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ta/Desktop/PnL/"/>
    </mc:Choice>
  </mc:AlternateContent>
  <xr:revisionPtr revIDLastSave="0" documentId="13_ncr:1_{D2FA7F1E-E13E-9548-877E-E7BE2D63AAB5}" xr6:coauthVersionLast="47" xr6:coauthVersionMax="47" xr10:uidLastSave="{00000000-0000-0000-0000-000000000000}"/>
  <bookViews>
    <workbookView xWindow="0" yWindow="800" windowWidth="34200" windowHeight="20160" activeTab="1" xr2:uid="{415E598C-3FEE-C84A-A724-DAD7E26B1831}"/>
  </bookViews>
  <sheets>
    <sheet name="Sheet1" sheetId="1" r:id="rId1"/>
    <sheet name="performance_12mob" sheetId="11" r:id="rId2"/>
    <sheet name="ulr_per_open" sheetId="3" r:id="rId3"/>
    <sheet name="bal_util" sheetId="2" r:id="rId4"/>
    <sheet name="pur_util" sheetId="4" r:id="rId5"/>
    <sheet name="revol_util" sheetId="5" r:id="rId6"/>
    <sheet name="lmt_per_open" sheetId="6" r:id="rId7"/>
    <sheet name="open_per_booked" sheetId="7" r:id="rId8"/>
    <sheet name="annual_fee" sheetId="8" r:id="rId9"/>
    <sheet name="Sheet2" sheetId="9" r:id="rId10"/>
    <sheet name="sample size " sheetId="10" r:id="rId11"/>
  </sheets>
  <definedNames>
    <definedName name="_xlnm._FilterDatabase" localSheetId="1" hidden="1">performance_12mob!$A$1:$O$1729</definedName>
    <definedName name="_xlnm._FilterDatabase" localSheetId="0" hidden="1">Sheet1!$A$1:$R$1921</definedName>
  </definedNames>
  <calcPr calcId="191029"/>
  <pivotCaches>
    <pivotCache cacheId="35" r:id="rId12"/>
    <pivotCache cacheId="36" r:id="rId13"/>
    <pivotCache cacheId="37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1" l="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O111" i="11"/>
  <c r="O112" i="11"/>
  <c r="O113" i="11"/>
  <c r="O114" i="11"/>
  <c r="O115" i="11"/>
  <c r="O116" i="11"/>
  <c r="O117" i="11"/>
  <c r="O118" i="11"/>
  <c r="O119" i="11"/>
  <c r="O120" i="11"/>
  <c r="O121" i="11"/>
  <c r="O122" i="11"/>
  <c r="O123" i="11"/>
  <c r="O124" i="11"/>
  <c r="O125" i="11"/>
  <c r="O126" i="11"/>
  <c r="O127" i="11"/>
  <c r="O128" i="11"/>
  <c r="O129" i="11"/>
  <c r="O130" i="11"/>
  <c r="O131" i="11"/>
  <c r="O132" i="11"/>
  <c r="O133" i="11"/>
  <c r="O134" i="11"/>
  <c r="O135" i="11"/>
  <c r="O136" i="11"/>
  <c r="O137" i="11"/>
  <c r="O138" i="11"/>
  <c r="O139" i="11"/>
  <c r="O140" i="11"/>
  <c r="O141" i="11"/>
  <c r="O142" i="11"/>
  <c r="O143" i="11"/>
  <c r="O144" i="11"/>
  <c r="O145" i="11"/>
  <c r="O146" i="11"/>
  <c r="O147" i="11"/>
  <c r="O148" i="11"/>
  <c r="O149" i="11"/>
  <c r="O150" i="11"/>
  <c r="O151" i="11"/>
  <c r="O152" i="11"/>
  <c r="O153" i="11"/>
  <c r="O154" i="11"/>
  <c r="O155" i="11"/>
  <c r="O156" i="11"/>
  <c r="O157" i="11"/>
  <c r="O158" i="11"/>
  <c r="O159" i="11"/>
  <c r="O160" i="11"/>
  <c r="O161" i="11"/>
  <c r="O162" i="11"/>
  <c r="O163" i="11"/>
  <c r="O164" i="11"/>
  <c r="O165" i="11"/>
  <c r="O166" i="11"/>
  <c r="O167" i="11"/>
  <c r="O168" i="11"/>
  <c r="O169" i="11"/>
  <c r="O170" i="11"/>
  <c r="O171" i="11"/>
  <c r="O172" i="11"/>
  <c r="O173" i="11"/>
  <c r="O174" i="11"/>
  <c r="O175" i="11"/>
  <c r="O176" i="11"/>
  <c r="O177" i="11"/>
  <c r="O178" i="11"/>
  <c r="O179" i="11"/>
  <c r="O180" i="11"/>
  <c r="O181" i="11"/>
  <c r="O182" i="11"/>
  <c r="O183" i="11"/>
  <c r="O184" i="11"/>
  <c r="O185" i="11"/>
  <c r="O186" i="11"/>
  <c r="O187" i="11"/>
  <c r="O188" i="11"/>
  <c r="O189" i="11"/>
  <c r="O190" i="11"/>
  <c r="O191" i="11"/>
  <c r="O192" i="11"/>
  <c r="O193" i="11"/>
  <c r="O194" i="11"/>
  <c r="O195" i="11"/>
  <c r="O196" i="11"/>
  <c r="O197" i="11"/>
  <c r="O198" i="11"/>
  <c r="O199" i="11"/>
  <c r="O200" i="11"/>
  <c r="O201" i="11"/>
  <c r="O202" i="11"/>
  <c r="O203" i="11"/>
  <c r="O204" i="11"/>
  <c r="O205" i="11"/>
  <c r="O206" i="11"/>
  <c r="O207" i="11"/>
  <c r="O208" i="11"/>
  <c r="O209" i="11"/>
  <c r="O210" i="11"/>
  <c r="O211" i="11"/>
  <c r="O212" i="11"/>
  <c r="O213" i="11"/>
  <c r="O214" i="11"/>
  <c r="O215" i="11"/>
  <c r="O216" i="11"/>
  <c r="O217" i="11"/>
  <c r="O218" i="11"/>
  <c r="O219" i="11"/>
  <c r="O220" i="11"/>
  <c r="O221" i="11"/>
  <c r="O222" i="11"/>
  <c r="O223" i="11"/>
  <c r="O224" i="11"/>
  <c r="O225" i="11"/>
  <c r="O226" i="11"/>
  <c r="O227" i="11"/>
  <c r="O228" i="11"/>
  <c r="O229" i="11"/>
  <c r="O230" i="11"/>
  <c r="O231" i="11"/>
  <c r="O232" i="11"/>
  <c r="O233" i="11"/>
  <c r="O234" i="11"/>
  <c r="O235" i="11"/>
  <c r="O236" i="11"/>
  <c r="O237" i="11"/>
  <c r="O238" i="11"/>
  <c r="O239" i="11"/>
  <c r="O240" i="11"/>
  <c r="O241" i="11"/>
  <c r="O242" i="11"/>
  <c r="O243" i="11"/>
  <c r="O244" i="11"/>
  <c r="O245" i="11"/>
  <c r="O246" i="11"/>
  <c r="O247" i="11"/>
  <c r="O248" i="11"/>
  <c r="O249" i="11"/>
  <c r="O250" i="11"/>
  <c r="O251" i="11"/>
  <c r="O252" i="11"/>
  <c r="O253" i="11"/>
  <c r="O254" i="11"/>
  <c r="O255" i="11"/>
  <c r="O256" i="11"/>
  <c r="O257" i="11"/>
  <c r="O258" i="11"/>
  <c r="O259" i="11"/>
  <c r="O260" i="11"/>
  <c r="O261" i="11"/>
  <c r="O262" i="11"/>
  <c r="O263" i="11"/>
  <c r="O264" i="11"/>
  <c r="O265" i="11"/>
  <c r="O266" i="11"/>
  <c r="O267" i="11"/>
  <c r="O268" i="11"/>
  <c r="O269" i="11"/>
  <c r="O270" i="11"/>
  <c r="O271" i="11"/>
  <c r="O272" i="11"/>
  <c r="O273" i="11"/>
  <c r="O274" i="11"/>
  <c r="O275" i="11"/>
  <c r="O276" i="11"/>
  <c r="O277" i="11"/>
  <c r="O278" i="11"/>
  <c r="O279" i="11"/>
  <c r="O280" i="11"/>
  <c r="O281" i="11"/>
  <c r="O282" i="11"/>
  <c r="O283" i="11"/>
  <c r="O284" i="11"/>
  <c r="O285" i="11"/>
  <c r="O286" i="11"/>
  <c r="O287" i="11"/>
  <c r="O288" i="11"/>
  <c r="O289" i="11"/>
  <c r="O290" i="11"/>
  <c r="O291" i="11"/>
  <c r="O292" i="11"/>
  <c r="O293" i="11"/>
  <c r="O294" i="11"/>
  <c r="O295" i="11"/>
  <c r="O296" i="11"/>
  <c r="O297" i="11"/>
  <c r="O298" i="11"/>
  <c r="O299" i="11"/>
  <c r="O300" i="11"/>
  <c r="O301" i="11"/>
  <c r="O302" i="11"/>
  <c r="O303" i="11"/>
  <c r="O304" i="11"/>
  <c r="O305" i="11"/>
  <c r="O306" i="11"/>
  <c r="O307" i="11"/>
  <c r="O308" i="11"/>
  <c r="O309" i="11"/>
  <c r="O310" i="11"/>
  <c r="O311" i="11"/>
  <c r="O312" i="11"/>
  <c r="O313" i="11"/>
  <c r="O314" i="11"/>
  <c r="O315" i="11"/>
  <c r="O316" i="11"/>
  <c r="O317" i="11"/>
  <c r="O318" i="11"/>
  <c r="O319" i="11"/>
  <c r="O320" i="11"/>
  <c r="O321" i="11"/>
  <c r="O322" i="11"/>
  <c r="O323" i="11"/>
  <c r="O324" i="11"/>
  <c r="O325" i="11"/>
  <c r="O326" i="11"/>
  <c r="O327" i="11"/>
  <c r="O328" i="11"/>
  <c r="O329" i="11"/>
  <c r="O330" i="11"/>
  <c r="O331" i="11"/>
  <c r="O332" i="11"/>
  <c r="O333" i="11"/>
  <c r="O334" i="11"/>
  <c r="O335" i="11"/>
  <c r="O336" i="11"/>
  <c r="O337" i="11"/>
  <c r="O338" i="11"/>
  <c r="O339" i="11"/>
  <c r="O340" i="11"/>
  <c r="O341" i="11"/>
  <c r="O342" i="11"/>
  <c r="O343" i="11"/>
  <c r="O344" i="11"/>
  <c r="O345" i="11"/>
  <c r="O346" i="11"/>
  <c r="O347" i="11"/>
  <c r="O348" i="11"/>
  <c r="O349" i="11"/>
  <c r="O350" i="11"/>
  <c r="O351" i="11"/>
  <c r="O352" i="11"/>
  <c r="O353" i="11"/>
  <c r="O354" i="11"/>
  <c r="O355" i="11"/>
  <c r="O356" i="11"/>
  <c r="O357" i="11"/>
  <c r="O358" i="11"/>
  <c r="O359" i="11"/>
  <c r="O360" i="11"/>
  <c r="O361" i="11"/>
  <c r="O362" i="11"/>
  <c r="O363" i="11"/>
  <c r="O364" i="11"/>
  <c r="O365" i="11"/>
  <c r="O366" i="11"/>
  <c r="O367" i="11"/>
  <c r="O368" i="11"/>
  <c r="O369" i="11"/>
  <c r="O370" i="11"/>
  <c r="O371" i="11"/>
  <c r="O372" i="11"/>
  <c r="O373" i="11"/>
  <c r="O374" i="11"/>
  <c r="O375" i="11"/>
  <c r="O376" i="11"/>
  <c r="O377" i="11"/>
  <c r="O378" i="11"/>
  <c r="O379" i="11"/>
  <c r="O380" i="11"/>
  <c r="O381" i="11"/>
  <c r="O382" i="11"/>
  <c r="O383" i="11"/>
  <c r="O384" i="11"/>
  <c r="O385" i="11"/>
  <c r="O386" i="11"/>
  <c r="O387" i="11"/>
  <c r="O388" i="11"/>
  <c r="O389" i="11"/>
  <c r="O390" i="11"/>
  <c r="O391" i="11"/>
  <c r="O392" i="11"/>
  <c r="O393" i="11"/>
  <c r="O394" i="11"/>
  <c r="O395" i="11"/>
  <c r="O396" i="11"/>
  <c r="O397" i="11"/>
  <c r="O398" i="11"/>
  <c r="O399" i="11"/>
  <c r="O400" i="11"/>
  <c r="O401" i="11"/>
  <c r="O402" i="11"/>
  <c r="O403" i="11"/>
  <c r="O404" i="11"/>
  <c r="O405" i="11"/>
  <c r="O406" i="11"/>
  <c r="O407" i="11"/>
  <c r="O408" i="11"/>
  <c r="O409" i="11"/>
  <c r="O410" i="11"/>
  <c r="O411" i="11"/>
  <c r="O412" i="11"/>
  <c r="O413" i="11"/>
  <c r="O414" i="11"/>
  <c r="O415" i="11"/>
  <c r="O416" i="11"/>
  <c r="O417" i="11"/>
  <c r="O418" i="11"/>
  <c r="O419" i="11"/>
  <c r="O420" i="11"/>
  <c r="O421" i="11"/>
  <c r="O422" i="11"/>
  <c r="O423" i="11"/>
  <c r="O424" i="11"/>
  <c r="O425" i="11"/>
  <c r="O426" i="11"/>
  <c r="O427" i="11"/>
  <c r="O428" i="11"/>
  <c r="O429" i="11"/>
  <c r="O430" i="11"/>
  <c r="O431" i="11"/>
  <c r="O432" i="11"/>
  <c r="O433" i="11"/>
  <c r="O434" i="11"/>
  <c r="O435" i="11"/>
  <c r="O436" i="11"/>
  <c r="O437" i="11"/>
  <c r="O438" i="11"/>
  <c r="O439" i="11"/>
  <c r="O440" i="11"/>
  <c r="O441" i="11"/>
  <c r="O442" i="11"/>
  <c r="O443" i="11"/>
  <c r="O444" i="11"/>
  <c r="O445" i="11"/>
  <c r="O446" i="11"/>
  <c r="O447" i="11"/>
  <c r="O448" i="11"/>
  <c r="O449" i="11"/>
  <c r="O450" i="11"/>
  <c r="O451" i="11"/>
  <c r="O452" i="11"/>
  <c r="O453" i="11"/>
  <c r="O454" i="11"/>
  <c r="O455" i="11"/>
  <c r="O456" i="11"/>
  <c r="O457" i="11"/>
  <c r="O458" i="11"/>
  <c r="O459" i="11"/>
  <c r="O460" i="11"/>
  <c r="O461" i="11"/>
  <c r="O462" i="11"/>
  <c r="O463" i="11"/>
  <c r="O464" i="11"/>
  <c r="O465" i="11"/>
  <c r="O466" i="11"/>
  <c r="O467" i="11"/>
  <c r="O468" i="11"/>
  <c r="O469" i="11"/>
  <c r="O470" i="11"/>
  <c r="O471" i="11"/>
  <c r="O472" i="11"/>
  <c r="O473" i="11"/>
  <c r="O474" i="11"/>
  <c r="O475" i="11"/>
  <c r="O476" i="11"/>
  <c r="O477" i="11"/>
  <c r="O478" i="11"/>
  <c r="O479" i="11"/>
  <c r="O480" i="11"/>
  <c r="O481" i="11"/>
  <c r="O482" i="11"/>
  <c r="O483" i="11"/>
  <c r="O484" i="11"/>
  <c r="O485" i="11"/>
  <c r="O486" i="11"/>
  <c r="O487" i="11"/>
  <c r="O488" i="11"/>
  <c r="O489" i="11"/>
  <c r="O490" i="11"/>
  <c r="O491" i="11"/>
  <c r="O492" i="11"/>
  <c r="O493" i="11"/>
  <c r="O494" i="11"/>
  <c r="O495" i="11"/>
  <c r="O496" i="11"/>
  <c r="O497" i="11"/>
  <c r="O498" i="11"/>
  <c r="O499" i="11"/>
  <c r="O500" i="11"/>
  <c r="O501" i="11"/>
  <c r="O502" i="11"/>
  <c r="O503" i="11"/>
  <c r="O504" i="11"/>
  <c r="O505" i="11"/>
  <c r="O506" i="11"/>
  <c r="O507" i="11"/>
  <c r="O508" i="11"/>
  <c r="O509" i="11"/>
  <c r="O510" i="11"/>
  <c r="O511" i="11"/>
  <c r="O512" i="11"/>
  <c r="O513" i="11"/>
  <c r="O514" i="11"/>
  <c r="O515" i="11"/>
  <c r="O516" i="11"/>
  <c r="O517" i="11"/>
  <c r="O518" i="11"/>
  <c r="O519" i="11"/>
  <c r="O520" i="11"/>
  <c r="O521" i="11"/>
  <c r="O522" i="11"/>
  <c r="O523" i="11"/>
  <c r="O524" i="11"/>
  <c r="O525" i="11"/>
  <c r="O526" i="11"/>
  <c r="O527" i="11"/>
  <c r="O528" i="11"/>
  <c r="O529" i="11"/>
  <c r="O530" i="11"/>
  <c r="O531" i="11"/>
  <c r="O532" i="11"/>
  <c r="O533" i="11"/>
  <c r="O534" i="11"/>
  <c r="O535" i="11"/>
  <c r="O536" i="11"/>
  <c r="O537" i="11"/>
  <c r="O538" i="11"/>
  <c r="O539" i="11"/>
  <c r="O540" i="11"/>
  <c r="O541" i="11"/>
  <c r="O542" i="11"/>
  <c r="O543" i="11"/>
  <c r="O544" i="11"/>
  <c r="O545" i="11"/>
  <c r="O546" i="11"/>
  <c r="O547" i="11"/>
  <c r="O548" i="11"/>
  <c r="O549" i="11"/>
  <c r="O550" i="11"/>
  <c r="O551" i="11"/>
  <c r="O552" i="11"/>
  <c r="O553" i="11"/>
  <c r="O554" i="11"/>
  <c r="O555" i="11"/>
  <c r="O556" i="11"/>
  <c r="O557" i="11"/>
  <c r="O558" i="11"/>
  <c r="O559" i="11"/>
  <c r="O560" i="11"/>
  <c r="O561" i="11"/>
  <c r="O562" i="11"/>
  <c r="O563" i="11"/>
  <c r="O564" i="11"/>
  <c r="O565" i="11"/>
  <c r="O566" i="11"/>
  <c r="O567" i="11"/>
  <c r="O568" i="11"/>
  <c r="O569" i="11"/>
  <c r="O570" i="11"/>
  <c r="O571" i="11"/>
  <c r="O572" i="11"/>
  <c r="O573" i="11"/>
  <c r="O574" i="11"/>
  <c r="O575" i="11"/>
  <c r="O576" i="11"/>
  <c r="O577" i="11"/>
  <c r="O578" i="11"/>
  <c r="O579" i="11"/>
  <c r="O580" i="11"/>
  <c r="O581" i="11"/>
  <c r="O582" i="11"/>
  <c r="O583" i="11"/>
  <c r="O584" i="11"/>
  <c r="O585" i="11"/>
  <c r="O586" i="11"/>
  <c r="O587" i="11"/>
  <c r="O588" i="11"/>
  <c r="O589" i="11"/>
  <c r="O590" i="11"/>
  <c r="O591" i="11"/>
  <c r="O592" i="11"/>
  <c r="O593" i="11"/>
  <c r="O594" i="11"/>
  <c r="O595" i="11"/>
  <c r="O596" i="11"/>
  <c r="O597" i="11"/>
  <c r="O598" i="11"/>
  <c r="O599" i="11"/>
  <c r="O600" i="11"/>
  <c r="O601" i="11"/>
  <c r="O602" i="11"/>
  <c r="O603" i="11"/>
  <c r="O604" i="11"/>
  <c r="O605" i="11"/>
  <c r="O606" i="11"/>
  <c r="O607" i="11"/>
  <c r="O608" i="11"/>
  <c r="O609" i="11"/>
  <c r="O610" i="11"/>
  <c r="O611" i="11"/>
  <c r="O612" i="11"/>
  <c r="O613" i="11"/>
  <c r="O614" i="11"/>
  <c r="O615" i="11"/>
  <c r="O616" i="11"/>
  <c r="O617" i="11"/>
  <c r="O618" i="11"/>
  <c r="O619" i="11"/>
  <c r="O620" i="11"/>
  <c r="O621" i="11"/>
  <c r="O622" i="11"/>
  <c r="O623" i="11"/>
  <c r="O624" i="11"/>
  <c r="O625" i="11"/>
  <c r="O626" i="11"/>
  <c r="O627" i="11"/>
  <c r="O628" i="11"/>
  <c r="O629" i="11"/>
  <c r="O630" i="11"/>
  <c r="O631" i="11"/>
  <c r="O632" i="11"/>
  <c r="O633" i="11"/>
  <c r="O634" i="11"/>
  <c r="O635" i="11"/>
  <c r="O636" i="11"/>
  <c r="O637" i="11"/>
  <c r="O638" i="11"/>
  <c r="O639" i="11"/>
  <c r="O640" i="11"/>
  <c r="O641" i="11"/>
  <c r="O642" i="11"/>
  <c r="O643" i="11"/>
  <c r="O644" i="11"/>
  <c r="O645" i="11"/>
  <c r="O646" i="11"/>
  <c r="O647" i="11"/>
  <c r="O648" i="11"/>
  <c r="O649" i="11"/>
  <c r="O650" i="11"/>
  <c r="O651" i="11"/>
  <c r="O652" i="11"/>
  <c r="O653" i="11"/>
  <c r="O654" i="11"/>
  <c r="O655" i="11"/>
  <c r="O656" i="11"/>
  <c r="O657" i="11"/>
  <c r="O658" i="11"/>
  <c r="O659" i="11"/>
  <c r="O660" i="11"/>
  <c r="O661" i="11"/>
  <c r="O662" i="11"/>
  <c r="O663" i="11"/>
  <c r="O664" i="11"/>
  <c r="O665" i="11"/>
  <c r="O666" i="11"/>
  <c r="O667" i="11"/>
  <c r="O668" i="11"/>
  <c r="O669" i="11"/>
  <c r="O670" i="11"/>
  <c r="O671" i="11"/>
  <c r="O672" i="11"/>
  <c r="O673" i="11"/>
  <c r="O674" i="11"/>
  <c r="O675" i="11"/>
  <c r="O676" i="11"/>
  <c r="O677" i="11"/>
  <c r="O678" i="11"/>
  <c r="O679" i="11"/>
  <c r="O680" i="11"/>
  <c r="O681" i="11"/>
  <c r="O682" i="11"/>
  <c r="O683" i="11"/>
  <c r="O684" i="11"/>
  <c r="O685" i="11"/>
  <c r="O686" i="11"/>
  <c r="O687" i="11"/>
  <c r="O688" i="11"/>
  <c r="O689" i="11"/>
  <c r="O690" i="11"/>
  <c r="O691" i="11"/>
  <c r="O692" i="11"/>
  <c r="O693" i="11"/>
  <c r="O694" i="11"/>
  <c r="O695" i="11"/>
  <c r="O696" i="11"/>
  <c r="O697" i="11"/>
  <c r="O698" i="11"/>
  <c r="O699" i="11"/>
  <c r="O700" i="11"/>
  <c r="O701" i="11"/>
  <c r="O702" i="11"/>
  <c r="O703" i="11"/>
  <c r="O704" i="11"/>
  <c r="O705" i="11"/>
  <c r="O706" i="11"/>
  <c r="O707" i="11"/>
  <c r="O708" i="11"/>
  <c r="O709" i="11"/>
  <c r="O710" i="11"/>
  <c r="O711" i="11"/>
  <c r="O712" i="11"/>
  <c r="O713" i="11"/>
  <c r="O714" i="11"/>
  <c r="O715" i="11"/>
  <c r="O716" i="11"/>
  <c r="O717" i="11"/>
  <c r="O718" i="11"/>
  <c r="O719" i="11"/>
  <c r="O720" i="11"/>
  <c r="O721" i="11"/>
  <c r="O722" i="11"/>
  <c r="O723" i="11"/>
  <c r="O724" i="11"/>
  <c r="O725" i="11"/>
  <c r="O726" i="11"/>
  <c r="O727" i="11"/>
  <c r="O728" i="11"/>
  <c r="O729" i="11"/>
  <c r="O730" i="11"/>
  <c r="O731" i="11"/>
  <c r="O732" i="11"/>
  <c r="O733" i="11"/>
  <c r="O734" i="11"/>
  <c r="O735" i="11"/>
  <c r="O736" i="11"/>
  <c r="O737" i="11"/>
  <c r="O738" i="11"/>
  <c r="O739" i="11"/>
  <c r="O740" i="11"/>
  <c r="O741" i="11"/>
  <c r="O742" i="11"/>
  <c r="O743" i="11"/>
  <c r="O744" i="11"/>
  <c r="O745" i="11"/>
  <c r="O746" i="11"/>
  <c r="O747" i="11"/>
  <c r="O748" i="11"/>
  <c r="O749" i="11"/>
  <c r="O750" i="11"/>
  <c r="O751" i="11"/>
  <c r="O752" i="11"/>
  <c r="O753" i="11"/>
  <c r="O754" i="11"/>
  <c r="O755" i="11"/>
  <c r="O756" i="11"/>
  <c r="O757" i="11"/>
  <c r="O758" i="11"/>
  <c r="O759" i="11"/>
  <c r="O760" i="11"/>
  <c r="O761" i="11"/>
  <c r="O762" i="11"/>
  <c r="O763" i="11"/>
  <c r="O764" i="11"/>
  <c r="O765" i="11"/>
  <c r="O766" i="11"/>
  <c r="O767" i="11"/>
  <c r="O768" i="11"/>
  <c r="O769" i="11"/>
  <c r="O770" i="11"/>
  <c r="O771" i="11"/>
  <c r="O772" i="11"/>
  <c r="O773" i="11"/>
  <c r="O774" i="11"/>
  <c r="O775" i="11"/>
  <c r="O776" i="11"/>
  <c r="O777" i="11"/>
  <c r="O778" i="11"/>
  <c r="O779" i="11"/>
  <c r="O780" i="11"/>
  <c r="O781" i="11"/>
  <c r="O782" i="11"/>
  <c r="O783" i="11"/>
  <c r="O784" i="11"/>
  <c r="O785" i="11"/>
  <c r="O786" i="11"/>
  <c r="O787" i="11"/>
  <c r="O788" i="11"/>
  <c r="O789" i="11"/>
  <c r="O790" i="11"/>
  <c r="O791" i="11"/>
  <c r="O792" i="11"/>
  <c r="O793" i="11"/>
  <c r="O794" i="11"/>
  <c r="O795" i="11"/>
  <c r="O796" i="11"/>
  <c r="O797" i="11"/>
  <c r="O798" i="11"/>
  <c r="O799" i="11"/>
  <c r="O800" i="11"/>
  <c r="O801" i="11"/>
  <c r="O802" i="11"/>
  <c r="O803" i="11"/>
  <c r="O804" i="11"/>
  <c r="O805" i="11"/>
  <c r="O806" i="11"/>
  <c r="O807" i="11"/>
  <c r="O808" i="11"/>
  <c r="O809" i="11"/>
  <c r="O810" i="11"/>
  <c r="O811" i="11"/>
  <c r="O812" i="11"/>
  <c r="O813" i="11"/>
  <c r="O814" i="11"/>
  <c r="O815" i="11"/>
  <c r="O816" i="11"/>
  <c r="O817" i="11"/>
  <c r="O818" i="11"/>
  <c r="O819" i="11"/>
  <c r="O820" i="11"/>
  <c r="O821" i="11"/>
  <c r="O822" i="11"/>
  <c r="O823" i="11"/>
  <c r="O824" i="11"/>
  <c r="O825" i="11"/>
  <c r="O826" i="11"/>
  <c r="O827" i="11"/>
  <c r="O828" i="11"/>
  <c r="O829" i="11"/>
  <c r="O830" i="11"/>
  <c r="O831" i="11"/>
  <c r="O832" i="11"/>
  <c r="O833" i="11"/>
  <c r="O834" i="11"/>
  <c r="O835" i="11"/>
  <c r="O836" i="11"/>
  <c r="O837" i="11"/>
  <c r="O838" i="11"/>
  <c r="O839" i="11"/>
  <c r="O840" i="11"/>
  <c r="O841" i="11"/>
  <c r="O842" i="11"/>
  <c r="O843" i="11"/>
  <c r="O844" i="11"/>
  <c r="O845" i="11"/>
  <c r="O846" i="11"/>
  <c r="O847" i="11"/>
  <c r="O848" i="11"/>
  <c r="O849" i="11"/>
  <c r="O850" i="11"/>
  <c r="O851" i="11"/>
  <c r="O852" i="11"/>
  <c r="O853" i="11"/>
  <c r="O854" i="11"/>
  <c r="O855" i="11"/>
  <c r="O856" i="11"/>
  <c r="O857" i="11"/>
  <c r="O858" i="11"/>
  <c r="O859" i="11"/>
  <c r="O860" i="11"/>
  <c r="O861" i="11"/>
  <c r="O862" i="11"/>
  <c r="O863" i="11"/>
  <c r="O864" i="11"/>
  <c r="O865" i="11"/>
  <c r="O866" i="11"/>
  <c r="O867" i="11"/>
  <c r="O868" i="11"/>
  <c r="O869" i="11"/>
  <c r="O870" i="11"/>
  <c r="O871" i="11"/>
  <c r="O872" i="11"/>
  <c r="O873" i="11"/>
  <c r="O874" i="11"/>
  <c r="O875" i="11"/>
  <c r="O876" i="11"/>
  <c r="O877" i="11"/>
  <c r="O878" i="11"/>
  <c r="O879" i="11"/>
  <c r="O880" i="11"/>
  <c r="O881" i="11"/>
  <c r="O882" i="11"/>
  <c r="O883" i="11"/>
  <c r="O884" i="11"/>
  <c r="O885" i="11"/>
  <c r="O886" i="11"/>
  <c r="O887" i="11"/>
  <c r="O888" i="11"/>
  <c r="O889" i="11"/>
  <c r="O890" i="11"/>
  <c r="O891" i="11"/>
  <c r="O892" i="11"/>
  <c r="O893" i="11"/>
  <c r="O894" i="11"/>
  <c r="O895" i="11"/>
  <c r="O896" i="11"/>
  <c r="O897" i="11"/>
  <c r="O898" i="11"/>
  <c r="O899" i="11"/>
  <c r="O900" i="11"/>
  <c r="O901" i="11"/>
  <c r="O902" i="11"/>
  <c r="O903" i="11"/>
  <c r="O904" i="11"/>
  <c r="O905" i="11"/>
  <c r="O906" i="11"/>
  <c r="O907" i="11"/>
  <c r="O908" i="11"/>
  <c r="O909" i="11"/>
  <c r="O910" i="11"/>
  <c r="O911" i="11"/>
  <c r="O912" i="11"/>
  <c r="O913" i="11"/>
  <c r="O914" i="11"/>
  <c r="O915" i="11"/>
  <c r="O916" i="11"/>
  <c r="O917" i="11"/>
  <c r="O918" i="11"/>
  <c r="O919" i="11"/>
  <c r="O920" i="11"/>
  <c r="O921" i="11"/>
  <c r="O922" i="11"/>
  <c r="O923" i="11"/>
  <c r="O924" i="11"/>
  <c r="O925" i="11"/>
  <c r="O926" i="11"/>
  <c r="O927" i="11"/>
  <c r="O928" i="11"/>
  <c r="O929" i="11"/>
  <c r="O930" i="11"/>
  <c r="O931" i="11"/>
  <c r="O932" i="11"/>
  <c r="O933" i="11"/>
  <c r="O934" i="11"/>
  <c r="O935" i="11"/>
  <c r="O936" i="11"/>
  <c r="O937" i="11"/>
  <c r="O938" i="11"/>
  <c r="O939" i="11"/>
  <c r="O940" i="11"/>
  <c r="O941" i="11"/>
  <c r="O942" i="11"/>
  <c r="O943" i="11"/>
  <c r="O944" i="11"/>
  <c r="O945" i="11"/>
  <c r="O946" i="11"/>
  <c r="O947" i="11"/>
  <c r="O948" i="11"/>
  <c r="O949" i="11"/>
  <c r="O950" i="11"/>
  <c r="O951" i="11"/>
  <c r="O952" i="11"/>
  <c r="O953" i="11"/>
  <c r="O954" i="11"/>
  <c r="O955" i="11"/>
  <c r="O956" i="11"/>
  <c r="O957" i="11"/>
  <c r="O958" i="11"/>
  <c r="O959" i="11"/>
  <c r="O960" i="11"/>
  <c r="O961" i="11"/>
  <c r="O962" i="11"/>
  <c r="O963" i="11"/>
  <c r="O964" i="11"/>
  <c r="O965" i="11"/>
  <c r="O966" i="11"/>
  <c r="O967" i="11"/>
  <c r="O968" i="11"/>
  <c r="O969" i="11"/>
  <c r="O970" i="11"/>
  <c r="O971" i="11"/>
  <c r="O972" i="11"/>
  <c r="O973" i="11"/>
  <c r="O974" i="11"/>
  <c r="O975" i="11"/>
  <c r="O976" i="11"/>
  <c r="O977" i="11"/>
  <c r="O978" i="11"/>
  <c r="O979" i="11"/>
  <c r="O980" i="11"/>
  <c r="O981" i="11"/>
  <c r="O982" i="11"/>
  <c r="O983" i="11"/>
  <c r="O984" i="11"/>
  <c r="O985" i="11"/>
  <c r="O986" i="11"/>
  <c r="O987" i="11"/>
  <c r="O988" i="11"/>
  <c r="O989" i="11"/>
  <c r="O990" i="11"/>
  <c r="O991" i="11"/>
  <c r="O992" i="11"/>
  <c r="O993" i="11"/>
  <c r="O994" i="11"/>
  <c r="O995" i="11"/>
  <c r="O996" i="11"/>
  <c r="O997" i="11"/>
  <c r="O998" i="11"/>
  <c r="O999" i="11"/>
  <c r="O1000" i="11"/>
  <c r="O1001" i="11"/>
  <c r="O1002" i="11"/>
  <c r="O1003" i="11"/>
  <c r="O1004" i="11"/>
  <c r="O1005" i="11"/>
  <c r="O1006" i="11"/>
  <c r="O1007" i="11"/>
  <c r="O1008" i="11"/>
  <c r="O1009" i="11"/>
  <c r="O1010" i="11"/>
  <c r="O1011" i="11"/>
  <c r="O1012" i="11"/>
  <c r="O1013" i="11"/>
  <c r="O1014" i="11"/>
  <c r="O1015" i="11"/>
  <c r="O1016" i="11"/>
  <c r="O1017" i="11"/>
  <c r="O1018" i="11"/>
  <c r="O1019" i="11"/>
  <c r="O1020" i="11"/>
  <c r="O1021" i="11"/>
  <c r="O1022" i="11"/>
  <c r="O1023" i="11"/>
  <c r="O1024" i="11"/>
  <c r="O1025" i="11"/>
  <c r="O1026" i="11"/>
  <c r="O1027" i="11"/>
  <c r="O1028" i="11"/>
  <c r="O1029" i="11"/>
  <c r="O1030" i="11"/>
  <c r="O1031" i="11"/>
  <c r="O1032" i="11"/>
  <c r="O1033" i="11"/>
  <c r="O1034" i="11"/>
  <c r="O1035" i="11"/>
  <c r="O1036" i="11"/>
  <c r="O1037" i="11"/>
  <c r="O1038" i="11"/>
  <c r="O1039" i="11"/>
  <c r="O1040" i="11"/>
  <c r="O1041" i="11"/>
  <c r="O1042" i="11"/>
  <c r="O1043" i="11"/>
  <c r="O1044" i="11"/>
  <c r="O1045" i="11"/>
  <c r="O1046" i="11"/>
  <c r="O1047" i="11"/>
  <c r="O1048" i="11"/>
  <c r="O1049" i="11"/>
  <c r="O1050" i="11"/>
  <c r="O1051" i="11"/>
  <c r="O1052" i="11"/>
  <c r="O1053" i="11"/>
  <c r="O1054" i="11"/>
  <c r="O1055" i="11"/>
  <c r="O1056" i="11"/>
  <c r="O1057" i="11"/>
  <c r="O1058" i="11"/>
  <c r="O1059" i="11"/>
  <c r="O1060" i="11"/>
  <c r="O1061" i="11"/>
  <c r="O1062" i="11"/>
  <c r="O1063" i="11"/>
  <c r="O1064" i="11"/>
  <c r="O1065" i="11"/>
  <c r="O1066" i="11"/>
  <c r="O1067" i="11"/>
  <c r="O1068" i="11"/>
  <c r="O1069" i="11"/>
  <c r="O1070" i="11"/>
  <c r="O1071" i="11"/>
  <c r="O1072" i="11"/>
  <c r="O1073" i="11"/>
  <c r="O1074" i="11"/>
  <c r="O1075" i="11"/>
  <c r="O1076" i="11"/>
  <c r="O1077" i="11"/>
  <c r="O1078" i="11"/>
  <c r="O1079" i="11"/>
  <c r="O1080" i="11"/>
  <c r="O1081" i="11"/>
  <c r="O1082" i="11"/>
  <c r="O1083" i="11"/>
  <c r="O1084" i="11"/>
  <c r="O1085" i="11"/>
  <c r="O1086" i="11"/>
  <c r="O1087" i="11"/>
  <c r="O1088" i="11"/>
  <c r="O1089" i="11"/>
  <c r="O1090" i="11"/>
  <c r="O1091" i="11"/>
  <c r="O1092" i="11"/>
  <c r="O1093" i="11"/>
  <c r="O1094" i="11"/>
  <c r="O1095" i="11"/>
  <c r="O1096" i="11"/>
  <c r="O1097" i="11"/>
  <c r="O1098" i="11"/>
  <c r="O1099" i="11"/>
  <c r="O1100" i="11"/>
  <c r="O1101" i="11"/>
  <c r="O1102" i="11"/>
  <c r="O1103" i="11"/>
  <c r="O1104" i="11"/>
  <c r="O1105" i="11"/>
  <c r="O1106" i="11"/>
  <c r="O1107" i="11"/>
  <c r="O1108" i="11"/>
  <c r="O1109" i="11"/>
  <c r="O1110" i="11"/>
  <c r="O1111" i="11"/>
  <c r="O1112" i="11"/>
  <c r="O1113" i="11"/>
  <c r="O1114" i="11"/>
  <c r="O1115" i="11"/>
  <c r="O1116" i="11"/>
  <c r="O1117" i="11"/>
  <c r="O1118" i="11"/>
  <c r="O1119" i="11"/>
  <c r="O1120" i="11"/>
  <c r="O1121" i="11"/>
  <c r="O1122" i="11"/>
  <c r="O1123" i="11"/>
  <c r="O1124" i="11"/>
  <c r="O1125" i="11"/>
  <c r="O1126" i="11"/>
  <c r="O1127" i="11"/>
  <c r="O1128" i="11"/>
  <c r="O1129" i="11"/>
  <c r="O1130" i="11"/>
  <c r="O1131" i="11"/>
  <c r="O1132" i="11"/>
  <c r="O1133" i="11"/>
  <c r="O1134" i="11"/>
  <c r="O1135" i="11"/>
  <c r="O1136" i="11"/>
  <c r="O1137" i="11"/>
  <c r="O1138" i="11"/>
  <c r="O1139" i="11"/>
  <c r="O1140" i="11"/>
  <c r="O1141" i="11"/>
  <c r="O1142" i="11"/>
  <c r="O1143" i="11"/>
  <c r="O1144" i="11"/>
  <c r="O1145" i="11"/>
  <c r="O1146" i="11"/>
  <c r="O1147" i="11"/>
  <c r="O1148" i="11"/>
  <c r="O1149" i="11"/>
  <c r="O1150" i="11"/>
  <c r="O1151" i="11"/>
  <c r="O1152" i="11"/>
  <c r="O1153" i="11"/>
  <c r="O1154" i="11"/>
  <c r="O1155" i="11"/>
  <c r="O1156" i="11"/>
  <c r="O1157" i="11"/>
  <c r="O1158" i="11"/>
  <c r="O1159" i="11"/>
  <c r="O1160" i="11"/>
  <c r="O1161" i="11"/>
  <c r="O1162" i="11"/>
  <c r="O1163" i="11"/>
  <c r="O1164" i="11"/>
  <c r="O1165" i="11"/>
  <c r="O1166" i="11"/>
  <c r="O1167" i="11"/>
  <c r="O1168" i="11"/>
  <c r="O1169" i="11"/>
  <c r="O1170" i="11"/>
  <c r="O1171" i="11"/>
  <c r="O1172" i="11"/>
  <c r="O1173" i="11"/>
  <c r="O1174" i="11"/>
  <c r="O1175" i="11"/>
  <c r="O1176" i="11"/>
  <c r="O1177" i="11"/>
  <c r="O1178" i="11"/>
  <c r="O1179" i="11"/>
  <c r="O1180" i="11"/>
  <c r="O1181" i="11"/>
  <c r="O1182" i="11"/>
  <c r="O1183" i="11"/>
  <c r="O1184" i="11"/>
  <c r="O1185" i="11"/>
  <c r="O1186" i="11"/>
  <c r="O1187" i="11"/>
  <c r="O1188" i="11"/>
  <c r="O1189" i="11"/>
  <c r="O1190" i="11"/>
  <c r="O1191" i="11"/>
  <c r="O1192" i="11"/>
  <c r="O1193" i="11"/>
  <c r="O1194" i="11"/>
  <c r="O1195" i="11"/>
  <c r="O1196" i="11"/>
  <c r="O1197" i="11"/>
  <c r="O1198" i="11"/>
  <c r="O1199" i="11"/>
  <c r="O1200" i="11"/>
  <c r="O1201" i="11"/>
  <c r="O1202" i="11"/>
  <c r="O1203" i="11"/>
  <c r="O1204" i="11"/>
  <c r="O1205" i="11"/>
  <c r="O1206" i="11"/>
  <c r="O1207" i="11"/>
  <c r="O1208" i="11"/>
  <c r="O1209" i="11"/>
  <c r="O1210" i="11"/>
  <c r="O1211" i="11"/>
  <c r="O1212" i="11"/>
  <c r="O1213" i="11"/>
  <c r="O1214" i="11"/>
  <c r="O1215" i="11"/>
  <c r="O1216" i="11"/>
  <c r="O1217" i="11"/>
  <c r="O1218" i="11"/>
  <c r="O1219" i="11"/>
  <c r="O1220" i="11"/>
  <c r="O1221" i="11"/>
  <c r="O1222" i="11"/>
  <c r="O1223" i="11"/>
  <c r="O1224" i="11"/>
  <c r="O1225" i="11"/>
  <c r="O1226" i="11"/>
  <c r="O1227" i="11"/>
  <c r="O1228" i="11"/>
  <c r="O1229" i="11"/>
  <c r="O1230" i="11"/>
  <c r="O1231" i="11"/>
  <c r="O1232" i="11"/>
  <c r="O1233" i="11"/>
  <c r="O1234" i="11"/>
  <c r="O1235" i="11"/>
  <c r="O1236" i="11"/>
  <c r="O1237" i="11"/>
  <c r="O1238" i="11"/>
  <c r="O1239" i="11"/>
  <c r="O1240" i="11"/>
  <c r="O1241" i="11"/>
  <c r="O1242" i="11"/>
  <c r="O1243" i="11"/>
  <c r="O1244" i="11"/>
  <c r="O1245" i="11"/>
  <c r="O1246" i="11"/>
  <c r="O1247" i="11"/>
  <c r="O1248" i="11"/>
  <c r="O1249" i="11"/>
  <c r="O1250" i="11"/>
  <c r="O1251" i="11"/>
  <c r="O1252" i="11"/>
  <c r="O1253" i="11"/>
  <c r="O1254" i="11"/>
  <c r="O1255" i="11"/>
  <c r="O1256" i="11"/>
  <c r="O1257" i="11"/>
  <c r="O1258" i="11"/>
  <c r="O1259" i="11"/>
  <c r="O1260" i="11"/>
  <c r="O1261" i="11"/>
  <c r="O1262" i="11"/>
  <c r="O1263" i="11"/>
  <c r="O1264" i="11"/>
  <c r="O1265" i="11"/>
  <c r="O1266" i="11"/>
  <c r="O1267" i="11"/>
  <c r="O1268" i="11"/>
  <c r="O1269" i="11"/>
  <c r="O1270" i="11"/>
  <c r="O1271" i="11"/>
  <c r="O1272" i="11"/>
  <c r="O1273" i="11"/>
  <c r="O1274" i="11"/>
  <c r="O1275" i="11"/>
  <c r="O1276" i="11"/>
  <c r="O1277" i="11"/>
  <c r="O1278" i="11"/>
  <c r="O1279" i="11"/>
  <c r="O1280" i="11"/>
  <c r="O1281" i="11"/>
  <c r="O1282" i="11"/>
  <c r="O1283" i="11"/>
  <c r="O1284" i="11"/>
  <c r="O1285" i="11"/>
  <c r="O1286" i="11"/>
  <c r="O1287" i="11"/>
  <c r="O1288" i="11"/>
  <c r="O1289" i="11"/>
  <c r="O1290" i="11"/>
  <c r="O1291" i="11"/>
  <c r="O1292" i="11"/>
  <c r="O1293" i="11"/>
  <c r="O1294" i="11"/>
  <c r="O1295" i="11"/>
  <c r="O1296" i="11"/>
  <c r="O1297" i="11"/>
  <c r="O1298" i="11"/>
  <c r="O1299" i="11"/>
  <c r="O1300" i="11"/>
  <c r="O1301" i="11"/>
  <c r="O1302" i="11"/>
  <c r="O1303" i="11"/>
  <c r="O1304" i="11"/>
  <c r="O1305" i="11"/>
  <c r="O1306" i="11"/>
  <c r="O1307" i="11"/>
  <c r="O1308" i="11"/>
  <c r="O1309" i="11"/>
  <c r="O1310" i="11"/>
  <c r="O1311" i="11"/>
  <c r="O1312" i="11"/>
  <c r="O1313" i="11"/>
  <c r="O1314" i="11"/>
  <c r="O1315" i="11"/>
  <c r="O1316" i="11"/>
  <c r="O1317" i="11"/>
  <c r="O1318" i="11"/>
  <c r="O1319" i="11"/>
  <c r="O1320" i="11"/>
  <c r="O1321" i="11"/>
  <c r="O1322" i="11"/>
  <c r="O1323" i="11"/>
  <c r="O1324" i="11"/>
  <c r="O1325" i="11"/>
  <c r="O1326" i="11"/>
  <c r="O1327" i="11"/>
  <c r="O1328" i="11"/>
  <c r="O1329" i="11"/>
  <c r="O1330" i="11"/>
  <c r="O1331" i="11"/>
  <c r="O1332" i="11"/>
  <c r="O1333" i="11"/>
  <c r="O1334" i="11"/>
  <c r="O1335" i="11"/>
  <c r="O1336" i="11"/>
  <c r="O1337" i="11"/>
  <c r="O1338" i="11"/>
  <c r="O1339" i="11"/>
  <c r="O1340" i="11"/>
  <c r="O1341" i="11"/>
  <c r="O1342" i="11"/>
  <c r="O1343" i="11"/>
  <c r="O1344" i="11"/>
  <c r="O1345" i="11"/>
  <c r="O1346" i="11"/>
  <c r="O1347" i="11"/>
  <c r="O1348" i="11"/>
  <c r="O1349" i="11"/>
  <c r="O1350" i="11"/>
  <c r="O1351" i="11"/>
  <c r="O1352" i="11"/>
  <c r="O1353" i="11"/>
  <c r="O1354" i="11"/>
  <c r="O1355" i="11"/>
  <c r="O1356" i="11"/>
  <c r="O1357" i="11"/>
  <c r="O1358" i="11"/>
  <c r="O1359" i="11"/>
  <c r="O1360" i="11"/>
  <c r="O1361" i="11"/>
  <c r="O1362" i="11"/>
  <c r="O1363" i="11"/>
  <c r="O1364" i="11"/>
  <c r="O1365" i="11"/>
  <c r="O1366" i="11"/>
  <c r="O1367" i="11"/>
  <c r="O1368" i="11"/>
  <c r="O1369" i="11"/>
  <c r="O1370" i="11"/>
  <c r="O1371" i="11"/>
  <c r="O1372" i="11"/>
  <c r="O1373" i="11"/>
  <c r="O1374" i="11"/>
  <c r="O1375" i="11"/>
  <c r="O1376" i="11"/>
  <c r="O1377" i="11"/>
  <c r="O1378" i="11"/>
  <c r="O1379" i="11"/>
  <c r="O1380" i="11"/>
  <c r="O1381" i="11"/>
  <c r="O1382" i="11"/>
  <c r="O1383" i="11"/>
  <c r="O1384" i="11"/>
  <c r="O1385" i="11"/>
  <c r="O1386" i="11"/>
  <c r="O1387" i="11"/>
  <c r="O1388" i="11"/>
  <c r="O1389" i="11"/>
  <c r="O1390" i="11"/>
  <c r="O1391" i="11"/>
  <c r="O1392" i="11"/>
  <c r="O1393" i="11"/>
  <c r="O1394" i="11"/>
  <c r="O1395" i="11"/>
  <c r="O1396" i="11"/>
  <c r="O1397" i="11"/>
  <c r="O1398" i="11"/>
  <c r="O1399" i="11"/>
  <c r="O1400" i="11"/>
  <c r="O1401" i="11"/>
  <c r="O1402" i="11"/>
  <c r="O1403" i="11"/>
  <c r="O1404" i="11"/>
  <c r="O1405" i="11"/>
  <c r="O1406" i="11"/>
  <c r="O1407" i="11"/>
  <c r="O1408" i="11"/>
  <c r="O1409" i="11"/>
  <c r="O1410" i="11"/>
  <c r="O1411" i="11"/>
  <c r="O1412" i="11"/>
  <c r="O1413" i="11"/>
  <c r="O1414" i="11"/>
  <c r="O1415" i="11"/>
  <c r="O1416" i="11"/>
  <c r="O1417" i="11"/>
  <c r="O1418" i="11"/>
  <c r="O1419" i="11"/>
  <c r="O1420" i="11"/>
  <c r="O1421" i="11"/>
  <c r="O1422" i="11"/>
  <c r="O1423" i="11"/>
  <c r="O1424" i="11"/>
  <c r="O1425" i="11"/>
  <c r="O1426" i="11"/>
  <c r="O1427" i="11"/>
  <c r="O1428" i="11"/>
  <c r="O1429" i="11"/>
  <c r="O1430" i="11"/>
  <c r="O1431" i="11"/>
  <c r="O1432" i="11"/>
  <c r="O1433" i="11"/>
  <c r="O1434" i="11"/>
  <c r="O1435" i="11"/>
  <c r="O1436" i="11"/>
  <c r="O1437" i="11"/>
  <c r="O1438" i="11"/>
  <c r="O1439" i="11"/>
  <c r="O1440" i="11"/>
  <c r="O1441" i="11"/>
  <c r="O1442" i="11"/>
  <c r="O1443" i="11"/>
  <c r="O1444" i="11"/>
  <c r="O1445" i="11"/>
  <c r="O1446" i="11"/>
  <c r="O1447" i="11"/>
  <c r="O1448" i="11"/>
  <c r="O1449" i="11"/>
  <c r="O1450" i="11"/>
  <c r="O1451" i="11"/>
  <c r="O1452" i="11"/>
  <c r="O1453" i="11"/>
  <c r="O1454" i="11"/>
  <c r="O1455" i="11"/>
  <c r="O1456" i="11"/>
  <c r="O1457" i="11"/>
  <c r="O1458" i="11"/>
  <c r="O1459" i="11"/>
  <c r="O1460" i="11"/>
  <c r="O1461" i="11"/>
  <c r="O1462" i="11"/>
  <c r="O1463" i="11"/>
  <c r="O1464" i="11"/>
  <c r="O1465" i="11"/>
  <c r="O1466" i="11"/>
  <c r="O1467" i="11"/>
  <c r="O1468" i="11"/>
  <c r="O1469" i="11"/>
  <c r="O1470" i="11"/>
  <c r="O1471" i="11"/>
  <c r="O1472" i="11"/>
  <c r="O1473" i="11"/>
  <c r="O1474" i="11"/>
  <c r="O1475" i="11"/>
  <c r="O1476" i="11"/>
  <c r="O1477" i="11"/>
  <c r="O1478" i="11"/>
  <c r="O1479" i="11"/>
  <c r="O1480" i="11"/>
  <c r="O1481" i="11"/>
  <c r="O1482" i="11"/>
  <c r="O1483" i="11"/>
  <c r="O1484" i="11"/>
  <c r="O1485" i="11"/>
  <c r="O1486" i="11"/>
  <c r="O1487" i="11"/>
  <c r="O1488" i="11"/>
  <c r="O1489" i="11"/>
  <c r="O1490" i="11"/>
  <c r="O1491" i="11"/>
  <c r="O1492" i="11"/>
  <c r="O1493" i="11"/>
  <c r="O1494" i="11"/>
  <c r="O1495" i="11"/>
  <c r="O1496" i="11"/>
  <c r="O1497" i="11"/>
  <c r="O1498" i="11"/>
  <c r="O1499" i="11"/>
  <c r="O1500" i="11"/>
  <c r="O1501" i="11"/>
  <c r="O1502" i="11"/>
  <c r="O1503" i="11"/>
  <c r="O1504" i="11"/>
  <c r="O1505" i="11"/>
  <c r="O1506" i="11"/>
  <c r="O1507" i="11"/>
  <c r="O1508" i="11"/>
  <c r="O1509" i="11"/>
  <c r="O1510" i="11"/>
  <c r="O1511" i="11"/>
  <c r="O1512" i="11"/>
  <c r="O1513" i="11"/>
  <c r="O1514" i="11"/>
  <c r="O1515" i="11"/>
  <c r="O1516" i="11"/>
  <c r="O1517" i="11"/>
  <c r="O1518" i="11"/>
  <c r="O1519" i="11"/>
  <c r="O1520" i="11"/>
  <c r="O1521" i="11"/>
  <c r="O1522" i="11"/>
  <c r="O1523" i="11"/>
  <c r="O1524" i="11"/>
  <c r="O1525" i="11"/>
  <c r="O1526" i="11"/>
  <c r="O1527" i="11"/>
  <c r="O1528" i="11"/>
  <c r="O1529" i="11"/>
  <c r="O1530" i="11"/>
  <c r="O1531" i="11"/>
  <c r="O1532" i="11"/>
  <c r="O1533" i="11"/>
  <c r="O1534" i="11"/>
  <c r="O1535" i="11"/>
  <c r="O1536" i="11"/>
  <c r="O1537" i="11"/>
  <c r="O1538" i="11"/>
  <c r="O1539" i="11"/>
  <c r="O1540" i="11"/>
  <c r="O1541" i="11"/>
  <c r="O1542" i="11"/>
  <c r="O1543" i="11"/>
  <c r="O1544" i="11"/>
  <c r="O1545" i="11"/>
  <c r="O1546" i="11"/>
  <c r="O1547" i="11"/>
  <c r="O1548" i="11"/>
  <c r="O1549" i="11"/>
  <c r="O1550" i="11"/>
  <c r="O1551" i="11"/>
  <c r="O1552" i="11"/>
  <c r="O1553" i="11"/>
  <c r="O1554" i="11"/>
  <c r="O1555" i="11"/>
  <c r="O1556" i="11"/>
  <c r="O1557" i="11"/>
  <c r="O1558" i="11"/>
  <c r="O1559" i="11"/>
  <c r="O1560" i="11"/>
  <c r="O1561" i="11"/>
  <c r="O1562" i="11"/>
  <c r="O1563" i="11"/>
  <c r="O1564" i="11"/>
  <c r="O1565" i="11"/>
  <c r="O1566" i="11"/>
  <c r="O1567" i="11"/>
  <c r="O1568" i="11"/>
  <c r="O1569" i="11"/>
  <c r="O1570" i="11"/>
  <c r="O1571" i="11"/>
  <c r="O1572" i="11"/>
  <c r="O1573" i="11"/>
  <c r="O1574" i="11"/>
  <c r="O1575" i="11"/>
  <c r="O1576" i="11"/>
  <c r="O1577" i="11"/>
  <c r="O1578" i="11"/>
  <c r="O1579" i="11"/>
  <c r="O1580" i="11"/>
  <c r="O1581" i="11"/>
  <c r="O1582" i="11"/>
  <c r="O1583" i="11"/>
  <c r="O1584" i="11"/>
  <c r="O1585" i="11"/>
  <c r="O1586" i="11"/>
  <c r="O1587" i="11"/>
  <c r="O1588" i="11"/>
  <c r="O1589" i="11"/>
  <c r="O1590" i="11"/>
  <c r="O1591" i="11"/>
  <c r="O1592" i="11"/>
  <c r="O1593" i="11"/>
  <c r="O1594" i="11"/>
  <c r="O1595" i="11"/>
  <c r="O1596" i="11"/>
  <c r="O1597" i="11"/>
  <c r="O1598" i="11"/>
  <c r="O1599" i="11"/>
  <c r="O1600" i="11"/>
  <c r="O1601" i="11"/>
  <c r="O1602" i="11"/>
  <c r="O1603" i="11"/>
  <c r="O1604" i="11"/>
  <c r="O1605" i="11"/>
  <c r="O1606" i="11"/>
  <c r="O1607" i="11"/>
  <c r="O1608" i="11"/>
  <c r="O1609" i="11"/>
  <c r="O1610" i="11"/>
  <c r="O1611" i="11"/>
  <c r="O1612" i="11"/>
  <c r="O1613" i="11"/>
  <c r="O1614" i="11"/>
  <c r="O1615" i="11"/>
  <c r="O1616" i="11"/>
  <c r="O1617" i="11"/>
  <c r="O1618" i="11"/>
  <c r="O1619" i="11"/>
  <c r="O1620" i="11"/>
  <c r="O1621" i="11"/>
  <c r="O1622" i="11"/>
  <c r="O1623" i="11"/>
  <c r="O1624" i="11"/>
  <c r="O1625" i="11"/>
  <c r="O1626" i="11"/>
  <c r="O1627" i="11"/>
  <c r="O1628" i="11"/>
  <c r="O1629" i="11"/>
  <c r="O1630" i="11"/>
  <c r="O1631" i="11"/>
  <c r="O1632" i="11"/>
  <c r="O1633" i="11"/>
  <c r="O1634" i="11"/>
  <c r="O1635" i="11"/>
  <c r="O1636" i="11"/>
  <c r="O1637" i="11"/>
  <c r="O1638" i="11"/>
  <c r="O1639" i="11"/>
  <c r="O1640" i="11"/>
  <c r="O1641" i="11"/>
  <c r="O1642" i="11"/>
  <c r="O1643" i="11"/>
  <c r="O1644" i="11"/>
  <c r="O1645" i="11"/>
  <c r="O1646" i="11"/>
  <c r="O1647" i="11"/>
  <c r="O1648" i="11"/>
  <c r="O1649" i="11"/>
  <c r="O1650" i="11"/>
  <c r="O1651" i="11"/>
  <c r="O1652" i="11"/>
  <c r="O1653" i="11"/>
  <c r="O1654" i="11"/>
  <c r="O1655" i="11"/>
  <c r="O1656" i="11"/>
  <c r="O1657" i="11"/>
  <c r="O1658" i="11"/>
  <c r="O1659" i="11"/>
  <c r="O1660" i="11"/>
  <c r="O1661" i="11"/>
  <c r="O1662" i="11"/>
  <c r="O1663" i="11"/>
  <c r="O1664" i="11"/>
  <c r="O1665" i="11"/>
  <c r="O1666" i="11"/>
  <c r="O1667" i="11"/>
  <c r="O1668" i="11"/>
  <c r="O1669" i="11"/>
  <c r="O1670" i="11"/>
  <c r="O1671" i="11"/>
  <c r="O1672" i="11"/>
  <c r="O1673" i="11"/>
  <c r="O1674" i="11"/>
  <c r="O1675" i="11"/>
  <c r="O1676" i="11"/>
  <c r="O1677" i="11"/>
  <c r="O1678" i="11"/>
  <c r="O1679" i="11"/>
  <c r="O1680" i="11"/>
  <c r="O1681" i="11"/>
  <c r="O1682" i="11"/>
  <c r="O1683" i="11"/>
  <c r="O1684" i="11"/>
  <c r="O1685" i="11"/>
  <c r="O1686" i="11"/>
  <c r="O1687" i="11"/>
  <c r="O1688" i="11"/>
  <c r="O1689" i="11"/>
  <c r="O1690" i="11"/>
  <c r="O1691" i="11"/>
  <c r="O1692" i="11"/>
  <c r="O1693" i="11"/>
  <c r="O1694" i="11"/>
  <c r="O1695" i="11"/>
  <c r="O1696" i="11"/>
  <c r="O1697" i="11"/>
  <c r="O1698" i="11"/>
  <c r="O1699" i="11"/>
  <c r="O1700" i="11"/>
  <c r="O1701" i="11"/>
  <c r="O1702" i="11"/>
  <c r="O1703" i="11"/>
  <c r="O1704" i="11"/>
  <c r="O1705" i="11"/>
  <c r="O1706" i="11"/>
  <c r="O1707" i="11"/>
  <c r="O1708" i="11"/>
  <c r="O1709" i="11"/>
  <c r="O1710" i="11"/>
  <c r="O1711" i="11"/>
  <c r="O1712" i="11"/>
  <c r="O1713" i="11"/>
  <c r="O1714" i="11"/>
  <c r="O1715" i="11"/>
  <c r="O1716" i="11"/>
  <c r="O1717" i="11"/>
  <c r="O1718" i="11"/>
  <c r="O1719" i="11"/>
  <c r="O1720" i="11"/>
  <c r="O1721" i="11"/>
  <c r="O1722" i="11"/>
  <c r="O1723" i="11"/>
  <c r="O1724" i="11"/>
  <c r="O1725" i="11"/>
  <c r="O1726" i="11"/>
  <c r="O1727" i="11"/>
  <c r="O1728" i="11"/>
  <c r="O1729" i="11"/>
  <c r="O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303" i="11"/>
  <c r="N304" i="11"/>
  <c r="N305" i="11"/>
  <c r="N306" i="11"/>
  <c r="N307" i="11"/>
  <c r="N308" i="11"/>
  <c r="N309" i="11"/>
  <c r="N310" i="11"/>
  <c r="N311" i="11"/>
  <c r="N312" i="11"/>
  <c r="N313" i="11"/>
  <c r="N314" i="11"/>
  <c r="N315" i="11"/>
  <c r="N316" i="11"/>
  <c r="N317" i="11"/>
  <c r="N318" i="11"/>
  <c r="N319" i="11"/>
  <c r="N320" i="11"/>
  <c r="N321" i="11"/>
  <c r="N322" i="11"/>
  <c r="N323" i="11"/>
  <c r="N324" i="11"/>
  <c r="N325" i="11"/>
  <c r="N326" i="11"/>
  <c r="N327" i="11"/>
  <c r="N328" i="11"/>
  <c r="N329" i="11"/>
  <c r="N330" i="11"/>
  <c r="N331" i="11"/>
  <c r="N332" i="11"/>
  <c r="N333" i="11"/>
  <c r="N334" i="11"/>
  <c r="N335" i="11"/>
  <c r="N336" i="11"/>
  <c r="N337" i="11"/>
  <c r="N338" i="11"/>
  <c r="N339" i="11"/>
  <c r="N340" i="11"/>
  <c r="N341" i="11"/>
  <c r="N342" i="11"/>
  <c r="N343" i="11"/>
  <c r="N344" i="11"/>
  <c r="N345" i="11"/>
  <c r="N346" i="11"/>
  <c r="N347" i="11"/>
  <c r="N348" i="11"/>
  <c r="N349" i="11"/>
  <c r="N350" i="11"/>
  <c r="N351" i="11"/>
  <c r="N352" i="11"/>
  <c r="N353" i="11"/>
  <c r="N354" i="11"/>
  <c r="N355" i="11"/>
  <c r="N356" i="11"/>
  <c r="N357" i="11"/>
  <c r="N358" i="11"/>
  <c r="N359" i="11"/>
  <c r="N360" i="11"/>
  <c r="N361" i="11"/>
  <c r="N362" i="11"/>
  <c r="N363" i="11"/>
  <c r="N364" i="11"/>
  <c r="N365" i="11"/>
  <c r="N366" i="11"/>
  <c r="N367" i="11"/>
  <c r="N368" i="11"/>
  <c r="N369" i="11"/>
  <c r="N370" i="11"/>
  <c r="N371" i="11"/>
  <c r="N372" i="11"/>
  <c r="N373" i="11"/>
  <c r="N374" i="11"/>
  <c r="N375" i="11"/>
  <c r="N376" i="11"/>
  <c r="N377" i="11"/>
  <c r="N378" i="11"/>
  <c r="N379" i="11"/>
  <c r="N380" i="11"/>
  <c r="N381" i="11"/>
  <c r="N382" i="11"/>
  <c r="N383" i="11"/>
  <c r="N384" i="11"/>
  <c r="N385" i="11"/>
  <c r="N386" i="11"/>
  <c r="N387" i="11"/>
  <c r="N388" i="11"/>
  <c r="N389" i="11"/>
  <c r="N390" i="11"/>
  <c r="N391" i="11"/>
  <c r="N392" i="11"/>
  <c r="N393" i="11"/>
  <c r="N394" i="11"/>
  <c r="N395" i="11"/>
  <c r="N396" i="11"/>
  <c r="N397" i="11"/>
  <c r="N398" i="11"/>
  <c r="N399" i="11"/>
  <c r="N400" i="11"/>
  <c r="N401" i="11"/>
  <c r="N402" i="11"/>
  <c r="N403" i="11"/>
  <c r="N404" i="11"/>
  <c r="N405" i="11"/>
  <c r="N406" i="11"/>
  <c r="N407" i="11"/>
  <c r="N408" i="11"/>
  <c r="N409" i="11"/>
  <c r="N410" i="11"/>
  <c r="N411" i="11"/>
  <c r="N412" i="11"/>
  <c r="N413" i="11"/>
  <c r="N414" i="11"/>
  <c r="N415" i="11"/>
  <c r="N416" i="11"/>
  <c r="N417" i="11"/>
  <c r="N418" i="11"/>
  <c r="N419" i="11"/>
  <c r="N420" i="11"/>
  <c r="N421" i="11"/>
  <c r="N422" i="11"/>
  <c r="N423" i="11"/>
  <c r="N424" i="11"/>
  <c r="N425" i="11"/>
  <c r="N426" i="11"/>
  <c r="N427" i="11"/>
  <c r="N428" i="11"/>
  <c r="N429" i="11"/>
  <c r="N430" i="11"/>
  <c r="N431" i="11"/>
  <c r="N432" i="11"/>
  <c r="N433" i="11"/>
  <c r="N434" i="11"/>
  <c r="N435" i="11"/>
  <c r="N436" i="11"/>
  <c r="N437" i="11"/>
  <c r="N438" i="11"/>
  <c r="N439" i="11"/>
  <c r="N440" i="11"/>
  <c r="N441" i="11"/>
  <c r="N442" i="11"/>
  <c r="N443" i="11"/>
  <c r="N444" i="11"/>
  <c r="N445" i="11"/>
  <c r="N446" i="11"/>
  <c r="N447" i="11"/>
  <c r="N448" i="11"/>
  <c r="N449" i="11"/>
  <c r="N450" i="11"/>
  <c r="N451" i="11"/>
  <c r="N452" i="11"/>
  <c r="N453" i="11"/>
  <c r="N454" i="11"/>
  <c r="N455" i="11"/>
  <c r="N456" i="11"/>
  <c r="N457" i="11"/>
  <c r="N458" i="11"/>
  <c r="N459" i="11"/>
  <c r="N460" i="11"/>
  <c r="N461" i="11"/>
  <c r="N462" i="11"/>
  <c r="N463" i="11"/>
  <c r="N464" i="11"/>
  <c r="N465" i="11"/>
  <c r="N466" i="11"/>
  <c r="N467" i="11"/>
  <c r="N468" i="11"/>
  <c r="N469" i="11"/>
  <c r="N470" i="11"/>
  <c r="N471" i="11"/>
  <c r="N472" i="11"/>
  <c r="N473" i="11"/>
  <c r="N474" i="11"/>
  <c r="N475" i="11"/>
  <c r="N476" i="11"/>
  <c r="N477" i="11"/>
  <c r="N478" i="11"/>
  <c r="N479" i="11"/>
  <c r="N480" i="11"/>
  <c r="N481" i="11"/>
  <c r="N482" i="11"/>
  <c r="N483" i="11"/>
  <c r="N484" i="11"/>
  <c r="N485" i="11"/>
  <c r="N486" i="11"/>
  <c r="N487" i="11"/>
  <c r="N488" i="11"/>
  <c r="N489" i="11"/>
  <c r="N490" i="11"/>
  <c r="N491" i="11"/>
  <c r="N492" i="11"/>
  <c r="N493" i="11"/>
  <c r="N494" i="11"/>
  <c r="N495" i="11"/>
  <c r="N496" i="11"/>
  <c r="N497" i="11"/>
  <c r="N498" i="11"/>
  <c r="N499" i="11"/>
  <c r="N500" i="11"/>
  <c r="N501" i="11"/>
  <c r="N502" i="11"/>
  <c r="N503" i="11"/>
  <c r="N504" i="11"/>
  <c r="N505" i="11"/>
  <c r="N506" i="11"/>
  <c r="N507" i="11"/>
  <c r="N508" i="11"/>
  <c r="N509" i="11"/>
  <c r="N510" i="11"/>
  <c r="N511" i="11"/>
  <c r="N512" i="11"/>
  <c r="N513" i="11"/>
  <c r="N514" i="11"/>
  <c r="N515" i="11"/>
  <c r="N516" i="11"/>
  <c r="N517" i="11"/>
  <c r="N518" i="11"/>
  <c r="N519" i="11"/>
  <c r="N520" i="11"/>
  <c r="N521" i="11"/>
  <c r="N522" i="11"/>
  <c r="N523" i="11"/>
  <c r="N524" i="11"/>
  <c r="N525" i="11"/>
  <c r="N526" i="11"/>
  <c r="N527" i="11"/>
  <c r="N528" i="11"/>
  <c r="N529" i="11"/>
  <c r="N530" i="11"/>
  <c r="N531" i="11"/>
  <c r="N532" i="11"/>
  <c r="N533" i="11"/>
  <c r="N534" i="11"/>
  <c r="N535" i="11"/>
  <c r="N536" i="11"/>
  <c r="N537" i="11"/>
  <c r="N538" i="11"/>
  <c r="N539" i="11"/>
  <c r="N540" i="11"/>
  <c r="N541" i="11"/>
  <c r="N542" i="11"/>
  <c r="N543" i="11"/>
  <c r="N544" i="11"/>
  <c r="N545" i="11"/>
  <c r="N546" i="11"/>
  <c r="N547" i="11"/>
  <c r="N548" i="11"/>
  <c r="N549" i="11"/>
  <c r="N550" i="11"/>
  <c r="N551" i="11"/>
  <c r="N552" i="11"/>
  <c r="N553" i="11"/>
  <c r="N554" i="11"/>
  <c r="N555" i="11"/>
  <c r="N556" i="11"/>
  <c r="N557" i="11"/>
  <c r="N558" i="11"/>
  <c r="N559" i="11"/>
  <c r="N560" i="11"/>
  <c r="N561" i="11"/>
  <c r="N562" i="11"/>
  <c r="N563" i="11"/>
  <c r="N564" i="11"/>
  <c r="N565" i="11"/>
  <c r="N566" i="11"/>
  <c r="N567" i="11"/>
  <c r="N568" i="11"/>
  <c r="N569" i="11"/>
  <c r="N570" i="11"/>
  <c r="N571" i="11"/>
  <c r="N572" i="11"/>
  <c r="N573" i="11"/>
  <c r="N574" i="11"/>
  <c r="N575" i="11"/>
  <c r="N576" i="11"/>
  <c r="N577" i="11"/>
  <c r="N578" i="11"/>
  <c r="N579" i="11"/>
  <c r="N580" i="11"/>
  <c r="N581" i="11"/>
  <c r="N582" i="11"/>
  <c r="N583" i="11"/>
  <c r="N584" i="11"/>
  <c r="N585" i="11"/>
  <c r="N586" i="11"/>
  <c r="N587" i="11"/>
  <c r="N588" i="11"/>
  <c r="N589" i="11"/>
  <c r="N590" i="11"/>
  <c r="N591" i="11"/>
  <c r="N592" i="11"/>
  <c r="N593" i="11"/>
  <c r="N594" i="11"/>
  <c r="N595" i="11"/>
  <c r="N596" i="11"/>
  <c r="N597" i="11"/>
  <c r="N598" i="11"/>
  <c r="N599" i="11"/>
  <c r="N600" i="11"/>
  <c r="N601" i="11"/>
  <c r="N602" i="11"/>
  <c r="N603" i="11"/>
  <c r="N604" i="11"/>
  <c r="N605" i="11"/>
  <c r="N606" i="11"/>
  <c r="N607" i="11"/>
  <c r="N608" i="11"/>
  <c r="N609" i="11"/>
  <c r="N610" i="11"/>
  <c r="N611" i="11"/>
  <c r="N612" i="11"/>
  <c r="N613" i="11"/>
  <c r="N614" i="11"/>
  <c r="N615" i="11"/>
  <c r="N616" i="11"/>
  <c r="N617" i="11"/>
  <c r="N618" i="11"/>
  <c r="N619" i="11"/>
  <c r="N620" i="11"/>
  <c r="N621" i="11"/>
  <c r="N622" i="11"/>
  <c r="N623" i="11"/>
  <c r="N624" i="11"/>
  <c r="N625" i="11"/>
  <c r="N626" i="11"/>
  <c r="N627" i="11"/>
  <c r="N628" i="11"/>
  <c r="N629" i="11"/>
  <c r="N630" i="11"/>
  <c r="N631" i="11"/>
  <c r="N632" i="11"/>
  <c r="N633" i="11"/>
  <c r="N634" i="11"/>
  <c r="N635" i="11"/>
  <c r="N636" i="11"/>
  <c r="N637" i="11"/>
  <c r="N638" i="11"/>
  <c r="N639" i="11"/>
  <c r="N640" i="11"/>
  <c r="N641" i="11"/>
  <c r="N642" i="11"/>
  <c r="N643" i="11"/>
  <c r="N644" i="11"/>
  <c r="N645" i="11"/>
  <c r="N646" i="11"/>
  <c r="N647" i="11"/>
  <c r="N648" i="11"/>
  <c r="N649" i="11"/>
  <c r="N650" i="11"/>
  <c r="N651" i="11"/>
  <c r="N652" i="11"/>
  <c r="N653" i="11"/>
  <c r="N654" i="11"/>
  <c r="N655" i="11"/>
  <c r="N656" i="11"/>
  <c r="N657" i="11"/>
  <c r="N658" i="11"/>
  <c r="N659" i="11"/>
  <c r="N660" i="11"/>
  <c r="N661" i="11"/>
  <c r="N662" i="11"/>
  <c r="N663" i="11"/>
  <c r="N664" i="11"/>
  <c r="N665" i="11"/>
  <c r="N666" i="11"/>
  <c r="N667" i="11"/>
  <c r="N668" i="11"/>
  <c r="N669" i="11"/>
  <c r="N670" i="11"/>
  <c r="N671" i="11"/>
  <c r="N672" i="11"/>
  <c r="N673" i="11"/>
  <c r="N674" i="11"/>
  <c r="N675" i="11"/>
  <c r="N676" i="11"/>
  <c r="N677" i="11"/>
  <c r="N678" i="11"/>
  <c r="N679" i="11"/>
  <c r="N680" i="11"/>
  <c r="N681" i="11"/>
  <c r="N682" i="11"/>
  <c r="N683" i="11"/>
  <c r="N684" i="11"/>
  <c r="N685" i="11"/>
  <c r="N686" i="11"/>
  <c r="N687" i="11"/>
  <c r="N688" i="11"/>
  <c r="N689" i="11"/>
  <c r="N690" i="11"/>
  <c r="N691" i="11"/>
  <c r="N692" i="11"/>
  <c r="N693" i="11"/>
  <c r="N694" i="11"/>
  <c r="N695" i="11"/>
  <c r="N696" i="11"/>
  <c r="N697" i="11"/>
  <c r="N698" i="11"/>
  <c r="N699" i="11"/>
  <c r="N700" i="11"/>
  <c r="N701" i="11"/>
  <c r="N702" i="11"/>
  <c r="N703" i="11"/>
  <c r="N704" i="11"/>
  <c r="N705" i="11"/>
  <c r="N706" i="11"/>
  <c r="N707" i="11"/>
  <c r="N708" i="11"/>
  <c r="N709" i="11"/>
  <c r="N710" i="11"/>
  <c r="N711" i="11"/>
  <c r="N712" i="11"/>
  <c r="N713" i="11"/>
  <c r="N714" i="11"/>
  <c r="N715" i="11"/>
  <c r="N716" i="11"/>
  <c r="N717" i="11"/>
  <c r="N718" i="11"/>
  <c r="N719" i="11"/>
  <c r="N720" i="11"/>
  <c r="N721" i="11"/>
  <c r="N722" i="11"/>
  <c r="N723" i="11"/>
  <c r="N724" i="11"/>
  <c r="N725" i="11"/>
  <c r="N726" i="11"/>
  <c r="N727" i="11"/>
  <c r="N728" i="11"/>
  <c r="N729" i="11"/>
  <c r="N730" i="11"/>
  <c r="N731" i="11"/>
  <c r="N732" i="11"/>
  <c r="N733" i="11"/>
  <c r="N734" i="11"/>
  <c r="N735" i="11"/>
  <c r="N736" i="11"/>
  <c r="N737" i="11"/>
  <c r="N738" i="11"/>
  <c r="N739" i="11"/>
  <c r="N740" i="11"/>
  <c r="N741" i="11"/>
  <c r="N742" i="11"/>
  <c r="N743" i="11"/>
  <c r="N744" i="11"/>
  <c r="N745" i="11"/>
  <c r="N746" i="11"/>
  <c r="N747" i="11"/>
  <c r="N748" i="11"/>
  <c r="N749" i="11"/>
  <c r="N750" i="11"/>
  <c r="N751" i="11"/>
  <c r="N752" i="11"/>
  <c r="N753" i="11"/>
  <c r="N754" i="11"/>
  <c r="N755" i="11"/>
  <c r="N756" i="11"/>
  <c r="N757" i="11"/>
  <c r="N758" i="11"/>
  <c r="N759" i="11"/>
  <c r="N760" i="11"/>
  <c r="N761" i="11"/>
  <c r="N762" i="11"/>
  <c r="N763" i="11"/>
  <c r="N764" i="11"/>
  <c r="N765" i="11"/>
  <c r="N766" i="11"/>
  <c r="N767" i="11"/>
  <c r="N768" i="11"/>
  <c r="N769" i="11"/>
  <c r="N770" i="11"/>
  <c r="N771" i="11"/>
  <c r="N772" i="11"/>
  <c r="N773" i="11"/>
  <c r="N774" i="11"/>
  <c r="N775" i="11"/>
  <c r="N776" i="11"/>
  <c r="N777" i="11"/>
  <c r="N778" i="11"/>
  <c r="N779" i="11"/>
  <c r="N780" i="11"/>
  <c r="N781" i="11"/>
  <c r="N782" i="11"/>
  <c r="N783" i="11"/>
  <c r="N784" i="11"/>
  <c r="N785" i="11"/>
  <c r="N786" i="11"/>
  <c r="N787" i="11"/>
  <c r="N788" i="11"/>
  <c r="N789" i="11"/>
  <c r="N790" i="11"/>
  <c r="N791" i="11"/>
  <c r="N792" i="11"/>
  <c r="N793" i="11"/>
  <c r="N794" i="11"/>
  <c r="N795" i="11"/>
  <c r="N796" i="11"/>
  <c r="N797" i="11"/>
  <c r="N798" i="11"/>
  <c r="N799" i="11"/>
  <c r="N800" i="11"/>
  <c r="N801" i="11"/>
  <c r="N802" i="11"/>
  <c r="N803" i="11"/>
  <c r="N804" i="11"/>
  <c r="N805" i="11"/>
  <c r="N806" i="11"/>
  <c r="N807" i="11"/>
  <c r="N808" i="11"/>
  <c r="N809" i="11"/>
  <c r="N810" i="11"/>
  <c r="N811" i="11"/>
  <c r="N812" i="11"/>
  <c r="N813" i="11"/>
  <c r="N814" i="11"/>
  <c r="N815" i="11"/>
  <c r="N816" i="11"/>
  <c r="N817" i="11"/>
  <c r="N818" i="11"/>
  <c r="N819" i="11"/>
  <c r="N820" i="11"/>
  <c r="N821" i="11"/>
  <c r="N822" i="11"/>
  <c r="N823" i="11"/>
  <c r="N824" i="11"/>
  <c r="N825" i="11"/>
  <c r="N826" i="11"/>
  <c r="N827" i="11"/>
  <c r="N828" i="11"/>
  <c r="N829" i="11"/>
  <c r="N830" i="11"/>
  <c r="N831" i="11"/>
  <c r="N832" i="11"/>
  <c r="N833" i="11"/>
  <c r="N834" i="11"/>
  <c r="N835" i="11"/>
  <c r="N836" i="11"/>
  <c r="N837" i="11"/>
  <c r="N838" i="11"/>
  <c r="N839" i="11"/>
  <c r="N840" i="11"/>
  <c r="N841" i="11"/>
  <c r="N842" i="11"/>
  <c r="N843" i="11"/>
  <c r="N844" i="11"/>
  <c r="N845" i="11"/>
  <c r="N846" i="11"/>
  <c r="N847" i="11"/>
  <c r="N848" i="11"/>
  <c r="N849" i="11"/>
  <c r="N850" i="11"/>
  <c r="N851" i="11"/>
  <c r="N852" i="11"/>
  <c r="N853" i="11"/>
  <c r="N854" i="11"/>
  <c r="N855" i="11"/>
  <c r="N856" i="11"/>
  <c r="N857" i="11"/>
  <c r="N858" i="11"/>
  <c r="N859" i="11"/>
  <c r="N860" i="11"/>
  <c r="N861" i="11"/>
  <c r="N862" i="11"/>
  <c r="N863" i="11"/>
  <c r="N864" i="11"/>
  <c r="N865" i="11"/>
  <c r="N866" i="11"/>
  <c r="N867" i="11"/>
  <c r="N868" i="11"/>
  <c r="N869" i="11"/>
  <c r="N870" i="11"/>
  <c r="N871" i="11"/>
  <c r="N872" i="11"/>
  <c r="N873" i="11"/>
  <c r="N874" i="11"/>
  <c r="N875" i="11"/>
  <c r="N876" i="11"/>
  <c r="N877" i="11"/>
  <c r="N878" i="11"/>
  <c r="N879" i="11"/>
  <c r="N880" i="11"/>
  <c r="N881" i="11"/>
  <c r="N882" i="11"/>
  <c r="N883" i="11"/>
  <c r="N884" i="11"/>
  <c r="N885" i="11"/>
  <c r="N886" i="11"/>
  <c r="N887" i="11"/>
  <c r="N888" i="11"/>
  <c r="N889" i="11"/>
  <c r="N890" i="11"/>
  <c r="N891" i="11"/>
  <c r="N892" i="11"/>
  <c r="N893" i="11"/>
  <c r="N894" i="11"/>
  <c r="N895" i="11"/>
  <c r="N896" i="11"/>
  <c r="N897" i="11"/>
  <c r="N898" i="11"/>
  <c r="N899" i="11"/>
  <c r="N900" i="11"/>
  <c r="N901" i="11"/>
  <c r="N902" i="11"/>
  <c r="N903" i="11"/>
  <c r="N904" i="11"/>
  <c r="N905" i="11"/>
  <c r="N906" i="11"/>
  <c r="N907" i="11"/>
  <c r="N908" i="11"/>
  <c r="N909" i="11"/>
  <c r="N910" i="11"/>
  <c r="N911" i="11"/>
  <c r="N912" i="11"/>
  <c r="N913" i="11"/>
  <c r="N914" i="11"/>
  <c r="N915" i="11"/>
  <c r="N916" i="11"/>
  <c r="N917" i="11"/>
  <c r="N918" i="11"/>
  <c r="N919" i="11"/>
  <c r="N920" i="11"/>
  <c r="N921" i="11"/>
  <c r="N922" i="11"/>
  <c r="N923" i="11"/>
  <c r="N924" i="11"/>
  <c r="N925" i="11"/>
  <c r="N926" i="11"/>
  <c r="N927" i="11"/>
  <c r="N928" i="11"/>
  <c r="N929" i="11"/>
  <c r="N930" i="11"/>
  <c r="N931" i="11"/>
  <c r="N932" i="11"/>
  <c r="N933" i="11"/>
  <c r="N934" i="11"/>
  <c r="N935" i="11"/>
  <c r="N936" i="11"/>
  <c r="N937" i="11"/>
  <c r="N938" i="11"/>
  <c r="N939" i="11"/>
  <c r="N940" i="11"/>
  <c r="N941" i="11"/>
  <c r="N942" i="11"/>
  <c r="N943" i="11"/>
  <c r="N944" i="11"/>
  <c r="N945" i="11"/>
  <c r="N946" i="11"/>
  <c r="N947" i="11"/>
  <c r="N948" i="11"/>
  <c r="N949" i="11"/>
  <c r="N950" i="11"/>
  <c r="N951" i="11"/>
  <c r="N952" i="11"/>
  <c r="N953" i="11"/>
  <c r="N954" i="11"/>
  <c r="N955" i="11"/>
  <c r="N956" i="11"/>
  <c r="N957" i="11"/>
  <c r="N958" i="11"/>
  <c r="N959" i="11"/>
  <c r="N960" i="11"/>
  <c r="N961" i="11"/>
  <c r="N962" i="11"/>
  <c r="N963" i="11"/>
  <c r="N964" i="11"/>
  <c r="N965" i="11"/>
  <c r="N966" i="11"/>
  <c r="N967" i="11"/>
  <c r="N968" i="11"/>
  <c r="N969" i="11"/>
  <c r="N970" i="11"/>
  <c r="N971" i="11"/>
  <c r="N972" i="11"/>
  <c r="N973" i="11"/>
  <c r="N974" i="11"/>
  <c r="N975" i="11"/>
  <c r="N976" i="11"/>
  <c r="N977" i="11"/>
  <c r="N978" i="11"/>
  <c r="N979" i="11"/>
  <c r="N980" i="11"/>
  <c r="N981" i="11"/>
  <c r="N982" i="11"/>
  <c r="N983" i="11"/>
  <c r="N984" i="11"/>
  <c r="N985" i="11"/>
  <c r="N986" i="11"/>
  <c r="N987" i="11"/>
  <c r="N988" i="11"/>
  <c r="N989" i="11"/>
  <c r="N990" i="11"/>
  <c r="N991" i="11"/>
  <c r="N992" i="11"/>
  <c r="N993" i="11"/>
  <c r="N994" i="11"/>
  <c r="N995" i="11"/>
  <c r="N996" i="11"/>
  <c r="N997" i="11"/>
  <c r="N998" i="11"/>
  <c r="N999" i="11"/>
  <c r="N1000" i="11"/>
  <c r="N1001" i="11"/>
  <c r="N1002" i="11"/>
  <c r="N1003" i="11"/>
  <c r="N1004" i="11"/>
  <c r="N1005" i="11"/>
  <c r="N1006" i="11"/>
  <c r="N1007" i="11"/>
  <c r="N1008" i="11"/>
  <c r="N1009" i="11"/>
  <c r="N1010" i="11"/>
  <c r="N1011" i="11"/>
  <c r="N1012" i="11"/>
  <c r="N1013" i="11"/>
  <c r="N1014" i="11"/>
  <c r="N1015" i="11"/>
  <c r="N1016" i="11"/>
  <c r="N1017" i="11"/>
  <c r="N1018" i="11"/>
  <c r="N1019" i="11"/>
  <c r="N1020" i="11"/>
  <c r="N1021" i="11"/>
  <c r="N1022" i="11"/>
  <c r="N1023" i="11"/>
  <c r="N1024" i="11"/>
  <c r="N1025" i="11"/>
  <c r="N1026" i="11"/>
  <c r="N1027" i="11"/>
  <c r="N1028" i="11"/>
  <c r="N1029" i="11"/>
  <c r="N1030" i="11"/>
  <c r="N1031" i="11"/>
  <c r="N1032" i="11"/>
  <c r="N1033" i="11"/>
  <c r="N1034" i="11"/>
  <c r="N1035" i="11"/>
  <c r="N1036" i="11"/>
  <c r="N1037" i="11"/>
  <c r="N1038" i="11"/>
  <c r="N1039" i="11"/>
  <c r="N1040" i="11"/>
  <c r="N1041" i="11"/>
  <c r="N1042" i="11"/>
  <c r="N1043" i="11"/>
  <c r="N1044" i="11"/>
  <c r="N1045" i="11"/>
  <c r="N1046" i="11"/>
  <c r="N1047" i="11"/>
  <c r="N1048" i="11"/>
  <c r="N1049" i="11"/>
  <c r="N1050" i="11"/>
  <c r="N1051" i="11"/>
  <c r="N1052" i="11"/>
  <c r="N1053" i="11"/>
  <c r="N1054" i="11"/>
  <c r="N1055" i="11"/>
  <c r="N1056" i="11"/>
  <c r="N1057" i="11"/>
  <c r="N1058" i="11"/>
  <c r="N1059" i="11"/>
  <c r="N1060" i="11"/>
  <c r="N1061" i="11"/>
  <c r="N1062" i="11"/>
  <c r="N1063" i="11"/>
  <c r="N1064" i="11"/>
  <c r="N1065" i="11"/>
  <c r="N1066" i="11"/>
  <c r="N1067" i="11"/>
  <c r="N1068" i="11"/>
  <c r="N1069" i="11"/>
  <c r="N1070" i="11"/>
  <c r="N1071" i="11"/>
  <c r="N1072" i="11"/>
  <c r="N1073" i="11"/>
  <c r="N1074" i="11"/>
  <c r="N1075" i="11"/>
  <c r="N1076" i="11"/>
  <c r="N1077" i="11"/>
  <c r="N1078" i="11"/>
  <c r="N1079" i="11"/>
  <c r="N1080" i="11"/>
  <c r="N1081" i="11"/>
  <c r="N1082" i="11"/>
  <c r="N1083" i="11"/>
  <c r="N1084" i="11"/>
  <c r="N1085" i="11"/>
  <c r="N1086" i="11"/>
  <c r="N1087" i="11"/>
  <c r="N1088" i="11"/>
  <c r="N1089" i="11"/>
  <c r="N1090" i="11"/>
  <c r="N1091" i="11"/>
  <c r="N1092" i="11"/>
  <c r="N1093" i="11"/>
  <c r="N1094" i="11"/>
  <c r="N1095" i="11"/>
  <c r="N1096" i="11"/>
  <c r="N1097" i="11"/>
  <c r="N1098" i="11"/>
  <c r="N1099" i="11"/>
  <c r="N1100" i="11"/>
  <c r="N1101" i="11"/>
  <c r="N1102" i="11"/>
  <c r="N1103" i="11"/>
  <c r="N1104" i="11"/>
  <c r="N1105" i="11"/>
  <c r="N1106" i="11"/>
  <c r="N1107" i="11"/>
  <c r="N1108" i="11"/>
  <c r="N1109" i="11"/>
  <c r="N1110" i="11"/>
  <c r="N1111" i="11"/>
  <c r="N1112" i="11"/>
  <c r="N1113" i="11"/>
  <c r="N1114" i="11"/>
  <c r="N1115" i="11"/>
  <c r="N1116" i="11"/>
  <c r="N1117" i="11"/>
  <c r="N1118" i="11"/>
  <c r="N1119" i="11"/>
  <c r="N1120" i="11"/>
  <c r="N1121" i="11"/>
  <c r="N1122" i="11"/>
  <c r="N1123" i="11"/>
  <c r="N1124" i="11"/>
  <c r="N1125" i="11"/>
  <c r="N1126" i="11"/>
  <c r="N1127" i="11"/>
  <c r="N1128" i="11"/>
  <c r="N1129" i="11"/>
  <c r="N1130" i="11"/>
  <c r="N1131" i="11"/>
  <c r="N1132" i="11"/>
  <c r="N1133" i="11"/>
  <c r="N1134" i="11"/>
  <c r="N1135" i="11"/>
  <c r="N1136" i="11"/>
  <c r="N1137" i="11"/>
  <c r="N1138" i="11"/>
  <c r="N1139" i="11"/>
  <c r="N1140" i="11"/>
  <c r="N1141" i="11"/>
  <c r="N1142" i="11"/>
  <c r="N1143" i="11"/>
  <c r="N1144" i="11"/>
  <c r="N1145" i="11"/>
  <c r="N1146" i="11"/>
  <c r="N1147" i="11"/>
  <c r="N1148" i="11"/>
  <c r="N1149" i="11"/>
  <c r="N1150" i="11"/>
  <c r="N1151" i="11"/>
  <c r="N1152" i="11"/>
  <c r="N1153" i="11"/>
  <c r="N1154" i="11"/>
  <c r="N1155" i="11"/>
  <c r="N1156" i="11"/>
  <c r="N1157" i="11"/>
  <c r="N1158" i="11"/>
  <c r="N1159" i="11"/>
  <c r="N1160" i="11"/>
  <c r="N1161" i="11"/>
  <c r="N1162" i="11"/>
  <c r="N1163" i="11"/>
  <c r="N1164" i="11"/>
  <c r="N1165" i="11"/>
  <c r="N1166" i="11"/>
  <c r="N1167" i="11"/>
  <c r="N1168" i="11"/>
  <c r="N1169" i="11"/>
  <c r="N1170" i="11"/>
  <c r="N1171" i="11"/>
  <c r="N1172" i="11"/>
  <c r="N1173" i="11"/>
  <c r="N1174" i="11"/>
  <c r="N1175" i="11"/>
  <c r="N1176" i="11"/>
  <c r="N1177" i="11"/>
  <c r="N1178" i="11"/>
  <c r="N1179" i="11"/>
  <c r="N1180" i="11"/>
  <c r="N1181" i="11"/>
  <c r="N1182" i="11"/>
  <c r="N1183" i="11"/>
  <c r="N1184" i="11"/>
  <c r="N1185" i="11"/>
  <c r="N1186" i="11"/>
  <c r="N1187" i="11"/>
  <c r="N1188" i="11"/>
  <c r="N1189" i="11"/>
  <c r="N1190" i="11"/>
  <c r="N1191" i="11"/>
  <c r="N1192" i="11"/>
  <c r="N1193" i="11"/>
  <c r="N1194" i="11"/>
  <c r="N1195" i="11"/>
  <c r="N1196" i="11"/>
  <c r="N1197" i="11"/>
  <c r="N1198" i="11"/>
  <c r="N1199" i="11"/>
  <c r="N1200" i="11"/>
  <c r="N1201" i="11"/>
  <c r="N1202" i="11"/>
  <c r="N1203" i="11"/>
  <c r="N1204" i="11"/>
  <c r="N1205" i="11"/>
  <c r="N1206" i="11"/>
  <c r="N1207" i="11"/>
  <c r="N1208" i="11"/>
  <c r="N1209" i="11"/>
  <c r="N1210" i="11"/>
  <c r="N1211" i="11"/>
  <c r="N1212" i="11"/>
  <c r="N1213" i="11"/>
  <c r="N1214" i="11"/>
  <c r="N1215" i="11"/>
  <c r="N1216" i="11"/>
  <c r="N1217" i="11"/>
  <c r="N1218" i="11"/>
  <c r="N1219" i="11"/>
  <c r="N1220" i="11"/>
  <c r="N1221" i="11"/>
  <c r="N1222" i="11"/>
  <c r="N1223" i="11"/>
  <c r="N1224" i="11"/>
  <c r="N1225" i="11"/>
  <c r="N1226" i="11"/>
  <c r="N1227" i="11"/>
  <c r="N1228" i="11"/>
  <c r="N1229" i="11"/>
  <c r="N1230" i="11"/>
  <c r="N1231" i="11"/>
  <c r="N1232" i="11"/>
  <c r="N1233" i="11"/>
  <c r="N1234" i="11"/>
  <c r="N1235" i="11"/>
  <c r="N1236" i="11"/>
  <c r="N1237" i="11"/>
  <c r="N1238" i="11"/>
  <c r="N1239" i="11"/>
  <c r="N1240" i="11"/>
  <c r="N1241" i="11"/>
  <c r="N1242" i="11"/>
  <c r="N1243" i="11"/>
  <c r="N1244" i="11"/>
  <c r="N1245" i="11"/>
  <c r="N1246" i="11"/>
  <c r="N1247" i="11"/>
  <c r="N1248" i="11"/>
  <c r="N1249" i="11"/>
  <c r="N1250" i="11"/>
  <c r="N1251" i="11"/>
  <c r="N1252" i="11"/>
  <c r="N1253" i="11"/>
  <c r="N1254" i="11"/>
  <c r="N1255" i="11"/>
  <c r="N1256" i="11"/>
  <c r="N1257" i="11"/>
  <c r="N1258" i="11"/>
  <c r="N1259" i="11"/>
  <c r="N1260" i="11"/>
  <c r="N1261" i="11"/>
  <c r="N1262" i="11"/>
  <c r="N1263" i="11"/>
  <c r="N1264" i="11"/>
  <c r="N1265" i="11"/>
  <c r="N1266" i="11"/>
  <c r="N1267" i="11"/>
  <c r="N1268" i="11"/>
  <c r="N1269" i="11"/>
  <c r="N1270" i="11"/>
  <c r="N1271" i="11"/>
  <c r="N1272" i="11"/>
  <c r="N1273" i="11"/>
  <c r="N1274" i="11"/>
  <c r="N1275" i="11"/>
  <c r="N1276" i="11"/>
  <c r="N1277" i="11"/>
  <c r="N1278" i="11"/>
  <c r="N1279" i="11"/>
  <c r="N1280" i="11"/>
  <c r="N1281" i="11"/>
  <c r="N1282" i="11"/>
  <c r="N1283" i="11"/>
  <c r="N1284" i="11"/>
  <c r="N1285" i="11"/>
  <c r="N1286" i="11"/>
  <c r="N1287" i="11"/>
  <c r="N1288" i="11"/>
  <c r="N1289" i="11"/>
  <c r="N1290" i="11"/>
  <c r="N1291" i="11"/>
  <c r="N1292" i="11"/>
  <c r="N1293" i="11"/>
  <c r="N1294" i="11"/>
  <c r="N1295" i="11"/>
  <c r="N1296" i="11"/>
  <c r="N1297" i="11"/>
  <c r="N1298" i="11"/>
  <c r="N1299" i="11"/>
  <c r="N1300" i="11"/>
  <c r="N1301" i="11"/>
  <c r="N1302" i="11"/>
  <c r="N1303" i="11"/>
  <c r="N1304" i="11"/>
  <c r="N1305" i="11"/>
  <c r="N1306" i="11"/>
  <c r="N1307" i="11"/>
  <c r="N1308" i="11"/>
  <c r="N1309" i="11"/>
  <c r="N1310" i="11"/>
  <c r="N1311" i="11"/>
  <c r="N1312" i="11"/>
  <c r="N1313" i="11"/>
  <c r="N1314" i="11"/>
  <c r="N1315" i="11"/>
  <c r="N1316" i="11"/>
  <c r="N1317" i="11"/>
  <c r="N1318" i="11"/>
  <c r="N1319" i="11"/>
  <c r="N1320" i="11"/>
  <c r="N1321" i="11"/>
  <c r="N1322" i="11"/>
  <c r="N1323" i="11"/>
  <c r="N1324" i="11"/>
  <c r="N1325" i="11"/>
  <c r="N1326" i="11"/>
  <c r="N1327" i="11"/>
  <c r="N1328" i="11"/>
  <c r="N1329" i="11"/>
  <c r="N1330" i="11"/>
  <c r="N1331" i="11"/>
  <c r="N1332" i="11"/>
  <c r="N1333" i="11"/>
  <c r="N1334" i="11"/>
  <c r="N1335" i="11"/>
  <c r="N1336" i="11"/>
  <c r="N1337" i="11"/>
  <c r="N1338" i="11"/>
  <c r="N1339" i="11"/>
  <c r="N1340" i="11"/>
  <c r="N1341" i="11"/>
  <c r="N1342" i="11"/>
  <c r="N1343" i="11"/>
  <c r="N1344" i="11"/>
  <c r="N1345" i="11"/>
  <c r="N1346" i="11"/>
  <c r="N1347" i="11"/>
  <c r="N1348" i="11"/>
  <c r="N1349" i="11"/>
  <c r="N1350" i="11"/>
  <c r="N1351" i="11"/>
  <c r="N1352" i="11"/>
  <c r="N1353" i="11"/>
  <c r="N1354" i="11"/>
  <c r="N1355" i="11"/>
  <c r="N1356" i="11"/>
  <c r="N1357" i="11"/>
  <c r="N1358" i="11"/>
  <c r="N1359" i="11"/>
  <c r="N1360" i="11"/>
  <c r="N1361" i="11"/>
  <c r="N1362" i="11"/>
  <c r="N1363" i="11"/>
  <c r="N1364" i="11"/>
  <c r="N1365" i="11"/>
  <c r="N1366" i="11"/>
  <c r="N1367" i="11"/>
  <c r="N1368" i="11"/>
  <c r="N1369" i="11"/>
  <c r="N1370" i="11"/>
  <c r="N1371" i="11"/>
  <c r="N1372" i="11"/>
  <c r="N1373" i="11"/>
  <c r="N1374" i="11"/>
  <c r="N1375" i="11"/>
  <c r="N1376" i="11"/>
  <c r="N1377" i="11"/>
  <c r="N1378" i="11"/>
  <c r="N1379" i="11"/>
  <c r="N1380" i="11"/>
  <c r="N1381" i="11"/>
  <c r="N1382" i="11"/>
  <c r="N1383" i="11"/>
  <c r="N1384" i="11"/>
  <c r="N1385" i="11"/>
  <c r="N1386" i="11"/>
  <c r="N1387" i="11"/>
  <c r="N1388" i="11"/>
  <c r="N1389" i="11"/>
  <c r="N1390" i="11"/>
  <c r="N1391" i="11"/>
  <c r="N1392" i="11"/>
  <c r="N1393" i="11"/>
  <c r="N1394" i="11"/>
  <c r="N1395" i="11"/>
  <c r="N1396" i="11"/>
  <c r="N1397" i="11"/>
  <c r="N1398" i="11"/>
  <c r="N1399" i="11"/>
  <c r="N1400" i="11"/>
  <c r="N1401" i="11"/>
  <c r="N1402" i="11"/>
  <c r="N1403" i="11"/>
  <c r="N1404" i="11"/>
  <c r="N1405" i="11"/>
  <c r="N1406" i="11"/>
  <c r="N1407" i="11"/>
  <c r="N1408" i="11"/>
  <c r="N1409" i="11"/>
  <c r="N1410" i="11"/>
  <c r="N1411" i="11"/>
  <c r="N1412" i="11"/>
  <c r="N1413" i="11"/>
  <c r="N1414" i="11"/>
  <c r="N1415" i="11"/>
  <c r="N1416" i="11"/>
  <c r="N1417" i="11"/>
  <c r="N1418" i="11"/>
  <c r="N1419" i="11"/>
  <c r="N1420" i="11"/>
  <c r="N1421" i="11"/>
  <c r="N1422" i="11"/>
  <c r="N1423" i="11"/>
  <c r="N1424" i="11"/>
  <c r="N1425" i="11"/>
  <c r="N1426" i="11"/>
  <c r="N1427" i="11"/>
  <c r="N1428" i="11"/>
  <c r="N1429" i="11"/>
  <c r="N1430" i="11"/>
  <c r="N1431" i="11"/>
  <c r="N1432" i="11"/>
  <c r="N1433" i="11"/>
  <c r="N1434" i="11"/>
  <c r="N1435" i="11"/>
  <c r="N1436" i="11"/>
  <c r="N1437" i="11"/>
  <c r="N1438" i="11"/>
  <c r="N1439" i="11"/>
  <c r="N1440" i="11"/>
  <c r="N1441" i="11"/>
  <c r="N1442" i="11"/>
  <c r="N1443" i="11"/>
  <c r="N1444" i="11"/>
  <c r="N1445" i="11"/>
  <c r="N1446" i="11"/>
  <c r="N1447" i="11"/>
  <c r="N1448" i="11"/>
  <c r="N1449" i="11"/>
  <c r="N1450" i="11"/>
  <c r="N1451" i="11"/>
  <c r="N1452" i="11"/>
  <c r="N1453" i="11"/>
  <c r="N1454" i="11"/>
  <c r="N1455" i="11"/>
  <c r="N1456" i="11"/>
  <c r="N1457" i="11"/>
  <c r="N1458" i="11"/>
  <c r="N1459" i="11"/>
  <c r="N1460" i="11"/>
  <c r="N1461" i="11"/>
  <c r="N1462" i="11"/>
  <c r="N1463" i="11"/>
  <c r="N1464" i="11"/>
  <c r="N1465" i="11"/>
  <c r="N1466" i="11"/>
  <c r="N1467" i="11"/>
  <c r="N1468" i="11"/>
  <c r="N1469" i="11"/>
  <c r="N1470" i="11"/>
  <c r="N1471" i="11"/>
  <c r="N1472" i="11"/>
  <c r="N1473" i="11"/>
  <c r="N1474" i="11"/>
  <c r="N1475" i="11"/>
  <c r="N1476" i="11"/>
  <c r="N1477" i="11"/>
  <c r="N1478" i="11"/>
  <c r="N1479" i="11"/>
  <c r="N1480" i="11"/>
  <c r="N1481" i="11"/>
  <c r="N1482" i="11"/>
  <c r="N1483" i="11"/>
  <c r="N1484" i="11"/>
  <c r="N1485" i="11"/>
  <c r="N1486" i="11"/>
  <c r="N1487" i="11"/>
  <c r="N1488" i="11"/>
  <c r="N1489" i="11"/>
  <c r="N1490" i="11"/>
  <c r="N1491" i="11"/>
  <c r="N1492" i="11"/>
  <c r="N1493" i="11"/>
  <c r="N1494" i="11"/>
  <c r="N1495" i="11"/>
  <c r="N1496" i="11"/>
  <c r="N1497" i="11"/>
  <c r="N1498" i="11"/>
  <c r="N1499" i="11"/>
  <c r="N1500" i="11"/>
  <c r="N1501" i="11"/>
  <c r="N1502" i="11"/>
  <c r="N1503" i="11"/>
  <c r="N1504" i="11"/>
  <c r="N1505" i="11"/>
  <c r="N1506" i="11"/>
  <c r="N1507" i="11"/>
  <c r="N1508" i="11"/>
  <c r="N1509" i="11"/>
  <c r="N1510" i="11"/>
  <c r="N1511" i="11"/>
  <c r="N1512" i="11"/>
  <c r="N1513" i="11"/>
  <c r="N1514" i="11"/>
  <c r="N1515" i="11"/>
  <c r="N1516" i="11"/>
  <c r="N1517" i="11"/>
  <c r="N1518" i="11"/>
  <c r="N1519" i="11"/>
  <c r="N1520" i="11"/>
  <c r="N1521" i="11"/>
  <c r="N1522" i="11"/>
  <c r="N1523" i="11"/>
  <c r="N1524" i="11"/>
  <c r="N1525" i="11"/>
  <c r="N1526" i="11"/>
  <c r="N1527" i="11"/>
  <c r="N1528" i="11"/>
  <c r="N1529" i="11"/>
  <c r="N1530" i="11"/>
  <c r="N1531" i="11"/>
  <c r="N1532" i="11"/>
  <c r="N1533" i="11"/>
  <c r="N1534" i="11"/>
  <c r="N1535" i="11"/>
  <c r="N1536" i="11"/>
  <c r="N1537" i="11"/>
  <c r="N1538" i="11"/>
  <c r="N1539" i="11"/>
  <c r="N1540" i="11"/>
  <c r="N1541" i="11"/>
  <c r="N1542" i="11"/>
  <c r="N1543" i="11"/>
  <c r="N1544" i="11"/>
  <c r="N1545" i="11"/>
  <c r="N1546" i="11"/>
  <c r="N1547" i="11"/>
  <c r="N1548" i="11"/>
  <c r="N1549" i="11"/>
  <c r="N1550" i="11"/>
  <c r="N1551" i="11"/>
  <c r="N1552" i="11"/>
  <c r="N1553" i="11"/>
  <c r="N1554" i="11"/>
  <c r="N1555" i="11"/>
  <c r="N1556" i="11"/>
  <c r="N1557" i="11"/>
  <c r="N1558" i="11"/>
  <c r="N1559" i="11"/>
  <c r="N1560" i="11"/>
  <c r="N1561" i="11"/>
  <c r="N1562" i="11"/>
  <c r="N1563" i="11"/>
  <c r="N1564" i="11"/>
  <c r="N1565" i="11"/>
  <c r="N1566" i="11"/>
  <c r="N1567" i="11"/>
  <c r="N1568" i="11"/>
  <c r="N1569" i="11"/>
  <c r="N1570" i="11"/>
  <c r="N1571" i="11"/>
  <c r="N1572" i="11"/>
  <c r="N1573" i="11"/>
  <c r="N1574" i="11"/>
  <c r="N1575" i="11"/>
  <c r="N1576" i="11"/>
  <c r="N1577" i="11"/>
  <c r="N1578" i="11"/>
  <c r="N1579" i="11"/>
  <c r="N1580" i="11"/>
  <c r="N1581" i="11"/>
  <c r="N1582" i="11"/>
  <c r="N1583" i="11"/>
  <c r="N1584" i="11"/>
  <c r="N1585" i="11"/>
  <c r="N1586" i="11"/>
  <c r="N1587" i="11"/>
  <c r="N1588" i="11"/>
  <c r="N1589" i="11"/>
  <c r="N1590" i="11"/>
  <c r="N1591" i="11"/>
  <c r="N1592" i="11"/>
  <c r="N1593" i="11"/>
  <c r="N1594" i="11"/>
  <c r="N1595" i="11"/>
  <c r="N1596" i="11"/>
  <c r="N1597" i="11"/>
  <c r="N1598" i="11"/>
  <c r="N1599" i="11"/>
  <c r="N1600" i="11"/>
  <c r="N1601" i="11"/>
  <c r="N1602" i="11"/>
  <c r="N1603" i="11"/>
  <c r="N1604" i="11"/>
  <c r="N1605" i="11"/>
  <c r="N1606" i="11"/>
  <c r="N1607" i="11"/>
  <c r="N1608" i="11"/>
  <c r="N1609" i="11"/>
  <c r="N1610" i="11"/>
  <c r="N1611" i="11"/>
  <c r="N1612" i="11"/>
  <c r="N1613" i="11"/>
  <c r="N1614" i="11"/>
  <c r="N1615" i="11"/>
  <c r="N1616" i="11"/>
  <c r="N1617" i="11"/>
  <c r="N1618" i="11"/>
  <c r="N1619" i="11"/>
  <c r="N1620" i="11"/>
  <c r="N1621" i="11"/>
  <c r="N1622" i="11"/>
  <c r="N1623" i="11"/>
  <c r="N1624" i="11"/>
  <c r="N1625" i="11"/>
  <c r="N1626" i="11"/>
  <c r="N1627" i="11"/>
  <c r="N1628" i="11"/>
  <c r="N1629" i="11"/>
  <c r="N1630" i="11"/>
  <c r="N1631" i="11"/>
  <c r="N1632" i="11"/>
  <c r="N1633" i="11"/>
  <c r="N1634" i="11"/>
  <c r="N1635" i="11"/>
  <c r="N1636" i="11"/>
  <c r="N1637" i="11"/>
  <c r="N1638" i="11"/>
  <c r="N1639" i="11"/>
  <c r="N1640" i="11"/>
  <c r="N1641" i="11"/>
  <c r="N1642" i="11"/>
  <c r="N1643" i="11"/>
  <c r="N1644" i="11"/>
  <c r="N1645" i="11"/>
  <c r="N1646" i="11"/>
  <c r="N1647" i="11"/>
  <c r="N1648" i="11"/>
  <c r="N1649" i="11"/>
  <c r="N1650" i="11"/>
  <c r="N1651" i="11"/>
  <c r="N1652" i="11"/>
  <c r="N1653" i="11"/>
  <c r="N1654" i="11"/>
  <c r="N1655" i="11"/>
  <c r="N1656" i="11"/>
  <c r="N1657" i="11"/>
  <c r="N1658" i="11"/>
  <c r="N1659" i="11"/>
  <c r="N1660" i="11"/>
  <c r="N1661" i="11"/>
  <c r="N1662" i="11"/>
  <c r="N1663" i="11"/>
  <c r="N1664" i="11"/>
  <c r="N1665" i="11"/>
  <c r="N1666" i="11"/>
  <c r="N1667" i="11"/>
  <c r="N1668" i="11"/>
  <c r="N1669" i="11"/>
  <c r="N1670" i="11"/>
  <c r="N1671" i="11"/>
  <c r="N1672" i="11"/>
  <c r="N1673" i="11"/>
  <c r="N1674" i="11"/>
  <c r="N1675" i="11"/>
  <c r="N1676" i="11"/>
  <c r="N1677" i="11"/>
  <c r="N1678" i="11"/>
  <c r="N1679" i="11"/>
  <c r="N1680" i="11"/>
  <c r="N1681" i="11"/>
  <c r="N1682" i="11"/>
  <c r="N1683" i="11"/>
  <c r="N1684" i="11"/>
  <c r="N1685" i="11"/>
  <c r="N1686" i="11"/>
  <c r="N1687" i="11"/>
  <c r="N1688" i="11"/>
  <c r="N1689" i="11"/>
  <c r="N1690" i="11"/>
  <c r="N1691" i="11"/>
  <c r="N1692" i="11"/>
  <c r="N1693" i="11"/>
  <c r="N1694" i="11"/>
  <c r="N1695" i="11"/>
  <c r="N1696" i="11"/>
  <c r="N1697" i="11"/>
  <c r="N1698" i="11"/>
  <c r="N1699" i="11"/>
  <c r="N1700" i="11"/>
  <c r="N1701" i="11"/>
  <c r="N1702" i="11"/>
  <c r="N1703" i="11"/>
  <c r="N1704" i="11"/>
  <c r="N1705" i="11"/>
  <c r="N1706" i="11"/>
  <c r="N1707" i="11"/>
  <c r="N1708" i="11"/>
  <c r="N1709" i="11"/>
  <c r="N1710" i="11"/>
  <c r="N1711" i="11"/>
  <c r="N1712" i="11"/>
  <c r="N1713" i="11"/>
  <c r="N1714" i="11"/>
  <c r="N1715" i="11"/>
  <c r="N1716" i="11"/>
  <c r="N1717" i="11"/>
  <c r="N1718" i="11"/>
  <c r="N1719" i="11"/>
  <c r="N1720" i="11"/>
  <c r="N1721" i="11"/>
  <c r="N1722" i="11"/>
  <c r="N1723" i="11"/>
  <c r="N1724" i="11"/>
  <c r="N1725" i="11"/>
  <c r="N1726" i="11"/>
  <c r="N1727" i="11"/>
  <c r="N1728" i="11"/>
  <c r="N1729" i="11"/>
  <c r="N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1007" i="11"/>
  <c r="L1008" i="11"/>
  <c r="L1009" i="11"/>
  <c r="L1010" i="11"/>
  <c r="L1011" i="11"/>
  <c r="L1012" i="11"/>
  <c r="L1013" i="11"/>
  <c r="L1014" i="11"/>
  <c r="L1015" i="11"/>
  <c r="L1016" i="11"/>
  <c r="L1017" i="11"/>
  <c r="L1018" i="11"/>
  <c r="L1019" i="11"/>
  <c r="L1020" i="11"/>
  <c r="L1021" i="11"/>
  <c r="L1022" i="11"/>
  <c r="L1023" i="11"/>
  <c r="L1024" i="11"/>
  <c r="L1025" i="11"/>
  <c r="L1026" i="11"/>
  <c r="L1027" i="11"/>
  <c r="L1028" i="11"/>
  <c r="L1029" i="11"/>
  <c r="L1030" i="11"/>
  <c r="L1031" i="11"/>
  <c r="L1032" i="11"/>
  <c r="L1033" i="11"/>
  <c r="L1034" i="11"/>
  <c r="L1035" i="11"/>
  <c r="L1036" i="11"/>
  <c r="L1037" i="11"/>
  <c r="L1038" i="11"/>
  <c r="L1039" i="11"/>
  <c r="L1040" i="11"/>
  <c r="L1041" i="11"/>
  <c r="L1042" i="11"/>
  <c r="L1043" i="11"/>
  <c r="L1044" i="11"/>
  <c r="L1045" i="11"/>
  <c r="L1046" i="11"/>
  <c r="L1047" i="11"/>
  <c r="L1048" i="11"/>
  <c r="L1049" i="11"/>
  <c r="L1050" i="11"/>
  <c r="L1051" i="11"/>
  <c r="L1052" i="11"/>
  <c r="L1053" i="11"/>
  <c r="L1054" i="11"/>
  <c r="L1055" i="11"/>
  <c r="L1056" i="11"/>
  <c r="L1057" i="11"/>
  <c r="L1058" i="11"/>
  <c r="L1059" i="11"/>
  <c r="L1060" i="11"/>
  <c r="L1061" i="11"/>
  <c r="L1062" i="11"/>
  <c r="L1063" i="11"/>
  <c r="L1064" i="11"/>
  <c r="L1065" i="11"/>
  <c r="L1066" i="11"/>
  <c r="L1067" i="11"/>
  <c r="L1068" i="11"/>
  <c r="L1069" i="11"/>
  <c r="L1070" i="11"/>
  <c r="L1071" i="11"/>
  <c r="L1072" i="11"/>
  <c r="L1073" i="11"/>
  <c r="L1074" i="11"/>
  <c r="L1075" i="11"/>
  <c r="L1076" i="11"/>
  <c r="L1077" i="11"/>
  <c r="L1078" i="11"/>
  <c r="L1079" i="11"/>
  <c r="L1080" i="11"/>
  <c r="L1081" i="11"/>
  <c r="L1082" i="11"/>
  <c r="L1083" i="11"/>
  <c r="L1084" i="11"/>
  <c r="L1085" i="11"/>
  <c r="L1086" i="11"/>
  <c r="L1087" i="11"/>
  <c r="L1088" i="11"/>
  <c r="L1089" i="11"/>
  <c r="L1090" i="11"/>
  <c r="L1091" i="11"/>
  <c r="L1092" i="11"/>
  <c r="L1093" i="11"/>
  <c r="L1094" i="11"/>
  <c r="L1095" i="11"/>
  <c r="L1096" i="11"/>
  <c r="L1097" i="11"/>
  <c r="L1098" i="11"/>
  <c r="L1099" i="11"/>
  <c r="L1100" i="11"/>
  <c r="L1101" i="11"/>
  <c r="L1102" i="11"/>
  <c r="L1103" i="11"/>
  <c r="L1104" i="11"/>
  <c r="L1105" i="11"/>
  <c r="L1106" i="11"/>
  <c r="L1107" i="11"/>
  <c r="L1108" i="11"/>
  <c r="L1109" i="11"/>
  <c r="L1110" i="11"/>
  <c r="L1111" i="11"/>
  <c r="L1112" i="11"/>
  <c r="L1113" i="11"/>
  <c r="L1114" i="11"/>
  <c r="L1115" i="11"/>
  <c r="L1116" i="11"/>
  <c r="L1117" i="11"/>
  <c r="L1118" i="11"/>
  <c r="L1119" i="11"/>
  <c r="L1120" i="11"/>
  <c r="L1121" i="11"/>
  <c r="L1122" i="11"/>
  <c r="L1123" i="11"/>
  <c r="L1124" i="11"/>
  <c r="L1125" i="11"/>
  <c r="L1126" i="11"/>
  <c r="L1127" i="11"/>
  <c r="L1128" i="11"/>
  <c r="L1129" i="11"/>
  <c r="L1130" i="11"/>
  <c r="L1131" i="11"/>
  <c r="L1132" i="11"/>
  <c r="L1133" i="11"/>
  <c r="L1134" i="11"/>
  <c r="L1135" i="11"/>
  <c r="L1136" i="11"/>
  <c r="L1137" i="11"/>
  <c r="L1138" i="11"/>
  <c r="L1139" i="11"/>
  <c r="L1140" i="11"/>
  <c r="L1141" i="11"/>
  <c r="L1142" i="11"/>
  <c r="L1143" i="11"/>
  <c r="L1144" i="11"/>
  <c r="L1145" i="11"/>
  <c r="L1146" i="11"/>
  <c r="L1147" i="11"/>
  <c r="L1148" i="11"/>
  <c r="L1149" i="11"/>
  <c r="L1150" i="11"/>
  <c r="L1151" i="11"/>
  <c r="L1152" i="11"/>
  <c r="L1153" i="11"/>
  <c r="L1154" i="11"/>
  <c r="L1155" i="11"/>
  <c r="L1156" i="11"/>
  <c r="L1157" i="11"/>
  <c r="L1158" i="11"/>
  <c r="L1159" i="11"/>
  <c r="L1160" i="11"/>
  <c r="L1161" i="11"/>
  <c r="L1162" i="11"/>
  <c r="L1163" i="11"/>
  <c r="L1164" i="11"/>
  <c r="L1165" i="11"/>
  <c r="L1166" i="11"/>
  <c r="L1167" i="11"/>
  <c r="L1168" i="11"/>
  <c r="L1169" i="11"/>
  <c r="L1170" i="11"/>
  <c r="L1171" i="11"/>
  <c r="L1172" i="11"/>
  <c r="L1173" i="11"/>
  <c r="L1174" i="11"/>
  <c r="L1175" i="11"/>
  <c r="L1176" i="11"/>
  <c r="L1177" i="11"/>
  <c r="L1178" i="11"/>
  <c r="L1179" i="11"/>
  <c r="L1180" i="11"/>
  <c r="L1181" i="11"/>
  <c r="L1182" i="11"/>
  <c r="L1183" i="11"/>
  <c r="L1184" i="11"/>
  <c r="L1185" i="11"/>
  <c r="L1186" i="11"/>
  <c r="L1187" i="11"/>
  <c r="L1188" i="11"/>
  <c r="L1189" i="11"/>
  <c r="L1190" i="11"/>
  <c r="L1191" i="11"/>
  <c r="L1192" i="11"/>
  <c r="L1193" i="11"/>
  <c r="L1194" i="11"/>
  <c r="L1195" i="11"/>
  <c r="L1196" i="11"/>
  <c r="L1197" i="11"/>
  <c r="L1198" i="11"/>
  <c r="L1199" i="11"/>
  <c r="L1200" i="11"/>
  <c r="L1201" i="11"/>
  <c r="L1202" i="11"/>
  <c r="L1203" i="11"/>
  <c r="L1204" i="11"/>
  <c r="L1205" i="11"/>
  <c r="L1206" i="11"/>
  <c r="L1207" i="11"/>
  <c r="L1208" i="11"/>
  <c r="L1209" i="11"/>
  <c r="L1210" i="11"/>
  <c r="L1211" i="11"/>
  <c r="L1212" i="11"/>
  <c r="L1213" i="11"/>
  <c r="L1214" i="11"/>
  <c r="L1215" i="11"/>
  <c r="L1216" i="11"/>
  <c r="L1217" i="11"/>
  <c r="L1218" i="11"/>
  <c r="L1219" i="11"/>
  <c r="L1220" i="11"/>
  <c r="L1221" i="11"/>
  <c r="L1222" i="11"/>
  <c r="L1223" i="11"/>
  <c r="L1224" i="11"/>
  <c r="L1225" i="11"/>
  <c r="L1226" i="11"/>
  <c r="L1227" i="11"/>
  <c r="L1228" i="11"/>
  <c r="L1229" i="11"/>
  <c r="L1230" i="11"/>
  <c r="L1231" i="11"/>
  <c r="L1232" i="11"/>
  <c r="L1233" i="11"/>
  <c r="L1234" i="11"/>
  <c r="L1235" i="11"/>
  <c r="L1236" i="11"/>
  <c r="L1237" i="11"/>
  <c r="L1238" i="11"/>
  <c r="L1239" i="11"/>
  <c r="L1240" i="11"/>
  <c r="L1241" i="11"/>
  <c r="L1242" i="11"/>
  <c r="L1243" i="11"/>
  <c r="L1244" i="11"/>
  <c r="L1245" i="11"/>
  <c r="L1246" i="11"/>
  <c r="L1247" i="11"/>
  <c r="L1248" i="11"/>
  <c r="L1249" i="11"/>
  <c r="L1250" i="11"/>
  <c r="L1251" i="11"/>
  <c r="L1252" i="11"/>
  <c r="L1253" i="11"/>
  <c r="L1254" i="11"/>
  <c r="L1255" i="11"/>
  <c r="L1256" i="11"/>
  <c r="L1257" i="11"/>
  <c r="L1258" i="11"/>
  <c r="L1259" i="11"/>
  <c r="L1260" i="11"/>
  <c r="L1261" i="11"/>
  <c r="L1262" i="11"/>
  <c r="L1263" i="11"/>
  <c r="L1264" i="11"/>
  <c r="L1265" i="11"/>
  <c r="L1266" i="11"/>
  <c r="L1267" i="11"/>
  <c r="L1268" i="11"/>
  <c r="L1269" i="11"/>
  <c r="L1270" i="11"/>
  <c r="L1271" i="11"/>
  <c r="L1272" i="11"/>
  <c r="L1273" i="11"/>
  <c r="L1274" i="11"/>
  <c r="L1275" i="11"/>
  <c r="L1276" i="11"/>
  <c r="L1277" i="11"/>
  <c r="L1278" i="11"/>
  <c r="L1279" i="11"/>
  <c r="L1280" i="11"/>
  <c r="L1281" i="11"/>
  <c r="L1282" i="11"/>
  <c r="L1283" i="11"/>
  <c r="L1284" i="11"/>
  <c r="L1285" i="11"/>
  <c r="L1286" i="11"/>
  <c r="L1287" i="11"/>
  <c r="L1288" i="11"/>
  <c r="L1289" i="11"/>
  <c r="L1290" i="11"/>
  <c r="L1291" i="11"/>
  <c r="L1292" i="11"/>
  <c r="L1293" i="11"/>
  <c r="L1294" i="11"/>
  <c r="L1295" i="11"/>
  <c r="L1296" i="11"/>
  <c r="L1297" i="11"/>
  <c r="L1298" i="11"/>
  <c r="L1299" i="11"/>
  <c r="L1300" i="11"/>
  <c r="L1301" i="11"/>
  <c r="L1302" i="11"/>
  <c r="L1303" i="11"/>
  <c r="L1304" i="11"/>
  <c r="L1305" i="11"/>
  <c r="L1306" i="11"/>
  <c r="L1307" i="11"/>
  <c r="L1308" i="11"/>
  <c r="L1309" i="11"/>
  <c r="L1310" i="11"/>
  <c r="L1311" i="11"/>
  <c r="L1312" i="11"/>
  <c r="L1313" i="11"/>
  <c r="L1314" i="11"/>
  <c r="L1315" i="11"/>
  <c r="L1316" i="11"/>
  <c r="L1317" i="11"/>
  <c r="L1318" i="11"/>
  <c r="L1319" i="11"/>
  <c r="L1320" i="11"/>
  <c r="L1321" i="11"/>
  <c r="L1322" i="11"/>
  <c r="L1323" i="11"/>
  <c r="L1324" i="11"/>
  <c r="L1325" i="11"/>
  <c r="L1326" i="11"/>
  <c r="L1327" i="11"/>
  <c r="L1328" i="11"/>
  <c r="L1329" i="11"/>
  <c r="L1330" i="11"/>
  <c r="L1331" i="11"/>
  <c r="L1332" i="11"/>
  <c r="L1333" i="11"/>
  <c r="L1334" i="11"/>
  <c r="L1335" i="11"/>
  <c r="L1336" i="11"/>
  <c r="L1337" i="11"/>
  <c r="L1338" i="11"/>
  <c r="L1339" i="11"/>
  <c r="L1340" i="11"/>
  <c r="L1341" i="11"/>
  <c r="L1342" i="11"/>
  <c r="L1343" i="11"/>
  <c r="L1344" i="11"/>
  <c r="L1345" i="11"/>
  <c r="L1346" i="11"/>
  <c r="L1347" i="11"/>
  <c r="L1348" i="11"/>
  <c r="L1349" i="11"/>
  <c r="L1350" i="11"/>
  <c r="L1351" i="11"/>
  <c r="L1352" i="11"/>
  <c r="L1353" i="11"/>
  <c r="L1354" i="11"/>
  <c r="L1355" i="11"/>
  <c r="L1356" i="11"/>
  <c r="L1357" i="11"/>
  <c r="L1358" i="11"/>
  <c r="L1359" i="11"/>
  <c r="L1360" i="11"/>
  <c r="L1361" i="11"/>
  <c r="L1362" i="11"/>
  <c r="L1363" i="11"/>
  <c r="L1364" i="11"/>
  <c r="L1365" i="11"/>
  <c r="L1366" i="11"/>
  <c r="L1367" i="11"/>
  <c r="L1368" i="11"/>
  <c r="L1369" i="11"/>
  <c r="L1370" i="11"/>
  <c r="L1371" i="11"/>
  <c r="L1372" i="11"/>
  <c r="L1373" i="11"/>
  <c r="L1374" i="11"/>
  <c r="L1375" i="11"/>
  <c r="L1376" i="11"/>
  <c r="L1377" i="11"/>
  <c r="L1378" i="11"/>
  <c r="L1379" i="11"/>
  <c r="L1380" i="11"/>
  <c r="L1381" i="11"/>
  <c r="L1382" i="11"/>
  <c r="L1383" i="11"/>
  <c r="L1384" i="11"/>
  <c r="L1385" i="11"/>
  <c r="L1386" i="11"/>
  <c r="L1387" i="11"/>
  <c r="L1388" i="11"/>
  <c r="L1389" i="11"/>
  <c r="L1390" i="11"/>
  <c r="L1391" i="11"/>
  <c r="L1392" i="11"/>
  <c r="L1393" i="11"/>
  <c r="L1394" i="11"/>
  <c r="L1395" i="11"/>
  <c r="L1396" i="11"/>
  <c r="L1397" i="11"/>
  <c r="L1398" i="11"/>
  <c r="L1399" i="11"/>
  <c r="L1400" i="11"/>
  <c r="L1401" i="11"/>
  <c r="L1402" i="11"/>
  <c r="L1403" i="11"/>
  <c r="L1404" i="11"/>
  <c r="L1405" i="11"/>
  <c r="L1406" i="11"/>
  <c r="L1407" i="11"/>
  <c r="L1408" i="11"/>
  <c r="L1409" i="11"/>
  <c r="L1410" i="11"/>
  <c r="L1411" i="11"/>
  <c r="L1412" i="11"/>
  <c r="L1413" i="11"/>
  <c r="L1414" i="11"/>
  <c r="L1415" i="11"/>
  <c r="L1416" i="11"/>
  <c r="L1417" i="11"/>
  <c r="L1418" i="11"/>
  <c r="L1419" i="11"/>
  <c r="L1420" i="11"/>
  <c r="L1421" i="11"/>
  <c r="L1422" i="11"/>
  <c r="L1423" i="11"/>
  <c r="L1424" i="11"/>
  <c r="L1425" i="11"/>
  <c r="L1426" i="11"/>
  <c r="L1427" i="11"/>
  <c r="L1428" i="11"/>
  <c r="L1429" i="11"/>
  <c r="L1430" i="11"/>
  <c r="L1431" i="11"/>
  <c r="L1432" i="11"/>
  <c r="L1433" i="11"/>
  <c r="L1434" i="11"/>
  <c r="L1435" i="11"/>
  <c r="L1436" i="11"/>
  <c r="L1437" i="11"/>
  <c r="L1438" i="11"/>
  <c r="L1439" i="11"/>
  <c r="L1440" i="11"/>
  <c r="L1441" i="11"/>
  <c r="L1442" i="11"/>
  <c r="L1443" i="11"/>
  <c r="L1444" i="11"/>
  <c r="L1445" i="11"/>
  <c r="L1446" i="11"/>
  <c r="L1447" i="11"/>
  <c r="L1448" i="11"/>
  <c r="L1449" i="11"/>
  <c r="L1450" i="11"/>
  <c r="L1451" i="11"/>
  <c r="L1452" i="11"/>
  <c r="L1453" i="11"/>
  <c r="L1454" i="11"/>
  <c r="L1455" i="11"/>
  <c r="L1456" i="11"/>
  <c r="L1457" i="11"/>
  <c r="L1458" i="11"/>
  <c r="L1459" i="11"/>
  <c r="L1460" i="11"/>
  <c r="L1461" i="11"/>
  <c r="L1462" i="11"/>
  <c r="L1463" i="11"/>
  <c r="L1464" i="11"/>
  <c r="L1465" i="11"/>
  <c r="L1466" i="11"/>
  <c r="L1467" i="11"/>
  <c r="L1468" i="11"/>
  <c r="L1469" i="11"/>
  <c r="L1470" i="11"/>
  <c r="L1471" i="11"/>
  <c r="L1472" i="11"/>
  <c r="L1473" i="11"/>
  <c r="L1474" i="11"/>
  <c r="L1475" i="11"/>
  <c r="L1476" i="11"/>
  <c r="L1477" i="11"/>
  <c r="L1478" i="11"/>
  <c r="L1479" i="11"/>
  <c r="L1480" i="11"/>
  <c r="L1481" i="11"/>
  <c r="L1482" i="11"/>
  <c r="L1483" i="11"/>
  <c r="L1484" i="11"/>
  <c r="L1485" i="11"/>
  <c r="L1486" i="11"/>
  <c r="L1487" i="11"/>
  <c r="L1488" i="11"/>
  <c r="L1489" i="11"/>
  <c r="L1490" i="11"/>
  <c r="L1491" i="11"/>
  <c r="L1492" i="11"/>
  <c r="L1493" i="11"/>
  <c r="L1494" i="11"/>
  <c r="L1495" i="11"/>
  <c r="L1496" i="11"/>
  <c r="L1497" i="11"/>
  <c r="L1498" i="11"/>
  <c r="L1499" i="11"/>
  <c r="L1500" i="11"/>
  <c r="L1501" i="11"/>
  <c r="L1502" i="11"/>
  <c r="L1503" i="11"/>
  <c r="L1504" i="11"/>
  <c r="L1505" i="11"/>
  <c r="L1506" i="11"/>
  <c r="L1507" i="11"/>
  <c r="L1508" i="11"/>
  <c r="L1509" i="11"/>
  <c r="L1510" i="11"/>
  <c r="L1511" i="11"/>
  <c r="L1512" i="11"/>
  <c r="L1513" i="11"/>
  <c r="L1514" i="11"/>
  <c r="L1515" i="11"/>
  <c r="L1516" i="11"/>
  <c r="L1517" i="11"/>
  <c r="L1518" i="11"/>
  <c r="L1519" i="11"/>
  <c r="L1520" i="11"/>
  <c r="L1521" i="11"/>
  <c r="L1522" i="11"/>
  <c r="L1523" i="11"/>
  <c r="L1524" i="11"/>
  <c r="L1525" i="11"/>
  <c r="L1526" i="11"/>
  <c r="L1527" i="11"/>
  <c r="L1528" i="11"/>
  <c r="L1529" i="11"/>
  <c r="L1530" i="11"/>
  <c r="L1531" i="11"/>
  <c r="L1532" i="11"/>
  <c r="L1533" i="11"/>
  <c r="L1534" i="11"/>
  <c r="L1535" i="11"/>
  <c r="L1536" i="11"/>
  <c r="L1537" i="11"/>
  <c r="L1538" i="11"/>
  <c r="L1539" i="11"/>
  <c r="L1540" i="11"/>
  <c r="L1541" i="11"/>
  <c r="L1542" i="11"/>
  <c r="L1543" i="11"/>
  <c r="L1544" i="11"/>
  <c r="L1545" i="11"/>
  <c r="L1546" i="11"/>
  <c r="L1547" i="11"/>
  <c r="L1548" i="11"/>
  <c r="L1549" i="11"/>
  <c r="L1550" i="11"/>
  <c r="L1551" i="11"/>
  <c r="L1552" i="11"/>
  <c r="L1553" i="11"/>
  <c r="L1554" i="11"/>
  <c r="L1555" i="11"/>
  <c r="L1556" i="11"/>
  <c r="L1557" i="11"/>
  <c r="L1558" i="11"/>
  <c r="L1559" i="11"/>
  <c r="L1560" i="11"/>
  <c r="L1561" i="11"/>
  <c r="L1562" i="11"/>
  <c r="L1563" i="11"/>
  <c r="L1564" i="11"/>
  <c r="L1565" i="11"/>
  <c r="L1566" i="11"/>
  <c r="L1567" i="11"/>
  <c r="L1568" i="11"/>
  <c r="L1569" i="11"/>
  <c r="L1570" i="11"/>
  <c r="L1571" i="11"/>
  <c r="L1572" i="11"/>
  <c r="L1573" i="11"/>
  <c r="L1574" i="11"/>
  <c r="L1575" i="11"/>
  <c r="L1576" i="11"/>
  <c r="L1577" i="11"/>
  <c r="L1578" i="11"/>
  <c r="L1579" i="11"/>
  <c r="L1580" i="11"/>
  <c r="L1581" i="11"/>
  <c r="L1582" i="11"/>
  <c r="L1583" i="11"/>
  <c r="L1584" i="11"/>
  <c r="L1585" i="11"/>
  <c r="L1586" i="11"/>
  <c r="L1587" i="11"/>
  <c r="L1588" i="11"/>
  <c r="L1589" i="11"/>
  <c r="L1590" i="11"/>
  <c r="L1591" i="11"/>
  <c r="L1592" i="11"/>
  <c r="L1593" i="11"/>
  <c r="L1594" i="11"/>
  <c r="L1595" i="11"/>
  <c r="L1596" i="11"/>
  <c r="L1597" i="11"/>
  <c r="L1598" i="11"/>
  <c r="L1599" i="11"/>
  <c r="L1600" i="11"/>
  <c r="L1601" i="11"/>
  <c r="L1602" i="11"/>
  <c r="L1603" i="11"/>
  <c r="L1604" i="11"/>
  <c r="L1605" i="11"/>
  <c r="L1606" i="11"/>
  <c r="L1607" i="11"/>
  <c r="L1608" i="11"/>
  <c r="L1609" i="11"/>
  <c r="L1610" i="11"/>
  <c r="L1611" i="11"/>
  <c r="L1612" i="11"/>
  <c r="L1613" i="11"/>
  <c r="L1614" i="11"/>
  <c r="L1615" i="11"/>
  <c r="L1616" i="11"/>
  <c r="L1617" i="11"/>
  <c r="L1618" i="11"/>
  <c r="L1619" i="11"/>
  <c r="L1620" i="11"/>
  <c r="L1621" i="11"/>
  <c r="L1622" i="11"/>
  <c r="L1623" i="11"/>
  <c r="L1624" i="11"/>
  <c r="L1625" i="11"/>
  <c r="L1626" i="11"/>
  <c r="L1627" i="11"/>
  <c r="L1628" i="11"/>
  <c r="L1629" i="11"/>
  <c r="L1630" i="11"/>
  <c r="L1631" i="11"/>
  <c r="L1632" i="11"/>
  <c r="L1633" i="11"/>
  <c r="L1634" i="11"/>
  <c r="L1635" i="11"/>
  <c r="L1636" i="11"/>
  <c r="L1637" i="11"/>
  <c r="L1638" i="11"/>
  <c r="L1639" i="11"/>
  <c r="L1640" i="11"/>
  <c r="L1641" i="11"/>
  <c r="L1642" i="11"/>
  <c r="L1643" i="11"/>
  <c r="L1644" i="11"/>
  <c r="L1645" i="11"/>
  <c r="L1646" i="11"/>
  <c r="L1647" i="11"/>
  <c r="L1648" i="11"/>
  <c r="L1649" i="11"/>
  <c r="L1650" i="11"/>
  <c r="L1651" i="11"/>
  <c r="L1652" i="11"/>
  <c r="L1653" i="11"/>
  <c r="L1654" i="11"/>
  <c r="L1655" i="11"/>
  <c r="L1656" i="11"/>
  <c r="L1657" i="11"/>
  <c r="L1658" i="11"/>
  <c r="L1659" i="11"/>
  <c r="L1660" i="11"/>
  <c r="L1661" i="11"/>
  <c r="L1662" i="11"/>
  <c r="L1663" i="11"/>
  <c r="L1664" i="11"/>
  <c r="L1665" i="11"/>
  <c r="L1666" i="11"/>
  <c r="L1667" i="11"/>
  <c r="L1668" i="11"/>
  <c r="L1669" i="11"/>
  <c r="L1670" i="11"/>
  <c r="L1671" i="11"/>
  <c r="L1672" i="11"/>
  <c r="L1673" i="11"/>
  <c r="L1674" i="11"/>
  <c r="L1675" i="11"/>
  <c r="L1676" i="11"/>
  <c r="L1677" i="11"/>
  <c r="L1678" i="11"/>
  <c r="L1679" i="11"/>
  <c r="L1680" i="11"/>
  <c r="L1681" i="11"/>
  <c r="L1682" i="11"/>
  <c r="L1683" i="11"/>
  <c r="L1684" i="11"/>
  <c r="L1685" i="11"/>
  <c r="L1686" i="11"/>
  <c r="L1687" i="11"/>
  <c r="L1688" i="11"/>
  <c r="L1689" i="11"/>
  <c r="L1690" i="11"/>
  <c r="L1691" i="11"/>
  <c r="L1692" i="11"/>
  <c r="L1693" i="11"/>
  <c r="L1694" i="11"/>
  <c r="L1695" i="11"/>
  <c r="L1696" i="11"/>
  <c r="L1697" i="11"/>
  <c r="L1698" i="11"/>
  <c r="L1699" i="11"/>
  <c r="L1700" i="11"/>
  <c r="L1701" i="11"/>
  <c r="L1702" i="11"/>
  <c r="L1703" i="11"/>
  <c r="L1704" i="11"/>
  <c r="L1705" i="11"/>
  <c r="L1706" i="11"/>
  <c r="L1707" i="11"/>
  <c r="L1708" i="11"/>
  <c r="L1709" i="11"/>
  <c r="L1710" i="11"/>
  <c r="L1711" i="11"/>
  <c r="L1712" i="11"/>
  <c r="L1713" i="11"/>
  <c r="L1714" i="11"/>
  <c r="L1715" i="11"/>
  <c r="L1716" i="11"/>
  <c r="L1717" i="11"/>
  <c r="L1718" i="11"/>
  <c r="L1719" i="11"/>
  <c r="L1720" i="11"/>
  <c r="L1721" i="11"/>
  <c r="L1722" i="11"/>
  <c r="L1723" i="11"/>
  <c r="L1724" i="11"/>
  <c r="L1725" i="11"/>
  <c r="L1726" i="11"/>
  <c r="L1727" i="11"/>
  <c r="L1728" i="11"/>
  <c r="L1729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678" i="11"/>
  <c r="K679" i="11"/>
  <c r="K680" i="11"/>
  <c r="K681" i="11"/>
  <c r="K682" i="11"/>
  <c r="K683" i="11"/>
  <c r="K684" i="11"/>
  <c r="K685" i="11"/>
  <c r="K686" i="11"/>
  <c r="K687" i="11"/>
  <c r="K688" i="11"/>
  <c r="K689" i="11"/>
  <c r="K690" i="11"/>
  <c r="K691" i="11"/>
  <c r="K692" i="11"/>
  <c r="K693" i="11"/>
  <c r="K694" i="11"/>
  <c r="K695" i="11"/>
  <c r="K696" i="11"/>
  <c r="K697" i="11"/>
  <c r="K698" i="11"/>
  <c r="K699" i="11"/>
  <c r="K700" i="11"/>
  <c r="K701" i="11"/>
  <c r="K702" i="11"/>
  <c r="K703" i="11"/>
  <c r="K704" i="11"/>
  <c r="K705" i="11"/>
  <c r="K706" i="11"/>
  <c r="K707" i="11"/>
  <c r="K708" i="11"/>
  <c r="K709" i="11"/>
  <c r="K710" i="11"/>
  <c r="K711" i="11"/>
  <c r="K712" i="11"/>
  <c r="K713" i="11"/>
  <c r="K714" i="11"/>
  <c r="K715" i="11"/>
  <c r="K716" i="11"/>
  <c r="K717" i="11"/>
  <c r="K718" i="11"/>
  <c r="K719" i="11"/>
  <c r="K720" i="11"/>
  <c r="K721" i="11"/>
  <c r="K722" i="11"/>
  <c r="K723" i="11"/>
  <c r="K724" i="11"/>
  <c r="K725" i="11"/>
  <c r="K726" i="11"/>
  <c r="K727" i="11"/>
  <c r="K728" i="11"/>
  <c r="K729" i="11"/>
  <c r="K730" i="11"/>
  <c r="K731" i="11"/>
  <c r="K732" i="11"/>
  <c r="K733" i="11"/>
  <c r="K734" i="11"/>
  <c r="K735" i="11"/>
  <c r="K736" i="11"/>
  <c r="K737" i="11"/>
  <c r="K738" i="11"/>
  <c r="K739" i="11"/>
  <c r="K740" i="11"/>
  <c r="K741" i="11"/>
  <c r="K742" i="11"/>
  <c r="K743" i="11"/>
  <c r="K744" i="11"/>
  <c r="K745" i="11"/>
  <c r="K746" i="11"/>
  <c r="K747" i="11"/>
  <c r="K748" i="11"/>
  <c r="K749" i="11"/>
  <c r="K750" i="11"/>
  <c r="K751" i="11"/>
  <c r="K752" i="11"/>
  <c r="K753" i="11"/>
  <c r="K754" i="11"/>
  <c r="K755" i="11"/>
  <c r="K756" i="11"/>
  <c r="K757" i="11"/>
  <c r="K758" i="11"/>
  <c r="K759" i="11"/>
  <c r="K760" i="11"/>
  <c r="K761" i="11"/>
  <c r="K762" i="11"/>
  <c r="K763" i="11"/>
  <c r="K764" i="11"/>
  <c r="K765" i="11"/>
  <c r="K766" i="11"/>
  <c r="K767" i="11"/>
  <c r="K768" i="11"/>
  <c r="K769" i="11"/>
  <c r="K770" i="11"/>
  <c r="K771" i="11"/>
  <c r="K772" i="11"/>
  <c r="K773" i="11"/>
  <c r="K774" i="11"/>
  <c r="K775" i="11"/>
  <c r="K776" i="11"/>
  <c r="K777" i="11"/>
  <c r="K778" i="11"/>
  <c r="K779" i="11"/>
  <c r="K780" i="11"/>
  <c r="K781" i="11"/>
  <c r="K782" i="11"/>
  <c r="K783" i="11"/>
  <c r="K784" i="11"/>
  <c r="K785" i="11"/>
  <c r="K786" i="11"/>
  <c r="K787" i="11"/>
  <c r="K788" i="11"/>
  <c r="K789" i="11"/>
  <c r="K790" i="11"/>
  <c r="K791" i="11"/>
  <c r="K792" i="11"/>
  <c r="K793" i="11"/>
  <c r="K794" i="11"/>
  <c r="K795" i="11"/>
  <c r="K796" i="11"/>
  <c r="K797" i="11"/>
  <c r="K798" i="11"/>
  <c r="K799" i="11"/>
  <c r="K800" i="11"/>
  <c r="K801" i="11"/>
  <c r="K802" i="11"/>
  <c r="K803" i="11"/>
  <c r="K804" i="11"/>
  <c r="K805" i="11"/>
  <c r="K806" i="11"/>
  <c r="K807" i="11"/>
  <c r="K808" i="11"/>
  <c r="K809" i="11"/>
  <c r="K810" i="11"/>
  <c r="K811" i="11"/>
  <c r="K812" i="11"/>
  <c r="K813" i="11"/>
  <c r="K814" i="11"/>
  <c r="K815" i="11"/>
  <c r="K816" i="11"/>
  <c r="K817" i="11"/>
  <c r="K818" i="11"/>
  <c r="K819" i="11"/>
  <c r="K820" i="11"/>
  <c r="K821" i="11"/>
  <c r="K822" i="11"/>
  <c r="K823" i="11"/>
  <c r="K824" i="11"/>
  <c r="K825" i="11"/>
  <c r="K826" i="11"/>
  <c r="K827" i="11"/>
  <c r="K828" i="11"/>
  <c r="K829" i="11"/>
  <c r="K830" i="11"/>
  <c r="K831" i="11"/>
  <c r="K832" i="11"/>
  <c r="K833" i="11"/>
  <c r="K834" i="11"/>
  <c r="K835" i="11"/>
  <c r="K836" i="11"/>
  <c r="K837" i="11"/>
  <c r="K838" i="11"/>
  <c r="K839" i="11"/>
  <c r="K840" i="11"/>
  <c r="K841" i="11"/>
  <c r="K842" i="11"/>
  <c r="K843" i="11"/>
  <c r="K844" i="11"/>
  <c r="K845" i="11"/>
  <c r="K846" i="11"/>
  <c r="K847" i="11"/>
  <c r="K848" i="11"/>
  <c r="K849" i="11"/>
  <c r="K850" i="11"/>
  <c r="K851" i="11"/>
  <c r="K852" i="11"/>
  <c r="K853" i="11"/>
  <c r="K854" i="11"/>
  <c r="K855" i="11"/>
  <c r="K856" i="11"/>
  <c r="K857" i="11"/>
  <c r="K858" i="11"/>
  <c r="K859" i="11"/>
  <c r="K860" i="11"/>
  <c r="K861" i="11"/>
  <c r="K862" i="11"/>
  <c r="K863" i="11"/>
  <c r="K864" i="11"/>
  <c r="K865" i="11"/>
  <c r="K866" i="11"/>
  <c r="K867" i="11"/>
  <c r="K868" i="11"/>
  <c r="K869" i="11"/>
  <c r="K870" i="11"/>
  <c r="K871" i="11"/>
  <c r="K872" i="11"/>
  <c r="K873" i="11"/>
  <c r="K874" i="11"/>
  <c r="K875" i="11"/>
  <c r="K876" i="11"/>
  <c r="K877" i="11"/>
  <c r="K878" i="11"/>
  <c r="K879" i="11"/>
  <c r="K880" i="11"/>
  <c r="K881" i="11"/>
  <c r="K882" i="11"/>
  <c r="K883" i="11"/>
  <c r="K884" i="11"/>
  <c r="K885" i="11"/>
  <c r="K886" i="11"/>
  <c r="K887" i="11"/>
  <c r="K888" i="11"/>
  <c r="K889" i="11"/>
  <c r="K890" i="11"/>
  <c r="K891" i="11"/>
  <c r="K892" i="11"/>
  <c r="K893" i="11"/>
  <c r="K894" i="11"/>
  <c r="K895" i="11"/>
  <c r="K896" i="11"/>
  <c r="K897" i="11"/>
  <c r="K898" i="11"/>
  <c r="K899" i="11"/>
  <c r="K900" i="11"/>
  <c r="K901" i="11"/>
  <c r="K902" i="11"/>
  <c r="K903" i="11"/>
  <c r="K904" i="11"/>
  <c r="K905" i="11"/>
  <c r="K906" i="11"/>
  <c r="K907" i="11"/>
  <c r="K908" i="11"/>
  <c r="K909" i="11"/>
  <c r="K910" i="11"/>
  <c r="K911" i="11"/>
  <c r="K912" i="11"/>
  <c r="K913" i="11"/>
  <c r="K914" i="11"/>
  <c r="K915" i="11"/>
  <c r="K916" i="11"/>
  <c r="K917" i="11"/>
  <c r="K918" i="11"/>
  <c r="K919" i="11"/>
  <c r="K920" i="11"/>
  <c r="K921" i="11"/>
  <c r="K922" i="11"/>
  <c r="K923" i="11"/>
  <c r="K924" i="11"/>
  <c r="K925" i="11"/>
  <c r="K926" i="11"/>
  <c r="K927" i="11"/>
  <c r="K928" i="11"/>
  <c r="K929" i="11"/>
  <c r="K930" i="11"/>
  <c r="K931" i="11"/>
  <c r="K932" i="11"/>
  <c r="K933" i="11"/>
  <c r="K934" i="11"/>
  <c r="K935" i="11"/>
  <c r="K936" i="11"/>
  <c r="K937" i="11"/>
  <c r="K938" i="11"/>
  <c r="K939" i="11"/>
  <c r="K940" i="11"/>
  <c r="K941" i="11"/>
  <c r="K942" i="11"/>
  <c r="K943" i="11"/>
  <c r="K944" i="11"/>
  <c r="K945" i="11"/>
  <c r="K946" i="11"/>
  <c r="K947" i="11"/>
  <c r="K948" i="11"/>
  <c r="K949" i="11"/>
  <c r="K950" i="11"/>
  <c r="K951" i="11"/>
  <c r="K952" i="11"/>
  <c r="K953" i="11"/>
  <c r="K954" i="11"/>
  <c r="K955" i="11"/>
  <c r="K956" i="11"/>
  <c r="K957" i="11"/>
  <c r="K958" i="11"/>
  <c r="K959" i="11"/>
  <c r="K960" i="11"/>
  <c r="K961" i="11"/>
  <c r="K962" i="11"/>
  <c r="K963" i="11"/>
  <c r="K964" i="11"/>
  <c r="K965" i="11"/>
  <c r="K966" i="11"/>
  <c r="K967" i="11"/>
  <c r="K968" i="11"/>
  <c r="K969" i="11"/>
  <c r="K970" i="11"/>
  <c r="K971" i="11"/>
  <c r="K972" i="11"/>
  <c r="K973" i="11"/>
  <c r="K974" i="11"/>
  <c r="K975" i="11"/>
  <c r="K976" i="11"/>
  <c r="K977" i="11"/>
  <c r="K978" i="11"/>
  <c r="K979" i="11"/>
  <c r="K980" i="11"/>
  <c r="K981" i="11"/>
  <c r="K982" i="11"/>
  <c r="K983" i="11"/>
  <c r="K984" i="11"/>
  <c r="K985" i="11"/>
  <c r="K986" i="11"/>
  <c r="K987" i="11"/>
  <c r="K988" i="11"/>
  <c r="K989" i="11"/>
  <c r="K990" i="11"/>
  <c r="K991" i="11"/>
  <c r="K992" i="11"/>
  <c r="K993" i="11"/>
  <c r="K994" i="11"/>
  <c r="K995" i="11"/>
  <c r="K996" i="11"/>
  <c r="K997" i="11"/>
  <c r="K998" i="11"/>
  <c r="K999" i="11"/>
  <c r="K1000" i="11"/>
  <c r="K1001" i="11"/>
  <c r="K1002" i="11"/>
  <c r="K1003" i="11"/>
  <c r="K1004" i="11"/>
  <c r="K1005" i="11"/>
  <c r="K1006" i="11"/>
  <c r="K1007" i="11"/>
  <c r="K1008" i="11"/>
  <c r="K1009" i="11"/>
  <c r="K1010" i="11"/>
  <c r="K1011" i="11"/>
  <c r="K1012" i="11"/>
  <c r="K1013" i="11"/>
  <c r="K1014" i="11"/>
  <c r="K1015" i="11"/>
  <c r="K1016" i="11"/>
  <c r="K1017" i="11"/>
  <c r="K1018" i="11"/>
  <c r="K1019" i="11"/>
  <c r="K1020" i="11"/>
  <c r="K1021" i="11"/>
  <c r="K1022" i="11"/>
  <c r="K1023" i="11"/>
  <c r="K1024" i="11"/>
  <c r="K1025" i="11"/>
  <c r="K1026" i="11"/>
  <c r="K1027" i="11"/>
  <c r="K1028" i="11"/>
  <c r="K1029" i="11"/>
  <c r="K1030" i="11"/>
  <c r="K1031" i="11"/>
  <c r="K1032" i="11"/>
  <c r="K1033" i="11"/>
  <c r="K1034" i="11"/>
  <c r="K1035" i="11"/>
  <c r="K1036" i="11"/>
  <c r="K1037" i="11"/>
  <c r="K1038" i="11"/>
  <c r="K1039" i="11"/>
  <c r="K1040" i="11"/>
  <c r="K1041" i="11"/>
  <c r="K1042" i="11"/>
  <c r="K1043" i="11"/>
  <c r="K1044" i="11"/>
  <c r="K1045" i="11"/>
  <c r="K1046" i="11"/>
  <c r="K1047" i="11"/>
  <c r="K1048" i="11"/>
  <c r="K1049" i="11"/>
  <c r="K1050" i="11"/>
  <c r="K1051" i="11"/>
  <c r="K1052" i="11"/>
  <c r="K1053" i="11"/>
  <c r="K1054" i="11"/>
  <c r="K1055" i="11"/>
  <c r="K1056" i="11"/>
  <c r="K1057" i="11"/>
  <c r="K1058" i="11"/>
  <c r="K1059" i="11"/>
  <c r="K1060" i="11"/>
  <c r="K1061" i="11"/>
  <c r="K1062" i="11"/>
  <c r="K1063" i="11"/>
  <c r="K1064" i="11"/>
  <c r="K1065" i="11"/>
  <c r="K1066" i="11"/>
  <c r="K1067" i="11"/>
  <c r="K1068" i="11"/>
  <c r="K1069" i="11"/>
  <c r="K1070" i="11"/>
  <c r="K1071" i="11"/>
  <c r="K1072" i="11"/>
  <c r="K1073" i="11"/>
  <c r="K1074" i="11"/>
  <c r="K1075" i="11"/>
  <c r="K1076" i="11"/>
  <c r="K1077" i="11"/>
  <c r="K1078" i="11"/>
  <c r="K1079" i="11"/>
  <c r="K1080" i="11"/>
  <c r="K1081" i="11"/>
  <c r="K1082" i="11"/>
  <c r="K1083" i="11"/>
  <c r="K1084" i="11"/>
  <c r="K1085" i="11"/>
  <c r="K1086" i="11"/>
  <c r="K1087" i="11"/>
  <c r="K1088" i="11"/>
  <c r="K1089" i="11"/>
  <c r="K1090" i="11"/>
  <c r="K1091" i="11"/>
  <c r="K1092" i="11"/>
  <c r="K1093" i="11"/>
  <c r="K1094" i="11"/>
  <c r="K1095" i="11"/>
  <c r="K1096" i="11"/>
  <c r="K1097" i="11"/>
  <c r="K1098" i="11"/>
  <c r="K1099" i="11"/>
  <c r="K1100" i="11"/>
  <c r="K1101" i="11"/>
  <c r="K1102" i="11"/>
  <c r="K1103" i="11"/>
  <c r="K1104" i="11"/>
  <c r="K1105" i="11"/>
  <c r="K1106" i="11"/>
  <c r="K1107" i="11"/>
  <c r="K1108" i="11"/>
  <c r="K1109" i="11"/>
  <c r="K1110" i="11"/>
  <c r="K1111" i="11"/>
  <c r="K1112" i="11"/>
  <c r="K1113" i="11"/>
  <c r="K1114" i="11"/>
  <c r="K1115" i="11"/>
  <c r="K1116" i="11"/>
  <c r="K1117" i="11"/>
  <c r="K1118" i="11"/>
  <c r="K1119" i="11"/>
  <c r="K1120" i="11"/>
  <c r="K1121" i="11"/>
  <c r="K1122" i="11"/>
  <c r="K1123" i="11"/>
  <c r="K1124" i="11"/>
  <c r="K1125" i="11"/>
  <c r="K1126" i="11"/>
  <c r="K1127" i="11"/>
  <c r="K1128" i="11"/>
  <c r="K1129" i="11"/>
  <c r="K1130" i="11"/>
  <c r="K1131" i="11"/>
  <c r="K1132" i="11"/>
  <c r="K1133" i="11"/>
  <c r="K1134" i="11"/>
  <c r="K1135" i="11"/>
  <c r="K1136" i="11"/>
  <c r="K1137" i="11"/>
  <c r="K1138" i="11"/>
  <c r="K1139" i="11"/>
  <c r="K1140" i="11"/>
  <c r="K1141" i="11"/>
  <c r="K1142" i="11"/>
  <c r="K1143" i="11"/>
  <c r="K1144" i="11"/>
  <c r="K1145" i="11"/>
  <c r="K1146" i="11"/>
  <c r="K1147" i="11"/>
  <c r="K1148" i="11"/>
  <c r="K1149" i="11"/>
  <c r="K1150" i="11"/>
  <c r="K1151" i="11"/>
  <c r="K1152" i="11"/>
  <c r="K1153" i="11"/>
  <c r="K1154" i="11"/>
  <c r="K1155" i="11"/>
  <c r="K1156" i="11"/>
  <c r="K1157" i="11"/>
  <c r="K1158" i="11"/>
  <c r="K1159" i="11"/>
  <c r="K1160" i="11"/>
  <c r="K1161" i="11"/>
  <c r="K1162" i="11"/>
  <c r="K1163" i="11"/>
  <c r="K1164" i="11"/>
  <c r="K1165" i="11"/>
  <c r="K1166" i="11"/>
  <c r="K1167" i="11"/>
  <c r="K1168" i="11"/>
  <c r="K1169" i="11"/>
  <c r="K1170" i="11"/>
  <c r="K1171" i="11"/>
  <c r="K1172" i="11"/>
  <c r="K1173" i="11"/>
  <c r="K1174" i="11"/>
  <c r="K1175" i="11"/>
  <c r="K1176" i="11"/>
  <c r="K1177" i="11"/>
  <c r="K1178" i="11"/>
  <c r="K1179" i="11"/>
  <c r="K1180" i="11"/>
  <c r="K1181" i="11"/>
  <c r="K1182" i="11"/>
  <c r="K1183" i="11"/>
  <c r="K1184" i="11"/>
  <c r="K1185" i="11"/>
  <c r="K1186" i="11"/>
  <c r="K1187" i="11"/>
  <c r="K1188" i="11"/>
  <c r="K1189" i="11"/>
  <c r="K1190" i="11"/>
  <c r="K1191" i="11"/>
  <c r="K1192" i="11"/>
  <c r="K1193" i="11"/>
  <c r="K1194" i="11"/>
  <c r="K1195" i="11"/>
  <c r="K1196" i="11"/>
  <c r="K1197" i="11"/>
  <c r="K1198" i="11"/>
  <c r="K1199" i="11"/>
  <c r="K1200" i="11"/>
  <c r="K1201" i="11"/>
  <c r="K1202" i="11"/>
  <c r="K1203" i="11"/>
  <c r="K1204" i="11"/>
  <c r="K1205" i="11"/>
  <c r="K1206" i="11"/>
  <c r="K1207" i="11"/>
  <c r="K1208" i="11"/>
  <c r="K1209" i="11"/>
  <c r="K1210" i="11"/>
  <c r="K1211" i="11"/>
  <c r="K1212" i="11"/>
  <c r="K1213" i="11"/>
  <c r="K1214" i="11"/>
  <c r="K1215" i="11"/>
  <c r="K1216" i="11"/>
  <c r="K1217" i="11"/>
  <c r="K1218" i="11"/>
  <c r="K1219" i="11"/>
  <c r="K1220" i="11"/>
  <c r="K1221" i="11"/>
  <c r="K1222" i="11"/>
  <c r="K1223" i="11"/>
  <c r="K1224" i="11"/>
  <c r="K1225" i="11"/>
  <c r="K1226" i="11"/>
  <c r="K1227" i="11"/>
  <c r="K1228" i="11"/>
  <c r="K1229" i="11"/>
  <c r="K1230" i="11"/>
  <c r="K1231" i="11"/>
  <c r="K1232" i="11"/>
  <c r="K1233" i="11"/>
  <c r="K1234" i="11"/>
  <c r="K1235" i="11"/>
  <c r="K1236" i="11"/>
  <c r="K1237" i="11"/>
  <c r="K1238" i="11"/>
  <c r="K1239" i="11"/>
  <c r="K1240" i="11"/>
  <c r="K1241" i="11"/>
  <c r="K1242" i="11"/>
  <c r="K1243" i="11"/>
  <c r="K1244" i="11"/>
  <c r="K1245" i="11"/>
  <c r="K1246" i="11"/>
  <c r="K1247" i="11"/>
  <c r="K1248" i="11"/>
  <c r="K1249" i="11"/>
  <c r="K1250" i="11"/>
  <c r="K1251" i="11"/>
  <c r="K1252" i="11"/>
  <c r="K1253" i="11"/>
  <c r="K1254" i="11"/>
  <c r="K1255" i="11"/>
  <c r="K1256" i="11"/>
  <c r="K1257" i="11"/>
  <c r="K1258" i="11"/>
  <c r="K1259" i="11"/>
  <c r="K1260" i="11"/>
  <c r="K1261" i="11"/>
  <c r="K1262" i="11"/>
  <c r="K1263" i="11"/>
  <c r="K1264" i="11"/>
  <c r="K1265" i="11"/>
  <c r="K1266" i="11"/>
  <c r="K1267" i="11"/>
  <c r="K1268" i="11"/>
  <c r="K1269" i="11"/>
  <c r="K1270" i="11"/>
  <c r="K1271" i="11"/>
  <c r="K1272" i="11"/>
  <c r="K1273" i="11"/>
  <c r="K1274" i="11"/>
  <c r="K1275" i="11"/>
  <c r="K1276" i="11"/>
  <c r="K1277" i="11"/>
  <c r="K1278" i="11"/>
  <c r="K1279" i="11"/>
  <c r="K1280" i="11"/>
  <c r="K1281" i="11"/>
  <c r="K1282" i="11"/>
  <c r="K1283" i="11"/>
  <c r="K1284" i="11"/>
  <c r="K1285" i="11"/>
  <c r="K1286" i="11"/>
  <c r="K1287" i="11"/>
  <c r="K1288" i="11"/>
  <c r="K1289" i="11"/>
  <c r="K1290" i="11"/>
  <c r="K1291" i="11"/>
  <c r="K1292" i="11"/>
  <c r="K1293" i="11"/>
  <c r="K1294" i="11"/>
  <c r="K1295" i="11"/>
  <c r="K1296" i="11"/>
  <c r="K1297" i="11"/>
  <c r="K1298" i="11"/>
  <c r="K1299" i="11"/>
  <c r="K1300" i="11"/>
  <c r="K1301" i="11"/>
  <c r="K1302" i="11"/>
  <c r="K1303" i="11"/>
  <c r="K1304" i="11"/>
  <c r="K1305" i="11"/>
  <c r="K1306" i="11"/>
  <c r="K1307" i="11"/>
  <c r="K1308" i="11"/>
  <c r="K1309" i="11"/>
  <c r="K1310" i="11"/>
  <c r="K1311" i="11"/>
  <c r="K1312" i="11"/>
  <c r="K1313" i="11"/>
  <c r="K1314" i="11"/>
  <c r="K1315" i="11"/>
  <c r="K1316" i="11"/>
  <c r="K1317" i="11"/>
  <c r="K1318" i="11"/>
  <c r="K1319" i="11"/>
  <c r="K1320" i="11"/>
  <c r="K1321" i="11"/>
  <c r="K1322" i="11"/>
  <c r="K1323" i="11"/>
  <c r="K1324" i="11"/>
  <c r="K1325" i="11"/>
  <c r="K1326" i="11"/>
  <c r="K1327" i="11"/>
  <c r="K1328" i="11"/>
  <c r="K1329" i="11"/>
  <c r="K1330" i="11"/>
  <c r="K1331" i="11"/>
  <c r="K1332" i="11"/>
  <c r="K1333" i="11"/>
  <c r="K1334" i="11"/>
  <c r="K1335" i="11"/>
  <c r="K1336" i="11"/>
  <c r="K1337" i="11"/>
  <c r="K1338" i="11"/>
  <c r="K1339" i="11"/>
  <c r="K1340" i="11"/>
  <c r="K1341" i="11"/>
  <c r="K1342" i="11"/>
  <c r="K1343" i="11"/>
  <c r="K1344" i="11"/>
  <c r="K1345" i="11"/>
  <c r="K1346" i="11"/>
  <c r="K1347" i="11"/>
  <c r="K1348" i="11"/>
  <c r="K1349" i="11"/>
  <c r="K1350" i="11"/>
  <c r="K1351" i="11"/>
  <c r="K1352" i="11"/>
  <c r="K1353" i="11"/>
  <c r="K1354" i="11"/>
  <c r="K1355" i="11"/>
  <c r="K1356" i="11"/>
  <c r="K1357" i="11"/>
  <c r="K1358" i="11"/>
  <c r="K1359" i="11"/>
  <c r="K1360" i="11"/>
  <c r="K1361" i="11"/>
  <c r="K1362" i="11"/>
  <c r="K1363" i="11"/>
  <c r="K1364" i="11"/>
  <c r="K1365" i="11"/>
  <c r="K1366" i="11"/>
  <c r="K1367" i="11"/>
  <c r="K1368" i="11"/>
  <c r="K1369" i="11"/>
  <c r="K1370" i="11"/>
  <c r="K1371" i="11"/>
  <c r="K1372" i="11"/>
  <c r="K1373" i="11"/>
  <c r="K1374" i="11"/>
  <c r="K1375" i="11"/>
  <c r="K1376" i="11"/>
  <c r="K1377" i="11"/>
  <c r="K1378" i="11"/>
  <c r="K1379" i="11"/>
  <c r="K1380" i="11"/>
  <c r="K1381" i="11"/>
  <c r="K1382" i="11"/>
  <c r="K1383" i="11"/>
  <c r="K1384" i="11"/>
  <c r="K1385" i="11"/>
  <c r="K1386" i="11"/>
  <c r="K1387" i="11"/>
  <c r="K1388" i="11"/>
  <c r="K1389" i="11"/>
  <c r="K1390" i="11"/>
  <c r="K1391" i="11"/>
  <c r="K1392" i="11"/>
  <c r="K1393" i="11"/>
  <c r="K1394" i="11"/>
  <c r="K1395" i="11"/>
  <c r="K1396" i="11"/>
  <c r="K1397" i="11"/>
  <c r="K1398" i="11"/>
  <c r="K1399" i="11"/>
  <c r="K1400" i="11"/>
  <c r="K1401" i="11"/>
  <c r="K1402" i="11"/>
  <c r="K1403" i="11"/>
  <c r="K1404" i="11"/>
  <c r="K1405" i="11"/>
  <c r="K1406" i="11"/>
  <c r="K1407" i="11"/>
  <c r="K1408" i="11"/>
  <c r="K1409" i="11"/>
  <c r="K1410" i="11"/>
  <c r="K1411" i="11"/>
  <c r="K1412" i="11"/>
  <c r="K1413" i="11"/>
  <c r="K1414" i="11"/>
  <c r="K1415" i="11"/>
  <c r="K1416" i="11"/>
  <c r="K1417" i="11"/>
  <c r="K1418" i="11"/>
  <c r="K1419" i="11"/>
  <c r="K1420" i="11"/>
  <c r="K1421" i="11"/>
  <c r="K1422" i="11"/>
  <c r="K1423" i="11"/>
  <c r="K1424" i="11"/>
  <c r="K1425" i="11"/>
  <c r="K1426" i="11"/>
  <c r="K1427" i="11"/>
  <c r="K1428" i="11"/>
  <c r="K1429" i="11"/>
  <c r="K1430" i="11"/>
  <c r="K1431" i="11"/>
  <c r="K1432" i="11"/>
  <c r="K1433" i="11"/>
  <c r="K1434" i="11"/>
  <c r="K1435" i="11"/>
  <c r="K1436" i="11"/>
  <c r="K1437" i="11"/>
  <c r="K1438" i="11"/>
  <c r="K1439" i="11"/>
  <c r="K1440" i="11"/>
  <c r="K1441" i="11"/>
  <c r="K1442" i="11"/>
  <c r="K1443" i="11"/>
  <c r="K1444" i="11"/>
  <c r="K1445" i="11"/>
  <c r="K1446" i="11"/>
  <c r="K1447" i="11"/>
  <c r="K1448" i="11"/>
  <c r="K1449" i="11"/>
  <c r="K1450" i="11"/>
  <c r="K1451" i="11"/>
  <c r="K1452" i="11"/>
  <c r="K1453" i="11"/>
  <c r="K1454" i="11"/>
  <c r="K1455" i="11"/>
  <c r="K1456" i="11"/>
  <c r="K1457" i="11"/>
  <c r="K1458" i="11"/>
  <c r="K1459" i="11"/>
  <c r="K1460" i="11"/>
  <c r="K1461" i="11"/>
  <c r="K1462" i="11"/>
  <c r="K1463" i="11"/>
  <c r="K1464" i="11"/>
  <c r="K1465" i="11"/>
  <c r="K1466" i="11"/>
  <c r="K1467" i="11"/>
  <c r="K1468" i="11"/>
  <c r="K1469" i="11"/>
  <c r="K1470" i="11"/>
  <c r="K1471" i="11"/>
  <c r="K1472" i="11"/>
  <c r="K1473" i="11"/>
  <c r="K1474" i="11"/>
  <c r="K1475" i="11"/>
  <c r="K1476" i="11"/>
  <c r="K1477" i="11"/>
  <c r="K1478" i="11"/>
  <c r="K1479" i="11"/>
  <c r="K1480" i="11"/>
  <c r="K1481" i="11"/>
  <c r="K1482" i="11"/>
  <c r="K1483" i="11"/>
  <c r="K1484" i="11"/>
  <c r="K1485" i="11"/>
  <c r="K1486" i="11"/>
  <c r="K1487" i="11"/>
  <c r="K1488" i="11"/>
  <c r="K1489" i="11"/>
  <c r="K1490" i="11"/>
  <c r="K1491" i="11"/>
  <c r="K1492" i="11"/>
  <c r="K1493" i="11"/>
  <c r="K1494" i="11"/>
  <c r="K1495" i="11"/>
  <c r="K1496" i="11"/>
  <c r="K1497" i="11"/>
  <c r="K1498" i="11"/>
  <c r="K1499" i="11"/>
  <c r="K1500" i="11"/>
  <c r="K1501" i="11"/>
  <c r="K1502" i="11"/>
  <c r="K1503" i="11"/>
  <c r="K1504" i="11"/>
  <c r="K1505" i="11"/>
  <c r="K1506" i="11"/>
  <c r="K1507" i="11"/>
  <c r="K1508" i="11"/>
  <c r="K1509" i="11"/>
  <c r="K1510" i="11"/>
  <c r="K1511" i="11"/>
  <c r="K1512" i="11"/>
  <c r="K1513" i="11"/>
  <c r="K1514" i="11"/>
  <c r="K1515" i="11"/>
  <c r="K1516" i="11"/>
  <c r="K1517" i="11"/>
  <c r="K1518" i="11"/>
  <c r="K1519" i="11"/>
  <c r="K1520" i="11"/>
  <c r="K1521" i="11"/>
  <c r="K1522" i="11"/>
  <c r="K1523" i="11"/>
  <c r="K1524" i="11"/>
  <c r="K1525" i="11"/>
  <c r="K1526" i="11"/>
  <c r="K1527" i="11"/>
  <c r="K1528" i="11"/>
  <c r="K1529" i="11"/>
  <c r="K1530" i="11"/>
  <c r="K1531" i="11"/>
  <c r="K1532" i="11"/>
  <c r="K1533" i="11"/>
  <c r="K1534" i="11"/>
  <c r="K1535" i="11"/>
  <c r="K1536" i="11"/>
  <c r="K1537" i="11"/>
  <c r="K1538" i="11"/>
  <c r="K1539" i="11"/>
  <c r="K1540" i="11"/>
  <c r="K1541" i="11"/>
  <c r="K1542" i="11"/>
  <c r="K1543" i="11"/>
  <c r="K1544" i="11"/>
  <c r="K1545" i="11"/>
  <c r="K1546" i="11"/>
  <c r="K1547" i="11"/>
  <c r="K1548" i="11"/>
  <c r="K1549" i="11"/>
  <c r="K1550" i="11"/>
  <c r="K1551" i="11"/>
  <c r="K1552" i="11"/>
  <c r="K1553" i="11"/>
  <c r="K1554" i="11"/>
  <c r="K1555" i="11"/>
  <c r="K1556" i="11"/>
  <c r="K1557" i="11"/>
  <c r="K1558" i="11"/>
  <c r="K1559" i="11"/>
  <c r="K1560" i="11"/>
  <c r="K1561" i="11"/>
  <c r="K1562" i="11"/>
  <c r="K1563" i="11"/>
  <c r="K1564" i="11"/>
  <c r="K1565" i="11"/>
  <c r="K1566" i="11"/>
  <c r="K1567" i="11"/>
  <c r="K1568" i="11"/>
  <c r="K1569" i="11"/>
  <c r="K1570" i="11"/>
  <c r="K1571" i="11"/>
  <c r="K1572" i="11"/>
  <c r="K1573" i="11"/>
  <c r="K1574" i="11"/>
  <c r="K1575" i="11"/>
  <c r="K1576" i="11"/>
  <c r="K1577" i="11"/>
  <c r="K1578" i="11"/>
  <c r="K1579" i="11"/>
  <c r="K1580" i="11"/>
  <c r="K1581" i="11"/>
  <c r="K1582" i="11"/>
  <c r="K1583" i="11"/>
  <c r="K1584" i="11"/>
  <c r="K1585" i="11"/>
  <c r="K1586" i="11"/>
  <c r="K1587" i="11"/>
  <c r="K1588" i="11"/>
  <c r="K1589" i="11"/>
  <c r="K1590" i="11"/>
  <c r="K1591" i="11"/>
  <c r="K1592" i="11"/>
  <c r="K1593" i="11"/>
  <c r="K1594" i="11"/>
  <c r="K1595" i="11"/>
  <c r="K1596" i="11"/>
  <c r="K1597" i="11"/>
  <c r="K1598" i="11"/>
  <c r="K1599" i="11"/>
  <c r="K1600" i="11"/>
  <c r="K1601" i="11"/>
  <c r="K1602" i="11"/>
  <c r="K1603" i="11"/>
  <c r="K1604" i="11"/>
  <c r="K1605" i="11"/>
  <c r="K1606" i="11"/>
  <c r="K1607" i="11"/>
  <c r="K1608" i="11"/>
  <c r="K1609" i="11"/>
  <c r="K1610" i="11"/>
  <c r="K1611" i="11"/>
  <c r="K1612" i="11"/>
  <c r="K1613" i="11"/>
  <c r="K1614" i="11"/>
  <c r="K1615" i="11"/>
  <c r="K1616" i="11"/>
  <c r="K1617" i="11"/>
  <c r="K1618" i="11"/>
  <c r="K1619" i="11"/>
  <c r="K1620" i="11"/>
  <c r="K1621" i="11"/>
  <c r="K1622" i="11"/>
  <c r="K1623" i="11"/>
  <c r="K1624" i="11"/>
  <c r="K1625" i="11"/>
  <c r="K1626" i="11"/>
  <c r="K1627" i="11"/>
  <c r="K1628" i="11"/>
  <c r="K1629" i="11"/>
  <c r="K1630" i="11"/>
  <c r="K1631" i="11"/>
  <c r="K1632" i="11"/>
  <c r="K1633" i="11"/>
  <c r="K1634" i="11"/>
  <c r="K1635" i="11"/>
  <c r="K1636" i="11"/>
  <c r="K1637" i="11"/>
  <c r="K1638" i="11"/>
  <c r="K1639" i="11"/>
  <c r="K1640" i="11"/>
  <c r="K1641" i="11"/>
  <c r="K1642" i="11"/>
  <c r="K1643" i="11"/>
  <c r="K1644" i="11"/>
  <c r="K1645" i="11"/>
  <c r="K1646" i="11"/>
  <c r="K1647" i="11"/>
  <c r="K1648" i="11"/>
  <c r="K1649" i="11"/>
  <c r="K1650" i="11"/>
  <c r="K1651" i="11"/>
  <c r="K1652" i="11"/>
  <c r="K1653" i="11"/>
  <c r="K1654" i="11"/>
  <c r="K1655" i="11"/>
  <c r="K1656" i="11"/>
  <c r="K1657" i="11"/>
  <c r="K1658" i="11"/>
  <c r="K1659" i="11"/>
  <c r="K1660" i="11"/>
  <c r="K1661" i="11"/>
  <c r="K1662" i="11"/>
  <c r="K1663" i="11"/>
  <c r="K1664" i="11"/>
  <c r="K1665" i="11"/>
  <c r="K1666" i="11"/>
  <c r="K1667" i="11"/>
  <c r="K1668" i="11"/>
  <c r="K1669" i="11"/>
  <c r="K1670" i="11"/>
  <c r="K1671" i="11"/>
  <c r="K1672" i="11"/>
  <c r="K1673" i="11"/>
  <c r="K1674" i="11"/>
  <c r="K1675" i="11"/>
  <c r="K1676" i="11"/>
  <c r="K1677" i="11"/>
  <c r="K1678" i="11"/>
  <c r="K1679" i="11"/>
  <c r="K1680" i="11"/>
  <c r="K1681" i="11"/>
  <c r="K1682" i="11"/>
  <c r="K1683" i="11"/>
  <c r="K1684" i="11"/>
  <c r="K1685" i="11"/>
  <c r="K1686" i="11"/>
  <c r="K1687" i="11"/>
  <c r="K1688" i="11"/>
  <c r="K1689" i="11"/>
  <c r="K1690" i="11"/>
  <c r="K1691" i="11"/>
  <c r="K1692" i="11"/>
  <c r="K1693" i="11"/>
  <c r="K1694" i="11"/>
  <c r="K1695" i="11"/>
  <c r="K1696" i="11"/>
  <c r="K1697" i="11"/>
  <c r="K1698" i="11"/>
  <c r="K1699" i="11"/>
  <c r="K1700" i="11"/>
  <c r="K1701" i="11"/>
  <c r="K1702" i="11"/>
  <c r="K1703" i="11"/>
  <c r="K1704" i="11"/>
  <c r="K1705" i="11"/>
  <c r="K1706" i="11"/>
  <c r="K1707" i="11"/>
  <c r="K1708" i="11"/>
  <c r="K1709" i="11"/>
  <c r="K1710" i="11"/>
  <c r="K1711" i="11"/>
  <c r="K1712" i="11"/>
  <c r="K1713" i="11"/>
  <c r="K1714" i="11"/>
  <c r="K1715" i="11"/>
  <c r="K1716" i="11"/>
  <c r="K1717" i="11"/>
  <c r="K1718" i="11"/>
  <c r="K1719" i="11"/>
  <c r="K1720" i="11"/>
  <c r="K1721" i="11"/>
  <c r="K1722" i="11"/>
  <c r="K1723" i="11"/>
  <c r="K1724" i="11"/>
  <c r="K1725" i="11"/>
  <c r="K1726" i="11"/>
  <c r="K1727" i="11"/>
  <c r="K1728" i="11"/>
  <c r="K1729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678" i="11"/>
  <c r="J679" i="11"/>
  <c r="J680" i="11"/>
  <c r="J681" i="11"/>
  <c r="J682" i="11"/>
  <c r="J683" i="11"/>
  <c r="J684" i="11"/>
  <c r="J685" i="11"/>
  <c r="J686" i="11"/>
  <c r="J687" i="11"/>
  <c r="J688" i="11"/>
  <c r="J689" i="11"/>
  <c r="J690" i="11"/>
  <c r="J691" i="11"/>
  <c r="J692" i="11"/>
  <c r="J693" i="11"/>
  <c r="J694" i="11"/>
  <c r="J695" i="11"/>
  <c r="J696" i="11"/>
  <c r="J697" i="11"/>
  <c r="J698" i="11"/>
  <c r="J699" i="11"/>
  <c r="J700" i="11"/>
  <c r="J701" i="11"/>
  <c r="J702" i="11"/>
  <c r="J703" i="11"/>
  <c r="J704" i="11"/>
  <c r="J705" i="11"/>
  <c r="J706" i="11"/>
  <c r="J707" i="11"/>
  <c r="J708" i="11"/>
  <c r="J709" i="11"/>
  <c r="J710" i="11"/>
  <c r="J711" i="11"/>
  <c r="J712" i="11"/>
  <c r="J713" i="11"/>
  <c r="J714" i="11"/>
  <c r="J715" i="11"/>
  <c r="J716" i="11"/>
  <c r="J717" i="11"/>
  <c r="J718" i="11"/>
  <c r="J719" i="11"/>
  <c r="J720" i="11"/>
  <c r="J721" i="11"/>
  <c r="J722" i="11"/>
  <c r="J723" i="11"/>
  <c r="J724" i="11"/>
  <c r="J725" i="11"/>
  <c r="J726" i="11"/>
  <c r="J727" i="11"/>
  <c r="J728" i="11"/>
  <c r="J729" i="11"/>
  <c r="J730" i="11"/>
  <c r="J731" i="11"/>
  <c r="J732" i="11"/>
  <c r="J733" i="11"/>
  <c r="J734" i="11"/>
  <c r="J735" i="11"/>
  <c r="J736" i="11"/>
  <c r="J737" i="11"/>
  <c r="J738" i="11"/>
  <c r="J739" i="11"/>
  <c r="J740" i="11"/>
  <c r="J741" i="11"/>
  <c r="J742" i="11"/>
  <c r="J743" i="11"/>
  <c r="J744" i="11"/>
  <c r="J745" i="11"/>
  <c r="J746" i="11"/>
  <c r="J747" i="11"/>
  <c r="J748" i="11"/>
  <c r="J749" i="11"/>
  <c r="J750" i="11"/>
  <c r="J751" i="11"/>
  <c r="J752" i="11"/>
  <c r="J753" i="11"/>
  <c r="J754" i="11"/>
  <c r="J755" i="11"/>
  <c r="J756" i="11"/>
  <c r="J757" i="11"/>
  <c r="J758" i="11"/>
  <c r="J759" i="11"/>
  <c r="J760" i="11"/>
  <c r="J761" i="11"/>
  <c r="J762" i="11"/>
  <c r="J763" i="11"/>
  <c r="J764" i="11"/>
  <c r="J765" i="11"/>
  <c r="J766" i="11"/>
  <c r="J767" i="11"/>
  <c r="J768" i="11"/>
  <c r="J769" i="11"/>
  <c r="J770" i="11"/>
  <c r="J771" i="11"/>
  <c r="J772" i="11"/>
  <c r="J773" i="11"/>
  <c r="J774" i="11"/>
  <c r="J775" i="11"/>
  <c r="J776" i="11"/>
  <c r="J777" i="11"/>
  <c r="J778" i="11"/>
  <c r="J779" i="11"/>
  <c r="J780" i="11"/>
  <c r="J781" i="11"/>
  <c r="J782" i="11"/>
  <c r="J783" i="11"/>
  <c r="J784" i="11"/>
  <c r="J785" i="11"/>
  <c r="J786" i="11"/>
  <c r="J787" i="11"/>
  <c r="J788" i="11"/>
  <c r="J789" i="11"/>
  <c r="J790" i="11"/>
  <c r="J791" i="11"/>
  <c r="J792" i="11"/>
  <c r="J793" i="11"/>
  <c r="J794" i="11"/>
  <c r="J795" i="11"/>
  <c r="J796" i="11"/>
  <c r="J797" i="11"/>
  <c r="J798" i="11"/>
  <c r="J799" i="11"/>
  <c r="J800" i="11"/>
  <c r="J801" i="11"/>
  <c r="J802" i="11"/>
  <c r="J803" i="11"/>
  <c r="J804" i="11"/>
  <c r="J805" i="11"/>
  <c r="J806" i="11"/>
  <c r="J807" i="11"/>
  <c r="J808" i="11"/>
  <c r="J809" i="11"/>
  <c r="J810" i="11"/>
  <c r="J811" i="11"/>
  <c r="J812" i="11"/>
  <c r="J813" i="11"/>
  <c r="J814" i="11"/>
  <c r="J815" i="11"/>
  <c r="J816" i="11"/>
  <c r="J817" i="11"/>
  <c r="J818" i="11"/>
  <c r="J819" i="11"/>
  <c r="J820" i="11"/>
  <c r="J821" i="11"/>
  <c r="J822" i="11"/>
  <c r="J823" i="11"/>
  <c r="J824" i="11"/>
  <c r="J825" i="11"/>
  <c r="J826" i="11"/>
  <c r="J827" i="11"/>
  <c r="J828" i="11"/>
  <c r="J829" i="11"/>
  <c r="J830" i="11"/>
  <c r="J831" i="11"/>
  <c r="J832" i="11"/>
  <c r="J833" i="11"/>
  <c r="J834" i="11"/>
  <c r="J835" i="11"/>
  <c r="J836" i="11"/>
  <c r="J837" i="11"/>
  <c r="J838" i="11"/>
  <c r="J839" i="11"/>
  <c r="J840" i="11"/>
  <c r="J841" i="11"/>
  <c r="J842" i="11"/>
  <c r="J843" i="11"/>
  <c r="J844" i="11"/>
  <c r="J845" i="11"/>
  <c r="J846" i="11"/>
  <c r="J847" i="11"/>
  <c r="J848" i="11"/>
  <c r="J849" i="11"/>
  <c r="J850" i="11"/>
  <c r="J851" i="11"/>
  <c r="J852" i="11"/>
  <c r="J853" i="11"/>
  <c r="J854" i="11"/>
  <c r="J855" i="11"/>
  <c r="J856" i="11"/>
  <c r="J857" i="11"/>
  <c r="J858" i="11"/>
  <c r="J859" i="11"/>
  <c r="J860" i="11"/>
  <c r="J861" i="11"/>
  <c r="J862" i="11"/>
  <c r="J863" i="11"/>
  <c r="J864" i="11"/>
  <c r="J865" i="11"/>
  <c r="J866" i="11"/>
  <c r="J867" i="11"/>
  <c r="J868" i="11"/>
  <c r="J869" i="11"/>
  <c r="J870" i="11"/>
  <c r="J871" i="11"/>
  <c r="J872" i="11"/>
  <c r="J873" i="11"/>
  <c r="J874" i="11"/>
  <c r="J875" i="11"/>
  <c r="J876" i="11"/>
  <c r="J877" i="11"/>
  <c r="J878" i="11"/>
  <c r="J879" i="11"/>
  <c r="J880" i="11"/>
  <c r="J881" i="11"/>
  <c r="J882" i="11"/>
  <c r="J883" i="11"/>
  <c r="J884" i="11"/>
  <c r="J885" i="11"/>
  <c r="J886" i="11"/>
  <c r="J887" i="11"/>
  <c r="J888" i="11"/>
  <c r="J889" i="11"/>
  <c r="J890" i="11"/>
  <c r="J891" i="11"/>
  <c r="J892" i="11"/>
  <c r="J893" i="11"/>
  <c r="J894" i="11"/>
  <c r="J895" i="11"/>
  <c r="J896" i="11"/>
  <c r="J897" i="11"/>
  <c r="J898" i="11"/>
  <c r="J899" i="11"/>
  <c r="J900" i="11"/>
  <c r="J901" i="11"/>
  <c r="J902" i="11"/>
  <c r="J903" i="11"/>
  <c r="J904" i="11"/>
  <c r="J905" i="11"/>
  <c r="J906" i="11"/>
  <c r="J907" i="11"/>
  <c r="J908" i="11"/>
  <c r="J909" i="11"/>
  <c r="J910" i="11"/>
  <c r="J911" i="11"/>
  <c r="J912" i="11"/>
  <c r="J913" i="11"/>
  <c r="J914" i="11"/>
  <c r="J915" i="11"/>
  <c r="J916" i="11"/>
  <c r="J917" i="11"/>
  <c r="J918" i="11"/>
  <c r="J919" i="11"/>
  <c r="J920" i="11"/>
  <c r="J921" i="11"/>
  <c r="J922" i="11"/>
  <c r="J923" i="11"/>
  <c r="J924" i="11"/>
  <c r="J925" i="11"/>
  <c r="J926" i="11"/>
  <c r="J927" i="11"/>
  <c r="J928" i="11"/>
  <c r="J929" i="11"/>
  <c r="J930" i="11"/>
  <c r="J931" i="11"/>
  <c r="J932" i="11"/>
  <c r="J933" i="11"/>
  <c r="J934" i="11"/>
  <c r="J935" i="11"/>
  <c r="J936" i="11"/>
  <c r="J937" i="11"/>
  <c r="J938" i="11"/>
  <c r="J939" i="11"/>
  <c r="J940" i="11"/>
  <c r="J941" i="11"/>
  <c r="J942" i="11"/>
  <c r="J943" i="11"/>
  <c r="J944" i="11"/>
  <c r="J945" i="11"/>
  <c r="J946" i="11"/>
  <c r="J947" i="11"/>
  <c r="J948" i="11"/>
  <c r="J949" i="11"/>
  <c r="J950" i="11"/>
  <c r="J951" i="11"/>
  <c r="J952" i="11"/>
  <c r="J953" i="11"/>
  <c r="J954" i="11"/>
  <c r="J955" i="11"/>
  <c r="J956" i="11"/>
  <c r="J957" i="11"/>
  <c r="J958" i="11"/>
  <c r="J959" i="11"/>
  <c r="J960" i="11"/>
  <c r="J961" i="11"/>
  <c r="J962" i="11"/>
  <c r="J963" i="11"/>
  <c r="J964" i="11"/>
  <c r="J965" i="11"/>
  <c r="J966" i="11"/>
  <c r="J967" i="11"/>
  <c r="J968" i="11"/>
  <c r="J969" i="11"/>
  <c r="J970" i="11"/>
  <c r="J971" i="11"/>
  <c r="J972" i="11"/>
  <c r="J973" i="11"/>
  <c r="J974" i="11"/>
  <c r="J975" i="11"/>
  <c r="J976" i="11"/>
  <c r="J977" i="11"/>
  <c r="J978" i="11"/>
  <c r="J979" i="11"/>
  <c r="J980" i="11"/>
  <c r="J981" i="11"/>
  <c r="J982" i="11"/>
  <c r="J983" i="11"/>
  <c r="J984" i="11"/>
  <c r="J985" i="11"/>
  <c r="J986" i="11"/>
  <c r="J987" i="11"/>
  <c r="J988" i="11"/>
  <c r="J989" i="11"/>
  <c r="J990" i="11"/>
  <c r="J991" i="11"/>
  <c r="J992" i="11"/>
  <c r="J993" i="11"/>
  <c r="J994" i="11"/>
  <c r="J995" i="11"/>
  <c r="J996" i="11"/>
  <c r="J997" i="11"/>
  <c r="J998" i="11"/>
  <c r="J999" i="11"/>
  <c r="J1000" i="11"/>
  <c r="J1001" i="11"/>
  <c r="J1002" i="11"/>
  <c r="J1003" i="11"/>
  <c r="J1004" i="11"/>
  <c r="J1005" i="11"/>
  <c r="J1006" i="11"/>
  <c r="J1007" i="11"/>
  <c r="J1008" i="11"/>
  <c r="J1009" i="11"/>
  <c r="J1010" i="11"/>
  <c r="J1011" i="11"/>
  <c r="J1012" i="11"/>
  <c r="J1013" i="11"/>
  <c r="J1014" i="11"/>
  <c r="J1015" i="11"/>
  <c r="J1016" i="11"/>
  <c r="J1017" i="11"/>
  <c r="J1018" i="11"/>
  <c r="J1019" i="11"/>
  <c r="J1020" i="11"/>
  <c r="J1021" i="11"/>
  <c r="J1022" i="11"/>
  <c r="J1023" i="11"/>
  <c r="J1024" i="11"/>
  <c r="J1025" i="11"/>
  <c r="J1026" i="11"/>
  <c r="J1027" i="11"/>
  <c r="J1028" i="11"/>
  <c r="J1029" i="11"/>
  <c r="J1030" i="11"/>
  <c r="J1031" i="11"/>
  <c r="J1032" i="11"/>
  <c r="J1033" i="11"/>
  <c r="J1034" i="11"/>
  <c r="J1035" i="11"/>
  <c r="J1036" i="11"/>
  <c r="J1037" i="11"/>
  <c r="J1038" i="11"/>
  <c r="J1039" i="11"/>
  <c r="J1040" i="11"/>
  <c r="J1041" i="11"/>
  <c r="J1042" i="11"/>
  <c r="J1043" i="11"/>
  <c r="J1044" i="11"/>
  <c r="J1045" i="11"/>
  <c r="J1046" i="11"/>
  <c r="J1047" i="11"/>
  <c r="J1048" i="11"/>
  <c r="J1049" i="11"/>
  <c r="J1050" i="11"/>
  <c r="J1051" i="11"/>
  <c r="J1052" i="11"/>
  <c r="J1053" i="11"/>
  <c r="J1054" i="11"/>
  <c r="J1055" i="11"/>
  <c r="J1056" i="11"/>
  <c r="J1057" i="11"/>
  <c r="J1058" i="11"/>
  <c r="J1059" i="11"/>
  <c r="J1060" i="11"/>
  <c r="J1061" i="11"/>
  <c r="J1062" i="11"/>
  <c r="J1063" i="11"/>
  <c r="J1064" i="11"/>
  <c r="J1065" i="11"/>
  <c r="J1066" i="11"/>
  <c r="J1067" i="11"/>
  <c r="J1068" i="11"/>
  <c r="J1069" i="11"/>
  <c r="J1070" i="11"/>
  <c r="J1071" i="11"/>
  <c r="J1072" i="11"/>
  <c r="J1073" i="11"/>
  <c r="J1074" i="11"/>
  <c r="J1075" i="11"/>
  <c r="J1076" i="11"/>
  <c r="J1077" i="11"/>
  <c r="J1078" i="11"/>
  <c r="J1079" i="11"/>
  <c r="J1080" i="11"/>
  <c r="J1081" i="11"/>
  <c r="J1082" i="11"/>
  <c r="J1083" i="11"/>
  <c r="J1084" i="11"/>
  <c r="J1085" i="11"/>
  <c r="J1086" i="11"/>
  <c r="J1087" i="11"/>
  <c r="J1088" i="11"/>
  <c r="J1089" i="11"/>
  <c r="J1090" i="11"/>
  <c r="J1091" i="11"/>
  <c r="J1092" i="11"/>
  <c r="J1093" i="11"/>
  <c r="J1094" i="11"/>
  <c r="J1095" i="11"/>
  <c r="J1096" i="11"/>
  <c r="J1097" i="11"/>
  <c r="J1098" i="11"/>
  <c r="J1099" i="11"/>
  <c r="J1100" i="11"/>
  <c r="J1101" i="11"/>
  <c r="J1102" i="11"/>
  <c r="J1103" i="11"/>
  <c r="J1104" i="11"/>
  <c r="J1105" i="11"/>
  <c r="J1106" i="11"/>
  <c r="J1107" i="11"/>
  <c r="J1108" i="11"/>
  <c r="J1109" i="11"/>
  <c r="J1110" i="11"/>
  <c r="J1111" i="11"/>
  <c r="J1112" i="11"/>
  <c r="J1113" i="11"/>
  <c r="J1114" i="11"/>
  <c r="J1115" i="11"/>
  <c r="J1116" i="11"/>
  <c r="J1117" i="11"/>
  <c r="J1118" i="11"/>
  <c r="J1119" i="11"/>
  <c r="J1120" i="11"/>
  <c r="J1121" i="11"/>
  <c r="J1122" i="11"/>
  <c r="J1123" i="11"/>
  <c r="J1124" i="11"/>
  <c r="J1125" i="11"/>
  <c r="J1126" i="11"/>
  <c r="J1127" i="11"/>
  <c r="J1128" i="11"/>
  <c r="J1129" i="11"/>
  <c r="J1130" i="11"/>
  <c r="J1131" i="11"/>
  <c r="J1132" i="11"/>
  <c r="J1133" i="11"/>
  <c r="J1134" i="11"/>
  <c r="J1135" i="11"/>
  <c r="J1136" i="11"/>
  <c r="J1137" i="11"/>
  <c r="J1138" i="11"/>
  <c r="J1139" i="11"/>
  <c r="J1140" i="11"/>
  <c r="J1141" i="11"/>
  <c r="J1142" i="11"/>
  <c r="J1143" i="11"/>
  <c r="J1144" i="11"/>
  <c r="J1145" i="11"/>
  <c r="J1146" i="11"/>
  <c r="J1147" i="11"/>
  <c r="J1148" i="11"/>
  <c r="J1149" i="11"/>
  <c r="J1150" i="11"/>
  <c r="J1151" i="11"/>
  <c r="J1152" i="11"/>
  <c r="J1153" i="11"/>
  <c r="J1154" i="11"/>
  <c r="J1155" i="11"/>
  <c r="J1156" i="11"/>
  <c r="J1157" i="11"/>
  <c r="J1158" i="11"/>
  <c r="J1159" i="11"/>
  <c r="J1160" i="11"/>
  <c r="J1161" i="11"/>
  <c r="J1162" i="11"/>
  <c r="J1163" i="11"/>
  <c r="J1164" i="11"/>
  <c r="J1165" i="11"/>
  <c r="J1166" i="11"/>
  <c r="J1167" i="11"/>
  <c r="J1168" i="11"/>
  <c r="J1169" i="11"/>
  <c r="J1170" i="11"/>
  <c r="J1171" i="11"/>
  <c r="J1172" i="11"/>
  <c r="J1173" i="11"/>
  <c r="J1174" i="11"/>
  <c r="J1175" i="11"/>
  <c r="J1176" i="11"/>
  <c r="J1177" i="11"/>
  <c r="J1178" i="11"/>
  <c r="J1179" i="11"/>
  <c r="J1180" i="11"/>
  <c r="J1181" i="11"/>
  <c r="J1182" i="11"/>
  <c r="J1183" i="11"/>
  <c r="J1184" i="11"/>
  <c r="J1185" i="11"/>
  <c r="J1186" i="11"/>
  <c r="J1187" i="11"/>
  <c r="J1188" i="11"/>
  <c r="J1189" i="11"/>
  <c r="J1190" i="11"/>
  <c r="J1191" i="11"/>
  <c r="J1192" i="11"/>
  <c r="J1193" i="11"/>
  <c r="J1194" i="11"/>
  <c r="J1195" i="11"/>
  <c r="J1196" i="11"/>
  <c r="J1197" i="11"/>
  <c r="J1198" i="11"/>
  <c r="J1199" i="11"/>
  <c r="J1200" i="11"/>
  <c r="J1201" i="11"/>
  <c r="J1202" i="11"/>
  <c r="J1203" i="11"/>
  <c r="J1204" i="11"/>
  <c r="J1205" i="11"/>
  <c r="J1206" i="11"/>
  <c r="J1207" i="11"/>
  <c r="J1208" i="11"/>
  <c r="J1209" i="11"/>
  <c r="J1210" i="11"/>
  <c r="J1211" i="11"/>
  <c r="J1212" i="11"/>
  <c r="J1213" i="11"/>
  <c r="J1214" i="11"/>
  <c r="J1215" i="11"/>
  <c r="J1216" i="11"/>
  <c r="J1217" i="11"/>
  <c r="J1218" i="11"/>
  <c r="J1219" i="11"/>
  <c r="J1220" i="11"/>
  <c r="J1221" i="11"/>
  <c r="J1222" i="11"/>
  <c r="J1223" i="11"/>
  <c r="J1224" i="11"/>
  <c r="J1225" i="11"/>
  <c r="J1226" i="11"/>
  <c r="J1227" i="11"/>
  <c r="J1228" i="11"/>
  <c r="J1229" i="11"/>
  <c r="J1230" i="11"/>
  <c r="J1231" i="11"/>
  <c r="J1232" i="11"/>
  <c r="J1233" i="11"/>
  <c r="J1234" i="11"/>
  <c r="J1235" i="11"/>
  <c r="J1236" i="11"/>
  <c r="J1237" i="11"/>
  <c r="J1238" i="11"/>
  <c r="J1239" i="11"/>
  <c r="J1240" i="11"/>
  <c r="J1241" i="11"/>
  <c r="J1242" i="11"/>
  <c r="J1243" i="11"/>
  <c r="J1244" i="11"/>
  <c r="J1245" i="11"/>
  <c r="J1246" i="11"/>
  <c r="J1247" i="11"/>
  <c r="J1248" i="11"/>
  <c r="J1249" i="11"/>
  <c r="J1250" i="11"/>
  <c r="J1251" i="11"/>
  <c r="J1252" i="11"/>
  <c r="J1253" i="11"/>
  <c r="J1254" i="11"/>
  <c r="J1255" i="11"/>
  <c r="J1256" i="11"/>
  <c r="J1257" i="11"/>
  <c r="J1258" i="11"/>
  <c r="J1259" i="11"/>
  <c r="J1260" i="11"/>
  <c r="J1261" i="11"/>
  <c r="J1262" i="11"/>
  <c r="J1263" i="11"/>
  <c r="J1264" i="11"/>
  <c r="J1265" i="11"/>
  <c r="J1266" i="11"/>
  <c r="J1267" i="11"/>
  <c r="J1268" i="11"/>
  <c r="J1269" i="11"/>
  <c r="J1270" i="11"/>
  <c r="J1271" i="11"/>
  <c r="J1272" i="11"/>
  <c r="J1273" i="11"/>
  <c r="J1274" i="11"/>
  <c r="J1275" i="11"/>
  <c r="J1276" i="11"/>
  <c r="J1277" i="11"/>
  <c r="J1278" i="11"/>
  <c r="J1279" i="11"/>
  <c r="J1280" i="11"/>
  <c r="J1281" i="11"/>
  <c r="J1282" i="11"/>
  <c r="J1283" i="11"/>
  <c r="J1284" i="11"/>
  <c r="J1285" i="11"/>
  <c r="J1286" i="11"/>
  <c r="J1287" i="11"/>
  <c r="J1288" i="11"/>
  <c r="J1289" i="11"/>
  <c r="J1290" i="11"/>
  <c r="J1291" i="11"/>
  <c r="J1292" i="11"/>
  <c r="J1293" i="11"/>
  <c r="J1294" i="11"/>
  <c r="J1295" i="11"/>
  <c r="J1296" i="11"/>
  <c r="J1297" i="11"/>
  <c r="J1298" i="11"/>
  <c r="J1299" i="11"/>
  <c r="J1300" i="11"/>
  <c r="J1301" i="11"/>
  <c r="J1302" i="11"/>
  <c r="J1303" i="11"/>
  <c r="J1304" i="11"/>
  <c r="J1305" i="11"/>
  <c r="J1306" i="11"/>
  <c r="J1307" i="11"/>
  <c r="J1308" i="11"/>
  <c r="J1309" i="11"/>
  <c r="J1310" i="11"/>
  <c r="J1311" i="11"/>
  <c r="J1312" i="11"/>
  <c r="J1313" i="11"/>
  <c r="J1314" i="11"/>
  <c r="J1315" i="11"/>
  <c r="J1316" i="11"/>
  <c r="J1317" i="11"/>
  <c r="J1318" i="11"/>
  <c r="J1319" i="11"/>
  <c r="J1320" i="11"/>
  <c r="J1321" i="11"/>
  <c r="J1322" i="11"/>
  <c r="J1323" i="11"/>
  <c r="J1324" i="11"/>
  <c r="J1325" i="11"/>
  <c r="J1326" i="11"/>
  <c r="J1327" i="11"/>
  <c r="J1328" i="11"/>
  <c r="J1329" i="11"/>
  <c r="J1330" i="11"/>
  <c r="J1331" i="11"/>
  <c r="J1332" i="11"/>
  <c r="J1333" i="11"/>
  <c r="J1334" i="11"/>
  <c r="J1335" i="11"/>
  <c r="J1336" i="11"/>
  <c r="J1337" i="11"/>
  <c r="J1338" i="11"/>
  <c r="J1339" i="11"/>
  <c r="J1340" i="11"/>
  <c r="J1341" i="11"/>
  <c r="J1342" i="11"/>
  <c r="J1343" i="11"/>
  <c r="J1344" i="11"/>
  <c r="J1345" i="11"/>
  <c r="J1346" i="11"/>
  <c r="J1347" i="11"/>
  <c r="J1348" i="11"/>
  <c r="J1349" i="11"/>
  <c r="J1350" i="11"/>
  <c r="J1351" i="11"/>
  <c r="J1352" i="11"/>
  <c r="J1353" i="11"/>
  <c r="J1354" i="11"/>
  <c r="J1355" i="11"/>
  <c r="J1356" i="11"/>
  <c r="J1357" i="11"/>
  <c r="J1358" i="11"/>
  <c r="J1359" i="11"/>
  <c r="J1360" i="11"/>
  <c r="J1361" i="11"/>
  <c r="J1362" i="11"/>
  <c r="J1363" i="11"/>
  <c r="J1364" i="11"/>
  <c r="J1365" i="11"/>
  <c r="J1366" i="11"/>
  <c r="J1367" i="11"/>
  <c r="J1368" i="11"/>
  <c r="J1369" i="11"/>
  <c r="J1370" i="11"/>
  <c r="J1371" i="11"/>
  <c r="J1372" i="11"/>
  <c r="J1373" i="11"/>
  <c r="J1374" i="11"/>
  <c r="J1375" i="11"/>
  <c r="J1376" i="11"/>
  <c r="J1377" i="11"/>
  <c r="J1378" i="11"/>
  <c r="J1379" i="11"/>
  <c r="J1380" i="11"/>
  <c r="J1381" i="11"/>
  <c r="J1382" i="11"/>
  <c r="J1383" i="11"/>
  <c r="J1384" i="11"/>
  <c r="J1385" i="11"/>
  <c r="J1386" i="11"/>
  <c r="J1387" i="11"/>
  <c r="J1388" i="11"/>
  <c r="J1389" i="11"/>
  <c r="J1390" i="11"/>
  <c r="J1391" i="11"/>
  <c r="J1392" i="11"/>
  <c r="J1393" i="11"/>
  <c r="J1394" i="11"/>
  <c r="J1395" i="11"/>
  <c r="J1396" i="11"/>
  <c r="J1397" i="11"/>
  <c r="J1398" i="11"/>
  <c r="J1399" i="11"/>
  <c r="J1400" i="11"/>
  <c r="J1401" i="11"/>
  <c r="J1402" i="11"/>
  <c r="J1403" i="11"/>
  <c r="J1404" i="11"/>
  <c r="J1405" i="11"/>
  <c r="J1406" i="11"/>
  <c r="J1407" i="11"/>
  <c r="J1408" i="11"/>
  <c r="J1409" i="11"/>
  <c r="J1410" i="11"/>
  <c r="J1411" i="11"/>
  <c r="J1412" i="11"/>
  <c r="J1413" i="11"/>
  <c r="J1414" i="11"/>
  <c r="J1415" i="11"/>
  <c r="J1416" i="11"/>
  <c r="J1417" i="11"/>
  <c r="J1418" i="11"/>
  <c r="J1419" i="11"/>
  <c r="J1420" i="11"/>
  <c r="J1421" i="11"/>
  <c r="J1422" i="11"/>
  <c r="J1423" i="11"/>
  <c r="J1424" i="11"/>
  <c r="J1425" i="11"/>
  <c r="J1426" i="11"/>
  <c r="J1427" i="11"/>
  <c r="J1428" i="11"/>
  <c r="J1429" i="11"/>
  <c r="J1430" i="11"/>
  <c r="J1431" i="11"/>
  <c r="J1432" i="11"/>
  <c r="J1433" i="11"/>
  <c r="J1434" i="11"/>
  <c r="J1435" i="11"/>
  <c r="J1436" i="11"/>
  <c r="J1437" i="11"/>
  <c r="J1438" i="11"/>
  <c r="J1439" i="11"/>
  <c r="J1440" i="11"/>
  <c r="J1441" i="11"/>
  <c r="J1442" i="11"/>
  <c r="J1443" i="11"/>
  <c r="J1444" i="11"/>
  <c r="J1445" i="11"/>
  <c r="J1446" i="11"/>
  <c r="J1447" i="11"/>
  <c r="J1448" i="11"/>
  <c r="J1449" i="11"/>
  <c r="J1450" i="11"/>
  <c r="J1451" i="11"/>
  <c r="J1452" i="11"/>
  <c r="J1453" i="11"/>
  <c r="J1454" i="11"/>
  <c r="J1455" i="11"/>
  <c r="J1456" i="11"/>
  <c r="J1457" i="11"/>
  <c r="J1458" i="11"/>
  <c r="J1459" i="11"/>
  <c r="J1460" i="11"/>
  <c r="J1461" i="11"/>
  <c r="J1462" i="11"/>
  <c r="J1463" i="11"/>
  <c r="J1464" i="11"/>
  <c r="J1465" i="11"/>
  <c r="J1466" i="11"/>
  <c r="J1467" i="11"/>
  <c r="J1468" i="11"/>
  <c r="J1469" i="11"/>
  <c r="J1470" i="11"/>
  <c r="J1471" i="11"/>
  <c r="J1472" i="11"/>
  <c r="J1473" i="11"/>
  <c r="J1474" i="11"/>
  <c r="J1475" i="11"/>
  <c r="J1476" i="11"/>
  <c r="J1477" i="11"/>
  <c r="J1478" i="11"/>
  <c r="J1479" i="11"/>
  <c r="J1480" i="11"/>
  <c r="J1481" i="11"/>
  <c r="J1482" i="11"/>
  <c r="J1483" i="11"/>
  <c r="J1484" i="11"/>
  <c r="J1485" i="11"/>
  <c r="J1486" i="11"/>
  <c r="J1487" i="11"/>
  <c r="J1488" i="11"/>
  <c r="J1489" i="11"/>
  <c r="J1490" i="11"/>
  <c r="J1491" i="11"/>
  <c r="J1492" i="11"/>
  <c r="J1493" i="11"/>
  <c r="J1494" i="11"/>
  <c r="J1495" i="11"/>
  <c r="J1496" i="11"/>
  <c r="J1497" i="11"/>
  <c r="J1498" i="11"/>
  <c r="J1499" i="11"/>
  <c r="J1500" i="11"/>
  <c r="J1501" i="11"/>
  <c r="J1502" i="11"/>
  <c r="J1503" i="11"/>
  <c r="J1504" i="11"/>
  <c r="J1505" i="11"/>
  <c r="J1506" i="11"/>
  <c r="J1507" i="11"/>
  <c r="J1508" i="11"/>
  <c r="J1509" i="11"/>
  <c r="J1510" i="11"/>
  <c r="J1511" i="11"/>
  <c r="J1512" i="11"/>
  <c r="J1513" i="11"/>
  <c r="J1514" i="11"/>
  <c r="J1515" i="11"/>
  <c r="J1516" i="11"/>
  <c r="J1517" i="11"/>
  <c r="J1518" i="11"/>
  <c r="J1519" i="11"/>
  <c r="J1520" i="11"/>
  <c r="J1521" i="11"/>
  <c r="J1522" i="11"/>
  <c r="J1523" i="11"/>
  <c r="J1524" i="11"/>
  <c r="J1525" i="11"/>
  <c r="J1526" i="11"/>
  <c r="J1527" i="11"/>
  <c r="J1528" i="11"/>
  <c r="J1529" i="11"/>
  <c r="J1530" i="11"/>
  <c r="J1531" i="11"/>
  <c r="J1532" i="11"/>
  <c r="J1533" i="11"/>
  <c r="J1534" i="11"/>
  <c r="J1535" i="11"/>
  <c r="J1536" i="11"/>
  <c r="J1537" i="11"/>
  <c r="J1538" i="11"/>
  <c r="J1539" i="11"/>
  <c r="J1540" i="11"/>
  <c r="J1541" i="11"/>
  <c r="J1542" i="11"/>
  <c r="J1543" i="11"/>
  <c r="J1544" i="11"/>
  <c r="J1545" i="11"/>
  <c r="J1546" i="11"/>
  <c r="J1547" i="11"/>
  <c r="J1548" i="11"/>
  <c r="J1549" i="11"/>
  <c r="J1550" i="11"/>
  <c r="J1551" i="11"/>
  <c r="J1552" i="11"/>
  <c r="J1553" i="11"/>
  <c r="J1554" i="11"/>
  <c r="J1555" i="11"/>
  <c r="J1556" i="11"/>
  <c r="J1557" i="11"/>
  <c r="J1558" i="11"/>
  <c r="J1559" i="11"/>
  <c r="J1560" i="11"/>
  <c r="J1561" i="11"/>
  <c r="J1562" i="11"/>
  <c r="J1563" i="11"/>
  <c r="J1564" i="11"/>
  <c r="J1565" i="11"/>
  <c r="J1566" i="11"/>
  <c r="J1567" i="11"/>
  <c r="J1568" i="11"/>
  <c r="J1569" i="11"/>
  <c r="J1570" i="11"/>
  <c r="J1571" i="11"/>
  <c r="J1572" i="11"/>
  <c r="J1573" i="11"/>
  <c r="J1574" i="11"/>
  <c r="J1575" i="11"/>
  <c r="J1576" i="11"/>
  <c r="J1577" i="11"/>
  <c r="J1578" i="11"/>
  <c r="J1579" i="11"/>
  <c r="J1580" i="11"/>
  <c r="J1581" i="11"/>
  <c r="J1582" i="11"/>
  <c r="J1583" i="11"/>
  <c r="J1584" i="11"/>
  <c r="J1585" i="11"/>
  <c r="J1586" i="11"/>
  <c r="J1587" i="11"/>
  <c r="J1588" i="11"/>
  <c r="J1589" i="11"/>
  <c r="J1590" i="11"/>
  <c r="J1591" i="11"/>
  <c r="J1592" i="11"/>
  <c r="J1593" i="11"/>
  <c r="J1594" i="11"/>
  <c r="J1595" i="11"/>
  <c r="J1596" i="11"/>
  <c r="J1597" i="11"/>
  <c r="J1598" i="11"/>
  <c r="J1599" i="11"/>
  <c r="J1600" i="11"/>
  <c r="J1601" i="11"/>
  <c r="J1602" i="11"/>
  <c r="J1603" i="11"/>
  <c r="J1604" i="11"/>
  <c r="J1605" i="11"/>
  <c r="J1606" i="11"/>
  <c r="J1607" i="11"/>
  <c r="J1608" i="11"/>
  <c r="J1609" i="11"/>
  <c r="J1610" i="11"/>
  <c r="J1611" i="11"/>
  <c r="J1612" i="11"/>
  <c r="J1613" i="11"/>
  <c r="J1614" i="11"/>
  <c r="J1615" i="11"/>
  <c r="J1616" i="11"/>
  <c r="J1617" i="11"/>
  <c r="J1618" i="11"/>
  <c r="J1619" i="11"/>
  <c r="J1620" i="11"/>
  <c r="J1621" i="11"/>
  <c r="J1622" i="11"/>
  <c r="J1623" i="11"/>
  <c r="J1624" i="11"/>
  <c r="J1625" i="11"/>
  <c r="J1626" i="11"/>
  <c r="J1627" i="11"/>
  <c r="J1628" i="11"/>
  <c r="J1629" i="11"/>
  <c r="J1630" i="11"/>
  <c r="J1631" i="11"/>
  <c r="J1632" i="11"/>
  <c r="J1633" i="11"/>
  <c r="J1634" i="11"/>
  <c r="J1635" i="11"/>
  <c r="J1636" i="11"/>
  <c r="J1637" i="11"/>
  <c r="J1638" i="11"/>
  <c r="J1639" i="11"/>
  <c r="J1640" i="11"/>
  <c r="J1641" i="11"/>
  <c r="J1642" i="11"/>
  <c r="J1643" i="11"/>
  <c r="J1644" i="11"/>
  <c r="J1645" i="11"/>
  <c r="J1646" i="11"/>
  <c r="J1647" i="11"/>
  <c r="J1648" i="11"/>
  <c r="J1649" i="11"/>
  <c r="J1650" i="11"/>
  <c r="J1651" i="11"/>
  <c r="J1652" i="11"/>
  <c r="J1653" i="11"/>
  <c r="J1654" i="11"/>
  <c r="J1655" i="11"/>
  <c r="J1656" i="11"/>
  <c r="J1657" i="11"/>
  <c r="J1658" i="11"/>
  <c r="J1659" i="11"/>
  <c r="J1660" i="11"/>
  <c r="J1661" i="11"/>
  <c r="J1662" i="11"/>
  <c r="J1663" i="11"/>
  <c r="J1664" i="11"/>
  <c r="J1665" i="11"/>
  <c r="J1666" i="11"/>
  <c r="J1667" i="11"/>
  <c r="J1668" i="11"/>
  <c r="J1669" i="11"/>
  <c r="J1670" i="11"/>
  <c r="J1671" i="11"/>
  <c r="J1672" i="11"/>
  <c r="J1673" i="11"/>
  <c r="J1674" i="11"/>
  <c r="J1675" i="11"/>
  <c r="J1676" i="11"/>
  <c r="J1677" i="11"/>
  <c r="J1678" i="11"/>
  <c r="J1679" i="11"/>
  <c r="J1680" i="11"/>
  <c r="J1681" i="11"/>
  <c r="J1682" i="11"/>
  <c r="J1683" i="11"/>
  <c r="J1684" i="11"/>
  <c r="J1685" i="11"/>
  <c r="J1686" i="11"/>
  <c r="J1687" i="11"/>
  <c r="J1688" i="11"/>
  <c r="J1689" i="11"/>
  <c r="J1690" i="11"/>
  <c r="J1691" i="11"/>
  <c r="J1692" i="11"/>
  <c r="J1693" i="11"/>
  <c r="J1694" i="11"/>
  <c r="J1695" i="11"/>
  <c r="J1696" i="11"/>
  <c r="J1697" i="11"/>
  <c r="J1698" i="11"/>
  <c r="J1699" i="11"/>
  <c r="J1700" i="11"/>
  <c r="J1701" i="11"/>
  <c r="J1702" i="11"/>
  <c r="J1703" i="11"/>
  <c r="J1704" i="11"/>
  <c r="J1705" i="11"/>
  <c r="J1706" i="11"/>
  <c r="J1707" i="11"/>
  <c r="J1708" i="11"/>
  <c r="J1709" i="11"/>
  <c r="J1710" i="11"/>
  <c r="J1711" i="11"/>
  <c r="J1712" i="11"/>
  <c r="J1713" i="11"/>
  <c r="J1714" i="11"/>
  <c r="J1715" i="11"/>
  <c r="J1716" i="11"/>
  <c r="J1717" i="11"/>
  <c r="J1718" i="11"/>
  <c r="J1719" i="11"/>
  <c r="J1720" i="11"/>
  <c r="J1721" i="11"/>
  <c r="J1722" i="11"/>
  <c r="J1723" i="11"/>
  <c r="J1724" i="11"/>
  <c r="J1725" i="11"/>
  <c r="J1726" i="11"/>
  <c r="J1727" i="11"/>
  <c r="J1728" i="11"/>
  <c r="J1729" i="11"/>
  <c r="J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2" i="11"/>
  <c r="H1155" i="11"/>
  <c r="H1156" i="11"/>
  <c r="H1157" i="11"/>
  <c r="H1158" i="11"/>
  <c r="H1159" i="11"/>
  <c r="H1160" i="11"/>
  <c r="H1161" i="11"/>
  <c r="H1162" i="11"/>
  <c r="H1163" i="11"/>
  <c r="H1164" i="11"/>
  <c r="H1165" i="11"/>
  <c r="H1166" i="11"/>
  <c r="H1167" i="11"/>
  <c r="H1168" i="11"/>
  <c r="H1169" i="11"/>
  <c r="H1170" i="11"/>
  <c r="H1171" i="11"/>
  <c r="H1172" i="11"/>
  <c r="H1173" i="11"/>
  <c r="H1174" i="11"/>
  <c r="H1175" i="11"/>
  <c r="H1176" i="11"/>
  <c r="H1177" i="11"/>
  <c r="H1178" i="11"/>
  <c r="H1179" i="11"/>
  <c r="H1180" i="11"/>
  <c r="H1181" i="11"/>
  <c r="H1182" i="11"/>
  <c r="H1183" i="11"/>
  <c r="H1184" i="11"/>
  <c r="H1185" i="11"/>
  <c r="H1186" i="11"/>
  <c r="H1187" i="11"/>
  <c r="H1188" i="11"/>
  <c r="H1189" i="11"/>
  <c r="H1190" i="11"/>
  <c r="H1191" i="11"/>
  <c r="H1192" i="11"/>
  <c r="H1193" i="11"/>
  <c r="H1194" i="11"/>
  <c r="H1195" i="11"/>
  <c r="H1196" i="11"/>
  <c r="H1197" i="11"/>
  <c r="H1198" i="11"/>
  <c r="H1199" i="11"/>
  <c r="H1200" i="11"/>
  <c r="H1201" i="11"/>
  <c r="H1202" i="11"/>
  <c r="H1203" i="11"/>
  <c r="H1204" i="11"/>
  <c r="H1205" i="11"/>
  <c r="H1206" i="11"/>
  <c r="H1207" i="11"/>
  <c r="H1208" i="11"/>
  <c r="H1209" i="11"/>
  <c r="H1210" i="11"/>
  <c r="H1211" i="11"/>
  <c r="H1212" i="11"/>
  <c r="H1213" i="11"/>
  <c r="H1214" i="11"/>
  <c r="H1215" i="11"/>
  <c r="H1216" i="11"/>
  <c r="H1217" i="11"/>
  <c r="H1218" i="11"/>
  <c r="H1219" i="11"/>
  <c r="H1220" i="11"/>
  <c r="H1221" i="11"/>
  <c r="H1222" i="11"/>
  <c r="H1223" i="11"/>
  <c r="H1224" i="11"/>
  <c r="H1225" i="11"/>
  <c r="H1226" i="11"/>
  <c r="H1227" i="11"/>
  <c r="H1228" i="11"/>
  <c r="H1229" i="11"/>
  <c r="H1230" i="11"/>
  <c r="H1231" i="11"/>
  <c r="H1232" i="11"/>
  <c r="H1233" i="11"/>
  <c r="H1234" i="11"/>
  <c r="H1235" i="11"/>
  <c r="H1236" i="11"/>
  <c r="H1237" i="11"/>
  <c r="H1238" i="11"/>
  <c r="H1239" i="11"/>
  <c r="H1240" i="11"/>
  <c r="H1241" i="11"/>
  <c r="H1242" i="11"/>
  <c r="H1243" i="11"/>
  <c r="H1244" i="11"/>
  <c r="H1245" i="11"/>
  <c r="H1246" i="11"/>
  <c r="H1247" i="11"/>
  <c r="H1248" i="11"/>
  <c r="H1249" i="11"/>
  <c r="H1250" i="11"/>
  <c r="H1251" i="11"/>
  <c r="H1252" i="11"/>
  <c r="H1253" i="11"/>
  <c r="H1254" i="11"/>
  <c r="H1255" i="11"/>
  <c r="H1256" i="11"/>
  <c r="H1257" i="11"/>
  <c r="H1258" i="11"/>
  <c r="H1259" i="11"/>
  <c r="H1260" i="11"/>
  <c r="H1261" i="11"/>
  <c r="H1262" i="11"/>
  <c r="H1263" i="11"/>
  <c r="H1264" i="11"/>
  <c r="H1265" i="11"/>
  <c r="H1266" i="11"/>
  <c r="H1267" i="11"/>
  <c r="H1268" i="11"/>
  <c r="H1269" i="11"/>
  <c r="H1270" i="11"/>
  <c r="H1271" i="11"/>
  <c r="H1272" i="11"/>
  <c r="H1273" i="11"/>
  <c r="H1274" i="11"/>
  <c r="H1275" i="11"/>
  <c r="H1276" i="11"/>
  <c r="H1277" i="11"/>
  <c r="H1278" i="11"/>
  <c r="H1279" i="11"/>
  <c r="H1280" i="11"/>
  <c r="H1281" i="11"/>
  <c r="H1282" i="11"/>
  <c r="H1283" i="11"/>
  <c r="H1284" i="11"/>
  <c r="H1285" i="11"/>
  <c r="H1286" i="11"/>
  <c r="H1287" i="11"/>
  <c r="H1288" i="11"/>
  <c r="H1289" i="11"/>
  <c r="H1290" i="11"/>
  <c r="H1291" i="11"/>
  <c r="H1292" i="11"/>
  <c r="H1293" i="11"/>
  <c r="H1294" i="11"/>
  <c r="H1295" i="11"/>
  <c r="H1296" i="11"/>
  <c r="H1297" i="11"/>
  <c r="H1298" i="11"/>
  <c r="H1299" i="11"/>
  <c r="H1300" i="11"/>
  <c r="H1301" i="11"/>
  <c r="H1302" i="11"/>
  <c r="H1303" i="11"/>
  <c r="H1304" i="11"/>
  <c r="H1305" i="11"/>
  <c r="H1306" i="11"/>
  <c r="H1307" i="11"/>
  <c r="H1308" i="11"/>
  <c r="H1309" i="11"/>
  <c r="H1310" i="11"/>
  <c r="H1311" i="11"/>
  <c r="H1312" i="11"/>
  <c r="H1313" i="11"/>
  <c r="H1314" i="11"/>
  <c r="H1315" i="11"/>
  <c r="H1316" i="11"/>
  <c r="H1317" i="11"/>
  <c r="H1318" i="11"/>
  <c r="H1319" i="11"/>
  <c r="H1320" i="11"/>
  <c r="H1321" i="11"/>
  <c r="H1322" i="11"/>
  <c r="H1323" i="11"/>
  <c r="H1324" i="11"/>
  <c r="H1325" i="11"/>
  <c r="H1326" i="11"/>
  <c r="H1327" i="11"/>
  <c r="H1328" i="11"/>
  <c r="H1329" i="11"/>
  <c r="H1330" i="11"/>
  <c r="H1331" i="11"/>
  <c r="H1332" i="11"/>
  <c r="H1333" i="11"/>
  <c r="H1334" i="11"/>
  <c r="H1335" i="11"/>
  <c r="H1336" i="11"/>
  <c r="H1337" i="11"/>
  <c r="H1338" i="11"/>
  <c r="H1339" i="11"/>
  <c r="H1340" i="11"/>
  <c r="H1341" i="11"/>
  <c r="H1342" i="11"/>
  <c r="H1343" i="11"/>
  <c r="H1344" i="11"/>
  <c r="H1345" i="11"/>
  <c r="H1346" i="11"/>
  <c r="H1347" i="11"/>
  <c r="H1348" i="11"/>
  <c r="H1349" i="11"/>
  <c r="H1350" i="11"/>
  <c r="H1351" i="11"/>
  <c r="H1352" i="11"/>
  <c r="H1353" i="11"/>
  <c r="H1354" i="11"/>
  <c r="H1355" i="11"/>
  <c r="H1356" i="11"/>
  <c r="H1357" i="11"/>
  <c r="H1358" i="11"/>
  <c r="H1359" i="11"/>
  <c r="H1360" i="11"/>
  <c r="H1361" i="11"/>
  <c r="H1362" i="11"/>
  <c r="H1363" i="11"/>
  <c r="H1364" i="11"/>
  <c r="H1365" i="11"/>
  <c r="H1366" i="11"/>
  <c r="H1367" i="11"/>
  <c r="H1368" i="11"/>
  <c r="H1369" i="11"/>
  <c r="H1370" i="11"/>
  <c r="H1371" i="11"/>
  <c r="H1372" i="11"/>
  <c r="H1373" i="11"/>
  <c r="H1374" i="11"/>
  <c r="H1375" i="11"/>
  <c r="H1376" i="11"/>
  <c r="H1377" i="11"/>
  <c r="H1378" i="11"/>
  <c r="H1379" i="11"/>
  <c r="H1380" i="11"/>
  <c r="H1381" i="11"/>
  <c r="H1382" i="11"/>
  <c r="H1383" i="11"/>
  <c r="H1384" i="11"/>
  <c r="H1385" i="11"/>
  <c r="H1386" i="11"/>
  <c r="H1387" i="11"/>
  <c r="H1388" i="11"/>
  <c r="H1389" i="11"/>
  <c r="H1390" i="11"/>
  <c r="H1391" i="11"/>
  <c r="H1392" i="11"/>
  <c r="H1393" i="11"/>
  <c r="H1394" i="11"/>
  <c r="H1395" i="11"/>
  <c r="H1396" i="11"/>
  <c r="H1397" i="11"/>
  <c r="H1398" i="11"/>
  <c r="H1399" i="11"/>
  <c r="H1400" i="11"/>
  <c r="H1401" i="11"/>
  <c r="H1402" i="11"/>
  <c r="H1403" i="11"/>
  <c r="H1404" i="11"/>
  <c r="H1405" i="11"/>
  <c r="H1406" i="11"/>
  <c r="H1407" i="11"/>
  <c r="H1408" i="11"/>
  <c r="H1409" i="11"/>
  <c r="H1410" i="11"/>
  <c r="H1411" i="11"/>
  <c r="H1412" i="11"/>
  <c r="H1413" i="11"/>
  <c r="H1414" i="11"/>
  <c r="H1415" i="11"/>
  <c r="H1416" i="11"/>
  <c r="H1417" i="11"/>
  <c r="H1418" i="11"/>
  <c r="H1419" i="11"/>
  <c r="H1420" i="11"/>
  <c r="H1421" i="11"/>
  <c r="H1422" i="11"/>
  <c r="H1423" i="11"/>
  <c r="H1424" i="11"/>
  <c r="H1425" i="11"/>
  <c r="H1426" i="11"/>
  <c r="H1427" i="11"/>
  <c r="H1428" i="11"/>
  <c r="H1429" i="11"/>
  <c r="H1430" i="11"/>
  <c r="H1431" i="11"/>
  <c r="H1432" i="11"/>
  <c r="H1433" i="11"/>
  <c r="H1434" i="11"/>
  <c r="H1435" i="11"/>
  <c r="H1436" i="11"/>
  <c r="H1437" i="11"/>
  <c r="H1438" i="11"/>
  <c r="H1439" i="11"/>
  <c r="H1440" i="11"/>
  <c r="H1441" i="11"/>
  <c r="H1442" i="11"/>
  <c r="H1443" i="11"/>
  <c r="H1444" i="11"/>
  <c r="H1445" i="11"/>
  <c r="H1446" i="11"/>
  <c r="H1447" i="11"/>
  <c r="H1448" i="11"/>
  <c r="H1449" i="11"/>
  <c r="H1450" i="11"/>
  <c r="H1451" i="11"/>
  <c r="H1452" i="11"/>
  <c r="H1453" i="11"/>
  <c r="H1454" i="11"/>
  <c r="H1455" i="11"/>
  <c r="H1456" i="11"/>
  <c r="H1457" i="11"/>
  <c r="H1458" i="11"/>
  <c r="H1459" i="11"/>
  <c r="H1460" i="11"/>
  <c r="H1461" i="11"/>
  <c r="H1462" i="11"/>
  <c r="H1463" i="11"/>
  <c r="H1464" i="11"/>
  <c r="H1465" i="11"/>
  <c r="H1466" i="11"/>
  <c r="H1467" i="11"/>
  <c r="H1468" i="11"/>
  <c r="H1469" i="11"/>
  <c r="H1470" i="11"/>
  <c r="H1471" i="11"/>
  <c r="H1472" i="11"/>
  <c r="H1473" i="11"/>
  <c r="H1474" i="11"/>
  <c r="H1475" i="11"/>
  <c r="H1476" i="11"/>
  <c r="H1477" i="11"/>
  <c r="H1478" i="11"/>
  <c r="H1479" i="11"/>
  <c r="H1480" i="11"/>
  <c r="H1481" i="11"/>
  <c r="H1482" i="11"/>
  <c r="H1483" i="11"/>
  <c r="H1484" i="11"/>
  <c r="H1485" i="11"/>
  <c r="H1486" i="11"/>
  <c r="H1487" i="11"/>
  <c r="H1488" i="11"/>
  <c r="H1489" i="11"/>
  <c r="H1490" i="11"/>
  <c r="H1491" i="11"/>
  <c r="H1492" i="11"/>
  <c r="H1493" i="11"/>
  <c r="H1494" i="11"/>
  <c r="H1495" i="11"/>
  <c r="H1496" i="11"/>
  <c r="H1497" i="11"/>
  <c r="H1498" i="11"/>
  <c r="H1499" i="11"/>
  <c r="H1500" i="11"/>
  <c r="H1501" i="11"/>
  <c r="H1502" i="11"/>
  <c r="H1503" i="11"/>
  <c r="H1504" i="11"/>
  <c r="H1505" i="11"/>
  <c r="H1506" i="11"/>
  <c r="H1507" i="11"/>
  <c r="H1508" i="11"/>
  <c r="H1509" i="11"/>
  <c r="H1510" i="11"/>
  <c r="H1511" i="11"/>
  <c r="H1512" i="11"/>
  <c r="H1513" i="11"/>
  <c r="H1514" i="11"/>
  <c r="H1515" i="11"/>
  <c r="H1516" i="11"/>
  <c r="H1517" i="11"/>
  <c r="H1518" i="11"/>
  <c r="H1519" i="11"/>
  <c r="H1520" i="11"/>
  <c r="H1521" i="11"/>
  <c r="H1522" i="11"/>
  <c r="H1523" i="11"/>
  <c r="H1524" i="11"/>
  <c r="H1525" i="11"/>
  <c r="H1526" i="11"/>
  <c r="H1527" i="11"/>
  <c r="H1528" i="11"/>
  <c r="H1529" i="11"/>
  <c r="H1530" i="11"/>
  <c r="H1531" i="11"/>
  <c r="H1532" i="11"/>
  <c r="H1533" i="11"/>
  <c r="H1534" i="11"/>
  <c r="H1535" i="11"/>
  <c r="H1536" i="11"/>
  <c r="H1537" i="11"/>
  <c r="H1538" i="11"/>
  <c r="H1539" i="11"/>
  <c r="H1540" i="11"/>
  <c r="H1541" i="11"/>
  <c r="H1542" i="11"/>
  <c r="H1543" i="11"/>
  <c r="H1544" i="11"/>
  <c r="H1545" i="11"/>
  <c r="H1546" i="11"/>
  <c r="H1547" i="11"/>
  <c r="H1548" i="11"/>
  <c r="H1549" i="11"/>
  <c r="H1550" i="11"/>
  <c r="H1551" i="11"/>
  <c r="H1552" i="11"/>
  <c r="H1553" i="11"/>
  <c r="H1554" i="11"/>
  <c r="H1555" i="11"/>
  <c r="H1556" i="11"/>
  <c r="H1557" i="11"/>
  <c r="H1558" i="11"/>
  <c r="H1559" i="11"/>
  <c r="H1560" i="11"/>
  <c r="H1561" i="11"/>
  <c r="H1562" i="11"/>
  <c r="H1563" i="11"/>
  <c r="H1564" i="11"/>
  <c r="H1565" i="11"/>
  <c r="H1566" i="11"/>
  <c r="H1567" i="11"/>
  <c r="H1568" i="11"/>
  <c r="H1569" i="11"/>
  <c r="H1570" i="11"/>
  <c r="H1571" i="11"/>
  <c r="H1572" i="11"/>
  <c r="H1573" i="11"/>
  <c r="H1574" i="11"/>
  <c r="H1575" i="11"/>
  <c r="H1576" i="11"/>
  <c r="H1577" i="11"/>
  <c r="H1578" i="11"/>
  <c r="H1579" i="11"/>
  <c r="H1580" i="11"/>
  <c r="H1581" i="11"/>
  <c r="H1582" i="11"/>
  <c r="H1583" i="11"/>
  <c r="H1584" i="11"/>
  <c r="H1585" i="11"/>
  <c r="H1586" i="11"/>
  <c r="H1587" i="11"/>
  <c r="H1588" i="11"/>
  <c r="H1589" i="11"/>
  <c r="H1590" i="11"/>
  <c r="H1591" i="11"/>
  <c r="H1592" i="11"/>
  <c r="H1593" i="11"/>
  <c r="H1594" i="11"/>
  <c r="H1595" i="11"/>
  <c r="H1596" i="11"/>
  <c r="H1597" i="11"/>
  <c r="H1598" i="11"/>
  <c r="H1599" i="11"/>
  <c r="H1600" i="11"/>
  <c r="H1601" i="11"/>
  <c r="H1602" i="11"/>
  <c r="H1603" i="11"/>
  <c r="H1604" i="11"/>
  <c r="H1605" i="11"/>
  <c r="H1606" i="11"/>
  <c r="H1607" i="11"/>
  <c r="H1608" i="11"/>
  <c r="H1609" i="11"/>
  <c r="H1610" i="11"/>
  <c r="H1611" i="11"/>
  <c r="H1612" i="11"/>
  <c r="H1613" i="11"/>
  <c r="H1614" i="11"/>
  <c r="H1615" i="11"/>
  <c r="H1616" i="11"/>
  <c r="H1617" i="11"/>
  <c r="H1618" i="11"/>
  <c r="H1619" i="11"/>
  <c r="H1620" i="11"/>
  <c r="H1621" i="11"/>
  <c r="H1622" i="11"/>
  <c r="H1623" i="11"/>
  <c r="H1624" i="11"/>
  <c r="H1625" i="11"/>
  <c r="H1626" i="11"/>
  <c r="H1627" i="11"/>
  <c r="H1628" i="11"/>
  <c r="H1629" i="11"/>
  <c r="H1630" i="11"/>
  <c r="H1631" i="11"/>
  <c r="H1632" i="11"/>
  <c r="H1633" i="11"/>
  <c r="H1634" i="11"/>
  <c r="H1635" i="11"/>
  <c r="H1636" i="11"/>
  <c r="H1637" i="11"/>
  <c r="H1638" i="11"/>
  <c r="H1639" i="11"/>
  <c r="H1640" i="11"/>
  <c r="H1641" i="11"/>
  <c r="H1642" i="11"/>
  <c r="H1643" i="11"/>
  <c r="H1644" i="11"/>
  <c r="H1645" i="11"/>
  <c r="H1646" i="11"/>
  <c r="H1647" i="11"/>
  <c r="H1648" i="11"/>
  <c r="H1649" i="11"/>
  <c r="H1650" i="11"/>
  <c r="H1651" i="11"/>
  <c r="H1652" i="11"/>
  <c r="H1653" i="11"/>
  <c r="H1654" i="11"/>
  <c r="H1655" i="11"/>
  <c r="H1656" i="11"/>
  <c r="H1657" i="11"/>
  <c r="H1658" i="11"/>
  <c r="H1659" i="11"/>
  <c r="H1660" i="11"/>
  <c r="H1661" i="11"/>
  <c r="H1662" i="11"/>
  <c r="H1663" i="11"/>
  <c r="H1664" i="11"/>
  <c r="H1665" i="11"/>
  <c r="H1666" i="11"/>
  <c r="H1667" i="11"/>
  <c r="H1668" i="11"/>
  <c r="H1669" i="11"/>
  <c r="H1670" i="11"/>
  <c r="H1671" i="11"/>
  <c r="H1672" i="11"/>
  <c r="H1673" i="11"/>
  <c r="H1674" i="11"/>
  <c r="H1675" i="11"/>
  <c r="H1676" i="11"/>
  <c r="H1677" i="11"/>
  <c r="H1678" i="11"/>
  <c r="H1679" i="11"/>
  <c r="H1680" i="11"/>
  <c r="H1681" i="11"/>
  <c r="H1682" i="11"/>
  <c r="H1683" i="11"/>
  <c r="H1684" i="11"/>
  <c r="H1685" i="11"/>
  <c r="H1686" i="11"/>
  <c r="H1687" i="11"/>
  <c r="H1688" i="11"/>
  <c r="H1689" i="11"/>
  <c r="H1690" i="11"/>
  <c r="H1691" i="11"/>
  <c r="H1692" i="11"/>
  <c r="H1693" i="11"/>
  <c r="H1694" i="11"/>
  <c r="H1695" i="11"/>
  <c r="H1696" i="11"/>
  <c r="H1697" i="11"/>
  <c r="H1698" i="11"/>
  <c r="H1699" i="11"/>
  <c r="H1700" i="11"/>
  <c r="H1701" i="11"/>
  <c r="H1702" i="11"/>
  <c r="H1703" i="11"/>
  <c r="H1704" i="11"/>
  <c r="H1705" i="11"/>
  <c r="H1706" i="11"/>
  <c r="H1707" i="11"/>
  <c r="H1708" i="11"/>
  <c r="H1709" i="11"/>
  <c r="H1710" i="11"/>
  <c r="H1711" i="11"/>
  <c r="H1712" i="11"/>
  <c r="H1713" i="11"/>
  <c r="H1714" i="11"/>
  <c r="H1715" i="11"/>
  <c r="H1716" i="11"/>
  <c r="H1717" i="11"/>
  <c r="H1718" i="11"/>
  <c r="H1719" i="11"/>
  <c r="H1720" i="11"/>
  <c r="H1721" i="11"/>
  <c r="H1722" i="11"/>
  <c r="H1723" i="11"/>
  <c r="H1724" i="11"/>
  <c r="H1725" i="11"/>
  <c r="H1726" i="11"/>
  <c r="H1727" i="11"/>
  <c r="H1728" i="11"/>
  <c r="H1729" i="11"/>
  <c r="H1154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H1090" i="11"/>
  <c r="H1091" i="11"/>
  <c r="H1092" i="11"/>
  <c r="H1093" i="11"/>
  <c r="H1094" i="11"/>
  <c r="H1095" i="11"/>
  <c r="H1096" i="11"/>
  <c r="H1097" i="11"/>
  <c r="H1098" i="11"/>
  <c r="H1099" i="11"/>
  <c r="H1100" i="11"/>
  <c r="H1101" i="11"/>
  <c r="H1102" i="11"/>
  <c r="H1103" i="11"/>
  <c r="H1104" i="11"/>
  <c r="H1105" i="11"/>
  <c r="H1106" i="11"/>
  <c r="H1107" i="11"/>
  <c r="H1108" i="11"/>
  <c r="H1109" i="11"/>
  <c r="H1110" i="11"/>
  <c r="H1111" i="11"/>
  <c r="H1112" i="11"/>
  <c r="H1113" i="11"/>
  <c r="H1114" i="11"/>
  <c r="H1115" i="11"/>
  <c r="H1116" i="11"/>
  <c r="H1117" i="11"/>
  <c r="H1118" i="11"/>
  <c r="H1119" i="11"/>
  <c r="H1120" i="11"/>
  <c r="H1121" i="11"/>
  <c r="H1122" i="11"/>
  <c r="H1123" i="11"/>
  <c r="H1124" i="11"/>
  <c r="H1125" i="11"/>
  <c r="H1126" i="11"/>
  <c r="H1127" i="11"/>
  <c r="H1128" i="11"/>
  <c r="H1129" i="11"/>
  <c r="H1130" i="11"/>
  <c r="H1131" i="11"/>
  <c r="H1132" i="11"/>
  <c r="H1133" i="11"/>
  <c r="H1134" i="11"/>
  <c r="H1135" i="11"/>
  <c r="H1136" i="11"/>
  <c r="H1137" i="11"/>
  <c r="H1138" i="11"/>
  <c r="H1139" i="11"/>
  <c r="H1140" i="11"/>
  <c r="H1141" i="11"/>
  <c r="H1142" i="11"/>
  <c r="H1143" i="11"/>
  <c r="H1144" i="11"/>
  <c r="H1145" i="11"/>
  <c r="H1146" i="11"/>
  <c r="H1147" i="11"/>
  <c r="H1148" i="11"/>
  <c r="H1149" i="11"/>
  <c r="H1150" i="11"/>
  <c r="H1151" i="11"/>
  <c r="H1152" i="11"/>
  <c r="H1153" i="11"/>
  <c r="H578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434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290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146" i="11"/>
  <c r="W1682" i="11" a="1"/>
  <c r="W1682" i="11" s="1"/>
  <c r="W1634" i="11" a="1"/>
  <c r="W1634" i="11" s="1"/>
  <c r="W1586" i="11" a="1"/>
  <c r="W1586" i="11" s="1"/>
  <c r="W1538" i="11" a="1"/>
  <c r="W1538" i="11" s="1"/>
  <c r="W1490" i="11" a="1"/>
  <c r="W1490" i="11" s="1"/>
  <c r="W1442" i="11" a="1"/>
  <c r="W1442" i="11" s="1"/>
  <c r="W1394" i="11" a="1"/>
  <c r="W1394" i="11" s="1"/>
  <c r="W1346" i="11" a="1"/>
  <c r="W1346" i="11" s="1"/>
  <c r="W1298" i="11" a="1"/>
  <c r="W1298" i="11" s="1"/>
  <c r="W1310" i="11" s="1"/>
  <c r="W1322" i="11" s="1"/>
  <c r="W1334" i="11" s="1"/>
  <c r="W1250" i="11" a="1"/>
  <c r="W1250" i="11" s="1"/>
  <c r="W1202" i="11" a="1"/>
  <c r="W1202" i="11" s="1"/>
  <c r="W1154" i="11" a="1"/>
  <c r="W1154" i="11" s="1"/>
  <c r="W1106" i="11" a="1"/>
  <c r="W1106" i="11" s="1"/>
  <c r="W1058" i="11" a="1"/>
  <c r="W1058" i="11" s="1"/>
  <c r="W1010" i="11" a="1"/>
  <c r="W1010" i="11" s="1"/>
  <c r="W962" i="11" a="1"/>
  <c r="W962" i="11" s="1"/>
  <c r="W974" i="11" s="1"/>
  <c r="W986" i="11" s="1"/>
  <c r="W998" i="11" s="1"/>
  <c r="W914" i="11" a="1"/>
  <c r="W914" i="11" s="1"/>
  <c r="W926" i="11" s="1"/>
  <c r="W938" i="11" s="1"/>
  <c r="W950" i="11" s="1"/>
  <c r="W866" i="11" a="1"/>
  <c r="W866" i="11" s="1"/>
  <c r="W818" i="11" a="1"/>
  <c r="W818" i="11" s="1"/>
  <c r="W830" i="11" s="1"/>
  <c r="W842" i="11" s="1"/>
  <c r="W854" i="11" s="1"/>
  <c r="W770" i="11" a="1"/>
  <c r="W770" i="11" s="1"/>
  <c r="W722" i="11" a="1"/>
  <c r="W722" i="11" s="1"/>
  <c r="W734" i="11" s="1"/>
  <c r="W746" i="11" s="1"/>
  <c r="W758" i="11" s="1"/>
  <c r="W674" i="11" a="1"/>
  <c r="W674" i="11" s="1"/>
  <c r="W626" i="11" a="1"/>
  <c r="W626" i="11" s="1"/>
  <c r="W638" i="11" s="1"/>
  <c r="W650" i="11" s="1"/>
  <c r="W662" i="11" s="1"/>
  <c r="W578" i="11" a="1"/>
  <c r="W578" i="11" s="1"/>
  <c r="W590" i="11" s="1"/>
  <c r="W602" i="11" s="1"/>
  <c r="W614" i="11" s="1"/>
  <c r="W530" i="11" a="1"/>
  <c r="W530" i="11" s="1"/>
  <c r="W482" i="11" a="1"/>
  <c r="W482" i="11" s="1"/>
  <c r="W494" i="11" s="1"/>
  <c r="W506" i="11" s="1"/>
  <c r="W518" i="11" s="1"/>
  <c r="W434" i="11" a="1"/>
  <c r="W434" i="11" s="1"/>
  <c r="W386" i="11" a="1"/>
  <c r="W386" i="11" s="1"/>
  <c r="W338" i="11" a="1"/>
  <c r="W338" i="11" s="1"/>
  <c r="W290" i="11" a="1"/>
  <c r="W290" i="11" s="1"/>
  <c r="W302" i="11" s="1"/>
  <c r="W314" i="11" s="1"/>
  <c r="W326" i="11" s="1"/>
  <c r="W242" i="11" a="1"/>
  <c r="W242" i="11" s="1"/>
  <c r="W194" i="11" a="1"/>
  <c r="W194" i="11" s="1"/>
  <c r="W206" i="11" s="1"/>
  <c r="W218" i="11" s="1"/>
  <c r="W230" i="11" s="1"/>
  <c r="W146" i="11" a="1"/>
  <c r="W146" i="11" s="1"/>
  <c r="W98" i="11" a="1"/>
  <c r="W98" i="11" s="1"/>
  <c r="W50" i="11" a="1"/>
  <c r="W50" i="11" s="1"/>
  <c r="W2" i="11" a="1"/>
  <c r="W2" i="11" s="1"/>
  <c r="W14" i="11" s="1"/>
  <c r="W26" i="11" s="1"/>
  <c r="W38" i="11" s="1"/>
  <c r="V1682" i="11" a="1"/>
  <c r="V1682" i="11" s="1"/>
  <c r="V1694" i="11" s="1"/>
  <c r="V1706" i="11" s="1"/>
  <c r="V1718" i="11" s="1"/>
  <c r="V1634" i="11" a="1"/>
  <c r="V1634" i="11" s="1"/>
  <c r="V1586" i="11" a="1"/>
  <c r="V1586" i="11" s="1"/>
  <c r="V1538" i="11" a="1"/>
  <c r="V1538" i="11" s="1"/>
  <c r="V1490" i="11" a="1"/>
  <c r="V1490" i="11" s="1"/>
  <c r="V1442" i="11" a="1"/>
  <c r="V1442" i="11" s="1"/>
  <c r="V1394" i="11" a="1"/>
  <c r="V1394" i="11" s="1"/>
  <c r="V1298" i="11" a="1"/>
  <c r="V1298" i="11" s="1"/>
  <c r="V1346" i="11" a="1"/>
  <c r="V1346" i="11" s="1"/>
  <c r="V1358" i="11" s="1"/>
  <c r="V1370" i="11" s="1"/>
  <c r="V1382" i="11" s="1"/>
  <c r="V1250" i="11" a="1"/>
  <c r="V1250" i="11" s="1"/>
  <c r="V1202" i="11" a="1"/>
  <c r="V1202" i="11" s="1"/>
  <c r="V1154" i="11" a="1"/>
  <c r="V1154" i="11" s="1"/>
  <c r="V1106" i="11" a="1"/>
  <c r="V1106" i="11" s="1"/>
  <c r="V1118" i="11" s="1"/>
  <c r="V1130" i="11" s="1"/>
  <c r="V1142" i="11" s="1"/>
  <c r="V1058" i="11" a="1"/>
  <c r="V1058" i="11" s="1"/>
  <c r="V1010" i="11" a="1"/>
  <c r="V1010" i="11" s="1"/>
  <c r="V962" i="11" a="1"/>
  <c r="V962" i="11" s="1"/>
  <c r="V974" i="11" s="1"/>
  <c r="V986" i="11" s="1"/>
  <c r="V998" i="11" s="1"/>
  <c r="V914" i="11" a="1"/>
  <c r="V914" i="11" s="1"/>
  <c r="V866" i="11" a="1"/>
  <c r="V866" i="11" s="1"/>
  <c r="V818" i="11" a="1"/>
  <c r="V818" i="11" s="1"/>
  <c r="V770" i="11" a="1"/>
  <c r="V770" i="11" s="1"/>
  <c r="V722" i="11" a="1"/>
  <c r="V722" i="11" s="1"/>
  <c r="V674" i="11" a="1"/>
  <c r="V674" i="11" s="1"/>
  <c r="V626" i="11" a="1"/>
  <c r="V626" i="11" s="1"/>
  <c r="V578" i="11" a="1"/>
  <c r="V578" i="11" s="1"/>
  <c r="V530" i="11" a="1"/>
  <c r="V530" i="11" s="1"/>
  <c r="V542" i="11" s="1"/>
  <c r="V554" i="11" s="1"/>
  <c r="V566" i="11" s="1"/>
  <c r="V482" i="11" a="1"/>
  <c r="V482" i="11" s="1"/>
  <c r="V434" i="11" a="1"/>
  <c r="V434" i="11" s="1"/>
  <c r="V386" i="11" a="1"/>
  <c r="V386" i="11" s="1"/>
  <c r="V338" i="11" a="1"/>
  <c r="V338" i="11" s="1"/>
  <c r="V290" i="11" a="1"/>
  <c r="V290" i="11" s="1"/>
  <c r="V242" i="11" a="1"/>
  <c r="V242" i="11" s="1"/>
  <c r="V194" i="11" a="1"/>
  <c r="V194" i="11" s="1"/>
  <c r="V146" i="11" a="1"/>
  <c r="V146" i="11" s="1"/>
  <c r="V158" i="11" s="1"/>
  <c r="V170" i="11" s="1"/>
  <c r="V182" i="11" s="1"/>
  <c r="V98" i="11" a="1"/>
  <c r="V98" i="11" s="1"/>
  <c r="V50" i="11" a="1"/>
  <c r="V50" i="11" s="1"/>
  <c r="V62" i="11" s="1"/>
  <c r="V74" i="11" s="1"/>
  <c r="V86" i="11" s="1"/>
  <c r="V2" i="11" a="1"/>
  <c r="V2" i="11" s="1"/>
  <c r="V14" i="11" s="1"/>
  <c r="V26" i="11" s="1"/>
  <c r="V38" i="11" s="1"/>
  <c r="U1682" i="11" a="1"/>
  <c r="U1682" i="11" s="1"/>
  <c r="U1634" i="11" a="1"/>
  <c r="U1634" i="11" s="1"/>
  <c r="U1586" i="11" a="1"/>
  <c r="U1586" i="11" s="1"/>
  <c r="U1538" i="11" a="1"/>
  <c r="U1538" i="11" s="1"/>
  <c r="U1490" i="11" a="1"/>
  <c r="U1490" i="11" s="1"/>
  <c r="U1502" i="11" s="1"/>
  <c r="U1514" i="11" s="1"/>
  <c r="U1526" i="11" s="1"/>
  <c r="U1442" i="11" a="1"/>
  <c r="U1442" i="11" s="1"/>
  <c r="U1394" i="11" a="1"/>
  <c r="U1394" i="11" s="1"/>
  <c r="U1346" i="11" a="1"/>
  <c r="U1346" i="11" s="1"/>
  <c r="U1298" i="11" a="1"/>
  <c r="U1298" i="11" s="1"/>
  <c r="U1310" i="11" s="1"/>
  <c r="U1322" i="11" s="1"/>
  <c r="U1334" i="11" s="1"/>
  <c r="U1250" i="11" a="1"/>
  <c r="U1250" i="11" s="1"/>
  <c r="U1202" i="11" a="1"/>
  <c r="U1202" i="11" s="1"/>
  <c r="U1154" i="11" a="1"/>
  <c r="U1154" i="11" s="1"/>
  <c r="U1166" i="11" s="1"/>
  <c r="U1178" i="11" s="1"/>
  <c r="U1190" i="11" s="1"/>
  <c r="U1106" i="11" a="1"/>
  <c r="U1106" i="11" s="1"/>
  <c r="U1118" i="11" s="1"/>
  <c r="U1130" i="11" s="1"/>
  <c r="U1142" i="11" s="1"/>
  <c r="U1058" i="11" a="1"/>
  <c r="U1058" i="11" s="1"/>
  <c r="U1010" i="11" a="1"/>
  <c r="U1010" i="11" s="1"/>
  <c r="U962" i="11" a="1"/>
  <c r="U962" i="11" s="1"/>
  <c r="U914" i="11" a="1"/>
  <c r="U914" i="11" s="1"/>
  <c r="U866" i="11" a="1"/>
  <c r="U866" i="11" s="1"/>
  <c r="U878" i="11" s="1"/>
  <c r="U890" i="11" s="1"/>
  <c r="U902" i="11" s="1"/>
  <c r="U818" i="11" a="1"/>
  <c r="U818" i="11" s="1"/>
  <c r="U770" i="11" a="1"/>
  <c r="U770" i="11" s="1"/>
  <c r="U722" i="11" a="1"/>
  <c r="U722" i="11" s="1"/>
  <c r="U674" i="11" a="1"/>
  <c r="U674" i="11" s="1"/>
  <c r="U626" i="11" a="1"/>
  <c r="U626" i="11" s="1"/>
  <c r="U638" i="11" s="1"/>
  <c r="U650" i="11" s="1"/>
  <c r="U662" i="11" s="1"/>
  <c r="U578" i="11" a="1"/>
  <c r="U578" i="11" s="1"/>
  <c r="U530" i="11" a="1"/>
  <c r="U530" i="11" s="1"/>
  <c r="U482" i="11" a="1"/>
  <c r="U482" i="11" s="1"/>
  <c r="U494" i="11" s="1"/>
  <c r="U506" i="11" s="1"/>
  <c r="U518" i="11" s="1"/>
  <c r="U434" i="11" a="1"/>
  <c r="U434" i="11" s="1"/>
  <c r="U386" i="11" a="1"/>
  <c r="U386" i="11" s="1"/>
  <c r="U398" i="11" s="1"/>
  <c r="U410" i="11" s="1"/>
  <c r="U422" i="11" s="1"/>
  <c r="U338" i="11" a="1"/>
  <c r="U338" i="11" s="1"/>
  <c r="U350" i="11" s="1"/>
  <c r="U362" i="11" s="1"/>
  <c r="U374" i="11" s="1"/>
  <c r="U290" i="11" a="1"/>
  <c r="U290" i="11" s="1"/>
  <c r="U242" i="11" a="1"/>
  <c r="U242" i="11" s="1"/>
  <c r="U194" i="11" a="1"/>
  <c r="U194" i="11" s="1"/>
  <c r="U206" i="11" s="1"/>
  <c r="U218" i="11" s="1"/>
  <c r="U230" i="11" s="1"/>
  <c r="U146" i="11" a="1"/>
  <c r="U146" i="11" s="1"/>
  <c r="U98" i="11" a="1"/>
  <c r="U98" i="11" s="1"/>
  <c r="U50" i="11" a="1"/>
  <c r="U50" i="11" s="1"/>
  <c r="U2" i="11" a="1"/>
  <c r="U2" i="11" s="1"/>
  <c r="U14" i="11" s="1"/>
  <c r="U26" i="11" s="1"/>
  <c r="U38" i="11" s="1"/>
  <c r="T1682" i="11" a="1"/>
  <c r="T1682" i="11" s="1"/>
  <c r="T1694" i="11" s="1"/>
  <c r="T1706" i="11" s="1"/>
  <c r="T1718" i="11" s="1"/>
  <c r="T1634" i="11" a="1"/>
  <c r="T1634" i="11" s="1"/>
  <c r="T1586" i="11" a="1"/>
  <c r="T1586" i="11" s="1"/>
  <c r="T1538" i="11" a="1"/>
  <c r="T1538" i="11" s="1"/>
  <c r="T1490" i="11" a="1"/>
  <c r="T1490" i="11" s="1"/>
  <c r="T1502" i="11" s="1"/>
  <c r="T1514" i="11" s="1"/>
  <c r="T1526" i="11" s="1"/>
  <c r="T1442" i="11" a="1"/>
  <c r="T1442" i="11" s="1"/>
  <c r="T1394" i="11" a="1"/>
  <c r="T1394" i="11" s="1"/>
  <c r="T1346" i="11" a="1"/>
  <c r="T1346" i="11" s="1"/>
  <c r="T1298" i="11" a="1"/>
  <c r="T1298" i="11" s="1"/>
  <c r="T1250" i="11" a="1"/>
  <c r="T1250" i="11" s="1"/>
  <c r="T1202" i="11" a="1"/>
  <c r="T1202" i="11" s="1"/>
  <c r="T1154" i="11" a="1"/>
  <c r="T1154" i="11" s="1"/>
  <c r="T1166" i="11" s="1"/>
  <c r="T1178" i="11" s="1"/>
  <c r="T1190" i="11" s="1"/>
  <c r="T1106" i="11" a="1"/>
  <c r="T1106" i="11" s="1"/>
  <c r="T1058" i="11" a="1"/>
  <c r="T1058" i="11" s="1"/>
  <c r="T1010" i="11" a="1"/>
  <c r="T1010" i="11" s="1"/>
  <c r="T962" i="11" a="1"/>
  <c r="T962" i="11" s="1"/>
  <c r="T914" i="11" a="1"/>
  <c r="T914" i="11" s="1"/>
  <c r="T866" i="11" a="1"/>
  <c r="T866" i="11" s="1"/>
  <c r="T818" i="11" a="1"/>
  <c r="T818" i="11" s="1"/>
  <c r="T770" i="11" a="1"/>
  <c r="T770" i="11" s="1"/>
  <c r="T722" i="11" a="1"/>
  <c r="T722" i="11" s="1"/>
  <c r="T734" i="11" s="1"/>
  <c r="T746" i="11" s="1"/>
  <c r="T758" i="11" s="1"/>
  <c r="T674" i="11" a="1"/>
  <c r="T674" i="11" s="1"/>
  <c r="T626" i="11" a="1"/>
  <c r="T626" i="11" s="1"/>
  <c r="T578" i="11" a="1"/>
  <c r="T578" i="11" s="1"/>
  <c r="T590" i="11" s="1"/>
  <c r="T602" i="11" s="1"/>
  <c r="T614" i="11" s="1"/>
  <c r="T530" i="11" a="1"/>
  <c r="T530" i="11" s="1"/>
  <c r="T482" i="11" a="1"/>
  <c r="T482" i="11" s="1"/>
  <c r="T434" i="11" a="1"/>
  <c r="T434" i="11" s="1"/>
  <c r="T446" i="11" s="1"/>
  <c r="T458" i="11" s="1"/>
  <c r="T470" i="11" s="1"/>
  <c r="T386" i="11" a="1"/>
  <c r="T386" i="11" s="1"/>
  <c r="T398" i="11" s="1"/>
  <c r="T410" i="11" s="1"/>
  <c r="T422" i="11" s="1"/>
  <c r="T338" i="11" a="1"/>
  <c r="T338" i="11" s="1"/>
  <c r="T290" i="11" a="1"/>
  <c r="T290" i="11" s="1"/>
  <c r="T242" i="11" a="1"/>
  <c r="T242" i="11" s="1"/>
  <c r="T254" i="11" s="1"/>
  <c r="T266" i="11" s="1"/>
  <c r="T278" i="11" s="1"/>
  <c r="T194" i="11" a="1"/>
  <c r="T194" i="11" s="1"/>
  <c r="T146" i="11" a="1"/>
  <c r="T146" i="11" s="1"/>
  <c r="T98" i="11" a="1"/>
  <c r="T98" i="11" s="1"/>
  <c r="T50" i="11" a="1"/>
  <c r="T50" i="11" s="1"/>
  <c r="T2" i="11" a="1"/>
  <c r="T2" i="11" s="1"/>
  <c r="W1702" i="11"/>
  <c r="W1714" i="11" s="1"/>
  <c r="W1726" i="11" s="1"/>
  <c r="W1609" i="11"/>
  <c r="W1621" i="11" s="1"/>
  <c r="W1633" i="11" s="1"/>
  <c r="W1608" i="11"/>
  <c r="W1620" i="11" s="1"/>
  <c r="W1632" i="11" s="1"/>
  <c r="W1607" i="11"/>
  <c r="W1619" i="11" s="1"/>
  <c r="W1631" i="11" s="1"/>
  <c r="W1606" i="11"/>
  <c r="W1618" i="11" s="1"/>
  <c r="W1630" i="11" s="1"/>
  <c r="W1602" i="11"/>
  <c r="W1614" i="11" s="1"/>
  <c r="W1626" i="11" s="1"/>
  <c r="W1601" i="11"/>
  <c r="W1613" i="11" s="1"/>
  <c r="W1625" i="11" s="1"/>
  <c r="W1600" i="11"/>
  <c r="W1612" i="11" s="1"/>
  <c r="W1624" i="11" s="1"/>
  <c r="W1599" i="11"/>
  <c r="W1611" i="11" s="1"/>
  <c r="W1623" i="11" s="1"/>
  <c r="W1605" i="11"/>
  <c r="W1617" i="11" s="1"/>
  <c r="W1629" i="11" s="1"/>
  <c r="W1557" i="11"/>
  <c r="W1569" i="11" s="1"/>
  <c r="W1581" i="11" s="1"/>
  <c r="W1556" i="11"/>
  <c r="W1568" i="11" s="1"/>
  <c r="W1580" i="11" s="1"/>
  <c r="W1554" i="11"/>
  <c r="W1566" i="11" s="1"/>
  <c r="W1578" i="11" s="1"/>
  <c r="W1552" i="11"/>
  <c r="W1564" i="11" s="1"/>
  <c r="W1576" i="11" s="1"/>
  <c r="W1551" i="11"/>
  <c r="W1563" i="11" s="1"/>
  <c r="W1575" i="11" s="1"/>
  <c r="W1462" i="11"/>
  <c r="W1474" i="11" s="1"/>
  <c r="W1486" i="11" s="1"/>
  <c r="W1460" i="11"/>
  <c r="W1472" i="11" s="1"/>
  <c r="W1484" i="11" s="1"/>
  <c r="W1459" i="11"/>
  <c r="W1471" i="11" s="1"/>
  <c r="W1483" i="11" s="1"/>
  <c r="W1458" i="11"/>
  <c r="W1470" i="11" s="1"/>
  <c r="W1482" i="11" s="1"/>
  <c r="W1457" i="11"/>
  <c r="W1469" i="11" s="1"/>
  <c r="W1481" i="11" s="1"/>
  <c r="W1417" i="11"/>
  <c r="W1429" i="11" s="1"/>
  <c r="W1441" i="11" s="1"/>
  <c r="W1416" i="11"/>
  <c r="W1428" i="11" s="1"/>
  <c r="W1440" i="11" s="1"/>
  <c r="W1410" i="11"/>
  <c r="W1422" i="11" s="1"/>
  <c r="W1434" i="11" s="1"/>
  <c r="W1409" i="11"/>
  <c r="W1421" i="11" s="1"/>
  <c r="W1433" i="11" s="1"/>
  <c r="W1408" i="11"/>
  <c r="W1420" i="11" s="1"/>
  <c r="W1432" i="11" s="1"/>
  <c r="W1407" i="11"/>
  <c r="W1419" i="11" s="1"/>
  <c r="W1431" i="11" s="1"/>
  <c r="W1367" i="11"/>
  <c r="W1379" i="11" s="1"/>
  <c r="W1391" i="11" s="1"/>
  <c r="W1366" i="11"/>
  <c r="W1378" i="11" s="1"/>
  <c r="W1390" i="11" s="1"/>
  <c r="W1365" i="11"/>
  <c r="W1377" i="11" s="1"/>
  <c r="W1389" i="11" s="1"/>
  <c r="W1364" i="11"/>
  <c r="W1376" i="11" s="1"/>
  <c r="W1388" i="11" s="1"/>
  <c r="W1362" i="11"/>
  <c r="W1374" i="11" s="1"/>
  <c r="W1386" i="11" s="1"/>
  <c r="W1320" i="11"/>
  <c r="W1332" i="11" s="1"/>
  <c r="W1344" i="11" s="1"/>
  <c r="W1316" i="11"/>
  <c r="W1328" i="11" s="1"/>
  <c r="W1340" i="11" s="1"/>
  <c r="W1315" i="11"/>
  <c r="W1327" i="11" s="1"/>
  <c r="W1339" i="11" s="1"/>
  <c r="W1314" i="11"/>
  <c r="W1326" i="11" s="1"/>
  <c r="W1338" i="11" s="1"/>
  <c r="W1312" i="11"/>
  <c r="W1324" i="11" s="1"/>
  <c r="W1336" i="11" s="1"/>
  <c r="W1317" i="11"/>
  <c r="W1329" i="11" s="1"/>
  <c r="W1341" i="11" s="1"/>
  <c r="W1225" i="11"/>
  <c r="W1237" i="11" s="1"/>
  <c r="W1249" i="11" s="1"/>
  <c r="W1224" i="11"/>
  <c r="W1236" i="11" s="1"/>
  <c r="W1248" i="11" s="1"/>
  <c r="W1222" i="11"/>
  <c r="W1234" i="11" s="1"/>
  <c r="W1246" i="11" s="1"/>
  <c r="W1220" i="11"/>
  <c r="W1232" i="11" s="1"/>
  <c r="W1244" i="11" s="1"/>
  <c r="W1218" i="11"/>
  <c r="W1230" i="11" s="1"/>
  <c r="W1242" i="11" s="1"/>
  <c r="W1217" i="11"/>
  <c r="W1229" i="11" s="1"/>
  <c r="W1241" i="11" s="1"/>
  <c r="W1216" i="11"/>
  <c r="W1228" i="11" s="1"/>
  <c r="W1240" i="11" s="1"/>
  <c r="W1215" i="11"/>
  <c r="W1227" i="11" s="1"/>
  <c r="W1239" i="11" s="1"/>
  <c r="W1176" i="11"/>
  <c r="W1188" i="11" s="1"/>
  <c r="W1200" i="11" s="1"/>
  <c r="W1175" i="11"/>
  <c r="W1187" i="11" s="1"/>
  <c r="W1199" i="11" s="1"/>
  <c r="W1174" i="11"/>
  <c r="W1186" i="11" s="1"/>
  <c r="W1198" i="11" s="1"/>
  <c r="W1173" i="11"/>
  <c r="W1185" i="11" s="1"/>
  <c r="W1197" i="11" s="1"/>
  <c r="W1125" i="11"/>
  <c r="W1137" i="11" s="1"/>
  <c r="W1149" i="11" s="1"/>
  <c r="W1124" i="11"/>
  <c r="W1136" i="11" s="1"/>
  <c r="W1148" i="11" s="1"/>
  <c r="W1123" i="11"/>
  <c r="W1135" i="11" s="1"/>
  <c r="W1147" i="11" s="1"/>
  <c r="W1122" i="11"/>
  <c r="W1134" i="11" s="1"/>
  <c r="W1146" i="11" s="1"/>
  <c r="W1120" i="11"/>
  <c r="W1132" i="11" s="1"/>
  <c r="W1144" i="11" s="1"/>
  <c r="W1081" i="11"/>
  <c r="W1093" i="11" s="1"/>
  <c r="W1105" i="11" s="1"/>
  <c r="W1072" i="11"/>
  <c r="W1084" i="11" s="1"/>
  <c r="W1096" i="11" s="1"/>
  <c r="W1032" i="11"/>
  <c r="W1044" i="11" s="1"/>
  <c r="W1056" i="11" s="1"/>
  <c r="W1031" i="11"/>
  <c r="W1043" i="11" s="1"/>
  <c r="W1055" i="11" s="1"/>
  <c r="W1030" i="11"/>
  <c r="W1042" i="11" s="1"/>
  <c r="W1054" i="11" s="1"/>
  <c r="W1028" i="11"/>
  <c r="W1040" i="11" s="1"/>
  <c r="W1052" i="11" s="1"/>
  <c r="W1026" i="11"/>
  <c r="W1038" i="11" s="1"/>
  <c r="W1050" i="11" s="1"/>
  <c r="W984" i="11"/>
  <c r="W996" i="11" s="1"/>
  <c r="W1008" i="11" s="1"/>
  <c r="W983" i="11"/>
  <c r="W995" i="11" s="1"/>
  <c r="W1007" i="11" s="1"/>
  <c r="W980" i="11"/>
  <c r="W992" i="11" s="1"/>
  <c r="W1004" i="11" s="1"/>
  <c r="W978" i="11"/>
  <c r="W990" i="11" s="1"/>
  <c r="W1002" i="11" s="1"/>
  <c r="W976" i="11"/>
  <c r="W988" i="11" s="1"/>
  <c r="W1000" i="11" s="1"/>
  <c r="W975" i="11"/>
  <c r="W987" i="11" s="1"/>
  <c r="W999" i="11" s="1"/>
  <c r="W981" i="11"/>
  <c r="W993" i="11" s="1"/>
  <c r="W1005" i="11" s="1"/>
  <c r="W931" i="11"/>
  <c r="W943" i="11" s="1"/>
  <c r="W955" i="11" s="1"/>
  <c r="W889" i="11"/>
  <c r="W901" i="11" s="1"/>
  <c r="W913" i="11" s="1"/>
  <c r="W884" i="11"/>
  <c r="W896" i="11" s="1"/>
  <c r="W908" i="11" s="1"/>
  <c r="W879" i="11"/>
  <c r="W891" i="11" s="1"/>
  <c r="W903" i="11" s="1"/>
  <c r="W841" i="11"/>
  <c r="W853" i="11" s="1"/>
  <c r="W865" i="11" s="1"/>
  <c r="W840" i="11"/>
  <c r="W852" i="11" s="1"/>
  <c r="W864" i="11" s="1"/>
  <c r="W839" i="11"/>
  <c r="W851" i="11" s="1"/>
  <c r="W863" i="11" s="1"/>
  <c r="W838" i="11"/>
  <c r="W850" i="11" s="1"/>
  <c r="W862" i="11" s="1"/>
  <c r="W837" i="11"/>
  <c r="W849" i="11" s="1"/>
  <c r="W861" i="11" s="1"/>
  <c r="W834" i="11"/>
  <c r="W846" i="11" s="1"/>
  <c r="W858" i="11" s="1"/>
  <c r="W833" i="11"/>
  <c r="W845" i="11" s="1"/>
  <c r="W857" i="11" s="1"/>
  <c r="W832" i="11"/>
  <c r="W844" i="11" s="1"/>
  <c r="W856" i="11" s="1"/>
  <c r="W831" i="11"/>
  <c r="W843" i="11" s="1"/>
  <c r="W855" i="11" s="1"/>
  <c r="W836" i="11"/>
  <c r="W848" i="11" s="1"/>
  <c r="W860" i="11" s="1"/>
  <c r="W789" i="11"/>
  <c r="W801" i="11" s="1"/>
  <c r="W813" i="11" s="1"/>
  <c r="W788" i="11"/>
  <c r="W800" i="11" s="1"/>
  <c r="W812" i="11" s="1"/>
  <c r="W787" i="11"/>
  <c r="W799" i="11" s="1"/>
  <c r="W811" i="11" s="1"/>
  <c r="W786" i="11"/>
  <c r="W798" i="11" s="1"/>
  <c r="W810" i="11" s="1"/>
  <c r="W742" i="11"/>
  <c r="W754" i="11" s="1"/>
  <c r="W766" i="11" s="1"/>
  <c r="W741" i="11"/>
  <c r="W753" i="11" s="1"/>
  <c r="W765" i="11" s="1"/>
  <c r="W740" i="11"/>
  <c r="W752" i="11" s="1"/>
  <c r="W764" i="11" s="1"/>
  <c r="W739" i="11"/>
  <c r="W751" i="11" s="1"/>
  <c r="W763" i="11" s="1"/>
  <c r="W696" i="11"/>
  <c r="W708" i="11" s="1"/>
  <c r="W720" i="11" s="1"/>
  <c r="W695" i="11"/>
  <c r="W707" i="11" s="1"/>
  <c r="W719" i="11" s="1"/>
  <c r="W694" i="11"/>
  <c r="W706" i="11" s="1"/>
  <c r="W718" i="11" s="1"/>
  <c r="W692" i="11"/>
  <c r="W704" i="11" s="1"/>
  <c r="W716" i="11" s="1"/>
  <c r="W687" i="11"/>
  <c r="W699" i="11" s="1"/>
  <c r="W711" i="11" s="1"/>
  <c r="W665" i="11"/>
  <c r="W649" i="11"/>
  <c r="W661" i="11" s="1"/>
  <c r="W673" i="11" s="1"/>
  <c r="W648" i="11"/>
  <c r="W660" i="11" s="1"/>
  <c r="W672" i="11" s="1"/>
  <c r="W647" i="11"/>
  <c r="W659" i="11" s="1"/>
  <c r="W671" i="11" s="1"/>
  <c r="W646" i="11"/>
  <c r="W658" i="11" s="1"/>
  <c r="W670" i="11" s="1"/>
  <c r="W641" i="11"/>
  <c r="W653" i="11" s="1"/>
  <c r="W640" i="11"/>
  <c r="W652" i="11" s="1"/>
  <c r="W664" i="11" s="1"/>
  <c r="W639" i="11"/>
  <c r="W651" i="11" s="1"/>
  <c r="W663" i="11" s="1"/>
  <c r="W643" i="11"/>
  <c r="W655" i="11" s="1"/>
  <c r="W667" i="11" s="1"/>
  <c r="W595" i="11"/>
  <c r="W607" i="11" s="1"/>
  <c r="W619" i="11" s="1"/>
  <c r="W594" i="11"/>
  <c r="W606" i="11" s="1"/>
  <c r="W618" i="11" s="1"/>
  <c r="W553" i="11"/>
  <c r="W565" i="11" s="1"/>
  <c r="W577" i="11" s="1"/>
  <c r="W552" i="11"/>
  <c r="W564" i="11" s="1"/>
  <c r="W576" i="11" s="1"/>
  <c r="W547" i="11"/>
  <c r="W559" i="11" s="1"/>
  <c r="W571" i="11" s="1"/>
  <c r="W546" i="11"/>
  <c r="W558" i="11" s="1"/>
  <c r="W570" i="11" s="1"/>
  <c r="W545" i="11"/>
  <c r="W557" i="11" s="1"/>
  <c r="W569" i="11" s="1"/>
  <c r="W544" i="11"/>
  <c r="W556" i="11" s="1"/>
  <c r="W568" i="11" s="1"/>
  <c r="W550" i="11"/>
  <c r="W562" i="11" s="1"/>
  <c r="W574" i="11" s="1"/>
  <c r="W505" i="11"/>
  <c r="W517" i="11" s="1"/>
  <c r="W529" i="11" s="1"/>
  <c r="W504" i="11"/>
  <c r="W516" i="11" s="1"/>
  <c r="W528" i="11" s="1"/>
  <c r="W503" i="11"/>
  <c r="W515" i="11" s="1"/>
  <c r="W527" i="11" s="1"/>
  <c r="W502" i="11"/>
  <c r="W514" i="11" s="1"/>
  <c r="W526" i="11" s="1"/>
  <c r="W501" i="11"/>
  <c r="W513" i="11" s="1"/>
  <c r="W525" i="11" s="1"/>
  <c r="W498" i="11"/>
  <c r="W510" i="11" s="1"/>
  <c r="W522" i="11" s="1"/>
  <c r="W497" i="11"/>
  <c r="W509" i="11" s="1"/>
  <c r="W521" i="11" s="1"/>
  <c r="W496" i="11"/>
  <c r="W508" i="11" s="1"/>
  <c r="W520" i="11" s="1"/>
  <c r="W495" i="11"/>
  <c r="W507" i="11" s="1"/>
  <c r="W519" i="11" s="1"/>
  <c r="W500" i="11"/>
  <c r="W512" i="11" s="1"/>
  <c r="W524" i="11" s="1"/>
  <c r="W455" i="11"/>
  <c r="W467" i="11" s="1"/>
  <c r="W479" i="11" s="1"/>
  <c r="W406" i="11"/>
  <c r="W418" i="11" s="1"/>
  <c r="W430" i="11" s="1"/>
  <c r="W405" i="11"/>
  <c r="W417" i="11" s="1"/>
  <c r="W429" i="11" s="1"/>
  <c r="W404" i="11"/>
  <c r="W416" i="11" s="1"/>
  <c r="W428" i="11" s="1"/>
  <c r="W403" i="11"/>
  <c r="W415" i="11" s="1"/>
  <c r="W427" i="11" s="1"/>
  <c r="W402" i="11"/>
  <c r="W414" i="11" s="1"/>
  <c r="W426" i="11" s="1"/>
  <c r="W361" i="11"/>
  <c r="W373" i="11" s="1"/>
  <c r="W385" i="11" s="1"/>
  <c r="W360" i="11"/>
  <c r="W372" i="11" s="1"/>
  <c r="W384" i="11" s="1"/>
  <c r="W356" i="11"/>
  <c r="W368" i="11" s="1"/>
  <c r="W380" i="11" s="1"/>
  <c r="W355" i="11"/>
  <c r="W367" i="11" s="1"/>
  <c r="W379" i="11" s="1"/>
  <c r="W354" i="11"/>
  <c r="W366" i="11" s="1"/>
  <c r="W378" i="11" s="1"/>
  <c r="W353" i="11"/>
  <c r="W365" i="11" s="1"/>
  <c r="W377" i="11" s="1"/>
  <c r="W352" i="11"/>
  <c r="W364" i="11" s="1"/>
  <c r="W376" i="11" s="1"/>
  <c r="W313" i="11"/>
  <c r="W325" i="11" s="1"/>
  <c r="W337" i="11" s="1"/>
  <c r="W312" i="11"/>
  <c r="W324" i="11" s="1"/>
  <c r="W336" i="11" s="1"/>
  <c r="W311" i="11"/>
  <c r="W323" i="11" s="1"/>
  <c r="W335" i="11" s="1"/>
  <c r="W310" i="11"/>
  <c r="W322" i="11" s="1"/>
  <c r="W334" i="11" s="1"/>
  <c r="W309" i="11"/>
  <c r="W321" i="11" s="1"/>
  <c r="W333" i="11" s="1"/>
  <c r="W306" i="11"/>
  <c r="W318" i="11" s="1"/>
  <c r="W330" i="11" s="1"/>
  <c r="W305" i="11"/>
  <c r="W317" i="11" s="1"/>
  <c r="W329" i="11" s="1"/>
  <c r="W304" i="11"/>
  <c r="W316" i="11" s="1"/>
  <c r="W328" i="11" s="1"/>
  <c r="W303" i="11"/>
  <c r="W315" i="11" s="1"/>
  <c r="W327" i="11" s="1"/>
  <c r="W308" i="11"/>
  <c r="W320" i="11" s="1"/>
  <c r="W332" i="11" s="1"/>
  <c r="W262" i="11"/>
  <c r="W274" i="11" s="1"/>
  <c r="W286" i="11" s="1"/>
  <c r="W217" i="11"/>
  <c r="W229" i="11" s="1"/>
  <c r="W241" i="11" s="1"/>
  <c r="W210" i="11"/>
  <c r="W222" i="11" s="1"/>
  <c r="W234" i="11" s="1"/>
  <c r="W209" i="11"/>
  <c r="W221" i="11" s="1"/>
  <c r="W233" i="11" s="1"/>
  <c r="W167" i="11"/>
  <c r="W179" i="11" s="1"/>
  <c r="W191" i="11" s="1"/>
  <c r="W115" i="11"/>
  <c r="W127" i="11" s="1"/>
  <c r="W139" i="11" s="1"/>
  <c r="W68" i="11"/>
  <c r="W80" i="11" s="1"/>
  <c r="W92" i="11" s="1"/>
  <c r="W24" i="11"/>
  <c r="W36" i="11" s="1"/>
  <c r="W48" i="11" s="1"/>
  <c r="W22" i="11"/>
  <c r="W34" i="11" s="1"/>
  <c r="W46" i="11" s="1"/>
  <c r="W16" i="11"/>
  <c r="W28" i="11" s="1"/>
  <c r="W40" i="11" s="1"/>
  <c r="W20" i="11"/>
  <c r="W32" i="11" s="1"/>
  <c r="W44" i="11" s="1"/>
  <c r="V1702" i="11"/>
  <c r="V1714" i="11" s="1"/>
  <c r="V1726" i="11" s="1"/>
  <c r="V1701" i="11"/>
  <c r="V1713" i="11" s="1"/>
  <c r="V1725" i="11" s="1"/>
  <c r="V1700" i="11"/>
  <c r="V1712" i="11" s="1"/>
  <c r="V1724" i="11" s="1"/>
  <c r="V1699" i="11"/>
  <c r="V1711" i="11" s="1"/>
  <c r="V1723" i="11" s="1"/>
  <c r="V1651" i="11"/>
  <c r="V1663" i="11" s="1"/>
  <c r="V1675" i="11" s="1"/>
  <c r="V1649" i="11"/>
  <c r="V1661" i="11" s="1"/>
  <c r="V1673" i="11" s="1"/>
  <c r="V1657" i="11"/>
  <c r="V1669" i="11" s="1"/>
  <c r="V1681" i="11" s="1"/>
  <c r="V1609" i="11"/>
  <c r="V1621" i="11" s="1"/>
  <c r="V1633" i="11" s="1"/>
  <c r="V1608" i="11"/>
  <c r="V1620" i="11" s="1"/>
  <c r="V1632" i="11" s="1"/>
  <c r="V1607" i="11"/>
  <c r="V1619" i="11" s="1"/>
  <c r="V1631" i="11" s="1"/>
  <c r="V1602" i="11"/>
  <c r="V1614" i="11" s="1"/>
  <c r="V1626" i="11" s="1"/>
  <c r="V1601" i="11"/>
  <c r="V1613" i="11" s="1"/>
  <c r="V1625" i="11" s="1"/>
  <c r="V1600" i="11"/>
  <c r="V1612" i="11" s="1"/>
  <c r="V1624" i="11" s="1"/>
  <c r="V1599" i="11"/>
  <c r="V1611" i="11" s="1"/>
  <c r="V1623" i="11" s="1"/>
  <c r="V1605" i="11"/>
  <c r="V1617" i="11" s="1"/>
  <c r="V1629" i="11" s="1"/>
  <c r="V1558" i="11"/>
  <c r="V1570" i="11" s="1"/>
  <c r="V1582" i="11" s="1"/>
  <c r="V1557" i="11"/>
  <c r="V1569" i="11" s="1"/>
  <c r="V1581" i="11" s="1"/>
  <c r="V1552" i="11"/>
  <c r="V1564" i="11" s="1"/>
  <c r="V1576" i="11" s="1"/>
  <c r="V1416" i="11"/>
  <c r="V1428" i="11" s="1"/>
  <c r="V1440" i="11" s="1"/>
  <c r="V1414" i="11"/>
  <c r="V1426" i="11" s="1"/>
  <c r="V1438" i="11" s="1"/>
  <c r="V1412" i="11"/>
  <c r="V1424" i="11" s="1"/>
  <c r="V1436" i="11" s="1"/>
  <c r="V1410" i="11"/>
  <c r="V1422" i="11" s="1"/>
  <c r="V1434" i="11" s="1"/>
  <c r="V1409" i="11"/>
  <c r="V1421" i="11" s="1"/>
  <c r="V1433" i="11" s="1"/>
  <c r="V1408" i="11"/>
  <c r="V1420" i="11" s="1"/>
  <c r="V1432" i="11" s="1"/>
  <c r="V1372" i="11"/>
  <c r="V1384" i="11" s="1"/>
  <c r="V1368" i="11"/>
  <c r="V1380" i="11" s="1"/>
  <c r="V1392" i="11" s="1"/>
  <c r="V1367" i="11"/>
  <c r="V1379" i="11" s="1"/>
  <c r="V1391" i="11" s="1"/>
  <c r="V1364" i="11"/>
  <c r="V1376" i="11" s="1"/>
  <c r="V1388" i="11" s="1"/>
  <c r="V1360" i="11"/>
  <c r="V1359" i="11"/>
  <c r="V1371" i="11" s="1"/>
  <c r="V1383" i="11" s="1"/>
  <c r="V1273" i="11"/>
  <c r="V1285" i="11" s="1"/>
  <c r="V1297" i="11" s="1"/>
  <c r="V1268" i="11"/>
  <c r="V1280" i="11" s="1"/>
  <c r="V1292" i="11" s="1"/>
  <c r="V1266" i="11"/>
  <c r="V1278" i="11" s="1"/>
  <c r="V1290" i="11" s="1"/>
  <c r="V1265" i="11"/>
  <c r="V1277" i="11" s="1"/>
  <c r="V1289" i="11" s="1"/>
  <c r="V1264" i="11"/>
  <c r="V1276" i="11" s="1"/>
  <c r="V1288" i="11" s="1"/>
  <c r="V1224" i="11"/>
  <c r="V1236" i="11" s="1"/>
  <c r="V1248" i="11" s="1"/>
  <c r="V1222" i="11"/>
  <c r="V1234" i="11" s="1"/>
  <c r="V1246" i="11" s="1"/>
  <c r="V1220" i="11"/>
  <c r="V1232" i="11" s="1"/>
  <c r="V1244" i="11" s="1"/>
  <c r="V1216" i="11"/>
  <c r="V1228" i="11" s="1"/>
  <c r="V1240" i="11" s="1"/>
  <c r="V1218" i="11"/>
  <c r="V1230" i="11" s="1"/>
  <c r="V1242" i="11" s="1"/>
  <c r="V1122" i="11"/>
  <c r="V1134" i="11" s="1"/>
  <c r="V1146" i="11" s="1"/>
  <c r="V1119" i="11"/>
  <c r="V1131" i="11" s="1"/>
  <c r="V1143" i="11" s="1"/>
  <c r="V1081" i="11"/>
  <c r="V1093" i="11" s="1"/>
  <c r="V1105" i="11" s="1"/>
  <c r="V1080" i="11"/>
  <c r="V1092" i="11" s="1"/>
  <c r="V1104" i="11" s="1"/>
  <c r="V1078" i="11"/>
  <c r="V1090" i="11" s="1"/>
  <c r="V1102" i="11" s="1"/>
  <c r="V1033" i="11"/>
  <c r="V1045" i="11" s="1"/>
  <c r="V1057" i="11" s="1"/>
  <c r="V1032" i="11"/>
  <c r="V1044" i="11" s="1"/>
  <c r="V1056" i="11" s="1"/>
  <c r="V1031" i="11"/>
  <c r="V1043" i="11" s="1"/>
  <c r="V1055" i="11" s="1"/>
  <c r="V1028" i="11"/>
  <c r="V1040" i="11" s="1"/>
  <c r="V1052" i="11" s="1"/>
  <c r="V1027" i="11"/>
  <c r="V1039" i="11" s="1"/>
  <c r="V1051" i="11" s="1"/>
  <c r="V1026" i="11"/>
  <c r="V1038" i="11" s="1"/>
  <c r="V1050" i="11" s="1"/>
  <c r="V1025" i="11"/>
  <c r="V1037" i="11" s="1"/>
  <c r="V1049" i="11" s="1"/>
  <c r="V1024" i="11"/>
  <c r="V1036" i="11" s="1"/>
  <c r="V1048" i="11" s="1"/>
  <c r="V1023" i="11"/>
  <c r="V1035" i="11" s="1"/>
  <c r="V1047" i="11" s="1"/>
  <c r="V985" i="11"/>
  <c r="V997" i="11" s="1"/>
  <c r="V1009" i="11" s="1"/>
  <c r="V984" i="11"/>
  <c r="V996" i="11" s="1"/>
  <c r="V1008" i="11" s="1"/>
  <c r="V982" i="11"/>
  <c r="V994" i="11" s="1"/>
  <c r="V1006" i="11" s="1"/>
  <c r="V980" i="11"/>
  <c r="V992" i="11" s="1"/>
  <c r="V1004" i="11" s="1"/>
  <c r="V978" i="11"/>
  <c r="V990" i="11" s="1"/>
  <c r="V1002" i="11" s="1"/>
  <c r="V977" i="11"/>
  <c r="V989" i="11" s="1"/>
  <c r="V1001" i="11" s="1"/>
  <c r="V976" i="11"/>
  <c r="V988" i="11" s="1"/>
  <c r="V1000" i="11" s="1"/>
  <c r="V975" i="11"/>
  <c r="V987" i="11" s="1"/>
  <c r="V999" i="11" s="1"/>
  <c r="V979" i="11"/>
  <c r="V991" i="11" s="1"/>
  <c r="V1003" i="11" s="1"/>
  <c r="V935" i="11"/>
  <c r="V947" i="11" s="1"/>
  <c r="V959" i="11" s="1"/>
  <c r="V933" i="11"/>
  <c r="V945" i="11" s="1"/>
  <c r="V957" i="11" s="1"/>
  <c r="V932" i="11"/>
  <c r="V944" i="11" s="1"/>
  <c r="V956" i="11" s="1"/>
  <c r="V931" i="11"/>
  <c r="V943" i="11" s="1"/>
  <c r="V955" i="11" s="1"/>
  <c r="V930" i="11"/>
  <c r="V942" i="11" s="1"/>
  <c r="V954" i="11" s="1"/>
  <c r="V889" i="11"/>
  <c r="V901" i="11" s="1"/>
  <c r="V913" i="11" s="1"/>
  <c r="V841" i="11"/>
  <c r="V853" i="11" s="1"/>
  <c r="V865" i="11" s="1"/>
  <c r="V838" i="11"/>
  <c r="V850" i="11" s="1"/>
  <c r="V862" i="11" s="1"/>
  <c r="V836" i="11"/>
  <c r="V848" i="11" s="1"/>
  <c r="V860" i="11" s="1"/>
  <c r="V835" i="11"/>
  <c r="V847" i="11" s="1"/>
  <c r="V859" i="11" s="1"/>
  <c r="V834" i="11"/>
  <c r="V846" i="11" s="1"/>
  <c r="V858" i="11" s="1"/>
  <c r="V833" i="11"/>
  <c r="V845" i="11" s="1"/>
  <c r="V857" i="11" s="1"/>
  <c r="V832" i="11"/>
  <c r="V844" i="11" s="1"/>
  <c r="V856" i="11" s="1"/>
  <c r="V793" i="11"/>
  <c r="V805" i="11" s="1"/>
  <c r="V817" i="11" s="1"/>
  <c r="V741" i="11"/>
  <c r="V753" i="11" s="1"/>
  <c r="V765" i="11" s="1"/>
  <c r="V740" i="11"/>
  <c r="V752" i="11" s="1"/>
  <c r="V764" i="11" s="1"/>
  <c r="V738" i="11"/>
  <c r="V750" i="11" s="1"/>
  <c r="V762" i="11" s="1"/>
  <c r="V736" i="11"/>
  <c r="V748" i="11" s="1"/>
  <c r="V760" i="11" s="1"/>
  <c r="V735" i="11"/>
  <c r="V747" i="11" s="1"/>
  <c r="V759" i="11" s="1"/>
  <c r="V696" i="11"/>
  <c r="V708" i="11" s="1"/>
  <c r="V720" i="11" s="1"/>
  <c r="V646" i="11"/>
  <c r="V658" i="11" s="1"/>
  <c r="V670" i="11" s="1"/>
  <c r="V644" i="11"/>
  <c r="V656" i="11" s="1"/>
  <c r="V668" i="11" s="1"/>
  <c r="V643" i="11"/>
  <c r="V655" i="11" s="1"/>
  <c r="V667" i="11" s="1"/>
  <c r="V642" i="11"/>
  <c r="V654" i="11" s="1"/>
  <c r="V666" i="11" s="1"/>
  <c r="V641" i="11"/>
  <c r="V653" i="11" s="1"/>
  <c r="V665" i="11" s="1"/>
  <c r="V596" i="11"/>
  <c r="V608" i="11" s="1"/>
  <c r="V620" i="11" s="1"/>
  <c r="V595" i="11"/>
  <c r="V607" i="11" s="1"/>
  <c r="V619" i="11" s="1"/>
  <c r="V594" i="11"/>
  <c r="V606" i="11" s="1"/>
  <c r="V618" i="11" s="1"/>
  <c r="V593" i="11"/>
  <c r="V605" i="11" s="1"/>
  <c r="V617" i="11" s="1"/>
  <c r="V601" i="11"/>
  <c r="V613" i="11" s="1"/>
  <c r="V625" i="11" s="1"/>
  <c r="V550" i="11"/>
  <c r="V562" i="11" s="1"/>
  <c r="V574" i="11" s="1"/>
  <c r="V495" i="11"/>
  <c r="V507" i="11" s="1"/>
  <c r="V519" i="11" s="1"/>
  <c r="V503" i="11"/>
  <c r="V515" i="11" s="1"/>
  <c r="V527" i="11" s="1"/>
  <c r="V456" i="11"/>
  <c r="V468" i="11" s="1"/>
  <c r="V480" i="11" s="1"/>
  <c r="V409" i="11"/>
  <c r="V421" i="11" s="1"/>
  <c r="V433" i="11" s="1"/>
  <c r="V408" i="11"/>
  <c r="V420" i="11" s="1"/>
  <c r="V432" i="11" s="1"/>
  <c r="V407" i="11"/>
  <c r="V419" i="11" s="1"/>
  <c r="V431" i="11" s="1"/>
  <c r="V402" i="11"/>
  <c r="V414" i="11" s="1"/>
  <c r="V426" i="11" s="1"/>
  <c r="V401" i="11"/>
  <c r="V413" i="11" s="1"/>
  <c r="V425" i="11" s="1"/>
  <c r="V400" i="11"/>
  <c r="V412" i="11" s="1"/>
  <c r="V424" i="11" s="1"/>
  <c r="V399" i="11"/>
  <c r="V411" i="11" s="1"/>
  <c r="V423" i="11" s="1"/>
  <c r="V361" i="11"/>
  <c r="V373" i="11" s="1"/>
  <c r="V385" i="11" s="1"/>
  <c r="V360" i="11"/>
  <c r="V372" i="11" s="1"/>
  <c r="V384" i="11" s="1"/>
  <c r="V359" i="11"/>
  <c r="V371" i="11" s="1"/>
  <c r="V383" i="11" s="1"/>
  <c r="V356" i="11"/>
  <c r="V368" i="11" s="1"/>
  <c r="V380" i="11" s="1"/>
  <c r="V354" i="11"/>
  <c r="V366" i="11" s="1"/>
  <c r="V378" i="11" s="1"/>
  <c r="V353" i="11"/>
  <c r="V365" i="11" s="1"/>
  <c r="V377" i="11" s="1"/>
  <c r="V352" i="11"/>
  <c r="V364" i="11" s="1"/>
  <c r="V376" i="11" s="1"/>
  <c r="V351" i="11"/>
  <c r="V363" i="11" s="1"/>
  <c r="V375" i="11" s="1"/>
  <c r="V355" i="11"/>
  <c r="V367" i="11" s="1"/>
  <c r="V379" i="11" s="1"/>
  <c r="V312" i="11"/>
  <c r="V324" i="11" s="1"/>
  <c r="V336" i="11" s="1"/>
  <c r="V309" i="11"/>
  <c r="V321" i="11" s="1"/>
  <c r="V333" i="11" s="1"/>
  <c r="V308" i="11"/>
  <c r="V320" i="11" s="1"/>
  <c r="V332" i="11" s="1"/>
  <c r="V307" i="11"/>
  <c r="V319" i="11" s="1"/>
  <c r="V331" i="11" s="1"/>
  <c r="V306" i="11"/>
  <c r="V318" i="11" s="1"/>
  <c r="V330" i="11" s="1"/>
  <c r="V262" i="11"/>
  <c r="V274" i="11" s="1"/>
  <c r="V286" i="11" s="1"/>
  <c r="V215" i="11"/>
  <c r="V227" i="11" s="1"/>
  <c r="V239" i="11" s="1"/>
  <c r="V177" i="11"/>
  <c r="V189" i="11" s="1"/>
  <c r="V169" i="11"/>
  <c r="V181" i="11" s="1"/>
  <c r="V193" i="11" s="1"/>
  <c r="V168" i="11"/>
  <c r="V180" i="11" s="1"/>
  <c r="V192" i="11" s="1"/>
  <c r="V167" i="11"/>
  <c r="V179" i="11" s="1"/>
  <c r="V191" i="11" s="1"/>
  <c r="V165" i="11"/>
  <c r="V164" i="11"/>
  <c r="V176" i="11" s="1"/>
  <c r="V188" i="11" s="1"/>
  <c r="V161" i="11"/>
  <c r="V173" i="11" s="1"/>
  <c r="V185" i="11" s="1"/>
  <c r="V160" i="11"/>
  <c r="V172" i="11" s="1"/>
  <c r="V184" i="11" s="1"/>
  <c r="V159" i="11"/>
  <c r="V171" i="11" s="1"/>
  <c r="V183" i="11" s="1"/>
  <c r="V117" i="11"/>
  <c r="V129" i="11" s="1"/>
  <c r="V141" i="11" s="1"/>
  <c r="V72" i="11"/>
  <c r="V84" i="11" s="1"/>
  <c r="V96" i="11" s="1"/>
  <c r="V70" i="11"/>
  <c r="V82" i="11" s="1"/>
  <c r="V94" i="11" s="1"/>
  <c r="V63" i="11"/>
  <c r="V75" i="11" s="1"/>
  <c r="V87" i="11" s="1"/>
  <c r="V68" i="11"/>
  <c r="V80" i="11" s="1"/>
  <c r="V92" i="11" s="1"/>
  <c r="V25" i="11"/>
  <c r="V37" i="11" s="1"/>
  <c r="V49" i="11" s="1"/>
  <c r="V24" i="11"/>
  <c r="V36" i="11" s="1"/>
  <c r="V48" i="11" s="1"/>
  <c r="V22" i="11"/>
  <c r="V34" i="11" s="1"/>
  <c r="V46" i="11" s="1"/>
  <c r="V17" i="11"/>
  <c r="V29" i="11" s="1"/>
  <c r="V41" i="11" s="1"/>
  <c r="V16" i="11"/>
  <c r="V28" i="11" s="1"/>
  <c r="V40" i="11" s="1"/>
  <c r="U1702" i="11"/>
  <c r="U1714" i="11" s="1"/>
  <c r="U1726" i="11" s="1"/>
  <c r="U1701" i="11"/>
  <c r="U1713" i="11" s="1"/>
  <c r="U1725" i="11" s="1"/>
  <c r="U1700" i="11"/>
  <c r="U1712" i="11" s="1"/>
  <c r="U1724" i="11" s="1"/>
  <c r="U1698" i="11"/>
  <c r="U1710" i="11" s="1"/>
  <c r="U1722" i="11" s="1"/>
  <c r="U1609" i="11"/>
  <c r="U1621" i="11" s="1"/>
  <c r="U1633" i="11" s="1"/>
  <c r="U1608" i="11"/>
  <c r="U1620" i="11" s="1"/>
  <c r="U1632" i="11" s="1"/>
  <c r="U1606" i="11"/>
  <c r="U1618" i="11" s="1"/>
  <c r="U1630" i="11" s="1"/>
  <c r="U1602" i="11"/>
  <c r="U1614" i="11" s="1"/>
  <c r="U1626" i="11" s="1"/>
  <c r="U1601" i="11"/>
  <c r="U1613" i="11" s="1"/>
  <c r="U1625" i="11" s="1"/>
  <c r="U1600" i="11"/>
  <c r="U1612" i="11" s="1"/>
  <c r="U1624" i="11" s="1"/>
  <c r="U1605" i="11"/>
  <c r="U1617" i="11" s="1"/>
  <c r="U1629" i="11" s="1"/>
  <c r="U1554" i="11"/>
  <c r="U1566" i="11" s="1"/>
  <c r="U1578" i="11" s="1"/>
  <c r="U1552" i="11"/>
  <c r="U1564" i="11" s="1"/>
  <c r="U1576" i="11" s="1"/>
  <c r="U1551" i="11"/>
  <c r="U1563" i="11" s="1"/>
  <c r="U1575" i="11" s="1"/>
  <c r="U1506" i="11"/>
  <c r="U1518" i="11" s="1"/>
  <c r="U1530" i="11" s="1"/>
  <c r="U1504" i="11"/>
  <c r="U1516" i="11" s="1"/>
  <c r="U1528" i="11" s="1"/>
  <c r="U1458" i="11"/>
  <c r="U1470" i="11" s="1"/>
  <c r="U1482" i="11" s="1"/>
  <c r="U1456" i="11"/>
  <c r="U1468" i="11" s="1"/>
  <c r="U1480" i="11" s="1"/>
  <c r="U1417" i="11"/>
  <c r="U1429" i="11" s="1"/>
  <c r="U1441" i="11" s="1"/>
  <c r="U1409" i="11"/>
  <c r="U1421" i="11" s="1"/>
  <c r="U1433" i="11" s="1"/>
  <c r="U1366" i="11"/>
  <c r="U1378" i="11" s="1"/>
  <c r="U1390" i="11" s="1"/>
  <c r="U1365" i="11"/>
  <c r="U1377" i="11" s="1"/>
  <c r="U1389" i="11" s="1"/>
  <c r="U1364" i="11"/>
  <c r="U1376" i="11" s="1"/>
  <c r="U1388" i="11" s="1"/>
  <c r="U1362" i="11"/>
  <c r="U1374" i="11" s="1"/>
  <c r="U1386" i="11" s="1"/>
  <c r="U1320" i="11"/>
  <c r="U1332" i="11" s="1"/>
  <c r="U1344" i="11" s="1"/>
  <c r="U1314" i="11"/>
  <c r="U1326" i="11" s="1"/>
  <c r="U1338" i="11" s="1"/>
  <c r="U1312" i="11"/>
  <c r="U1324" i="11" s="1"/>
  <c r="U1336" i="11" s="1"/>
  <c r="U1270" i="11"/>
  <c r="U1282" i="11" s="1"/>
  <c r="U1294" i="11" s="1"/>
  <c r="U1268" i="11"/>
  <c r="U1280" i="11" s="1"/>
  <c r="U1292" i="11" s="1"/>
  <c r="U1267" i="11"/>
  <c r="U1279" i="11" s="1"/>
  <c r="U1291" i="11" s="1"/>
  <c r="U1266" i="11"/>
  <c r="U1278" i="11" s="1"/>
  <c r="U1290" i="11" s="1"/>
  <c r="U1228" i="11"/>
  <c r="U1240" i="11" s="1"/>
  <c r="U1225" i="11"/>
  <c r="U1237" i="11" s="1"/>
  <c r="U1249" i="11" s="1"/>
  <c r="U1224" i="11"/>
  <c r="U1236" i="11" s="1"/>
  <c r="U1248" i="11" s="1"/>
  <c r="U1218" i="11"/>
  <c r="U1230" i="11" s="1"/>
  <c r="U1242" i="11" s="1"/>
  <c r="U1217" i="11"/>
  <c r="U1229" i="11" s="1"/>
  <c r="U1241" i="11" s="1"/>
  <c r="U1216" i="11"/>
  <c r="U1215" i="11"/>
  <c r="U1227" i="11" s="1"/>
  <c r="U1239" i="11" s="1"/>
  <c r="U1222" i="11"/>
  <c r="U1234" i="11" s="1"/>
  <c r="U1246" i="11" s="1"/>
  <c r="U1176" i="11"/>
  <c r="U1188" i="11" s="1"/>
  <c r="U1200" i="11" s="1"/>
  <c r="U1128" i="11"/>
  <c r="U1140" i="11" s="1"/>
  <c r="U1152" i="11" s="1"/>
  <c r="U1125" i="11"/>
  <c r="U1137" i="11" s="1"/>
  <c r="U1149" i="11" s="1"/>
  <c r="U1124" i="11"/>
  <c r="U1136" i="11" s="1"/>
  <c r="U1148" i="11" s="1"/>
  <c r="U1123" i="11"/>
  <c r="U1135" i="11" s="1"/>
  <c r="U1147" i="11" s="1"/>
  <c r="U1122" i="11"/>
  <c r="U1134" i="11" s="1"/>
  <c r="U1146" i="11" s="1"/>
  <c r="U1120" i="11"/>
  <c r="U1132" i="11" s="1"/>
  <c r="U1144" i="11" s="1"/>
  <c r="U1033" i="11"/>
  <c r="U1045" i="11" s="1"/>
  <c r="U1057" i="11" s="1"/>
  <c r="U1030" i="11"/>
  <c r="U1042" i="11" s="1"/>
  <c r="U1054" i="11" s="1"/>
  <c r="U1028" i="11"/>
  <c r="U1040" i="11" s="1"/>
  <c r="U1052" i="11" s="1"/>
  <c r="U1026" i="11"/>
  <c r="U1038" i="11" s="1"/>
  <c r="U1050" i="11" s="1"/>
  <c r="U1025" i="11"/>
  <c r="U1037" i="11" s="1"/>
  <c r="U1049" i="11" s="1"/>
  <c r="U1024" i="11"/>
  <c r="U1036" i="11" s="1"/>
  <c r="U1048" i="11" s="1"/>
  <c r="U1023" i="11"/>
  <c r="U1035" i="11" s="1"/>
  <c r="U1047" i="11" s="1"/>
  <c r="U984" i="11"/>
  <c r="U996" i="11" s="1"/>
  <c r="U1008" i="11" s="1"/>
  <c r="U889" i="11"/>
  <c r="U901" i="11" s="1"/>
  <c r="U913" i="11" s="1"/>
  <c r="U888" i="11"/>
  <c r="U900" i="11" s="1"/>
  <c r="U912" i="11" s="1"/>
  <c r="U886" i="11"/>
  <c r="U898" i="11" s="1"/>
  <c r="U910" i="11" s="1"/>
  <c r="U883" i="11"/>
  <c r="U895" i="11" s="1"/>
  <c r="U907" i="11" s="1"/>
  <c r="U882" i="11"/>
  <c r="U894" i="11" s="1"/>
  <c r="U906" i="11" s="1"/>
  <c r="U881" i="11"/>
  <c r="U893" i="11" s="1"/>
  <c r="U905" i="11" s="1"/>
  <c r="U880" i="11"/>
  <c r="U892" i="11" s="1"/>
  <c r="U904" i="11" s="1"/>
  <c r="U879" i="11"/>
  <c r="U891" i="11" s="1"/>
  <c r="U903" i="11" s="1"/>
  <c r="U840" i="11"/>
  <c r="U852" i="11" s="1"/>
  <c r="U864" i="11" s="1"/>
  <c r="U839" i="11"/>
  <c r="U851" i="11" s="1"/>
  <c r="U863" i="11" s="1"/>
  <c r="U831" i="11"/>
  <c r="U843" i="11" s="1"/>
  <c r="U855" i="11" s="1"/>
  <c r="U745" i="11"/>
  <c r="U757" i="11" s="1"/>
  <c r="U769" i="11" s="1"/>
  <c r="U744" i="11"/>
  <c r="U756" i="11" s="1"/>
  <c r="U768" i="11" s="1"/>
  <c r="U736" i="11"/>
  <c r="U748" i="11" s="1"/>
  <c r="U760" i="11" s="1"/>
  <c r="U697" i="11"/>
  <c r="U709" i="11" s="1"/>
  <c r="U721" i="11" s="1"/>
  <c r="U696" i="11"/>
  <c r="U708" i="11" s="1"/>
  <c r="U720" i="11" s="1"/>
  <c r="U695" i="11"/>
  <c r="U707" i="11" s="1"/>
  <c r="U719" i="11" s="1"/>
  <c r="U694" i="11"/>
  <c r="U706" i="11" s="1"/>
  <c r="U718" i="11" s="1"/>
  <c r="U690" i="11"/>
  <c r="U702" i="11" s="1"/>
  <c r="U714" i="11" s="1"/>
  <c r="U689" i="11"/>
  <c r="U701" i="11" s="1"/>
  <c r="U713" i="11" s="1"/>
  <c r="U688" i="11"/>
  <c r="U700" i="11" s="1"/>
  <c r="U712" i="11" s="1"/>
  <c r="U687" i="11"/>
  <c r="U699" i="11" s="1"/>
  <c r="U711" i="11" s="1"/>
  <c r="U693" i="11"/>
  <c r="U705" i="11" s="1"/>
  <c r="U717" i="11" s="1"/>
  <c r="U647" i="11"/>
  <c r="U659" i="11" s="1"/>
  <c r="U671" i="11" s="1"/>
  <c r="U639" i="11"/>
  <c r="U651" i="11" s="1"/>
  <c r="U663" i="11" s="1"/>
  <c r="U598" i="11"/>
  <c r="U610" i="11" s="1"/>
  <c r="U622" i="11" s="1"/>
  <c r="U551" i="11"/>
  <c r="U563" i="11" s="1"/>
  <c r="U575" i="11" s="1"/>
  <c r="U550" i="11"/>
  <c r="U562" i="11" s="1"/>
  <c r="U574" i="11" s="1"/>
  <c r="U498" i="11"/>
  <c r="U510" i="11" s="1"/>
  <c r="U522" i="11" s="1"/>
  <c r="U457" i="11"/>
  <c r="U469" i="11" s="1"/>
  <c r="U481" i="11" s="1"/>
  <c r="U456" i="11"/>
  <c r="U468" i="11" s="1"/>
  <c r="U480" i="11" s="1"/>
  <c r="U455" i="11"/>
  <c r="U467" i="11" s="1"/>
  <c r="U479" i="11" s="1"/>
  <c r="U451" i="11"/>
  <c r="U463" i="11" s="1"/>
  <c r="U475" i="11" s="1"/>
  <c r="U450" i="11"/>
  <c r="U462" i="11" s="1"/>
  <c r="U474" i="11" s="1"/>
  <c r="U449" i="11"/>
  <c r="U461" i="11" s="1"/>
  <c r="U473" i="11" s="1"/>
  <c r="U448" i="11"/>
  <c r="U460" i="11" s="1"/>
  <c r="U472" i="11" s="1"/>
  <c r="U447" i="11"/>
  <c r="U459" i="11" s="1"/>
  <c r="U471" i="11" s="1"/>
  <c r="U454" i="11"/>
  <c r="U466" i="11" s="1"/>
  <c r="U478" i="11" s="1"/>
  <c r="U409" i="11"/>
  <c r="U421" i="11" s="1"/>
  <c r="U433" i="11" s="1"/>
  <c r="U408" i="11"/>
  <c r="U420" i="11" s="1"/>
  <c r="U432" i="11" s="1"/>
  <c r="U407" i="11"/>
  <c r="U419" i="11" s="1"/>
  <c r="U431" i="11" s="1"/>
  <c r="U406" i="11"/>
  <c r="U418" i="11" s="1"/>
  <c r="U430" i="11" s="1"/>
  <c r="U405" i="11"/>
  <c r="U417" i="11" s="1"/>
  <c r="U429" i="11" s="1"/>
  <c r="U403" i="11"/>
  <c r="U415" i="11" s="1"/>
  <c r="U427" i="11" s="1"/>
  <c r="U402" i="11"/>
  <c r="U414" i="11" s="1"/>
  <c r="U426" i="11" s="1"/>
  <c r="U401" i="11"/>
  <c r="U413" i="11" s="1"/>
  <c r="U425" i="11" s="1"/>
  <c r="U400" i="11"/>
  <c r="U412" i="11" s="1"/>
  <c r="U424" i="11" s="1"/>
  <c r="U399" i="11"/>
  <c r="U411" i="11" s="1"/>
  <c r="U423" i="11" s="1"/>
  <c r="U404" i="11"/>
  <c r="U416" i="11" s="1"/>
  <c r="U428" i="11" s="1"/>
  <c r="U356" i="11"/>
  <c r="U368" i="11" s="1"/>
  <c r="U380" i="11" s="1"/>
  <c r="U351" i="11"/>
  <c r="U363" i="11" s="1"/>
  <c r="U375" i="11" s="1"/>
  <c r="U309" i="11"/>
  <c r="U321" i="11" s="1"/>
  <c r="U333" i="11" s="1"/>
  <c r="U308" i="11"/>
  <c r="U320" i="11" s="1"/>
  <c r="U332" i="11" s="1"/>
  <c r="U307" i="11"/>
  <c r="U319" i="11" s="1"/>
  <c r="U331" i="11" s="1"/>
  <c r="U306" i="11"/>
  <c r="U318" i="11" s="1"/>
  <c r="U330" i="11" s="1"/>
  <c r="U265" i="11"/>
  <c r="U277" i="11" s="1"/>
  <c r="U289" i="11" s="1"/>
  <c r="U264" i="11"/>
  <c r="U276" i="11" s="1"/>
  <c r="U288" i="11" s="1"/>
  <c r="U263" i="11"/>
  <c r="U275" i="11" s="1"/>
  <c r="U287" i="11" s="1"/>
  <c r="U259" i="11"/>
  <c r="U271" i="11" s="1"/>
  <c r="U283" i="11" s="1"/>
  <c r="U258" i="11"/>
  <c r="U270" i="11" s="1"/>
  <c r="U282" i="11" s="1"/>
  <c r="U257" i="11"/>
  <c r="U269" i="11" s="1"/>
  <c r="U281" i="11" s="1"/>
  <c r="U256" i="11"/>
  <c r="U268" i="11" s="1"/>
  <c r="U280" i="11" s="1"/>
  <c r="U255" i="11"/>
  <c r="U267" i="11" s="1"/>
  <c r="U279" i="11" s="1"/>
  <c r="U262" i="11"/>
  <c r="U274" i="11" s="1"/>
  <c r="U286" i="11" s="1"/>
  <c r="U217" i="11"/>
  <c r="U229" i="11" s="1"/>
  <c r="U241" i="11" s="1"/>
  <c r="U216" i="11"/>
  <c r="U228" i="11" s="1"/>
  <c r="U240" i="11" s="1"/>
  <c r="U215" i="11"/>
  <c r="U227" i="11" s="1"/>
  <c r="U239" i="11" s="1"/>
  <c r="U214" i="11"/>
  <c r="U226" i="11" s="1"/>
  <c r="U238" i="11" s="1"/>
  <c r="U213" i="11"/>
  <c r="U225" i="11" s="1"/>
  <c r="U237" i="11" s="1"/>
  <c r="U210" i="11"/>
  <c r="U222" i="11" s="1"/>
  <c r="U234" i="11" s="1"/>
  <c r="U209" i="11"/>
  <c r="U221" i="11" s="1"/>
  <c r="U233" i="11" s="1"/>
  <c r="U208" i="11"/>
  <c r="U220" i="11" s="1"/>
  <c r="U232" i="11" s="1"/>
  <c r="U207" i="11"/>
  <c r="U219" i="11" s="1"/>
  <c r="U231" i="11" s="1"/>
  <c r="U212" i="11"/>
  <c r="U224" i="11" s="1"/>
  <c r="U236" i="11" s="1"/>
  <c r="U167" i="11"/>
  <c r="U179" i="11" s="1"/>
  <c r="U191" i="11" s="1"/>
  <c r="U166" i="11"/>
  <c r="U178" i="11" s="1"/>
  <c r="U190" i="11" s="1"/>
  <c r="U165" i="11"/>
  <c r="U177" i="11" s="1"/>
  <c r="U189" i="11" s="1"/>
  <c r="U164" i="11"/>
  <c r="U176" i="11" s="1"/>
  <c r="U188" i="11" s="1"/>
  <c r="U159" i="11"/>
  <c r="U171" i="11" s="1"/>
  <c r="U183" i="11" s="1"/>
  <c r="U117" i="11"/>
  <c r="U129" i="11" s="1"/>
  <c r="U141" i="11" s="1"/>
  <c r="U73" i="11"/>
  <c r="U85" i="11" s="1"/>
  <c r="U97" i="11" s="1"/>
  <c r="U72" i="11"/>
  <c r="U84" i="11" s="1"/>
  <c r="U96" i="11" s="1"/>
  <c r="U71" i="11"/>
  <c r="U83" i="11" s="1"/>
  <c r="U95" i="11" s="1"/>
  <c r="U67" i="11"/>
  <c r="U79" i="11" s="1"/>
  <c r="U91" i="11" s="1"/>
  <c r="U66" i="11"/>
  <c r="U78" i="11" s="1"/>
  <c r="U90" i="11" s="1"/>
  <c r="U65" i="11"/>
  <c r="U77" i="11" s="1"/>
  <c r="U89" i="11" s="1"/>
  <c r="U64" i="11"/>
  <c r="U76" i="11" s="1"/>
  <c r="U88" i="11" s="1"/>
  <c r="U63" i="11"/>
  <c r="U75" i="11" s="1"/>
  <c r="U87" i="11" s="1"/>
  <c r="U70" i="11"/>
  <c r="U82" i="11" s="1"/>
  <c r="U94" i="11" s="1"/>
  <c r="U25" i="11"/>
  <c r="U37" i="11" s="1"/>
  <c r="U49" i="11" s="1"/>
  <c r="U24" i="11"/>
  <c r="U36" i="11" s="1"/>
  <c r="U48" i="11" s="1"/>
  <c r="U23" i="11"/>
  <c r="U35" i="11" s="1"/>
  <c r="U47" i="11" s="1"/>
  <c r="U22" i="11"/>
  <c r="U34" i="11" s="1"/>
  <c r="U46" i="11" s="1"/>
  <c r="U21" i="11"/>
  <c r="U33" i="11" s="1"/>
  <c r="U45" i="11" s="1"/>
  <c r="U18" i="11"/>
  <c r="U30" i="11" s="1"/>
  <c r="U42" i="11" s="1"/>
  <c r="U17" i="11"/>
  <c r="U29" i="11" s="1"/>
  <c r="U41" i="11" s="1"/>
  <c r="U16" i="11"/>
  <c r="U28" i="11" s="1"/>
  <c r="U40" i="11" s="1"/>
  <c r="U15" i="11"/>
  <c r="U27" i="11" s="1"/>
  <c r="U39" i="11" s="1"/>
  <c r="U20" i="11"/>
  <c r="U32" i="11" s="1"/>
  <c r="U44" i="11" s="1"/>
  <c r="T1700" i="11"/>
  <c r="T1712" i="11" s="1"/>
  <c r="T1724" i="11" s="1"/>
  <c r="T1698" i="11"/>
  <c r="T1710" i="11" s="1"/>
  <c r="T1722" i="11" s="1"/>
  <c r="T1656" i="11"/>
  <c r="T1668" i="11" s="1"/>
  <c r="T1680" i="11" s="1"/>
  <c r="T1652" i="11"/>
  <c r="T1664" i="11" s="1"/>
  <c r="T1676" i="11" s="1"/>
  <c r="T1651" i="11"/>
  <c r="T1663" i="11" s="1"/>
  <c r="T1675" i="11" s="1"/>
  <c r="T1650" i="11"/>
  <c r="T1662" i="11" s="1"/>
  <c r="T1674" i="11" s="1"/>
  <c r="T1609" i="11"/>
  <c r="T1621" i="11" s="1"/>
  <c r="T1633" i="11" s="1"/>
  <c r="T1608" i="11"/>
  <c r="T1620" i="11" s="1"/>
  <c r="T1632" i="11" s="1"/>
  <c r="T1606" i="11"/>
  <c r="T1618" i="11" s="1"/>
  <c r="T1630" i="11" s="1"/>
  <c r="T1602" i="11"/>
  <c r="T1614" i="11" s="1"/>
  <c r="T1626" i="11" s="1"/>
  <c r="T1601" i="11"/>
  <c r="T1613" i="11" s="1"/>
  <c r="T1625" i="11" s="1"/>
  <c r="T1600" i="11"/>
  <c r="T1612" i="11" s="1"/>
  <c r="T1624" i="11" s="1"/>
  <c r="T1605" i="11"/>
  <c r="T1617" i="11" s="1"/>
  <c r="T1629" i="11" s="1"/>
  <c r="T1512" i="11"/>
  <c r="T1524" i="11" s="1"/>
  <c r="T1536" i="11" s="1"/>
  <c r="T1506" i="11"/>
  <c r="T1518" i="11" s="1"/>
  <c r="T1530" i="11" s="1"/>
  <c r="T1504" i="11"/>
  <c r="T1516" i="11" s="1"/>
  <c r="T1528" i="11" s="1"/>
  <c r="T1464" i="11"/>
  <c r="T1476" i="11" s="1"/>
  <c r="T1488" i="11" s="1"/>
  <c r="T1462" i="11"/>
  <c r="T1474" i="11" s="1"/>
  <c r="T1486" i="11" s="1"/>
  <c r="T1460" i="11"/>
  <c r="T1472" i="11" s="1"/>
  <c r="T1484" i="11" s="1"/>
  <c r="T1417" i="11"/>
  <c r="T1429" i="11" s="1"/>
  <c r="T1441" i="11" s="1"/>
  <c r="T1416" i="11"/>
  <c r="T1428" i="11" s="1"/>
  <c r="T1440" i="11" s="1"/>
  <c r="T1410" i="11"/>
  <c r="T1422" i="11" s="1"/>
  <c r="T1434" i="11" s="1"/>
  <c r="T1409" i="11"/>
  <c r="T1421" i="11" s="1"/>
  <c r="T1433" i="11" s="1"/>
  <c r="T1408" i="11"/>
  <c r="T1420" i="11" s="1"/>
  <c r="T1432" i="11" s="1"/>
  <c r="T1407" i="11"/>
  <c r="T1419" i="11" s="1"/>
  <c r="T1431" i="11" s="1"/>
  <c r="T1414" i="11"/>
  <c r="T1426" i="11" s="1"/>
  <c r="T1438" i="11" s="1"/>
  <c r="T1368" i="11"/>
  <c r="T1380" i="11" s="1"/>
  <c r="T1392" i="11" s="1"/>
  <c r="T1367" i="11"/>
  <c r="T1379" i="11" s="1"/>
  <c r="T1391" i="11" s="1"/>
  <c r="T1366" i="11"/>
  <c r="T1378" i="11" s="1"/>
  <c r="T1390" i="11" s="1"/>
  <c r="T1365" i="11"/>
  <c r="T1377" i="11" s="1"/>
  <c r="T1389" i="11" s="1"/>
  <c r="T1316" i="11"/>
  <c r="T1328" i="11" s="1"/>
  <c r="T1340" i="11" s="1"/>
  <c r="T1315" i="11"/>
  <c r="T1327" i="11" s="1"/>
  <c r="T1339" i="11" s="1"/>
  <c r="T1314" i="11"/>
  <c r="T1326" i="11" s="1"/>
  <c r="T1338" i="11" s="1"/>
  <c r="T1312" i="11"/>
  <c r="T1324" i="11" s="1"/>
  <c r="T1336" i="11" s="1"/>
  <c r="T1317" i="11"/>
  <c r="T1329" i="11" s="1"/>
  <c r="T1341" i="11" s="1"/>
  <c r="T1270" i="11"/>
  <c r="T1282" i="11" s="1"/>
  <c r="T1294" i="11" s="1"/>
  <c r="T1264" i="11"/>
  <c r="T1276" i="11" s="1"/>
  <c r="T1288" i="11" s="1"/>
  <c r="T1225" i="11"/>
  <c r="T1237" i="11" s="1"/>
  <c r="T1249" i="11" s="1"/>
  <c r="T1224" i="11"/>
  <c r="T1236" i="11" s="1"/>
  <c r="T1248" i="11" s="1"/>
  <c r="T1222" i="11"/>
  <c r="T1234" i="11" s="1"/>
  <c r="T1246" i="11" s="1"/>
  <c r="T1220" i="11"/>
  <c r="T1232" i="11" s="1"/>
  <c r="T1244" i="11" s="1"/>
  <c r="T1218" i="11"/>
  <c r="T1230" i="11" s="1"/>
  <c r="T1242" i="11" s="1"/>
  <c r="T1217" i="11"/>
  <c r="T1229" i="11" s="1"/>
  <c r="T1241" i="11" s="1"/>
  <c r="T1216" i="11"/>
  <c r="T1228" i="11" s="1"/>
  <c r="T1240" i="11" s="1"/>
  <c r="T1215" i="11"/>
  <c r="T1227" i="11" s="1"/>
  <c r="T1239" i="11" s="1"/>
  <c r="T1176" i="11"/>
  <c r="T1188" i="11" s="1"/>
  <c r="T1200" i="11" s="1"/>
  <c r="T1175" i="11"/>
  <c r="T1187" i="11" s="1"/>
  <c r="T1199" i="11" s="1"/>
  <c r="T1168" i="11"/>
  <c r="T1180" i="11" s="1"/>
  <c r="T1192" i="11" s="1"/>
  <c r="T1167" i="11"/>
  <c r="T1179" i="11" s="1"/>
  <c r="T1191" i="11" s="1"/>
  <c r="T1125" i="11"/>
  <c r="T1137" i="11" s="1"/>
  <c r="T1149" i="11" s="1"/>
  <c r="T1124" i="11"/>
  <c r="T1136" i="11" s="1"/>
  <c r="T1148" i="11" s="1"/>
  <c r="T1081" i="11"/>
  <c r="T1093" i="11" s="1"/>
  <c r="T1105" i="11" s="1"/>
  <c r="T1074" i="11"/>
  <c r="T1086" i="11" s="1"/>
  <c r="T1098" i="11" s="1"/>
  <c r="T1073" i="11"/>
  <c r="T1085" i="11" s="1"/>
  <c r="T1097" i="11" s="1"/>
  <c r="T1072" i="11"/>
  <c r="T1084" i="11" s="1"/>
  <c r="T1096" i="11" s="1"/>
  <c r="T984" i="11"/>
  <c r="T996" i="11" s="1"/>
  <c r="T1008" i="11" s="1"/>
  <c r="T980" i="11"/>
  <c r="T992" i="11" s="1"/>
  <c r="T1004" i="11" s="1"/>
  <c r="T978" i="11"/>
  <c r="T990" i="11" s="1"/>
  <c r="T1002" i="11" s="1"/>
  <c r="T976" i="11"/>
  <c r="T988" i="11" s="1"/>
  <c r="T1000" i="11" s="1"/>
  <c r="T975" i="11"/>
  <c r="T987" i="11" s="1"/>
  <c r="T999" i="11" s="1"/>
  <c r="T981" i="11"/>
  <c r="T993" i="11" s="1"/>
  <c r="T1005" i="11" s="1"/>
  <c r="T834" i="11"/>
  <c r="T846" i="11" s="1"/>
  <c r="T858" i="11" s="1"/>
  <c r="T833" i="11"/>
  <c r="T845" i="11" s="1"/>
  <c r="T857" i="11" s="1"/>
  <c r="T832" i="11"/>
  <c r="T844" i="11" s="1"/>
  <c r="T856" i="11" s="1"/>
  <c r="T793" i="11"/>
  <c r="T805" i="11" s="1"/>
  <c r="T817" i="11" s="1"/>
  <c r="T792" i="11"/>
  <c r="T804" i="11" s="1"/>
  <c r="T816" i="11" s="1"/>
  <c r="T791" i="11"/>
  <c r="T803" i="11" s="1"/>
  <c r="T815" i="11" s="1"/>
  <c r="T790" i="11"/>
  <c r="T802" i="11" s="1"/>
  <c r="T814" i="11" s="1"/>
  <c r="T786" i="11"/>
  <c r="T798" i="11" s="1"/>
  <c r="T810" i="11" s="1"/>
  <c r="T785" i="11"/>
  <c r="T797" i="11" s="1"/>
  <c r="T809" i="11" s="1"/>
  <c r="T784" i="11"/>
  <c r="T796" i="11" s="1"/>
  <c r="T808" i="11" s="1"/>
  <c r="T783" i="11"/>
  <c r="T795" i="11" s="1"/>
  <c r="T807" i="11" s="1"/>
  <c r="T789" i="11"/>
  <c r="T801" i="11" s="1"/>
  <c r="T813" i="11" s="1"/>
  <c r="T743" i="11"/>
  <c r="T755" i="11" s="1"/>
  <c r="T767" i="11" s="1"/>
  <c r="T742" i="11"/>
  <c r="T754" i="11" s="1"/>
  <c r="T766" i="11" s="1"/>
  <c r="T741" i="11"/>
  <c r="T753" i="11" s="1"/>
  <c r="T765" i="11" s="1"/>
  <c r="T740" i="11"/>
  <c r="T752" i="11" s="1"/>
  <c r="T764" i="11" s="1"/>
  <c r="T693" i="11"/>
  <c r="T705" i="11" s="1"/>
  <c r="T717" i="11" s="1"/>
  <c r="T692" i="11"/>
  <c r="T704" i="11" s="1"/>
  <c r="T716" i="11" s="1"/>
  <c r="T691" i="11"/>
  <c r="T703" i="11" s="1"/>
  <c r="T715" i="11" s="1"/>
  <c r="T690" i="11"/>
  <c r="T702" i="11" s="1"/>
  <c r="T714" i="11" s="1"/>
  <c r="T688" i="11"/>
  <c r="T700" i="11" s="1"/>
  <c r="T712" i="11" s="1"/>
  <c r="T696" i="11"/>
  <c r="T708" i="11" s="1"/>
  <c r="T720" i="11" s="1"/>
  <c r="T648" i="11"/>
  <c r="T660" i="11" s="1"/>
  <c r="T672" i="11" s="1"/>
  <c r="T646" i="11"/>
  <c r="T658" i="11" s="1"/>
  <c r="T670" i="11" s="1"/>
  <c r="T644" i="11"/>
  <c r="T656" i="11" s="1"/>
  <c r="T668" i="11" s="1"/>
  <c r="T598" i="11"/>
  <c r="T610" i="11" s="1"/>
  <c r="T622" i="11" s="1"/>
  <c r="T597" i="11"/>
  <c r="T609" i="11" s="1"/>
  <c r="T621" i="11" s="1"/>
  <c r="T596" i="11"/>
  <c r="T608" i="11" s="1"/>
  <c r="T620" i="11" s="1"/>
  <c r="T595" i="11"/>
  <c r="T607" i="11" s="1"/>
  <c r="T619" i="11" s="1"/>
  <c r="T553" i="11"/>
  <c r="T565" i="11" s="1"/>
  <c r="T577" i="11" s="1"/>
  <c r="T548" i="11"/>
  <c r="T560" i="11" s="1"/>
  <c r="T572" i="11" s="1"/>
  <c r="T547" i="11"/>
  <c r="T559" i="11" s="1"/>
  <c r="T571" i="11" s="1"/>
  <c r="T545" i="11"/>
  <c r="T557" i="11" s="1"/>
  <c r="T569" i="11" s="1"/>
  <c r="T505" i="11"/>
  <c r="T517" i="11" s="1"/>
  <c r="T529" i="11" s="1"/>
  <c r="T504" i="11"/>
  <c r="T516" i="11" s="1"/>
  <c r="T528" i="11" s="1"/>
  <c r="T503" i="11"/>
  <c r="T515" i="11" s="1"/>
  <c r="T527" i="11" s="1"/>
  <c r="T498" i="11"/>
  <c r="T510" i="11" s="1"/>
  <c r="T522" i="11" s="1"/>
  <c r="T497" i="11"/>
  <c r="T509" i="11" s="1"/>
  <c r="T521" i="11" s="1"/>
  <c r="T496" i="11"/>
  <c r="T508" i="11" s="1"/>
  <c r="T520" i="11" s="1"/>
  <c r="T495" i="11"/>
  <c r="T507" i="11" s="1"/>
  <c r="T519" i="11" s="1"/>
  <c r="T501" i="11"/>
  <c r="T513" i="11" s="1"/>
  <c r="T525" i="11" s="1"/>
  <c r="T462" i="11"/>
  <c r="T474" i="11" s="1"/>
  <c r="T456" i="11"/>
  <c r="T468" i="11" s="1"/>
  <c r="T480" i="11" s="1"/>
  <c r="T455" i="11"/>
  <c r="T467" i="11" s="1"/>
  <c r="T479" i="11" s="1"/>
  <c r="T454" i="11"/>
  <c r="T466" i="11" s="1"/>
  <c r="T478" i="11" s="1"/>
  <c r="T453" i="11"/>
  <c r="T465" i="11" s="1"/>
  <c r="T477" i="11" s="1"/>
  <c r="T450" i="11"/>
  <c r="T448" i="11"/>
  <c r="T460" i="11" s="1"/>
  <c r="T472" i="11" s="1"/>
  <c r="T447" i="11"/>
  <c r="T459" i="11" s="1"/>
  <c r="T471" i="11" s="1"/>
  <c r="T451" i="11"/>
  <c r="T463" i="11" s="1"/>
  <c r="T475" i="11" s="1"/>
  <c r="T404" i="11"/>
  <c r="T416" i="11" s="1"/>
  <c r="T428" i="11" s="1"/>
  <c r="T403" i="11"/>
  <c r="T415" i="11" s="1"/>
  <c r="T427" i="11" s="1"/>
  <c r="T361" i="11"/>
  <c r="T373" i="11" s="1"/>
  <c r="T385" i="11" s="1"/>
  <c r="T356" i="11"/>
  <c r="T368" i="11" s="1"/>
  <c r="T380" i="11" s="1"/>
  <c r="T355" i="11"/>
  <c r="T367" i="11" s="1"/>
  <c r="T379" i="11" s="1"/>
  <c r="T354" i="11"/>
  <c r="T366" i="11" s="1"/>
  <c r="T378" i="11" s="1"/>
  <c r="T313" i="11"/>
  <c r="T325" i="11" s="1"/>
  <c r="T337" i="11" s="1"/>
  <c r="T312" i="11"/>
  <c r="T324" i="11" s="1"/>
  <c r="T336" i="11" s="1"/>
  <c r="T311" i="11"/>
  <c r="T323" i="11" s="1"/>
  <c r="T335" i="11" s="1"/>
  <c r="T306" i="11"/>
  <c r="T318" i="11" s="1"/>
  <c r="T330" i="11" s="1"/>
  <c r="T305" i="11"/>
  <c r="T317" i="11" s="1"/>
  <c r="T329" i="11" s="1"/>
  <c r="T304" i="11"/>
  <c r="T316" i="11" s="1"/>
  <c r="T328" i="11" s="1"/>
  <c r="T303" i="11"/>
  <c r="T315" i="11" s="1"/>
  <c r="T327" i="11" s="1"/>
  <c r="T309" i="11"/>
  <c r="T321" i="11" s="1"/>
  <c r="T333" i="11" s="1"/>
  <c r="T264" i="11"/>
  <c r="T276" i="11" s="1"/>
  <c r="T288" i="11" s="1"/>
  <c r="T263" i="11"/>
  <c r="T275" i="11" s="1"/>
  <c r="T287" i="11" s="1"/>
  <c r="T262" i="11"/>
  <c r="T274" i="11" s="1"/>
  <c r="T286" i="11" s="1"/>
  <c r="T261" i="11"/>
  <c r="T273" i="11" s="1"/>
  <c r="T285" i="11" s="1"/>
  <c r="T258" i="11"/>
  <c r="T270" i="11" s="1"/>
  <c r="T282" i="11" s="1"/>
  <c r="T256" i="11"/>
  <c r="T268" i="11" s="1"/>
  <c r="T280" i="11" s="1"/>
  <c r="T255" i="11"/>
  <c r="T267" i="11" s="1"/>
  <c r="T279" i="11" s="1"/>
  <c r="T259" i="11"/>
  <c r="T271" i="11" s="1"/>
  <c r="T283" i="11" s="1"/>
  <c r="T169" i="11"/>
  <c r="T181" i="11" s="1"/>
  <c r="T193" i="11" s="1"/>
  <c r="T164" i="11"/>
  <c r="T176" i="11" s="1"/>
  <c r="T188" i="11" s="1"/>
  <c r="T163" i="11"/>
  <c r="T175" i="11" s="1"/>
  <c r="T187" i="11" s="1"/>
  <c r="T162" i="11"/>
  <c r="T174" i="11" s="1"/>
  <c r="T186" i="11" s="1"/>
  <c r="T161" i="11"/>
  <c r="T173" i="11" s="1"/>
  <c r="T185" i="11" s="1"/>
  <c r="T119" i="11"/>
  <c r="T131" i="11" s="1"/>
  <c r="T143" i="11" s="1"/>
  <c r="T116" i="11"/>
  <c r="T128" i="11" s="1"/>
  <c r="T140" i="11" s="1"/>
  <c r="T114" i="11"/>
  <c r="T126" i="11" s="1"/>
  <c r="T138" i="11" s="1"/>
  <c r="T113" i="11"/>
  <c r="T125" i="11" s="1"/>
  <c r="T137" i="11" s="1"/>
  <c r="T112" i="11"/>
  <c r="T124" i="11" s="1"/>
  <c r="T136" i="11" s="1"/>
  <c r="T120" i="11"/>
  <c r="T132" i="11" s="1"/>
  <c r="T144" i="11" s="1"/>
  <c r="T72" i="11"/>
  <c r="T84" i="11" s="1"/>
  <c r="T96" i="11" s="1"/>
  <c r="T69" i="11"/>
  <c r="T81" i="11" s="1"/>
  <c r="T93" i="11" s="1"/>
  <c r="T30" i="11"/>
  <c r="T42" i="11" s="1"/>
  <c r="T20" i="11"/>
  <c r="T32" i="11" s="1"/>
  <c r="T44" i="11" s="1"/>
  <c r="T19" i="11"/>
  <c r="T31" i="11" s="1"/>
  <c r="T43" i="11" s="1"/>
  <c r="T18" i="11"/>
  <c r="T16" i="11"/>
  <c r="T28" i="11" s="1"/>
  <c r="T40" i="11" s="1"/>
  <c r="T21" i="11"/>
  <c r="T33" i="11" s="1"/>
  <c r="T45" i="11" s="1"/>
  <c r="S1682" i="11" a="1"/>
  <c r="S1682" i="11" s="1"/>
  <c r="S1634" i="11" a="1"/>
  <c r="S1634" i="11" s="1"/>
  <c r="S1586" i="11" a="1"/>
  <c r="S1586" i="11" s="1"/>
  <c r="S1538" i="11" a="1"/>
  <c r="S1538" i="11" s="1"/>
  <c r="S1490" i="11" a="1"/>
  <c r="S1490" i="11" s="1"/>
  <c r="S1502" i="11" s="1"/>
  <c r="S1514" i="11" s="1"/>
  <c r="S1526" i="11" s="1"/>
  <c r="S1442" i="11" a="1"/>
  <c r="S1442" i="11" s="1"/>
  <c r="S1394" i="11" a="1"/>
  <c r="S1394" i="11" s="1"/>
  <c r="S1346" i="11" a="1"/>
  <c r="S1346" i="11" s="1"/>
  <c r="S1298" i="11" a="1"/>
  <c r="S1298" i="11" s="1"/>
  <c r="S1310" i="11" s="1"/>
  <c r="S1322" i="11" s="1"/>
  <c r="S1334" i="11" s="1"/>
  <c r="S1250" i="11" a="1"/>
  <c r="S1250" i="11" s="1"/>
  <c r="S1202" i="11" a="1"/>
  <c r="S1202" i="11" s="1"/>
  <c r="S1154" i="11" a="1"/>
  <c r="S1154" i="11" s="1"/>
  <c r="S1166" i="11" s="1"/>
  <c r="S1178" i="11" s="1"/>
  <c r="S1190" i="11" s="1"/>
  <c r="S1106" i="11" a="1"/>
  <c r="S1106" i="11" s="1"/>
  <c r="S1058" i="11" a="1"/>
  <c r="S1058" i="11" s="1"/>
  <c r="S1010" i="11" a="1"/>
  <c r="S1010" i="11" s="1"/>
  <c r="S962" i="11" a="1"/>
  <c r="S962" i="11" s="1"/>
  <c r="S974" i="11" s="1"/>
  <c r="S986" i="11" s="1"/>
  <c r="S998" i="11" s="1"/>
  <c r="S914" i="11" a="1"/>
  <c r="S914" i="11" s="1"/>
  <c r="S866" i="11" a="1"/>
  <c r="S866" i="11" s="1"/>
  <c r="S818" i="11" a="1"/>
  <c r="S818" i="11" s="1"/>
  <c r="S770" i="11" a="1"/>
  <c r="S770" i="11" s="1"/>
  <c r="S782" i="11" s="1"/>
  <c r="S794" i="11" s="1"/>
  <c r="S806" i="11" s="1"/>
  <c r="S722" i="11" a="1"/>
  <c r="S722" i="11" s="1"/>
  <c r="S674" i="11" a="1"/>
  <c r="S674" i="11" s="1"/>
  <c r="S686" i="11" s="1"/>
  <c r="S698" i="11" s="1"/>
  <c r="S710" i="11" s="1"/>
  <c r="S626" i="11" a="1"/>
  <c r="S626" i="11" s="1"/>
  <c r="S638" i="11" s="1"/>
  <c r="S650" i="11" s="1"/>
  <c r="S662" i="11" s="1"/>
  <c r="S578" i="11" a="1"/>
  <c r="S578" i="11" s="1"/>
  <c r="S530" i="11" a="1"/>
  <c r="S530" i="11" s="1"/>
  <c r="S482" i="11" a="1"/>
  <c r="S482" i="11" s="1"/>
  <c r="S434" i="11" a="1"/>
  <c r="S434" i="11" s="1"/>
  <c r="S446" i="11" s="1"/>
  <c r="S458" i="11" s="1"/>
  <c r="S470" i="11" s="1"/>
  <c r="S386" i="11" a="1"/>
  <c r="S386" i="11" s="1"/>
  <c r="S398" i="11" s="1"/>
  <c r="S410" i="11" s="1"/>
  <c r="S422" i="11" s="1"/>
  <c r="S338" i="11" a="1"/>
  <c r="S338" i="11" s="1"/>
  <c r="S290" i="11" a="1"/>
  <c r="S290" i="11" s="1"/>
  <c r="S242" i="11" a="1"/>
  <c r="S242" i="11" s="1"/>
  <c r="S254" i="11" s="1"/>
  <c r="S266" i="11" s="1"/>
  <c r="S278" i="11" s="1"/>
  <c r="S194" i="11" a="1"/>
  <c r="S194" i="11" s="1"/>
  <c r="S206" i="11" s="1"/>
  <c r="S218" i="11" s="1"/>
  <c r="S230" i="11" s="1"/>
  <c r="S146" i="11" a="1"/>
  <c r="S146" i="11" s="1"/>
  <c r="S98" i="11" a="1"/>
  <c r="S98" i="11" s="1"/>
  <c r="S50" i="11" a="1"/>
  <c r="S50" i="11" s="1"/>
  <c r="S2" i="11" a="1"/>
  <c r="S2" i="11" s="1"/>
  <c r="S1657" i="11"/>
  <c r="S1669" i="11" s="1"/>
  <c r="S1681" i="11" s="1"/>
  <c r="S1649" i="11"/>
  <c r="S1661" i="11" s="1"/>
  <c r="S1673" i="11" s="1"/>
  <c r="S1648" i="11"/>
  <c r="S1660" i="11" s="1"/>
  <c r="S1672" i="11" s="1"/>
  <c r="S1609" i="11"/>
  <c r="S1621" i="11" s="1"/>
  <c r="S1633" i="11" s="1"/>
  <c r="S1608" i="11"/>
  <c r="S1620" i="11" s="1"/>
  <c r="S1632" i="11" s="1"/>
  <c r="S1607" i="11"/>
  <c r="S1619" i="11" s="1"/>
  <c r="S1631" i="11" s="1"/>
  <c r="S1606" i="11"/>
  <c r="S1618" i="11" s="1"/>
  <c r="S1630" i="11" s="1"/>
  <c r="S1602" i="11"/>
  <c r="S1614" i="11" s="1"/>
  <c r="S1626" i="11" s="1"/>
  <c r="S1601" i="11"/>
  <c r="S1613" i="11" s="1"/>
  <c r="S1625" i="11" s="1"/>
  <c r="S1600" i="11"/>
  <c r="S1612" i="11" s="1"/>
  <c r="S1624" i="11" s="1"/>
  <c r="S1599" i="11"/>
  <c r="S1611" i="11" s="1"/>
  <c r="S1623" i="11" s="1"/>
  <c r="S1605" i="11"/>
  <c r="S1617" i="11" s="1"/>
  <c r="S1629" i="11" s="1"/>
  <c r="S1512" i="11"/>
  <c r="S1524" i="11" s="1"/>
  <c r="S1536" i="11" s="1"/>
  <c r="S1506" i="11"/>
  <c r="S1518" i="11" s="1"/>
  <c r="S1530" i="11" s="1"/>
  <c r="S1504" i="11"/>
  <c r="S1516" i="11" s="1"/>
  <c r="S1528" i="11" s="1"/>
  <c r="S1464" i="11"/>
  <c r="S1476" i="11" s="1"/>
  <c r="S1488" i="11" s="1"/>
  <c r="S1462" i="11"/>
  <c r="S1474" i="11" s="1"/>
  <c r="S1486" i="11" s="1"/>
  <c r="S1417" i="11"/>
  <c r="S1429" i="11" s="1"/>
  <c r="S1441" i="11" s="1"/>
  <c r="S1416" i="11"/>
  <c r="S1428" i="11" s="1"/>
  <c r="S1440" i="11" s="1"/>
  <c r="S1410" i="11"/>
  <c r="S1422" i="11" s="1"/>
  <c r="S1434" i="11" s="1"/>
  <c r="S1409" i="11"/>
  <c r="S1421" i="11" s="1"/>
  <c r="S1433" i="11" s="1"/>
  <c r="S1408" i="11"/>
  <c r="S1420" i="11" s="1"/>
  <c r="S1432" i="11" s="1"/>
  <c r="S1407" i="11"/>
  <c r="S1419" i="11" s="1"/>
  <c r="S1431" i="11" s="1"/>
  <c r="S1414" i="11"/>
  <c r="S1426" i="11" s="1"/>
  <c r="S1438" i="11" s="1"/>
  <c r="S1368" i="11"/>
  <c r="S1380" i="11" s="1"/>
  <c r="S1392" i="11" s="1"/>
  <c r="S1367" i="11"/>
  <c r="S1379" i="11" s="1"/>
  <c r="S1391" i="11" s="1"/>
  <c r="S1366" i="11"/>
  <c r="S1378" i="11" s="1"/>
  <c r="S1390" i="11" s="1"/>
  <c r="S1365" i="11"/>
  <c r="S1377" i="11" s="1"/>
  <c r="S1389" i="11" s="1"/>
  <c r="S1320" i="11"/>
  <c r="S1332" i="11" s="1"/>
  <c r="S1344" i="11" s="1"/>
  <c r="S1316" i="11"/>
  <c r="S1328" i="11" s="1"/>
  <c r="S1340" i="11" s="1"/>
  <c r="S1315" i="11"/>
  <c r="S1327" i="11" s="1"/>
  <c r="S1339" i="11" s="1"/>
  <c r="S1314" i="11"/>
  <c r="S1326" i="11" s="1"/>
  <c r="S1338" i="11" s="1"/>
  <c r="S1312" i="11"/>
  <c r="S1324" i="11" s="1"/>
  <c r="S1336" i="11" s="1"/>
  <c r="S1317" i="11"/>
  <c r="S1329" i="11" s="1"/>
  <c r="S1341" i="11" s="1"/>
  <c r="S1222" i="11"/>
  <c r="S1234" i="11" s="1"/>
  <c r="S1246" i="11" s="1"/>
  <c r="S1220" i="11"/>
  <c r="S1232" i="11" s="1"/>
  <c r="S1244" i="11" s="1"/>
  <c r="S1218" i="11"/>
  <c r="S1230" i="11" s="1"/>
  <c r="S1242" i="11" s="1"/>
  <c r="S1217" i="11"/>
  <c r="S1229" i="11" s="1"/>
  <c r="S1241" i="11" s="1"/>
  <c r="S1216" i="11"/>
  <c r="S1228" i="11" s="1"/>
  <c r="S1240" i="11" s="1"/>
  <c r="S1176" i="11"/>
  <c r="S1188" i="11" s="1"/>
  <c r="S1200" i="11" s="1"/>
  <c r="S1175" i="11"/>
  <c r="S1187" i="11" s="1"/>
  <c r="S1199" i="11" s="1"/>
  <c r="S1168" i="11"/>
  <c r="S1180" i="11" s="1"/>
  <c r="S1192" i="11" s="1"/>
  <c r="S1167" i="11"/>
  <c r="S1179" i="11" s="1"/>
  <c r="S1191" i="11" s="1"/>
  <c r="S1072" i="11"/>
  <c r="S1084" i="11" s="1"/>
  <c r="S1096" i="11" s="1"/>
  <c r="S1032" i="11"/>
  <c r="S1044" i="11" s="1"/>
  <c r="S1056" i="11" s="1"/>
  <c r="S1031" i="11"/>
  <c r="S1043" i="11" s="1"/>
  <c r="S1055" i="11" s="1"/>
  <c r="S1030" i="11"/>
  <c r="S1042" i="11" s="1"/>
  <c r="S1054" i="11" s="1"/>
  <c r="S1025" i="11"/>
  <c r="S1037" i="11" s="1"/>
  <c r="S1049" i="11" s="1"/>
  <c r="S1024" i="11"/>
  <c r="S1036" i="11" s="1"/>
  <c r="S1048" i="11" s="1"/>
  <c r="S985" i="11"/>
  <c r="S997" i="11" s="1"/>
  <c r="S1009" i="11" s="1"/>
  <c r="S984" i="11"/>
  <c r="S996" i="11" s="1"/>
  <c r="S1008" i="11" s="1"/>
  <c r="S983" i="11"/>
  <c r="S995" i="11" s="1"/>
  <c r="S1007" i="11" s="1"/>
  <c r="S982" i="11"/>
  <c r="S994" i="11" s="1"/>
  <c r="S1006" i="11" s="1"/>
  <c r="S980" i="11"/>
  <c r="S992" i="11" s="1"/>
  <c r="S1004" i="11" s="1"/>
  <c r="S978" i="11"/>
  <c r="S990" i="11" s="1"/>
  <c r="S1002" i="11" s="1"/>
  <c r="S977" i="11"/>
  <c r="S989" i="11" s="1"/>
  <c r="S1001" i="11" s="1"/>
  <c r="S976" i="11"/>
  <c r="S988" i="11" s="1"/>
  <c r="S1000" i="11" s="1"/>
  <c r="S975" i="11"/>
  <c r="S987" i="11" s="1"/>
  <c r="S999" i="11" s="1"/>
  <c r="S979" i="11"/>
  <c r="S991" i="11" s="1"/>
  <c r="S1003" i="11" s="1"/>
  <c r="S936" i="11"/>
  <c r="S948" i="11" s="1"/>
  <c r="S960" i="11" s="1"/>
  <c r="S932" i="11"/>
  <c r="S944" i="11" s="1"/>
  <c r="S956" i="11" s="1"/>
  <c r="S931" i="11"/>
  <c r="S943" i="11" s="1"/>
  <c r="S955" i="11" s="1"/>
  <c r="S930" i="11"/>
  <c r="S942" i="11" s="1"/>
  <c r="S954" i="11" s="1"/>
  <c r="S928" i="11"/>
  <c r="S940" i="11" s="1"/>
  <c r="S952" i="11" s="1"/>
  <c r="S927" i="11"/>
  <c r="S939" i="11" s="1"/>
  <c r="S951" i="11" s="1"/>
  <c r="S885" i="11"/>
  <c r="S897" i="11" s="1"/>
  <c r="S909" i="11" s="1"/>
  <c r="S884" i="11"/>
  <c r="S896" i="11" s="1"/>
  <c r="S908" i="11" s="1"/>
  <c r="S883" i="11"/>
  <c r="S895" i="11" s="1"/>
  <c r="S907" i="11" s="1"/>
  <c r="S882" i="11"/>
  <c r="S894" i="11" s="1"/>
  <c r="S906" i="11" s="1"/>
  <c r="S881" i="11"/>
  <c r="S893" i="11" s="1"/>
  <c r="S905" i="11" s="1"/>
  <c r="S840" i="11"/>
  <c r="S852" i="11" s="1"/>
  <c r="S864" i="11" s="1"/>
  <c r="S839" i="11"/>
  <c r="S851" i="11" s="1"/>
  <c r="S863" i="11" s="1"/>
  <c r="S832" i="11"/>
  <c r="S844" i="11" s="1"/>
  <c r="S856" i="11" s="1"/>
  <c r="S831" i="11"/>
  <c r="S843" i="11" s="1"/>
  <c r="S855" i="11" s="1"/>
  <c r="S793" i="11"/>
  <c r="S805" i="11" s="1"/>
  <c r="S817" i="11" s="1"/>
  <c r="S792" i="11"/>
  <c r="S804" i="11" s="1"/>
  <c r="S816" i="11" s="1"/>
  <c r="S791" i="11"/>
  <c r="S803" i="11" s="1"/>
  <c r="S815" i="11" s="1"/>
  <c r="S790" i="11"/>
  <c r="S802" i="11" s="1"/>
  <c r="S814" i="11" s="1"/>
  <c r="S789" i="11"/>
  <c r="S801" i="11" s="1"/>
  <c r="S813" i="11" s="1"/>
  <c r="S786" i="11"/>
  <c r="S798" i="11" s="1"/>
  <c r="S810" i="11" s="1"/>
  <c r="S785" i="11"/>
  <c r="S797" i="11" s="1"/>
  <c r="S809" i="11" s="1"/>
  <c r="S784" i="11"/>
  <c r="S796" i="11" s="1"/>
  <c r="S808" i="11" s="1"/>
  <c r="S783" i="11"/>
  <c r="S795" i="11" s="1"/>
  <c r="S807" i="11" s="1"/>
  <c r="S788" i="11"/>
  <c r="S800" i="11" s="1"/>
  <c r="S812" i="11" s="1"/>
  <c r="S742" i="11"/>
  <c r="S754" i="11" s="1"/>
  <c r="S766" i="11" s="1"/>
  <c r="S696" i="11"/>
  <c r="S708" i="11" s="1"/>
  <c r="S720" i="11" s="1"/>
  <c r="S649" i="11"/>
  <c r="S661" i="11" s="1"/>
  <c r="S673" i="11" s="1"/>
  <c r="S648" i="11"/>
  <c r="S660" i="11" s="1"/>
  <c r="S672" i="11" s="1"/>
  <c r="S647" i="11"/>
  <c r="S659" i="11" s="1"/>
  <c r="S671" i="11" s="1"/>
  <c r="S646" i="11"/>
  <c r="S658" i="11" s="1"/>
  <c r="S670" i="11" s="1"/>
  <c r="S642" i="11"/>
  <c r="S654" i="11" s="1"/>
  <c r="S666" i="11" s="1"/>
  <c r="S641" i="11"/>
  <c r="S653" i="11" s="1"/>
  <c r="S665" i="11" s="1"/>
  <c r="S640" i="11"/>
  <c r="S652" i="11" s="1"/>
  <c r="S664" i="11" s="1"/>
  <c r="S639" i="11"/>
  <c r="S651" i="11" s="1"/>
  <c r="S663" i="11" s="1"/>
  <c r="S645" i="11"/>
  <c r="S657" i="11" s="1"/>
  <c r="S669" i="11" s="1"/>
  <c r="S598" i="11"/>
  <c r="S610" i="11" s="1"/>
  <c r="S622" i="11" s="1"/>
  <c r="S546" i="11"/>
  <c r="S558" i="11" s="1"/>
  <c r="S570" i="11" s="1"/>
  <c r="S545" i="11"/>
  <c r="S557" i="11" s="1"/>
  <c r="S569" i="11" s="1"/>
  <c r="S505" i="11"/>
  <c r="S517" i="11" s="1"/>
  <c r="S529" i="11" s="1"/>
  <c r="S504" i="11"/>
  <c r="S516" i="11" s="1"/>
  <c r="S528" i="11" s="1"/>
  <c r="S503" i="11"/>
  <c r="S515" i="11" s="1"/>
  <c r="S527" i="11" s="1"/>
  <c r="S499" i="11"/>
  <c r="S511" i="11" s="1"/>
  <c r="S523" i="11" s="1"/>
  <c r="S498" i="11"/>
  <c r="S510" i="11" s="1"/>
  <c r="S522" i="11" s="1"/>
  <c r="S497" i="11"/>
  <c r="S509" i="11" s="1"/>
  <c r="S521" i="11" s="1"/>
  <c r="S496" i="11"/>
  <c r="S508" i="11" s="1"/>
  <c r="S520" i="11" s="1"/>
  <c r="S495" i="11"/>
  <c r="S507" i="11" s="1"/>
  <c r="S519" i="11" s="1"/>
  <c r="S501" i="11"/>
  <c r="S513" i="11" s="1"/>
  <c r="S525" i="11" s="1"/>
  <c r="S457" i="11"/>
  <c r="S469" i="11" s="1"/>
  <c r="S481" i="11" s="1"/>
  <c r="S456" i="11"/>
  <c r="S468" i="11" s="1"/>
  <c r="S480" i="11" s="1"/>
  <c r="S455" i="11"/>
  <c r="S467" i="11" s="1"/>
  <c r="S479" i="11" s="1"/>
  <c r="S454" i="11"/>
  <c r="S466" i="11" s="1"/>
  <c r="S478" i="11" s="1"/>
  <c r="S453" i="11"/>
  <c r="S465" i="11" s="1"/>
  <c r="S477" i="11" s="1"/>
  <c r="S449" i="11"/>
  <c r="S461" i="11" s="1"/>
  <c r="S473" i="11" s="1"/>
  <c r="S448" i="11"/>
  <c r="S460" i="11" s="1"/>
  <c r="S472" i="11" s="1"/>
  <c r="S447" i="11"/>
  <c r="S459" i="11" s="1"/>
  <c r="S471" i="11" s="1"/>
  <c r="S451" i="11"/>
  <c r="S463" i="11" s="1"/>
  <c r="S475" i="11" s="1"/>
  <c r="S406" i="11"/>
  <c r="S418" i="11" s="1"/>
  <c r="S430" i="11" s="1"/>
  <c r="S356" i="11"/>
  <c r="S368" i="11" s="1"/>
  <c r="S380" i="11" s="1"/>
  <c r="S355" i="11"/>
  <c r="S367" i="11" s="1"/>
  <c r="S379" i="11" s="1"/>
  <c r="S354" i="11"/>
  <c r="S366" i="11" s="1"/>
  <c r="S378" i="11" s="1"/>
  <c r="S353" i="11"/>
  <c r="S365" i="11" s="1"/>
  <c r="S377" i="11" s="1"/>
  <c r="S313" i="11"/>
  <c r="S325" i="11" s="1"/>
  <c r="S337" i="11" s="1"/>
  <c r="S312" i="11"/>
  <c r="S324" i="11" s="1"/>
  <c r="S336" i="11" s="1"/>
  <c r="S311" i="11"/>
  <c r="S323" i="11" s="1"/>
  <c r="S335" i="11" s="1"/>
  <c r="S306" i="11"/>
  <c r="S318" i="11" s="1"/>
  <c r="S330" i="11" s="1"/>
  <c r="S305" i="11"/>
  <c r="S317" i="11" s="1"/>
  <c r="S329" i="11" s="1"/>
  <c r="S304" i="11"/>
  <c r="S316" i="11" s="1"/>
  <c r="S328" i="11" s="1"/>
  <c r="S303" i="11"/>
  <c r="S315" i="11" s="1"/>
  <c r="S327" i="11" s="1"/>
  <c r="S309" i="11"/>
  <c r="S321" i="11" s="1"/>
  <c r="S333" i="11" s="1"/>
  <c r="S264" i="11"/>
  <c r="S276" i="11" s="1"/>
  <c r="S288" i="11" s="1"/>
  <c r="S263" i="11"/>
  <c r="S275" i="11" s="1"/>
  <c r="S287" i="11" s="1"/>
  <c r="S262" i="11"/>
  <c r="S274" i="11" s="1"/>
  <c r="S286" i="11" s="1"/>
  <c r="S261" i="11"/>
  <c r="S273" i="11" s="1"/>
  <c r="S285" i="11" s="1"/>
  <c r="S258" i="11"/>
  <c r="S270" i="11" s="1"/>
  <c r="S282" i="11" s="1"/>
  <c r="S256" i="11"/>
  <c r="S268" i="11" s="1"/>
  <c r="S280" i="11" s="1"/>
  <c r="S255" i="11"/>
  <c r="S267" i="11" s="1"/>
  <c r="S279" i="11" s="1"/>
  <c r="S259" i="11"/>
  <c r="S271" i="11" s="1"/>
  <c r="S283" i="11" s="1"/>
  <c r="S211" i="11"/>
  <c r="S223" i="11" s="1"/>
  <c r="S235" i="11" s="1"/>
  <c r="S210" i="11"/>
  <c r="S222" i="11" s="1"/>
  <c r="S234" i="11" s="1"/>
  <c r="S164" i="11"/>
  <c r="S176" i="11" s="1"/>
  <c r="S188" i="11" s="1"/>
  <c r="S163" i="11"/>
  <c r="S175" i="11" s="1"/>
  <c r="S187" i="11" s="1"/>
  <c r="S162" i="11"/>
  <c r="S174" i="11" s="1"/>
  <c r="S186" i="11" s="1"/>
  <c r="S161" i="11"/>
  <c r="S173" i="11" s="1"/>
  <c r="S185" i="11" s="1"/>
  <c r="S160" i="11"/>
  <c r="S172" i="11" s="1"/>
  <c r="S184" i="11" s="1"/>
  <c r="S116" i="11"/>
  <c r="S128" i="11" s="1"/>
  <c r="S140" i="11" s="1"/>
  <c r="S67" i="11"/>
  <c r="S79" i="11" s="1"/>
  <c r="S91" i="11" s="1"/>
  <c r="S20" i="11"/>
  <c r="S32" i="11" s="1"/>
  <c r="S44" i="11" s="1"/>
  <c r="R1682" i="11" a="1"/>
  <c r="R1682" i="11" s="1"/>
  <c r="R1634" i="11" a="1"/>
  <c r="R1634" i="11" s="1"/>
  <c r="R1586" i="11" a="1"/>
  <c r="R1586" i="11" s="1"/>
  <c r="R1538" i="11" a="1"/>
  <c r="R1538" i="11" s="1"/>
  <c r="R1490" i="11" a="1"/>
  <c r="R1490" i="11" s="1"/>
  <c r="R1502" i="11" s="1"/>
  <c r="R1514" i="11" s="1"/>
  <c r="R1526" i="11" s="1"/>
  <c r="R1442" i="11" a="1"/>
  <c r="R1442" i="11" s="1"/>
  <c r="R1394" i="11" a="1"/>
  <c r="R1394" i="11" s="1"/>
  <c r="R1346" i="11" a="1"/>
  <c r="R1346" i="11" s="1"/>
  <c r="R1298" i="11" a="1"/>
  <c r="R1298" i="11" s="1"/>
  <c r="R1250" i="11" a="1"/>
  <c r="R1250" i="11" s="1"/>
  <c r="R1202" i="11" a="1"/>
  <c r="R1202" i="11" s="1"/>
  <c r="R1154" i="11" a="1"/>
  <c r="R1154" i="11" s="1"/>
  <c r="R1106" i="11" a="1"/>
  <c r="R1106" i="11" s="1"/>
  <c r="R1058" i="11" a="1"/>
  <c r="R1058" i="11" s="1"/>
  <c r="R1010" i="11" a="1"/>
  <c r="R1010" i="11" s="1"/>
  <c r="R962" i="11" a="1"/>
  <c r="R962" i="11" s="1"/>
  <c r="R914" i="11" a="1"/>
  <c r="R914" i="11" s="1"/>
  <c r="R866" i="11" a="1"/>
  <c r="R866" i="11" s="1"/>
  <c r="R818" i="11" a="1"/>
  <c r="R818" i="11" s="1"/>
  <c r="R770" i="11" a="1"/>
  <c r="R770" i="11" s="1"/>
  <c r="R782" i="11" s="1"/>
  <c r="R794" i="11" s="1"/>
  <c r="R806" i="11" s="1"/>
  <c r="R722" i="11" a="1"/>
  <c r="R722" i="11" s="1"/>
  <c r="R734" i="11" s="1"/>
  <c r="R746" i="11" s="1"/>
  <c r="R758" i="11" s="1"/>
  <c r="R674" i="11" a="1"/>
  <c r="R674" i="11" s="1"/>
  <c r="R686" i="11" s="1"/>
  <c r="R698" i="11" s="1"/>
  <c r="R710" i="11" s="1"/>
  <c r="R626" i="11" a="1"/>
  <c r="R626" i="11" s="1"/>
  <c r="R638" i="11" s="1"/>
  <c r="R650" i="11" s="1"/>
  <c r="R662" i="11" s="1"/>
  <c r="R578" i="11" a="1"/>
  <c r="R578" i="11" s="1"/>
  <c r="R590" i="11" s="1"/>
  <c r="R602" i="11" s="1"/>
  <c r="R614" i="11" s="1"/>
  <c r="R530" i="11" a="1"/>
  <c r="R530" i="11" s="1"/>
  <c r="R542" i="11" s="1"/>
  <c r="R554" i="11" s="1"/>
  <c r="R566" i="11" s="1"/>
  <c r="R482" i="11" a="1"/>
  <c r="R482" i="11" s="1"/>
  <c r="R494" i="11" s="1"/>
  <c r="R506" i="11" s="1"/>
  <c r="R518" i="11" s="1"/>
  <c r="R434" i="11" a="1"/>
  <c r="R434" i="11" s="1"/>
  <c r="R446" i="11" s="1"/>
  <c r="R458" i="11" s="1"/>
  <c r="R470" i="11" s="1"/>
  <c r="R386" i="11" a="1"/>
  <c r="R386" i="11" s="1"/>
  <c r="R338" i="11" a="1"/>
  <c r="R338" i="11" s="1"/>
  <c r="R290" i="11" a="1"/>
  <c r="R290" i="11" s="1"/>
  <c r="R302" i="11" s="1"/>
  <c r="R314" i="11" s="1"/>
  <c r="R326" i="11" s="1"/>
  <c r="R242" i="11" a="1"/>
  <c r="R242" i="11" s="1"/>
  <c r="R194" i="11" a="1"/>
  <c r="R194" i="11" s="1"/>
  <c r="R146" i="11" a="1"/>
  <c r="R146" i="11" s="1"/>
  <c r="R98" i="11" a="1"/>
  <c r="R98" i="11" s="1"/>
  <c r="R50" i="11" a="1"/>
  <c r="R50" i="11" s="1"/>
  <c r="R2" i="11" a="1"/>
  <c r="R2" i="11" s="1"/>
  <c r="R1702" i="11"/>
  <c r="R1714" i="11" s="1"/>
  <c r="R1726" i="11" s="1"/>
  <c r="R1657" i="11"/>
  <c r="R1669" i="11" s="1"/>
  <c r="R1681" i="11" s="1"/>
  <c r="R1656" i="11"/>
  <c r="R1668" i="11" s="1"/>
  <c r="R1680" i="11" s="1"/>
  <c r="R1609" i="11"/>
  <c r="R1621" i="11" s="1"/>
  <c r="R1633" i="11" s="1"/>
  <c r="R1608" i="11"/>
  <c r="R1620" i="11" s="1"/>
  <c r="R1632" i="11" s="1"/>
  <c r="R1607" i="11"/>
  <c r="R1619" i="11" s="1"/>
  <c r="R1631" i="11" s="1"/>
  <c r="R1606" i="11"/>
  <c r="R1618" i="11" s="1"/>
  <c r="R1630" i="11" s="1"/>
  <c r="R1602" i="11"/>
  <c r="R1614" i="11" s="1"/>
  <c r="R1626" i="11" s="1"/>
  <c r="R1601" i="11"/>
  <c r="R1613" i="11" s="1"/>
  <c r="R1625" i="11" s="1"/>
  <c r="R1600" i="11"/>
  <c r="R1612" i="11" s="1"/>
  <c r="R1624" i="11" s="1"/>
  <c r="R1599" i="11"/>
  <c r="R1611" i="11" s="1"/>
  <c r="R1623" i="11" s="1"/>
  <c r="R1605" i="11"/>
  <c r="R1617" i="11" s="1"/>
  <c r="R1629" i="11" s="1"/>
  <c r="R1560" i="11"/>
  <c r="R1572" i="11" s="1"/>
  <c r="R1584" i="11" s="1"/>
  <c r="R1556" i="11"/>
  <c r="R1568" i="11" s="1"/>
  <c r="R1580" i="11" s="1"/>
  <c r="R1554" i="11"/>
  <c r="R1566" i="11" s="1"/>
  <c r="R1578" i="11" s="1"/>
  <c r="R1552" i="11"/>
  <c r="R1564" i="11" s="1"/>
  <c r="R1576" i="11" s="1"/>
  <c r="R1551" i="11"/>
  <c r="R1563" i="11" s="1"/>
  <c r="R1575" i="11" s="1"/>
  <c r="R1557" i="11"/>
  <c r="R1569" i="11" s="1"/>
  <c r="R1581" i="11" s="1"/>
  <c r="R1512" i="11"/>
  <c r="R1524" i="11" s="1"/>
  <c r="R1536" i="11" s="1"/>
  <c r="R1510" i="11"/>
  <c r="R1522" i="11" s="1"/>
  <c r="R1534" i="11" s="1"/>
  <c r="R1508" i="11"/>
  <c r="R1520" i="11" s="1"/>
  <c r="R1532" i="11" s="1"/>
  <c r="R1460" i="11"/>
  <c r="R1472" i="11" s="1"/>
  <c r="R1484" i="11" s="1"/>
  <c r="R1459" i="11"/>
  <c r="R1471" i="11" s="1"/>
  <c r="R1483" i="11" s="1"/>
  <c r="R1458" i="11"/>
  <c r="R1470" i="11" s="1"/>
  <c r="R1482" i="11" s="1"/>
  <c r="R1457" i="11"/>
  <c r="R1469" i="11" s="1"/>
  <c r="R1481" i="11" s="1"/>
  <c r="R1456" i="11"/>
  <c r="R1468" i="11" s="1"/>
  <c r="R1480" i="11" s="1"/>
  <c r="R1462" i="11"/>
  <c r="R1474" i="11" s="1"/>
  <c r="R1486" i="11" s="1"/>
  <c r="R1417" i="11"/>
  <c r="R1429" i="11" s="1"/>
  <c r="R1441" i="11" s="1"/>
  <c r="R1416" i="11"/>
  <c r="R1428" i="11" s="1"/>
  <c r="R1440" i="11" s="1"/>
  <c r="R1414" i="11"/>
  <c r="R1426" i="11" s="1"/>
  <c r="R1438" i="11" s="1"/>
  <c r="R1408" i="11"/>
  <c r="R1420" i="11" s="1"/>
  <c r="R1432" i="11" s="1"/>
  <c r="R1407" i="11"/>
  <c r="R1419" i="11" s="1"/>
  <c r="R1431" i="11" s="1"/>
  <c r="R1366" i="11"/>
  <c r="R1378" i="11" s="1"/>
  <c r="R1390" i="11" s="1"/>
  <c r="R1365" i="11"/>
  <c r="R1377" i="11" s="1"/>
  <c r="R1389" i="11" s="1"/>
  <c r="R1364" i="11"/>
  <c r="R1376" i="11" s="1"/>
  <c r="R1388" i="11" s="1"/>
  <c r="R1362" i="11"/>
  <c r="R1374" i="11" s="1"/>
  <c r="R1386" i="11" s="1"/>
  <c r="R1360" i="11"/>
  <c r="R1372" i="11" s="1"/>
  <c r="R1384" i="11" s="1"/>
  <c r="R1320" i="11"/>
  <c r="R1332" i="11" s="1"/>
  <c r="R1344" i="11" s="1"/>
  <c r="R1225" i="11"/>
  <c r="R1237" i="11" s="1"/>
  <c r="R1249" i="11" s="1"/>
  <c r="R1224" i="11"/>
  <c r="R1236" i="11" s="1"/>
  <c r="R1248" i="11" s="1"/>
  <c r="R1222" i="11"/>
  <c r="R1234" i="11" s="1"/>
  <c r="R1246" i="11" s="1"/>
  <c r="R1218" i="11"/>
  <c r="R1230" i="11" s="1"/>
  <c r="R1242" i="11" s="1"/>
  <c r="R1217" i="11"/>
  <c r="R1229" i="11" s="1"/>
  <c r="R1241" i="11" s="1"/>
  <c r="R1216" i="11"/>
  <c r="R1228" i="11" s="1"/>
  <c r="R1240" i="11" s="1"/>
  <c r="R1215" i="11"/>
  <c r="R1227" i="11" s="1"/>
  <c r="R1239" i="11" s="1"/>
  <c r="R1220" i="11"/>
  <c r="R1232" i="11" s="1"/>
  <c r="R1244" i="11" s="1"/>
  <c r="R1176" i="11"/>
  <c r="R1188" i="11" s="1"/>
  <c r="R1200" i="11" s="1"/>
  <c r="R1175" i="11"/>
  <c r="R1187" i="11" s="1"/>
  <c r="R1199" i="11" s="1"/>
  <c r="R1174" i="11"/>
  <c r="R1186" i="11" s="1"/>
  <c r="R1198" i="11" s="1"/>
  <c r="R1173" i="11"/>
  <c r="R1185" i="11" s="1"/>
  <c r="R1197" i="11" s="1"/>
  <c r="R1172" i="11"/>
  <c r="R1184" i="11" s="1"/>
  <c r="R1196" i="11" s="1"/>
  <c r="R1124" i="11"/>
  <c r="R1136" i="11" s="1"/>
  <c r="R1148" i="11" s="1"/>
  <c r="R1123" i="11"/>
  <c r="R1135" i="11" s="1"/>
  <c r="R1147" i="11" s="1"/>
  <c r="R1122" i="11"/>
  <c r="R1134" i="11" s="1"/>
  <c r="R1146" i="11" s="1"/>
  <c r="R1120" i="11"/>
  <c r="R1132" i="11" s="1"/>
  <c r="R1144" i="11" s="1"/>
  <c r="R1125" i="11"/>
  <c r="R1137" i="11" s="1"/>
  <c r="R1149" i="11" s="1"/>
  <c r="R1076" i="11"/>
  <c r="R1088" i="11" s="1"/>
  <c r="R1100" i="11" s="1"/>
  <c r="R1072" i="11"/>
  <c r="R1084" i="11" s="1"/>
  <c r="R1096" i="11" s="1"/>
  <c r="R1032" i="11"/>
  <c r="R1044" i="11" s="1"/>
  <c r="R1056" i="11" s="1"/>
  <c r="R1030" i="11"/>
  <c r="R1042" i="11" s="1"/>
  <c r="R1054" i="11" s="1"/>
  <c r="R1028" i="11"/>
  <c r="R1040" i="11" s="1"/>
  <c r="R1052" i="11" s="1"/>
  <c r="R1026" i="11"/>
  <c r="R1038" i="11" s="1"/>
  <c r="R1050" i="11" s="1"/>
  <c r="R1025" i="11"/>
  <c r="R1037" i="11" s="1"/>
  <c r="R1049" i="11" s="1"/>
  <c r="R1024" i="11"/>
  <c r="R1036" i="11" s="1"/>
  <c r="R1048" i="11" s="1"/>
  <c r="R984" i="11"/>
  <c r="R996" i="11" s="1"/>
  <c r="R1008" i="11" s="1"/>
  <c r="R983" i="11"/>
  <c r="R995" i="11" s="1"/>
  <c r="R1007" i="11" s="1"/>
  <c r="R888" i="11"/>
  <c r="R900" i="11" s="1"/>
  <c r="R912" i="11" s="1"/>
  <c r="R886" i="11"/>
  <c r="R898" i="11" s="1"/>
  <c r="R910" i="11" s="1"/>
  <c r="R885" i="11"/>
  <c r="R897" i="11" s="1"/>
  <c r="R909" i="11" s="1"/>
  <c r="R884" i="11"/>
  <c r="R896" i="11" s="1"/>
  <c r="R908" i="11" s="1"/>
  <c r="R793" i="11"/>
  <c r="R805" i="11" s="1"/>
  <c r="R817" i="11" s="1"/>
  <c r="R792" i="11"/>
  <c r="R804" i="11" s="1"/>
  <c r="R816" i="11" s="1"/>
  <c r="R791" i="11"/>
  <c r="R803" i="11" s="1"/>
  <c r="R815" i="11" s="1"/>
  <c r="R789" i="11"/>
  <c r="R801" i="11" s="1"/>
  <c r="R813" i="11" s="1"/>
  <c r="R787" i="11"/>
  <c r="R799" i="11" s="1"/>
  <c r="R811" i="11" s="1"/>
  <c r="R786" i="11"/>
  <c r="R798" i="11" s="1"/>
  <c r="R810" i="11" s="1"/>
  <c r="R785" i="11"/>
  <c r="R797" i="11" s="1"/>
  <c r="R809" i="11" s="1"/>
  <c r="R784" i="11"/>
  <c r="R796" i="11" s="1"/>
  <c r="R808" i="11" s="1"/>
  <c r="R783" i="11"/>
  <c r="R795" i="11" s="1"/>
  <c r="R807" i="11" s="1"/>
  <c r="R790" i="11"/>
  <c r="R802" i="11" s="1"/>
  <c r="R814" i="11" s="1"/>
  <c r="R745" i="11"/>
  <c r="R757" i="11" s="1"/>
  <c r="R769" i="11" s="1"/>
  <c r="R744" i="11"/>
  <c r="R756" i="11" s="1"/>
  <c r="R768" i="11" s="1"/>
  <c r="R743" i="11"/>
  <c r="R755" i="11" s="1"/>
  <c r="R767" i="11" s="1"/>
  <c r="R742" i="11"/>
  <c r="R754" i="11" s="1"/>
  <c r="R766" i="11" s="1"/>
  <c r="R741" i="11"/>
  <c r="R753" i="11" s="1"/>
  <c r="R765" i="11" s="1"/>
  <c r="R739" i="11"/>
  <c r="R751" i="11" s="1"/>
  <c r="R763" i="11" s="1"/>
  <c r="R738" i="11"/>
  <c r="R750" i="11" s="1"/>
  <c r="R762" i="11" s="1"/>
  <c r="R737" i="11"/>
  <c r="R749" i="11" s="1"/>
  <c r="R761" i="11" s="1"/>
  <c r="R736" i="11"/>
  <c r="R748" i="11" s="1"/>
  <c r="R760" i="11" s="1"/>
  <c r="R735" i="11"/>
  <c r="R747" i="11" s="1"/>
  <c r="R759" i="11" s="1"/>
  <c r="R740" i="11"/>
  <c r="R752" i="11" s="1"/>
  <c r="R764" i="11" s="1"/>
  <c r="R697" i="11"/>
  <c r="R709" i="11" s="1"/>
  <c r="R721" i="11" s="1"/>
  <c r="R692" i="11"/>
  <c r="R704" i="11" s="1"/>
  <c r="R716" i="11" s="1"/>
  <c r="R649" i="11"/>
  <c r="R661" i="11" s="1"/>
  <c r="R673" i="11" s="1"/>
  <c r="R645" i="11"/>
  <c r="R657" i="11" s="1"/>
  <c r="R669" i="11" s="1"/>
  <c r="R644" i="11"/>
  <c r="R656" i="11" s="1"/>
  <c r="R668" i="11" s="1"/>
  <c r="R643" i="11"/>
  <c r="R655" i="11" s="1"/>
  <c r="R667" i="11" s="1"/>
  <c r="R642" i="11"/>
  <c r="R654" i="11" s="1"/>
  <c r="R666" i="11" s="1"/>
  <c r="R641" i="11"/>
  <c r="R653" i="11" s="1"/>
  <c r="R665" i="11" s="1"/>
  <c r="R639" i="11"/>
  <c r="R651" i="11" s="1"/>
  <c r="R663" i="11" s="1"/>
  <c r="R601" i="11"/>
  <c r="R613" i="11" s="1"/>
  <c r="R625" i="11" s="1"/>
  <c r="R600" i="11"/>
  <c r="R612" i="11" s="1"/>
  <c r="R624" i="11" s="1"/>
  <c r="R599" i="11"/>
  <c r="R611" i="11" s="1"/>
  <c r="R623" i="11" s="1"/>
  <c r="R595" i="11"/>
  <c r="R607" i="11" s="1"/>
  <c r="R619" i="11" s="1"/>
  <c r="R594" i="11"/>
  <c r="R606" i="11" s="1"/>
  <c r="R618" i="11" s="1"/>
  <c r="R593" i="11"/>
  <c r="R605" i="11" s="1"/>
  <c r="R617" i="11" s="1"/>
  <c r="R592" i="11"/>
  <c r="R604" i="11" s="1"/>
  <c r="R616" i="11" s="1"/>
  <c r="R591" i="11"/>
  <c r="R603" i="11" s="1"/>
  <c r="R615" i="11" s="1"/>
  <c r="R598" i="11"/>
  <c r="R610" i="11" s="1"/>
  <c r="R622" i="11" s="1"/>
  <c r="R553" i="11"/>
  <c r="R565" i="11" s="1"/>
  <c r="R577" i="11" s="1"/>
  <c r="R552" i="11"/>
  <c r="R564" i="11" s="1"/>
  <c r="R576" i="11" s="1"/>
  <c r="R551" i="11"/>
  <c r="R563" i="11" s="1"/>
  <c r="R575" i="11" s="1"/>
  <c r="R550" i="11"/>
  <c r="R562" i="11" s="1"/>
  <c r="R574" i="11" s="1"/>
  <c r="R549" i="11"/>
  <c r="R561" i="11" s="1"/>
  <c r="R573" i="11" s="1"/>
  <c r="R547" i="11"/>
  <c r="R559" i="11" s="1"/>
  <c r="R571" i="11" s="1"/>
  <c r="R546" i="11"/>
  <c r="R558" i="11" s="1"/>
  <c r="R570" i="11" s="1"/>
  <c r="R545" i="11"/>
  <c r="R557" i="11" s="1"/>
  <c r="R569" i="11" s="1"/>
  <c r="R544" i="11"/>
  <c r="R556" i="11" s="1"/>
  <c r="R568" i="11" s="1"/>
  <c r="R543" i="11"/>
  <c r="R555" i="11" s="1"/>
  <c r="R567" i="11" s="1"/>
  <c r="R548" i="11"/>
  <c r="R560" i="11" s="1"/>
  <c r="R572" i="11" s="1"/>
  <c r="R505" i="11"/>
  <c r="R517" i="11" s="1"/>
  <c r="R529" i="11" s="1"/>
  <c r="R504" i="11"/>
  <c r="R516" i="11" s="1"/>
  <c r="R528" i="11" s="1"/>
  <c r="R503" i="11"/>
  <c r="R515" i="11" s="1"/>
  <c r="R527" i="11" s="1"/>
  <c r="R502" i="11"/>
  <c r="R514" i="11" s="1"/>
  <c r="R526" i="11" s="1"/>
  <c r="R501" i="11"/>
  <c r="R513" i="11" s="1"/>
  <c r="R525" i="11" s="1"/>
  <c r="R498" i="11"/>
  <c r="R510" i="11" s="1"/>
  <c r="R522" i="11" s="1"/>
  <c r="R497" i="11"/>
  <c r="R509" i="11" s="1"/>
  <c r="R521" i="11" s="1"/>
  <c r="R496" i="11"/>
  <c r="R508" i="11" s="1"/>
  <c r="R520" i="11" s="1"/>
  <c r="R495" i="11"/>
  <c r="R507" i="11" s="1"/>
  <c r="R519" i="11" s="1"/>
  <c r="R500" i="11"/>
  <c r="R512" i="11" s="1"/>
  <c r="R524" i="11" s="1"/>
  <c r="R454" i="11"/>
  <c r="R466" i="11" s="1"/>
  <c r="R478" i="11" s="1"/>
  <c r="R447" i="11"/>
  <c r="R459" i="11" s="1"/>
  <c r="R471" i="11" s="1"/>
  <c r="R405" i="11"/>
  <c r="R417" i="11" s="1"/>
  <c r="R429" i="11" s="1"/>
  <c r="R409" i="11"/>
  <c r="R421" i="11" s="1"/>
  <c r="R433" i="11" s="1"/>
  <c r="R361" i="11"/>
  <c r="R373" i="11" s="1"/>
  <c r="R385" i="11" s="1"/>
  <c r="R360" i="11"/>
  <c r="R372" i="11" s="1"/>
  <c r="R384" i="11" s="1"/>
  <c r="R359" i="11"/>
  <c r="R371" i="11" s="1"/>
  <c r="R383" i="11" s="1"/>
  <c r="R355" i="11"/>
  <c r="R367" i="11" s="1"/>
  <c r="R379" i="11" s="1"/>
  <c r="R354" i="11"/>
  <c r="R366" i="11" s="1"/>
  <c r="R378" i="11" s="1"/>
  <c r="R353" i="11"/>
  <c r="R365" i="11" s="1"/>
  <c r="R377" i="11" s="1"/>
  <c r="R352" i="11"/>
  <c r="R364" i="11" s="1"/>
  <c r="R376" i="11" s="1"/>
  <c r="R351" i="11"/>
  <c r="R363" i="11" s="1"/>
  <c r="R375" i="11" s="1"/>
  <c r="R358" i="11"/>
  <c r="R370" i="11" s="1"/>
  <c r="R382" i="11" s="1"/>
  <c r="R313" i="11"/>
  <c r="R325" i="11" s="1"/>
  <c r="R337" i="11" s="1"/>
  <c r="R312" i="11"/>
  <c r="R324" i="11" s="1"/>
  <c r="R336" i="11" s="1"/>
  <c r="R311" i="11"/>
  <c r="R323" i="11" s="1"/>
  <c r="R335" i="11" s="1"/>
  <c r="R310" i="11"/>
  <c r="R322" i="11" s="1"/>
  <c r="R334" i="11" s="1"/>
  <c r="R309" i="11"/>
  <c r="R321" i="11" s="1"/>
  <c r="R333" i="11" s="1"/>
  <c r="R306" i="11"/>
  <c r="R318" i="11" s="1"/>
  <c r="R330" i="11" s="1"/>
  <c r="R305" i="11"/>
  <c r="R317" i="11" s="1"/>
  <c r="R329" i="11" s="1"/>
  <c r="R304" i="11"/>
  <c r="R316" i="11" s="1"/>
  <c r="R328" i="11" s="1"/>
  <c r="R303" i="11"/>
  <c r="R315" i="11" s="1"/>
  <c r="R327" i="11" s="1"/>
  <c r="R308" i="11"/>
  <c r="R320" i="11" s="1"/>
  <c r="R332" i="11" s="1"/>
  <c r="R259" i="11"/>
  <c r="R271" i="11" s="1"/>
  <c r="R283" i="11" s="1"/>
  <c r="R256" i="11"/>
  <c r="R268" i="11" s="1"/>
  <c r="R280" i="11" s="1"/>
  <c r="R260" i="11"/>
  <c r="R272" i="11" s="1"/>
  <c r="R284" i="11" s="1"/>
  <c r="R212" i="11"/>
  <c r="R224" i="11" s="1"/>
  <c r="R236" i="11" s="1"/>
  <c r="R210" i="11"/>
  <c r="R222" i="11" s="1"/>
  <c r="R234" i="11" s="1"/>
  <c r="R211" i="11"/>
  <c r="R223" i="11" s="1"/>
  <c r="R235" i="11" s="1"/>
  <c r="R163" i="11"/>
  <c r="R175" i="11" s="1"/>
  <c r="R187" i="11" s="1"/>
  <c r="R114" i="11"/>
  <c r="R126" i="11" s="1"/>
  <c r="R138" i="11" s="1"/>
  <c r="R121" i="11"/>
  <c r="R133" i="11" s="1"/>
  <c r="R145" i="11" s="1"/>
  <c r="R72" i="11"/>
  <c r="R84" i="11" s="1"/>
  <c r="R96" i="11" s="1"/>
  <c r="R64" i="11"/>
  <c r="R76" i="11" s="1"/>
  <c r="R88" i="11" s="1"/>
  <c r="R71" i="11"/>
  <c r="R83" i="11" s="1"/>
  <c r="R95" i="11" s="1"/>
  <c r="R25" i="11"/>
  <c r="R37" i="11" s="1"/>
  <c r="R49" i="11" s="1"/>
  <c r="R24" i="11"/>
  <c r="R36" i="11" s="1"/>
  <c r="R48" i="11" s="1"/>
  <c r="R23" i="11"/>
  <c r="R35" i="11" s="1"/>
  <c r="R47" i="11" s="1"/>
  <c r="R22" i="11"/>
  <c r="R34" i="11" s="1"/>
  <c r="R46" i="11" s="1"/>
  <c r="R18" i="11"/>
  <c r="R30" i="11" s="1"/>
  <c r="R42" i="11" s="1"/>
  <c r="R17" i="11"/>
  <c r="R29" i="11" s="1"/>
  <c r="R41" i="11" s="1"/>
  <c r="R16" i="11"/>
  <c r="R28" i="11" s="1"/>
  <c r="R40" i="11" s="1"/>
  <c r="R15" i="11"/>
  <c r="R27" i="11" s="1"/>
  <c r="R39" i="11" s="1"/>
  <c r="R21" i="11"/>
  <c r="R33" i="11" s="1"/>
  <c r="R45" i="11" s="1"/>
  <c r="Q1682" i="11" a="1"/>
  <c r="Q1682" i="11" s="1"/>
  <c r="Q1634" i="11" a="1"/>
  <c r="Q1634" i="11" s="1"/>
  <c r="Q1586" i="11" a="1"/>
  <c r="Q1586" i="11" s="1"/>
  <c r="Q1598" i="11" s="1"/>
  <c r="Q1610" i="11" s="1"/>
  <c r="Q1622" i="11" s="1"/>
  <c r="Q1538" i="11" a="1"/>
  <c r="Q1538" i="11" s="1"/>
  <c r="Q1490" i="11" a="1"/>
  <c r="Q1490" i="11" s="1"/>
  <c r="Q1442" i="11" a="1"/>
  <c r="Q1442" i="11" s="1"/>
  <c r="Q1394" i="11" a="1"/>
  <c r="Q1394" i="11" s="1"/>
  <c r="Q1346" i="11" a="1"/>
  <c r="Q1346" i="11" s="1"/>
  <c r="Q1358" i="11" s="1"/>
  <c r="Q1370" i="11" s="1"/>
  <c r="Q1382" i="11" s="1"/>
  <c r="Q1298" i="11" a="1"/>
  <c r="Q1298" i="11" s="1"/>
  <c r="Q1250" i="11" a="1"/>
  <c r="Q1250" i="11" s="1"/>
  <c r="Q1262" i="11" s="1"/>
  <c r="Q1274" i="11" s="1"/>
  <c r="Q1286" i="11" s="1"/>
  <c r="Q1202" i="11" a="1"/>
  <c r="Q1202" i="11" s="1"/>
  <c r="Q1154" i="11" a="1"/>
  <c r="Q1154" i="11" s="1"/>
  <c r="Q1106" i="11" a="1"/>
  <c r="Q1106" i="11" s="1"/>
  <c r="Q1118" i="11" s="1"/>
  <c r="Q1130" i="11" s="1"/>
  <c r="Q1142" i="11" s="1"/>
  <c r="Q1058" i="11" a="1"/>
  <c r="Q1058" i="11" s="1"/>
  <c r="Q1010" i="11" a="1"/>
  <c r="Q1010" i="11" s="1"/>
  <c r="Q962" i="11" a="1"/>
  <c r="Q962" i="11" s="1"/>
  <c r="Q914" i="11" a="1"/>
  <c r="Q914" i="11" s="1"/>
  <c r="Q926" i="11" s="1"/>
  <c r="Q938" i="11" s="1"/>
  <c r="Q950" i="11" s="1"/>
  <c r="Q866" i="11" a="1"/>
  <c r="Q866" i="11" s="1"/>
  <c r="Q818" i="11" a="1"/>
  <c r="Q818" i="11" s="1"/>
  <c r="Q770" i="11" a="1"/>
  <c r="Q770" i="11" s="1"/>
  <c r="Q722" i="11" a="1"/>
  <c r="Q722" i="11" s="1"/>
  <c r="Q734" i="11" s="1"/>
  <c r="Q746" i="11" s="1"/>
  <c r="Q758" i="11" s="1"/>
  <c r="Q674" i="11" a="1"/>
  <c r="Q674" i="11" s="1"/>
  <c r="Q626" i="11" a="1"/>
  <c r="Q626" i="11" s="1"/>
  <c r="Q578" i="11" a="1"/>
  <c r="Q578" i="11" s="1"/>
  <c r="Q530" i="11" a="1"/>
  <c r="Q530" i="11" s="1"/>
  <c r="Q542" i="11" s="1"/>
  <c r="Q554" i="11" s="1"/>
  <c r="Q566" i="11" s="1"/>
  <c r="Q482" i="11" a="1"/>
  <c r="Q482" i="11" s="1"/>
  <c r="Q494" i="11" s="1"/>
  <c r="Q506" i="11" s="1"/>
  <c r="Q518" i="11" s="1"/>
  <c r="Q434" i="11" a="1"/>
  <c r="Q434" i="11" s="1"/>
  <c r="Q446" i="11" s="1"/>
  <c r="Q458" i="11" s="1"/>
  <c r="Q470" i="11" s="1"/>
  <c r="Q386" i="11" a="1"/>
  <c r="Q386" i="11" s="1"/>
  <c r="Q398" i="11" s="1"/>
  <c r="Q410" i="11" s="1"/>
  <c r="Q422" i="11" s="1"/>
  <c r="Q338" i="11" a="1"/>
  <c r="Q338" i="11" s="1"/>
  <c r="Q350" i="11" s="1"/>
  <c r="Q362" i="11" s="1"/>
  <c r="Q374" i="11" s="1"/>
  <c r="Q290" i="11" a="1"/>
  <c r="Q290" i="11" s="1"/>
  <c r="Q302" i="11" s="1"/>
  <c r="Q314" i="11" s="1"/>
  <c r="Q326" i="11" s="1"/>
  <c r="Q242" i="11" a="1"/>
  <c r="Q242" i="11" s="1"/>
  <c r="Q254" i="11" s="1"/>
  <c r="Q266" i="11" s="1"/>
  <c r="Q278" i="11" s="1"/>
  <c r="Q194" i="11" a="1"/>
  <c r="Q194" i="11" s="1"/>
  <c r="Q206" i="11" s="1"/>
  <c r="Q218" i="11" s="1"/>
  <c r="Q230" i="11" s="1"/>
  <c r="Q146" i="11" a="1"/>
  <c r="Q146" i="11" s="1"/>
  <c r="Q158" i="11" s="1"/>
  <c r="Q170" i="11" s="1"/>
  <c r="Q182" i="11" s="1"/>
  <c r="Q98" i="11" a="1"/>
  <c r="Q98" i="11" s="1"/>
  <c r="Q110" i="11" s="1"/>
  <c r="Q122" i="11" s="1"/>
  <c r="Q134" i="11" s="1"/>
  <c r="Q50" i="11" a="1"/>
  <c r="Q50" i="11" s="1"/>
  <c r="Q62" i="11" s="1"/>
  <c r="Q74" i="11" s="1"/>
  <c r="Q86" i="11" s="1"/>
  <c r="Q2" i="11" a="1"/>
  <c r="Q2" i="11" s="1"/>
  <c r="Q14" i="11" s="1"/>
  <c r="Q26" i="11" s="1"/>
  <c r="Q38" i="11" s="1"/>
  <c r="Q1705" i="11"/>
  <c r="Q1717" i="11" s="1"/>
  <c r="Q1729" i="11" s="1"/>
  <c r="Q1657" i="11"/>
  <c r="Q1669" i="11" s="1"/>
  <c r="Q1681" i="11" s="1"/>
  <c r="Q1605" i="11"/>
  <c r="Q1617" i="11" s="1"/>
  <c r="Q1629" i="11" s="1"/>
  <c r="Q1609" i="11"/>
  <c r="Q1621" i="11" s="1"/>
  <c r="Q1633" i="11" s="1"/>
  <c r="Q1554" i="11"/>
  <c r="Q1566" i="11" s="1"/>
  <c r="Q1578" i="11" s="1"/>
  <c r="Q1561" i="11"/>
  <c r="Q1573" i="11" s="1"/>
  <c r="Q1585" i="11" s="1"/>
  <c r="Q1506" i="11"/>
  <c r="Q1518" i="11" s="1"/>
  <c r="Q1530" i="11" s="1"/>
  <c r="Q1513" i="11"/>
  <c r="Q1525" i="11" s="1"/>
  <c r="Q1537" i="11" s="1"/>
  <c r="Q1465" i="11"/>
  <c r="Q1477" i="11" s="1"/>
  <c r="Q1489" i="11" s="1"/>
  <c r="Q1417" i="11"/>
  <c r="Q1429" i="11" s="1"/>
  <c r="Q1441" i="11" s="1"/>
  <c r="Q1365" i="11"/>
  <c r="Q1377" i="11" s="1"/>
  <c r="Q1389" i="11" s="1"/>
  <c r="Q1369" i="11"/>
  <c r="Q1381" i="11" s="1"/>
  <c r="Q1393" i="11" s="1"/>
  <c r="Q1314" i="11"/>
  <c r="Q1326" i="11" s="1"/>
  <c r="Q1338" i="11" s="1"/>
  <c r="Q1321" i="11"/>
  <c r="Q1333" i="11" s="1"/>
  <c r="Q1345" i="11" s="1"/>
  <c r="Q1270" i="11"/>
  <c r="Q1282" i="11" s="1"/>
  <c r="Q1294" i="11" s="1"/>
  <c r="Q1269" i="11"/>
  <c r="Q1281" i="11" s="1"/>
  <c r="Q1293" i="11" s="1"/>
  <c r="Q1267" i="11"/>
  <c r="Q1279" i="11" s="1"/>
  <c r="Q1291" i="11" s="1"/>
  <c r="Q1266" i="11"/>
  <c r="Q1278" i="11" s="1"/>
  <c r="Q1290" i="11" s="1"/>
  <c r="Q1273" i="11"/>
  <c r="Q1285" i="11" s="1"/>
  <c r="Q1297" i="11" s="1"/>
  <c r="Q1225" i="11"/>
  <c r="Q1237" i="11" s="1"/>
  <c r="Q1249" i="11" s="1"/>
  <c r="Q1177" i="11"/>
  <c r="Q1189" i="11" s="1"/>
  <c r="Q1201" i="11" s="1"/>
  <c r="Q1125" i="11"/>
  <c r="Q1137" i="11" s="1"/>
  <c r="Q1149" i="11" s="1"/>
  <c r="Q1129" i="11"/>
  <c r="Q1141" i="11" s="1"/>
  <c r="Q1153" i="11" s="1"/>
  <c r="Q1075" i="11"/>
  <c r="Q1087" i="11" s="1"/>
  <c r="Q1099" i="11" s="1"/>
  <c r="Q1074" i="11"/>
  <c r="Q1086" i="11" s="1"/>
  <c r="Q1098" i="11" s="1"/>
  <c r="Q1079" i="11"/>
  <c r="Q1091" i="11" s="1"/>
  <c r="Q1103" i="11" s="1"/>
  <c r="Q1033" i="11"/>
  <c r="Q1045" i="11" s="1"/>
  <c r="Q1057" i="11" s="1"/>
  <c r="Q1032" i="11"/>
  <c r="Q1044" i="11" s="1"/>
  <c r="Q1056" i="11" s="1"/>
  <c r="Q1030" i="11"/>
  <c r="Q1042" i="11" s="1"/>
  <c r="Q1054" i="11" s="1"/>
  <c r="Q1026" i="11"/>
  <c r="Q1038" i="11" s="1"/>
  <c r="Q1050" i="11" s="1"/>
  <c r="Q1025" i="11"/>
  <c r="Q1037" i="11" s="1"/>
  <c r="Q1049" i="11" s="1"/>
  <c r="Q1024" i="11"/>
  <c r="Q1036" i="11" s="1"/>
  <c r="Q1048" i="11" s="1"/>
  <c r="Q1029" i="11"/>
  <c r="Q1041" i="11" s="1"/>
  <c r="Q1053" i="11" s="1"/>
  <c r="Q984" i="11"/>
  <c r="Q996" i="11" s="1"/>
  <c r="Q1008" i="11" s="1"/>
  <c r="Q983" i="11"/>
  <c r="Q995" i="11" s="1"/>
  <c r="Q1007" i="11" s="1"/>
  <c r="Q982" i="11"/>
  <c r="Q994" i="11" s="1"/>
  <c r="Q1006" i="11" s="1"/>
  <c r="Q976" i="11"/>
  <c r="Q988" i="11" s="1"/>
  <c r="Q1000" i="11" s="1"/>
  <c r="Q975" i="11"/>
  <c r="Q987" i="11" s="1"/>
  <c r="Q999" i="11" s="1"/>
  <c r="Q979" i="11"/>
  <c r="Q991" i="11" s="1"/>
  <c r="Q1003" i="11" s="1"/>
  <c r="Q933" i="11"/>
  <c r="Q945" i="11" s="1"/>
  <c r="Q957" i="11" s="1"/>
  <c r="Q937" i="11"/>
  <c r="Q949" i="11" s="1"/>
  <c r="Q961" i="11" s="1"/>
  <c r="Q883" i="11"/>
  <c r="Q895" i="11" s="1"/>
  <c r="Q907" i="11" s="1"/>
  <c r="Q882" i="11"/>
  <c r="Q894" i="11" s="1"/>
  <c r="Q906" i="11" s="1"/>
  <c r="Q887" i="11"/>
  <c r="Q899" i="11" s="1"/>
  <c r="Q911" i="11" s="1"/>
  <c r="Q841" i="11"/>
  <c r="Q853" i="11" s="1"/>
  <c r="Q865" i="11" s="1"/>
  <c r="Q840" i="11"/>
  <c r="Q852" i="11" s="1"/>
  <c r="Q864" i="11" s="1"/>
  <c r="Q838" i="11"/>
  <c r="Q850" i="11" s="1"/>
  <c r="Q862" i="11" s="1"/>
  <c r="Q834" i="11"/>
  <c r="Q846" i="11" s="1"/>
  <c r="Q858" i="11" s="1"/>
  <c r="Q833" i="11"/>
  <c r="Q845" i="11" s="1"/>
  <c r="Q857" i="11" s="1"/>
  <c r="Q832" i="11"/>
  <c r="Q844" i="11" s="1"/>
  <c r="Q856" i="11" s="1"/>
  <c r="Q837" i="11"/>
  <c r="Q849" i="11" s="1"/>
  <c r="Q861" i="11" s="1"/>
  <c r="Q791" i="11"/>
  <c r="Q803" i="11" s="1"/>
  <c r="Q815" i="11" s="1"/>
  <c r="Q790" i="11"/>
  <c r="Q802" i="11" s="1"/>
  <c r="Q814" i="11" s="1"/>
  <c r="Q783" i="11"/>
  <c r="Q795" i="11" s="1"/>
  <c r="Q807" i="11" s="1"/>
  <c r="Q787" i="11"/>
  <c r="Q799" i="11" s="1"/>
  <c r="Q811" i="11" s="1"/>
  <c r="Q741" i="11"/>
  <c r="Q753" i="11" s="1"/>
  <c r="Q765" i="11" s="1"/>
  <c r="Q745" i="11"/>
  <c r="Q757" i="11" s="1"/>
  <c r="Q769" i="11" s="1"/>
  <c r="Q691" i="11"/>
  <c r="Q703" i="11" s="1"/>
  <c r="Q715" i="11" s="1"/>
  <c r="Q690" i="11"/>
  <c r="Q702" i="11" s="1"/>
  <c r="Q714" i="11" s="1"/>
  <c r="Q695" i="11"/>
  <c r="Q707" i="11" s="1"/>
  <c r="Q719" i="11" s="1"/>
  <c r="Q649" i="11"/>
  <c r="Q661" i="11" s="1"/>
  <c r="Q673" i="11" s="1"/>
  <c r="Q648" i="11"/>
  <c r="Q660" i="11" s="1"/>
  <c r="Q672" i="11" s="1"/>
  <c r="Q646" i="11"/>
  <c r="Q658" i="11" s="1"/>
  <c r="Q670" i="11" s="1"/>
  <c r="Q642" i="11"/>
  <c r="Q654" i="11" s="1"/>
  <c r="Q666" i="11" s="1"/>
  <c r="Q641" i="11"/>
  <c r="Q653" i="11" s="1"/>
  <c r="Q665" i="11" s="1"/>
  <c r="Q640" i="11"/>
  <c r="Q652" i="11" s="1"/>
  <c r="Q664" i="11" s="1"/>
  <c r="Q645" i="11"/>
  <c r="Q657" i="11" s="1"/>
  <c r="Q669" i="11" s="1"/>
  <c r="Q599" i="11"/>
  <c r="Q611" i="11" s="1"/>
  <c r="Q623" i="11" s="1"/>
  <c r="Q598" i="11"/>
  <c r="Q610" i="11" s="1"/>
  <c r="Q622" i="11" s="1"/>
  <c r="Q591" i="11"/>
  <c r="Q603" i="11" s="1"/>
  <c r="Q615" i="11" s="1"/>
  <c r="Q595" i="11"/>
  <c r="Q607" i="11" s="1"/>
  <c r="Q619" i="11" s="1"/>
  <c r="Q543" i="11"/>
  <c r="Q555" i="11" s="1"/>
  <c r="Q567" i="11" s="1"/>
  <c r="Q544" i="11"/>
  <c r="Q556" i="11" s="1"/>
  <c r="Q568" i="11" s="1"/>
  <c r="Q545" i="11"/>
  <c r="Q557" i="11" s="1"/>
  <c r="Q569" i="11" s="1"/>
  <c r="Q546" i="11"/>
  <c r="Q558" i="11" s="1"/>
  <c r="Q570" i="11" s="1"/>
  <c r="Q547" i="11"/>
  <c r="Q559" i="11" s="1"/>
  <c r="Q571" i="11" s="1"/>
  <c r="Q548" i="11"/>
  <c r="Q560" i="11" s="1"/>
  <c r="Q572" i="11" s="1"/>
  <c r="Q549" i="11"/>
  <c r="Q561" i="11" s="1"/>
  <c r="Q573" i="11" s="1"/>
  <c r="Q550" i="11"/>
  <c r="Q562" i="11" s="1"/>
  <c r="Q574" i="11" s="1"/>
  <c r="Q551" i="11"/>
  <c r="Q563" i="11" s="1"/>
  <c r="Q575" i="11" s="1"/>
  <c r="Q552" i="11"/>
  <c r="Q564" i="11" s="1"/>
  <c r="Q576" i="11" s="1"/>
  <c r="Q553" i="11"/>
  <c r="Q565" i="11" s="1"/>
  <c r="Q577" i="11" s="1"/>
  <c r="Q495" i="11"/>
  <c r="Q507" i="11" s="1"/>
  <c r="Q519" i="11" s="1"/>
  <c r="Q496" i="11"/>
  <c r="Q508" i="11" s="1"/>
  <c r="Q520" i="11" s="1"/>
  <c r="Q497" i="11"/>
  <c r="Q509" i="11" s="1"/>
  <c r="Q521" i="11" s="1"/>
  <c r="Q498" i="11"/>
  <c r="Q510" i="11" s="1"/>
  <c r="Q522" i="11" s="1"/>
  <c r="Q499" i="11"/>
  <c r="Q511" i="11" s="1"/>
  <c r="Q523" i="11" s="1"/>
  <c r="Q500" i="11"/>
  <c r="Q512" i="11" s="1"/>
  <c r="Q524" i="11" s="1"/>
  <c r="Q501" i="11"/>
  <c r="Q513" i="11" s="1"/>
  <c r="Q525" i="11" s="1"/>
  <c r="Q502" i="11"/>
  <c r="Q514" i="11" s="1"/>
  <c r="Q526" i="11" s="1"/>
  <c r="Q503" i="11"/>
  <c r="Q515" i="11" s="1"/>
  <c r="Q527" i="11" s="1"/>
  <c r="Q504" i="11"/>
  <c r="Q516" i="11" s="1"/>
  <c r="Q528" i="11" s="1"/>
  <c r="Q505" i="11"/>
  <c r="Q517" i="11" s="1"/>
  <c r="Q529" i="11" s="1"/>
  <c r="Q447" i="11"/>
  <c r="Q459" i="11" s="1"/>
  <c r="Q471" i="11" s="1"/>
  <c r="Q448" i="11"/>
  <c r="Q460" i="11" s="1"/>
  <c r="Q472" i="11" s="1"/>
  <c r="Q449" i="11"/>
  <c r="Q461" i="11" s="1"/>
  <c r="Q473" i="11" s="1"/>
  <c r="Q450" i="11"/>
  <c r="Q462" i="11" s="1"/>
  <c r="Q474" i="11" s="1"/>
  <c r="Q451" i="11"/>
  <c r="Q463" i="11" s="1"/>
  <c r="Q475" i="11" s="1"/>
  <c r="Q452" i="11"/>
  <c r="Q464" i="11" s="1"/>
  <c r="Q476" i="11" s="1"/>
  <c r="Q453" i="11"/>
  <c r="Q465" i="11" s="1"/>
  <c r="Q477" i="11" s="1"/>
  <c r="Q454" i="11"/>
  <c r="Q466" i="11" s="1"/>
  <c r="Q478" i="11" s="1"/>
  <c r="Q455" i="11"/>
  <c r="Q467" i="11" s="1"/>
  <c r="Q479" i="11" s="1"/>
  <c r="Q456" i="11"/>
  <c r="Q468" i="11" s="1"/>
  <c r="Q480" i="11" s="1"/>
  <c r="Q457" i="11"/>
  <c r="Q469" i="11" s="1"/>
  <c r="Q481" i="11" s="1"/>
  <c r="Q399" i="11"/>
  <c r="Q411" i="11" s="1"/>
  <c r="Q423" i="11" s="1"/>
  <c r="Q400" i="11"/>
  <c r="Q412" i="11" s="1"/>
  <c r="Q424" i="11" s="1"/>
  <c r="Q401" i="11"/>
  <c r="Q413" i="11" s="1"/>
  <c r="Q425" i="11" s="1"/>
  <c r="Q402" i="11"/>
  <c r="Q414" i="11" s="1"/>
  <c r="Q426" i="11" s="1"/>
  <c r="Q403" i="11"/>
  <c r="Q415" i="11" s="1"/>
  <c r="Q427" i="11" s="1"/>
  <c r="Q404" i="11"/>
  <c r="Q416" i="11" s="1"/>
  <c r="Q428" i="11" s="1"/>
  <c r="Q405" i="11"/>
  <c r="Q417" i="11" s="1"/>
  <c r="Q429" i="11" s="1"/>
  <c r="Q406" i="11"/>
  <c r="Q418" i="11" s="1"/>
  <c r="Q430" i="11" s="1"/>
  <c r="Q407" i="11"/>
  <c r="Q419" i="11" s="1"/>
  <c r="Q431" i="11" s="1"/>
  <c r="Q408" i="11"/>
  <c r="Q420" i="11" s="1"/>
  <c r="Q432" i="11" s="1"/>
  <c r="Q409" i="11"/>
  <c r="Q421" i="11" s="1"/>
  <c r="Q433" i="11" s="1"/>
  <c r="Q351" i="11"/>
  <c r="Q363" i="11" s="1"/>
  <c r="Q375" i="11" s="1"/>
  <c r="Q352" i="11"/>
  <c r="Q364" i="11" s="1"/>
  <c r="Q376" i="11" s="1"/>
  <c r="Q353" i="11"/>
  <c r="Q365" i="11" s="1"/>
  <c r="Q377" i="11" s="1"/>
  <c r="Q354" i="11"/>
  <c r="Q366" i="11" s="1"/>
  <c r="Q378" i="11" s="1"/>
  <c r="Q355" i="11"/>
  <c r="Q367" i="11" s="1"/>
  <c r="Q379" i="11" s="1"/>
  <c r="Q356" i="11"/>
  <c r="Q368" i="11" s="1"/>
  <c r="Q380" i="11" s="1"/>
  <c r="Q357" i="11"/>
  <c r="Q369" i="11" s="1"/>
  <c r="Q381" i="11" s="1"/>
  <c r="Q358" i="11"/>
  <c r="Q370" i="11" s="1"/>
  <c r="Q382" i="11" s="1"/>
  <c r="Q359" i="11"/>
  <c r="Q371" i="11" s="1"/>
  <c r="Q383" i="11" s="1"/>
  <c r="Q360" i="11"/>
  <c r="Q372" i="11" s="1"/>
  <c r="Q384" i="11" s="1"/>
  <c r="Q361" i="11"/>
  <c r="Q373" i="11" s="1"/>
  <c r="Q385" i="11" s="1"/>
  <c r="Q312" i="11"/>
  <c r="Q324" i="11" s="1"/>
  <c r="Q336" i="11" s="1"/>
  <c r="Q313" i="11"/>
  <c r="Q325" i="11" s="1"/>
  <c r="Q337" i="11" s="1"/>
  <c r="Q303" i="11"/>
  <c r="Q315" i="11" s="1"/>
  <c r="Q327" i="11" s="1"/>
  <c r="Q304" i="11"/>
  <c r="Q316" i="11" s="1"/>
  <c r="Q328" i="11" s="1"/>
  <c r="Q305" i="11"/>
  <c r="Q317" i="11" s="1"/>
  <c r="Q329" i="11" s="1"/>
  <c r="Q306" i="11"/>
  <c r="Q318" i="11" s="1"/>
  <c r="Q330" i="11" s="1"/>
  <c r="Q307" i="11"/>
  <c r="Q319" i="11" s="1"/>
  <c r="Q331" i="11" s="1"/>
  <c r="Q308" i="11"/>
  <c r="Q320" i="11" s="1"/>
  <c r="Q332" i="11" s="1"/>
  <c r="Q309" i="11"/>
  <c r="Q321" i="11" s="1"/>
  <c r="Q333" i="11" s="1"/>
  <c r="Q310" i="11"/>
  <c r="Q322" i="11" s="1"/>
  <c r="Q334" i="11" s="1"/>
  <c r="Q311" i="11"/>
  <c r="Q323" i="11" s="1"/>
  <c r="Q335" i="11" s="1"/>
  <c r="Q255" i="11"/>
  <c r="Q267" i="11" s="1"/>
  <c r="Q279" i="11" s="1"/>
  <c r="Q256" i="11"/>
  <c r="Q268" i="11" s="1"/>
  <c r="Q280" i="11" s="1"/>
  <c r="Q257" i="11"/>
  <c r="Q269" i="11" s="1"/>
  <c r="Q281" i="11" s="1"/>
  <c r="Q258" i="11"/>
  <c r="Q259" i="11"/>
  <c r="Q271" i="11" s="1"/>
  <c r="Q283" i="11" s="1"/>
  <c r="Q260" i="11"/>
  <c r="Q272" i="11" s="1"/>
  <c r="Q284" i="11" s="1"/>
  <c r="Q261" i="11"/>
  <c r="Q273" i="11" s="1"/>
  <c r="Q285" i="11" s="1"/>
  <c r="Q262" i="11"/>
  <c r="Q274" i="11" s="1"/>
  <c r="Q286" i="11" s="1"/>
  <c r="Q263" i="11"/>
  <c r="Q275" i="11" s="1"/>
  <c r="Q287" i="11" s="1"/>
  <c r="Q264" i="11"/>
  <c r="Q276" i="11" s="1"/>
  <c r="Q288" i="11" s="1"/>
  <c r="Q265" i="11"/>
  <c r="Q277" i="11" s="1"/>
  <c r="Q289" i="11" s="1"/>
  <c r="Q270" i="11"/>
  <c r="Q282" i="11" s="1"/>
  <c r="Q207" i="11"/>
  <c r="Q219" i="11" s="1"/>
  <c r="Q231" i="11" s="1"/>
  <c r="Q208" i="11"/>
  <c r="Q220" i="11" s="1"/>
  <c r="Q232" i="11" s="1"/>
  <c r="Q209" i="11"/>
  <c r="Q221" i="11" s="1"/>
  <c r="Q233" i="11" s="1"/>
  <c r="Q210" i="11"/>
  <c r="Q222" i="11" s="1"/>
  <c r="Q234" i="11" s="1"/>
  <c r="Q211" i="11"/>
  <c r="Q223" i="11" s="1"/>
  <c r="Q235" i="11" s="1"/>
  <c r="Q212" i="11"/>
  <c r="Q224" i="11" s="1"/>
  <c r="Q236" i="11" s="1"/>
  <c r="Q213" i="11"/>
  <c r="Q225" i="11" s="1"/>
  <c r="Q237" i="11" s="1"/>
  <c r="Q214" i="11"/>
  <c r="Q226" i="11" s="1"/>
  <c r="Q238" i="11" s="1"/>
  <c r="Q215" i="11"/>
  <c r="Q227" i="11" s="1"/>
  <c r="Q239" i="11" s="1"/>
  <c r="Q216" i="11"/>
  <c r="Q228" i="11" s="1"/>
  <c r="Q240" i="11" s="1"/>
  <c r="Q217" i="11"/>
  <c r="Q229" i="11" s="1"/>
  <c r="Q241" i="11" s="1"/>
  <c r="Q159" i="11"/>
  <c r="Q171" i="11" s="1"/>
  <c r="Q183" i="11" s="1"/>
  <c r="Q160" i="11"/>
  <c r="Q172" i="11" s="1"/>
  <c r="Q184" i="11" s="1"/>
  <c r="Q161" i="11"/>
  <c r="Q173" i="11" s="1"/>
  <c r="Q185" i="11" s="1"/>
  <c r="Q162" i="11"/>
  <c r="Q174" i="11" s="1"/>
  <c r="Q186" i="11" s="1"/>
  <c r="Q163" i="11"/>
  <c r="Q175" i="11" s="1"/>
  <c r="Q187" i="11" s="1"/>
  <c r="Q164" i="11"/>
  <c r="Q176" i="11" s="1"/>
  <c r="Q188" i="11" s="1"/>
  <c r="Q165" i="11"/>
  <c r="Q177" i="11" s="1"/>
  <c r="Q189" i="11" s="1"/>
  <c r="Q166" i="11"/>
  <c r="Q178" i="11" s="1"/>
  <c r="Q190" i="11" s="1"/>
  <c r="Q167" i="11"/>
  <c r="Q179" i="11" s="1"/>
  <c r="Q191" i="11" s="1"/>
  <c r="Q168" i="11"/>
  <c r="Q180" i="11" s="1"/>
  <c r="Q192" i="11" s="1"/>
  <c r="Q169" i="11"/>
  <c r="Q181" i="11" s="1"/>
  <c r="Q193" i="11" s="1"/>
  <c r="Q111" i="11"/>
  <c r="Q123" i="11" s="1"/>
  <c r="Q135" i="11" s="1"/>
  <c r="Q112" i="11"/>
  <c r="Q124" i="11" s="1"/>
  <c r="Q136" i="11" s="1"/>
  <c r="Q113" i="11"/>
  <c r="Q125" i="11" s="1"/>
  <c r="Q137" i="11" s="1"/>
  <c r="Q114" i="11"/>
  <c r="Q126" i="11" s="1"/>
  <c r="Q138" i="11" s="1"/>
  <c r="Q115" i="11"/>
  <c r="Q127" i="11" s="1"/>
  <c r="Q139" i="11" s="1"/>
  <c r="Q116" i="11"/>
  <c r="Q128" i="11" s="1"/>
  <c r="Q140" i="11" s="1"/>
  <c r="Q117" i="11"/>
  <c r="Q129" i="11" s="1"/>
  <c r="Q141" i="11" s="1"/>
  <c r="Q118" i="11"/>
  <c r="Q130" i="11" s="1"/>
  <c r="Q142" i="11" s="1"/>
  <c r="Q119" i="11"/>
  <c r="Q131" i="11" s="1"/>
  <c r="Q143" i="11" s="1"/>
  <c r="Q120" i="11"/>
  <c r="Q132" i="11" s="1"/>
  <c r="Q144" i="11" s="1"/>
  <c r="Q121" i="11"/>
  <c r="Q133" i="11" s="1"/>
  <c r="Q145" i="11" s="1"/>
  <c r="Q63" i="11"/>
  <c r="Q75" i="11" s="1"/>
  <c r="Q87" i="11" s="1"/>
  <c r="Q64" i="11"/>
  <c r="Q76" i="11" s="1"/>
  <c r="Q88" i="11" s="1"/>
  <c r="Q65" i="11"/>
  <c r="Q77" i="11" s="1"/>
  <c r="Q89" i="11" s="1"/>
  <c r="Q66" i="11"/>
  <c r="Q78" i="11" s="1"/>
  <c r="Q90" i="11" s="1"/>
  <c r="Q67" i="11"/>
  <c r="Q79" i="11" s="1"/>
  <c r="Q91" i="11" s="1"/>
  <c r="Q68" i="11"/>
  <c r="Q80" i="11" s="1"/>
  <c r="Q92" i="11" s="1"/>
  <c r="Q69" i="11"/>
  <c r="Q81" i="11" s="1"/>
  <c r="Q93" i="11" s="1"/>
  <c r="Q70" i="11"/>
  <c r="Q82" i="11" s="1"/>
  <c r="Q94" i="11" s="1"/>
  <c r="Q71" i="11"/>
  <c r="Q83" i="11" s="1"/>
  <c r="Q95" i="11" s="1"/>
  <c r="Q72" i="11"/>
  <c r="Q84" i="11" s="1"/>
  <c r="Q96" i="11" s="1"/>
  <c r="Q73" i="11"/>
  <c r="Q85" i="11" s="1"/>
  <c r="Q97" i="11" s="1"/>
  <c r="Q15" i="11"/>
  <c r="Q27" i="11" s="1"/>
  <c r="Q39" i="11" s="1"/>
  <c r="Q16" i="11"/>
  <c r="Q28" i="11" s="1"/>
  <c r="Q40" i="11" s="1"/>
  <c r="Q17" i="11"/>
  <c r="Q29" i="11" s="1"/>
  <c r="Q41" i="11" s="1"/>
  <c r="Q18" i="11"/>
  <c r="Q30" i="11" s="1"/>
  <c r="Q42" i="11" s="1"/>
  <c r="Q19" i="11"/>
  <c r="Q31" i="11" s="1"/>
  <c r="Q43" i="11" s="1"/>
  <c r="Q20" i="11"/>
  <c r="Q32" i="11" s="1"/>
  <c r="Q44" i="11" s="1"/>
  <c r="Q21" i="11"/>
  <c r="Q33" i="11" s="1"/>
  <c r="Q45" i="11" s="1"/>
  <c r="Q22" i="11"/>
  <c r="Q34" i="11" s="1"/>
  <c r="Q46" i="11" s="1"/>
  <c r="Q23" i="11"/>
  <c r="Q35" i="11" s="1"/>
  <c r="Q47" i="11" s="1"/>
  <c r="Q24" i="11"/>
  <c r="Q36" i="11" s="1"/>
  <c r="Q48" i="11" s="1"/>
  <c r="Q25" i="11"/>
  <c r="Q37" i="11" s="1"/>
  <c r="Q49" i="11" s="1"/>
  <c r="R33" i="6"/>
  <c r="R34" i="6"/>
  <c r="R35" i="6"/>
  <c r="L35" i="6" s="1"/>
  <c r="R36" i="6"/>
  <c r="R37" i="6"/>
  <c r="R32" i="6"/>
  <c r="R27" i="6"/>
  <c r="R28" i="6"/>
  <c r="R29" i="6"/>
  <c r="R30" i="6"/>
  <c r="P30" i="6" s="1"/>
  <c r="R31" i="6"/>
  <c r="R26" i="6"/>
  <c r="O30" i="6"/>
  <c r="R15" i="6"/>
  <c r="R16" i="6"/>
  <c r="R17" i="6"/>
  <c r="R18" i="6"/>
  <c r="I18" i="6" s="1"/>
  <c r="R19" i="6"/>
  <c r="G19" i="6" s="1"/>
  <c r="R20" i="6"/>
  <c r="H20" i="6" s="1"/>
  <c r="R21" i="6"/>
  <c r="R22" i="6"/>
  <c r="I22" i="6" s="1"/>
  <c r="R23" i="6"/>
  <c r="R24" i="6"/>
  <c r="R25" i="6"/>
  <c r="R14" i="6"/>
  <c r="I33" i="6"/>
  <c r="K33" i="6"/>
  <c r="O33" i="6"/>
  <c r="L30" i="6"/>
  <c r="K30" i="6"/>
  <c r="J30" i="6"/>
  <c r="H30" i="6"/>
  <c r="Q29" i="6"/>
  <c r="P29" i="6"/>
  <c r="O29" i="6"/>
  <c r="N29" i="6"/>
  <c r="M29" i="6"/>
  <c r="L29" i="6"/>
  <c r="K29" i="6"/>
  <c r="J29" i="6"/>
  <c r="I29" i="6"/>
  <c r="H29" i="6"/>
  <c r="G29" i="6"/>
  <c r="F29" i="6"/>
  <c r="Q27" i="6"/>
  <c r="P27" i="6"/>
  <c r="O27" i="6"/>
  <c r="N27" i="6"/>
  <c r="M27" i="6"/>
  <c r="L27" i="6"/>
  <c r="K27" i="6"/>
  <c r="J27" i="6"/>
  <c r="I27" i="6"/>
  <c r="H27" i="6"/>
  <c r="G27" i="6"/>
  <c r="F27" i="6"/>
  <c r="I15" i="6"/>
  <c r="J15" i="6"/>
  <c r="K15" i="6"/>
  <c r="L15" i="6"/>
  <c r="M15" i="6"/>
  <c r="Q15" i="6"/>
  <c r="F16" i="6"/>
  <c r="G16" i="6"/>
  <c r="L16" i="6"/>
  <c r="M16" i="6"/>
  <c r="N16" i="6"/>
  <c r="O16" i="6"/>
  <c r="F17" i="6"/>
  <c r="G17" i="6"/>
  <c r="H17" i="6"/>
  <c r="I17" i="6"/>
  <c r="N17" i="6"/>
  <c r="O17" i="6"/>
  <c r="P17" i="6"/>
  <c r="Q17" i="6"/>
  <c r="L19" i="6"/>
  <c r="M19" i="6"/>
  <c r="G20" i="6"/>
  <c r="P20" i="6"/>
  <c r="Q20" i="6"/>
  <c r="H22" i="6"/>
  <c r="N14" i="6"/>
  <c r="Q13" i="6"/>
  <c r="P13" i="6"/>
  <c r="O13" i="6"/>
  <c r="N13" i="6"/>
  <c r="M13" i="6"/>
  <c r="L13" i="6"/>
  <c r="K13" i="6"/>
  <c r="J13" i="6"/>
  <c r="I13" i="6"/>
  <c r="H13" i="6"/>
  <c r="G13" i="6"/>
  <c r="F13" i="6"/>
  <c r="Q12" i="6"/>
  <c r="P12" i="6"/>
  <c r="O12" i="6"/>
  <c r="N12" i="6"/>
  <c r="M12" i="6"/>
  <c r="L12" i="6"/>
  <c r="K12" i="6"/>
  <c r="J12" i="6"/>
  <c r="I12" i="6"/>
  <c r="H12" i="6"/>
  <c r="G12" i="6"/>
  <c r="F12" i="6"/>
  <c r="Q11" i="6"/>
  <c r="P11" i="6"/>
  <c r="O11" i="6"/>
  <c r="N11" i="6"/>
  <c r="M11" i="6"/>
  <c r="L11" i="6"/>
  <c r="K11" i="6"/>
  <c r="J11" i="6"/>
  <c r="I11" i="6"/>
  <c r="H11" i="6"/>
  <c r="G11" i="6"/>
  <c r="F11" i="6"/>
  <c r="Q10" i="6"/>
  <c r="P10" i="6"/>
  <c r="O10" i="6"/>
  <c r="N10" i="6"/>
  <c r="M10" i="6"/>
  <c r="L10" i="6"/>
  <c r="K10" i="6"/>
  <c r="J10" i="6"/>
  <c r="I10" i="6"/>
  <c r="H10" i="6"/>
  <c r="G10" i="6"/>
  <c r="F10" i="6"/>
  <c r="Q9" i="6"/>
  <c r="P9" i="6"/>
  <c r="O9" i="6"/>
  <c r="N9" i="6"/>
  <c r="M9" i="6"/>
  <c r="L9" i="6"/>
  <c r="K9" i="6"/>
  <c r="J9" i="6"/>
  <c r="I9" i="6"/>
  <c r="H9" i="6"/>
  <c r="G9" i="6"/>
  <c r="F9" i="6"/>
  <c r="Q8" i="6"/>
  <c r="P8" i="6"/>
  <c r="O8" i="6"/>
  <c r="N8" i="6"/>
  <c r="M8" i="6"/>
  <c r="L8" i="6"/>
  <c r="K8" i="6"/>
  <c r="J8" i="6"/>
  <c r="I8" i="6"/>
  <c r="H8" i="6"/>
  <c r="G8" i="6"/>
  <c r="F8" i="6"/>
  <c r="Q7" i="6"/>
  <c r="P7" i="6"/>
  <c r="O7" i="6"/>
  <c r="N7" i="6"/>
  <c r="M7" i="6"/>
  <c r="L7" i="6"/>
  <c r="K7" i="6"/>
  <c r="J7" i="6"/>
  <c r="I7" i="6"/>
  <c r="H7" i="6"/>
  <c r="G7" i="6"/>
  <c r="F7" i="6"/>
  <c r="Q6" i="6"/>
  <c r="P6" i="6"/>
  <c r="O6" i="6"/>
  <c r="N6" i="6"/>
  <c r="M6" i="6"/>
  <c r="L6" i="6"/>
  <c r="K6" i="6"/>
  <c r="J6" i="6"/>
  <c r="I6" i="6"/>
  <c r="H6" i="6"/>
  <c r="G6" i="6"/>
  <c r="F6" i="6"/>
  <c r="Q5" i="6"/>
  <c r="P5" i="6"/>
  <c r="O5" i="6"/>
  <c r="N5" i="6"/>
  <c r="M5" i="6"/>
  <c r="L5" i="6"/>
  <c r="K5" i="6"/>
  <c r="J5" i="6"/>
  <c r="I5" i="6"/>
  <c r="H5" i="6"/>
  <c r="G5" i="6"/>
  <c r="F5" i="6"/>
  <c r="Q4" i="6"/>
  <c r="P4" i="6"/>
  <c r="O4" i="6"/>
  <c r="N4" i="6"/>
  <c r="M4" i="6"/>
  <c r="L4" i="6"/>
  <c r="K4" i="6"/>
  <c r="J4" i="6"/>
  <c r="I4" i="6"/>
  <c r="H4" i="6"/>
  <c r="G4" i="6"/>
  <c r="F4" i="6"/>
  <c r="Q3" i="6"/>
  <c r="P3" i="6"/>
  <c r="O3" i="6"/>
  <c r="N3" i="6"/>
  <c r="M3" i="6"/>
  <c r="L3" i="6"/>
  <c r="K3" i="6"/>
  <c r="J3" i="6"/>
  <c r="I3" i="6"/>
  <c r="H3" i="6"/>
  <c r="G3" i="6"/>
  <c r="F3" i="6"/>
  <c r="G2" i="6"/>
  <c r="H2" i="6"/>
  <c r="I2" i="6"/>
  <c r="J2" i="6"/>
  <c r="K2" i="6"/>
  <c r="L2" i="6"/>
  <c r="M2" i="6"/>
  <c r="N2" i="6"/>
  <c r="O2" i="6"/>
  <c r="P2" i="6"/>
  <c r="Q2" i="6"/>
  <c r="F2" i="6"/>
  <c r="L33" i="6"/>
  <c r="L21" i="6"/>
  <c r="K20" i="6"/>
  <c r="J17" i="6"/>
  <c r="H16" i="6"/>
  <c r="F15" i="6"/>
  <c r="G14" i="6"/>
  <c r="R5" i="2"/>
  <c r="R6" i="2"/>
  <c r="R7" i="2"/>
  <c r="R10" i="2"/>
  <c r="R11" i="2"/>
  <c r="R12" i="2"/>
  <c r="R13" i="2"/>
  <c r="R14" i="2"/>
  <c r="R22" i="2"/>
  <c r="R29" i="2"/>
  <c r="R30" i="2"/>
  <c r="R35" i="2"/>
  <c r="R36" i="2"/>
  <c r="R2" i="2"/>
  <c r="W4" i="3"/>
  <c r="W5" i="3"/>
  <c r="W6" i="3"/>
  <c r="W8" i="3"/>
  <c r="W9" i="3"/>
  <c r="W10" i="3"/>
  <c r="W11" i="3"/>
  <c r="W12" i="3"/>
  <c r="W13" i="3"/>
  <c r="W14" i="3"/>
  <c r="W16" i="3"/>
  <c r="W17" i="3"/>
  <c r="W21" i="3"/>
  <c r="W22" i="3"/>
  <c r="W26" i="3"/>
  <c r="W27" i="3"/>
  <c r="W29" i="3"/>
  <c r="W30" i="3"/>
  <c r="W32" i="3"/>
  <c r="W33" i="3"/>
  <c r="W35" i="3"/>
  <c r="W36" i="3"/>
  <c r="W2" i="3"/>
  <c r="V4" i="3"/>
  <c r="V5" i="3"/>
  <c r="V8" i="3"/>
  <c r="V9" i="3"/>
  <c r="V10" i="3"/>
  <c r="V11" i="3"/>
  <c r="V12" i="3"/>
  <c r="V13" i="3"/>
  <c r="V14" i="3"/>
  <c r="V16" i="3"/>
  <c r="V17" i="3"/>
  <c r="V26" i="3"/>
  <c r="V27" i="3"/>
  <c r="V29" i="3"/>
  <c r="V30" i="3"/>
  <c r="V32" i="3"/>
  <c r="V33" i="3"/>
  <c r="V35" i="3"/>
  <c r="V36" i="3"/>
  <c r="V2" i="3"/>
  <c r="R3" i="3"/>
  <c r="S3" i="3"/>
  <c r="W3" i="3" s="1"/>
  <c r="T3" i="3"/>
  <c r="U3" i="3"/>
  <c r="R4" i="3"/>
  <c r="S4" i="3"/>
  <c r="T4" i="3"/>
  <c r="U4" i="3"/>
  <c r="R5" i="3"/>
  <c r="S5" i="3"/>
  <c r="T5" i="3"/>
  <c r="U5" i="3"/>
  <c r="R6" i="3"/>
  <c r="S6" i="3"/>
  <c r="T6" i="3"/>
  <c r="U6" i="3"/>
  <c r="R7" i="3"/>
  <c r="S7" i="3"/>
  <c r="T7" i="3"/>
  <c r="W7" i="3" s="1"/>
  <c r="U7" i="3"/>
  <c r="R8" i="3"/>
  <c r="S8" i="3"/>
  <c r="T8" i="3"/>
  <c r="U8" i="3"/>
  <c r="R9" i="3"/>
  <c r="S9" i="3"/>
  <c r="T9" i="3"/>
  <c r="U9" i="3"/>
  <c r="R10" i="3"/>
  <c r="S10" i="3"/>
  <c r="T10" i="3"/>
  <c r="U10" i="3"/>
  <c r="R11" i="3"/>
  <c r="S11" i="3"/>
  <c r="T11" i="3"/>
  <c r="U11" i="3"/>
  <c r="R12" i="3"/>
  <c r="S12" i="3"/>
  <c r="T12" i="3"/>
  <c r="U12" i="3"/>
  <c r="R13" i="3"/>
  <c r="S13" i="3"/>
  <c r="T13" i="3"/>
  <c r="U13" i="3"/>
  <c r="R14" i="3"/>
  <c r="S14" i="3"/>
  <c r="T14" i="3"/>
  <c r="U14" i="3"/>
  <c r="T15" i="3"/>
  <c r="U15" i="3"/>
  <c r="R16" i="3"/>
  <c r="S16" i="3"/>
  <c r="T16" i="3"/>
  <c r="U16" i="3"/>
  <c r="R17" i="3"/>
  <c r="S17" i="3"/>
  <c r="T17" i="3"/>
  <c r="U17" i="3"/>
  <c r="R19" i="3"/>
  <c r="T19" i="3"/>
  <c r="R20" i="3"/>
  <c r="S20" i="3"/>
  <c r="W20" i="3" s="1"/>
  <c r="T20" i="3"/>
  <c r="U20" i="3"/>
  <c r="R21" i="3"/>
  <c r="S21" i="3"/>
  <c r="T21" i="3"/>
  <c r="U21" i="3"/>
  <c r="R22" i="3"/>
  <c r="S22" i="3"/>
  <c r="T22" i="3"/>
  <c r="U22" i="3"/>
  <c r="R26" i="3"/>
  <c r="S26" i="3"/>
  <c r="T26" i="3"/>
  <c r="U26" i="3"/>
  <c r="R27" i="3"/>
  <c r="S27" i="3"/>
  <c r="T27" i="3"/>
  <c r="U27" i="3"/>
  <c r="R29" i="3"/>
  <c r="S29" i="3"/>
  <c r="T29" i="3"/>
  <c r="U29" i="3"/>
  <c r="R30" i="3"/>
  <c r="S30" i="3"/>
  <c r="T30" i="3"/>
  <c r="U30" i="3"/>
  <c r="R32" i="3"/>
  <c r="S32" i="3"/>
  <c r="T32" i="3"/>
  <c r="U32" i="3"/>
  <c r="R33" i="3"/>
  <c r="S33" i="3"/>
  <c r="T33" i="3"/>
  <c r="U33" i="3"/>
  <c r="R35" i="3"/>
  <c r="S35" i="3"/>
  <c r="T35" i="3"/>
  <c r="U35" i="3"/>
  <c r="R36" i="3"/>
  <c r="S36" i="3"/>
  <c r="T36" i="3"/>
  <c r="U36" i="3"/>
  <c r="R2" i="3"/>
  <c r="S2" i="3"/>
  <c r="T2" i="3"/>
  <c r="U2" i="3"/>
  <c r="F3" i="8"/>
  <c r="G3" i="8"/>
  <c r="H3" i="8"/>
  <c r="I3" i="8"/>
  <c r="J3" i="8"/>
  <c r="K3" i="8"/>
  <c r="L3" i="8"/>
  <c r="M3" i="8"/>
  <c r="N3" i="8"/>
  <c r="O3" i="8"/>
  <c r="P3" i="8"/>
  <c r="Q3" i="8"/>
  <c r="F4" i="8"/>
  <c r="G4" i="8"/>
  <c r="H4" i="8"/>
  <c r="I4" i="8"/>
  <c r="J4" i="8"/>
  <c r="K4" i="8"/>
  <c r="L4" i="8"/>
  <c r="M4" i="8"/>
  <c r="N4" i="8"/>
  <c r="O4" i="8"/>
  <c r="P4" i="8"/>
  <c r="Q4" i="8"/>
  <c r="F5" i="8"/>
  <c r="G5" i="8"/>
  <c r="H5" i="8"/>
  <c r="I5" i="8"/>
  <c r="J5" i="8"/>
  <c r="K5" i="8"/>
  <c r="L5" i="8"/>
  <c r="M5" i="8"/>
  <c r="N5" i="8"/>
  <c r="O5" i="8"/>
  <c r="P5" i="8"/>
  <c r="Q5" i="8"/>
  <c r="F6" i="8"/>
  <c r="G6" i="8"/>
  <c r="H6" i="8"/>
  <c r="I6" i="8"/>
  <c r="J6" i="8"/>
  <c r="K6" i="8"/>
  <c r="L6" i="8"/>
  <c r="M6" i="8"/>
  <c r="N6" i="8"/>
  <c r="O6" i="8"/>
  <c r="P6" i="8"/>
  <c r="Q6" i="8"/>
  <c r="F7" i="8"/>
  <c r="G7" i="8"/>
  <c r="H7" i="8"/>
  <c r="I7" i="8"/>
  <c r="J7" i="8"/>
  <c r="K7" i="8"/>
  <c r="L7" i="8"/>
  <c r="M7" i="8"/>
  <c r="N7" i="8"/>
  <c r="O7" i="8"/>
  <c r="P7" i="8"/>
  <c r="Q7" i="8"/>
  <c r="F8" i="8"/>
  <c r="G8" i="8"/>
  <c r="H8" i="8"/>
  <c r="I8" i="8"/>
  <c r="J8" i="8"/>
  <c r="K8" i="8"/>
  <c r="L8" i="8"/>
  <c r="M8" i="8"/>
  <c r="N8" i="8"/>
  <c r="O8" i="8"/>
  <c r="P8" i="8"/>
  <c r="Q8" i="8"/>
  <c r="F9" i="8"/>
  <c r="G9" i="8"/>
  <c r="H9" i="8"/>
  <c r="I9" i="8"/>
  <c r="J9" i="8"/>
  <c r="K9" i="8"/>
  <c r="L9" i="8"/>
  <c r="M9" i="8"/>
  <c r="N9" i="8"/>
  <c r="O9" i="8"/>
  <c r="P9" i="8"/>
  <c r="Q9" i="8"/>
  <c r="F10" i="8"/>
  <c r="G10" i="8"/>
  <c r="H10" i="8"/>
  <c r="I10" i="8"/>
  <c r="J10" i="8"/>
  <c r="K10" i="8"/>
  <c r="L10" i="8"/>
  <c r="M10" i="8"/>
  <c r="N10" i="8"/>
  <c r="O10" i="8"/>
  <c r="P10" i="8"/>
  <c r="Q10" i="8"/>
  <c r="F11" i="8"/>
  <c r="G11" i="8"/>
  <c r="H11" i="8"/>
  <c r="I11" i="8"/>
  <c r="J11" i="8"/>
  <c r="K11" i="8"/>
  <c r="L11" i="8"/>
  <c r="M11" i="8"/>
  <c r="N11" i="8"/>
  <c r="O11" i="8"/>
  <c r="P11" i="8"/>
  <c r="Q11" i="8"/>
  <c r="F12" i="8"/>
  <c r="G12" i="8"/>
  <c r="H12" i="8"/>
  <c r="I12" i="8"/>
  <c r="J12" i="8"/>
  <c r="K12" i="8"/>
  <c r="L12" i="8"/>
  <c r="M12" i="8"/>
  <c r="N12" i="8"/>
  <c r="O12" i="8"/>
  <c r="P12" i="8"/>
  <c r="Q12" i="8"/>
  <c r="F13" i="8"/>
  <c r="G13" i="8"/>
  <c r="H13" i="8"/>
  <c r="I13" i="8"/>
  <c r="J13" i="8"/>
  <c r="K13" i="8"/>
  <c r="L13" i="8"/>
  <c r="M13" i="8"/>
  <c r="N13" i="8"/>
  <c r="O13" i="8"/>
  <c r="P13" i="8"/>
  <c r="Q13" i="8"/>
  <c r="F14" i="8"/>
  <c r="G14" i="8"/>
  <c r="H14" i="8"/>
  <c r="I14" i="8"/>
  <c r="J14" i="8"/>
  <c r="K14" i="8"/>
  <c r="L14" i="8"/>
  <c r="M14" i="8"/>
  <c r="N14" i="8"/>
  <c r="O14" i="8"/>
  <c r="P14" i="8"/>
  <c r="Q14" i="8"/>
  <c r="F15" i="8"/>
  <c r="G15" i="8"/>
  <c r="H15" i="8"/>
  <c r="I15" i="8"/>
  <c r="J15" i="8"/>
  <c r="K15" i="8"/>
  <c r="L15" i="8"/>
  <c r="M15" i="8"/>
  <c r="N15" i="8"/>
  <c r="O15" i="8"/>
  <c r="P15" i="8"/>
  <c r="Q15" i="8"/>
  <c r="F16" i="8"/>
  <c r="G16" i="8"/>
  <c r="H16" i="8"/>
  <c r="I16" i="8"/>
  <c r="J16" i="8"/>
  <c r="K16" i="8"/>
  <c r="L16" i="8"/>
  <c r="M16" i="8"/>
  <c r="N16" i="8"/>
  <c r="O16" i="8"/>
  <c r="P16" i="8"/>
  <c r="Q16" i="8"/>
  <c r="F17" i="8"/>
  <c r="G17" i="8"/>
  <c r="H17" i="8"/>
  <c r="I17" i="8"/>
  <c r="J17" i="8"/>
  <c r="K17" i="8"/>
  <c r="L17" i="8"/>
  <c r="M17" i="8"/>
  <c r="N17" i="8"/>
  <c r="O17" i="8"/>
  <c r="P17" i="8"/>
  <c r="Q17" i="8"/>
  <c r="F18" i="8"/>
  <c r="G18" i="8"/>
  <c r="H18" i="8"/>
  <c r="I18" i="8"/>
  <c r="J18" i="8"/>
  <c r="K18" i="8"/>
  <c r="L18" i="8"/>
  <c r="M18" i="8"/>
  <c r="N18" i="8"/>
  <c r="O18" i="8"/>
  <c r="P18" i="8"/>
  <c r="Q18" i="8"/>
  <c r="F19" i="8"/>
  <c r="G19" i="8"/>
  <c r="H19" i="8"/>
  <c r="I19" i="8"/>
  <c r="J19" i="8"/>
  <c r="K19" i="8"/>
  <c r="L19" i="8"/>
  <c r="M19" i="8"/>
  <c r="N19" i="8"/>
  <c r="O19" i="8"/>
  <c r="P19" i="8"/>
  <c r="Q19" i="8"/>
  <c r="F20" i="8"/>
  <c r="G20" i="8"/>
  <c r="H20" i="8"/>
  <c r="I20" i="8"/>
  <c r="J20" i="8"/>
  <c r="K20" i="8"/>
  <c r="L20" i="8"/>
  <c r="M20" i="8"/>
  <c r="N20" i="8"/>
  <c r="O20" i="8"/>
  <c r="P20" i="8"/>
  <c r="Q20" i="8"/>
  <c r="F21" i="8"/>
  <c r="G21" i="8"/>
  <c r="H21" i="8"/>
  <c r="I21" i="8"/>
  <c r="J21" i="8"/>
  <c r="K21" i="8"/>
  <c r="L21" i="8"/>
  <c r="M21" i="8"/>
  <c r="N21" i="8"/>
  <c r="O21" i="8"/>
  <c r="P21" i="8"/>
  <c r="Q21" i="8"/>
  <c r="F22" i="8"/>
  <c r="G22" i="8"/>
  <c r="H22" i="8"/>
  <c r="I22" i="8"/>
  <c r="J22" i="8"/>
  <c r="K22" i="8"/>
  <c r="L22" i="8"/>
  <c r="M22" i="8"/>
  <c r="N22" i="8"/>
  <c r="O22" i="8"/>
  <c r="P22" i="8"/>
  <c r="Q22" i="8"/>
  <c r="F26" i="8"/>
  <c r="G26" i="8"/>
  <c r="H26" i="8"/>
  <c r="I26" i="8"/>
  <c r="J26" i="8"/>
  <c r="K26" i="8"/>
  <c r="L26" i="8"/>
  <c r="M26" i="8"/>
  <c r="N26" i="8"/>
  <c r="O26" i="8"/>
  <c r="P26" i="8"/>
  <c r="Q26" i="8"/>
  <c r="F27" i="8"/>
  <c r="G27" i="8"/>
  <c r="H27" i="8"/>
  <c r="I27" i="8"/>
  <c r="J27" i="8"/>
  <c r="K27" i="8"/>
  <c r="L27" i="8"/>
  <c r="M27" i="8"/>
  <c r="N27" i="8"/>
  <c r="O27" i="8"/>
  <c r="P27" i="8"/>
  <c r="Q27" i="8"/>
  <c r="F29" i="8"/>
  <c r="G29" i="8"/>
  <c r="H29" i="8"/>
  <c r="I29" i="8"/>
  <c r="J29" i="8"/>
  <c r="K29" i="8"/>
  <c r="L29" i="8"/>
  <c r="M29" i="8"/>
  <c r="N29" i="8"/>
  <c r="O29" i="8"/>
  <c r="P29" i="8"/>
  <c r="Q29" i="8"/>
  <c r="F30" i="8"/>
  <c r="G30" i="8"/>
  <c r="H30" i="8"/>
  <c r="I30" i="8"/>
  <c r="J30" i="8"/>
  <c r="K30" i="8"/>
  <c r="L30" i="8"/>
  <c r="M30" i="8"/>
  <c r="N30" i="8"/>
  <c r="O30" i="8"/>
  <c r="P30" i="8"/>
  <c r="Q30" i="8"/>
  <c r="F32" i="8"/>
  <c r="G32" i="8"/>
  <c r="H32" i="8"/>
  <c r="I32" i="8"/>
  <c r="J32" i="8"/>
  <c r="K32" i="8"/>
  <c r="L32" i="8"/>
  <c r="M32" i="8"/>
  <c r="N32" i="8"/>
  <c r="O32" i="8"/>
  <c r="P32" i="8"/>
  <c r="Q32" i="8"/>
  <c r="F33" i="8"/>
  <c r="G33" i="8"/>
  <c r="H33" i="8"/>
  <c r="I33" i="8"/>
  <c r="J33" i="8"/>
  <c r="K33" i="8"/>
  <c r="L33" i="8"/>
  <c r="M33" i="8"/>
  <c r="N33" i="8"/>
  <c r="O33" i="8"/>
  <c r="P33" i="8"/>
  <c r="Q33" i="8"/>
  <c r="F35" i="8"/>
  <c r="G35" i="8"/>
  <c r="H35" i="8"/>
  <c r="I35" i="8"/>
  <c r="J35" i="8"/>
  <c r="K35" i="8"/>
  <c r="L35" i="8"/>
  <c r="M35" i="8"/>
  <c r="N35" i="8"/>
  <c r="O35" i="8"/>
  <c r="P35" i="8"/>
  <c r="Q35" i="8"/>
  <c r="F36" i="8"/>
  <c r="G36" i="8"/>
  <c r="H36" i="8"/>
  <c r="I36" i="8"/>
  <c r="J36" i="8"/>
  <c r="K36" i="8"/>
  <c r="L36" i="8"/>
  <c r="M36" i="8"/>
  <c r="N36" i="8"/>
  <c r="O36" i="8"/>
  <c r="P36" i="8"/>
  <c r="Q36" i="8"/>
  <c r="G2" i="8"/>
  <c r="H2" i="8"/>
  <c r="I2" i="8"/>
  <c r="J2" i="8"/>
  <c r="K2" i="8"/>
  <c r="L2" i="8"/>
  <c r="M2" i="8"/>
  <c r="N2" i="8"/>
  <c r="O2" i="8"/>
  <c r="P2" i="8"/>
  <c r="Q2" i="8"/>
  <c r="R37" i="8"/>
  <c r="R36" i="8"/>
  <c r="R35" i="8"/>
  <c r="R34" i="8"/>
  <c r="R33" i="8"/>
  <c r="R32" i="8"/>
  <c r="R25" i="8"/>
  <c r="R24" i="8"/>
  <c r="R23" i="8"/>
  <c r="R22" i="8"/>
  <c r="R21" i="8"/>
  <c r="R20" i="8"/>
  <c r="R19" i="8"/>
  <c r="R18" i="8"/>
  <c r="R17" i="8"/>
  <c r="R16" i="8"/>
  <c r="R15" i="8"/>
  <c r="R14" i="8"/>
  <c r="F2" i="8"/>
  <c r="F3" i="7"/>
  <c r="G3" i="7"/>
  <c r="H3" i="7"/>
  <c r="I3" i="7"/>
  <c r="J3" i="7"/>
  <c r="K3" i="7"/>
  <c r="L3" i="7"/>
  <c r="M3" i="7"/>
  <c r="N3" i="7"/>
  <c r="O3" i="7"/>
  <c r="P3" i="7"/>
  <c r="Q3" i="7"/>
  <c r="F4" i="7"/>
  <c r="G4" i="7"/>
  <c r="H4" i="7"/>
  <c r="I4" i="7"/>
  <c r="J4" i="7"/>
  <c r="K4" i="7"/>
  <c r="L4" i="7"/>
  <c r="M4" i="7"/>
  <c r="N4" i="7"/>
  <c r="O4" i="7"/>
  <c r="P4" i="7"/>
  <c r="Q4" i="7"/>
  <c r="F5" i="7"/>
  <c r="G5" i="7"/>
  <c r="H5" i="7"/>
  <c r="I5" i="7"/>
  <c r="J5" i="7"/>
  <c r="K5" i="7"/>
  <c r="L5" i="7"/>
  <c r="M5" i="7"/>
  <c r="N5" i="7"/>
  <c r="O5" i="7"/>
  <c r="P5" i="7"/>
  <c r="Q5" i="7"/>
  <c r="F6" i="7"/>
  <c r="G6" i="7"/>
  <c r="H6" i="7"/>
  <c r="I6" i="7"/>
  <c r="J6" i="7"/>
  <c r="K6" i="7"/>
  <c r="L6" i="7"/>
  <c r="M6" i="7"/>
  <c r="N6" i="7"/>
  <c r="O6" i="7"/>
  <c r="P6" i="7"/>
  <c r="Q6" i="7"/>
  <c r="F7" i="7"/>
  <c r="G7" i="7"/>
  <c r="H7" i="7"/>
  <c r="I7" i="7"/>
  <c r="J7" i="7"/>
  <c r="K7" i="7"/>
  <c r="L7" i="7"/>
  <c r="M7" i="7"/>
  <c r="N7" i="7"/>
  <c r="O7" i="7"/>
  <c r="P7" i="7"/>
  <c r="Q7" i="7"/>
  <c r="F8" i="7"/>
  <c r="G8" i="7"/>
  <c r="H8" i="7"/>
  <c r="I8" i="7"/>
  <c r="J8" i="7"/>
  <c r="K8" i="7"/>
  <c r="L8" i="7"/>
  <c r="M8" i="7"/>
  <c r="N8" i="7"/>
  <c r="O8" i="7"/>
  <c r="P8" i="7"/>
  <c r="Q8" i="7"/>
  <c r="F9" i="7"/>
  <c r="G9" i="7"/>
  <c r="H9" i="7"/>
  <c r="I9" i="7"/>
  <c r="J9" i="7"/>
  <c r="K9" i="7"/>
  <c r="L9" i="7"/>
  <c r="M9" i="7"/>
  <c r="N9" i="7"/>
  <c r="O9" i="7"/>
  <c r="P9" i="7"/>
  <c r="Q9" i="7"/>
  <c r="F10" i="7"/>
  <c r="G10" i="7"/>
  <c r="H10" i="7"/>
  <c r="I10" i="7"/>
  <c r="J10" i="7"/>
  <c r="K10" i="7"/>
  <c r="L10" i="7"/>
  <c r="M10" i="7"/>
  <c r="N10" i="7"/>
  <c r="O10" i="7"/>
  <c r="P10" i="7"/>
  <c r="Q10" i="7"/>
  <c r="F11" i="7"/>
  <c r="G11" i="7"/>
  <c r="H11" i="7"/>
  <c r="I11" i="7"/>
  <c r="J11" i="7"/>
  <c r="K11" i="7"/>
  <c r="L11" i="7"/>
  <c r="M11" i="7"/>
  <c r="N11" i="7"/>
  <c r="O11" i="7"/>
  <c r="P11" i="7"/>
  <c r="Q11" i="7"/>
  <c r="F12" i="7"/>
  <c r="G12" i="7"/>
  <c r="H12" i="7"/>
  <c r="I12" i="7"/>
  <c r="J12" i="7"/>
  <c r="K12" i="7"/>
  <c r="L12" i="7"/>
  <c r="M12" i="7"/>
  <c r="N12" i="7"/>
  <c r="O12" i="7"/>
  <c r="P12" i="7"/>
  <c r="Q12" i="7"/>
  <c r="F13" i="7"/>
  <c r="G13" i="7"/>
  <c r="H13" i="7"/>
  <c r="I13" i="7"/>
  <c r="J13" i="7"/>
  <c r="K13" i="7"/>
  <c r="L13" i="7"/>
  <c r="M13" i="7"/>
  <c r="N13" i="7"/>
  <c r="O13" i="7"/>
  <c r="P13" i="7"/>
  <c r="Q13" i="7"/>
  <c r="F14" i="7"/>
  <c r="G14" i="7"/>
  <c r="H14" i="7"/>
  <c r="I14" i="7"/>
  <c r="M14" i="7"/>
  <c r="N14" i="7"/>
  <c r="O14" i="7"/>
  <c r="P14" i="7"/>
  <c r="Q14" i="7"/>
  <c r="G15" i="7"/>
  <c r="H15" i="7"/>
  <c r="O15" i="7"/>
  <c r="P15" i="7"/>
  <c r="F16" i="7"/>
  <c r="G16" i="7"/>
  <c r="H16" i="7"/>
  <c r="I16" i="7"/>
  <c r="J16" i="7"/>
  <c r="K16" i="7"/>
  <c r="L16" i="7"/>
  <c r="M16" i="7"/>
  <c r="N16" i="7"/>
  <c r="O16" i="7"/>
  <c r="P16" i="7"/>
  <c r="Q16" i="7"/>
  <c r="J17" i="7"/>
  <c r="F18" i="7"/>
  <c r="G18" i="7"/>
  <c r="H18" i="7"/>
  <c r="I18" i="7"/>
  <c r="J18" i="7"/>
  <c r="K18" i="7"/>
  <c r="L18" i="7"/>
  <c r="M18" i="7"/>
  <c r="N18" i="7"/>
  <c r="O18" i="7"/>
  <c r="P18" i="7"/>
  <c r="Q18" i="7"/>
  <c r="F19" i="7"/>
  <c r="G19" i="7"/>
  <c r="H19" i="7"/>
  <c r="I19" i="7"/>
  <c r="J19" i="7"/>
  <c r="K19" i="7"/>
  <c r="L19" i="7"/>
  <c r="M19" i="7"/>
  <c r="N19" i="7"/>
  <c r="O19" i="7"/>
  <c r="P19" i="7"/>
  <c r="Q19" i="7"/>
  <c r="F20" i="7"/>
  <c r="G20" i="7"/>
  <c r="H20" i="7"/>
  <c r="I20" i="7"/>
  <c r="J20" i="7"/>
  <c r="K20" i="7"/>
  <c r="L20" i="7"/>
  <c r="M20" i="7"/>
  <c r="N20" i="7"/>
  <c r="O20" i="7"/>
  <c r="P20" i="7"/>
  <c r="Q20" i="7"/>
  <c r="F26" i="7"/>
  <c r="G26" i="7"/>
  <c r="H26" i="7"/>
  <c r="I26" i="7"/>
  <c r="J26" i="7"/>
  <c r="K26" i="7"/>
  <c r="L26" i="7"/>
  <c r="M26" i="7"/>
  <c r="N26" i="7"/>
  <c r="O26" i="7"/>
  <c r="P26" i="7"/>
  <c r="Q26" i="7"/>
  <c r="F27" i="7"/>
  <c r="G27" i="7"/>
  <c r="H27" i="7"/>
  <c r="I27" i="7"/>
  <c r="J27" i="7"/>
  <c r="K27" i="7"/>
  <c r="L27" i="7"/>
  <c r="M27" i="7"/>
  <c r="N27" i="7"/>
  <c r="O27" i="7"/>
  <c r="P27" i="7"/>
  <c r="Q27" i="7"/>
  <c r="F29" i="7"/>
  <c r="G29" i="7"/>
  <c r="H29" i="7"/>
  <c r="I29" i="7"/>
  <c r="J29" i="7"/>
  <c r="K29" i="7"/>
  <c r="L29" i="7"/>
  <c r="M29" i="7"/>
  <c r="N29" i="7"/>
  <c r="O29" i="7"/>
  <c r="P29" i="7"/>
  <c r="Q29" i="7"/>
  <c r="F30" i="7"/>
  <c r="G30" i="7"/>
  <c r="H30" i="7"/>
  <c r="I30" i="7"/>
  <c r="J30" i="7"/>
  <c r="K30" i="7"/>
  <c r="L30" i="7"/>
  <c r="M30" i="7"/>
  <c r="N30" i="7"/>
  <c r="O30" i="7"/>
  <c r="P30" i="7"/>
  <c r="Q30" i="7"/>
  <c r="P32" i="7"/>
  <c r="Q32" i="7"/>
  <c r="F33" i="7"/>
  <c r="G33" i="7"/>
  <c r="H33" i="7"/>
  <c r="I33" i="7"/>
  <c r="M33" i="7"/>
  <c r="N33" i="7"/>
  <c r="O33" i="7"/>
  <c r="P33" i="7"/>
  <c r="Q33" i="7"/>
  <c r="F35" i="7"/>
  <c r="G35" i="7"/>
  <c r="J35" i="7"/>
  <c r="K35" i="7"/>
  <c r="L35" i="7"/>
  <c r="M35" i="7"/>
  <c r="N35" i="7"/>
  <c r="O35" i="7"/>
  <c r="F36" i="7"/>
  <c r="G36" i="7"/>
  <c r="L36" i="7"/>
  <c r="M36" i="7"/>
  <c r="N36" i="7"/>
  <c r="O36" i="7"/>
  <c r="G2" i="7"/>
  <c r="H2" i="7"/>
  <c r="I2" i="7"/>
  <c r="J2" i="7"/>
  <c r="K2" i="7"/>
  <c r="L2" i="7"/>
  <c r="M2" i="7"/>
  <c r="N2" i="7"/>
  <c r="O2" i="7"/>
  <c r="P2" i="7"/>
  <c r="Q2" i="7"/>
  <c r="F2" i="7"/>
  <c r="H36" i="7"/>
  <c r="H35" i="7"/>
  <c r="J33" i="7"/>
  <c r="L32" i="7"/>
  <c r="M22" i="7"/>
  <c r="L21" i="7"/>
  <c r="L17" i="7"/>
  <c r="I15" i="7"/>
  <c r="J14" i="7"/>
  <c r="R37" i="5"/>
  <c r="R36" i="5"/>
  <c r="O36" i="5" s="1"/>
  <c r="J36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R34" i="5"/>
  <c r="N33" i="5"/>
  <c r="Q33" i="5"/>
  <c r="O33" i="5"/>
  <c r="J33" i="5"/>
  <c r="I33" i="5"/>
  <c r="G33" i="5"/>
  <c r="K32" i="5"/>
  <c r="P32" i="5"/>
  <c r="O32" i="5"/>
  <c r="N32" i="5"/>
  <c r="M32" i="5"/>
  <c r="L32" i="5"/>
  <c r="J32" i="5"/>
  <c r="H32" i="5"/>
  <c r="G32" i="5"/>
  <c r="F32" i="5"/>
  <c r="Q30" i="5"/>
  <c r="P30" i="5"/>
  <c r="O30" i="5"/>
  <c r="N30" i="5"/>
  <c r="M30" i="5"/>
  <c r="L30" i="5"/>
  <c r="K30" i="5"/>
  <c r="J30" i="5"/>
  <c r="I30" i="5"/>
  <c r="H30" i="5"/>
  <c r="G30" i="5"/>
  <c r="F30" i="5"/>
  <c r="Q29" i="5"/>
  <c r="P29" i="5"/>
  <c r="O29" i="5"/>
  <c r="N29" i="5"/>
  <c r="M29" i="5"/>
  <c r="L29" i="5"/>
  <c r="K29" i="5"/>
  <c r="J29" i="5"/>
  <c r="I29" i="5"/>
  <c r="H29" i="5"/>
  <c r="G29" i="5"/>
  <c r="F29" i="5"/>
  <c r="Q27" i="5"/>
  <c r="P27" i="5"/>
  <c r="O27" i="5"/>
  <c r="N27" i="5"/>
  <c r="M27" i="5"/>
  <c r="L27" i="5"/>
  <c r="K27" i="5"/>
  <c r="J27" i="5"/>
  <c r="I27" i="5"/>
  <c r="H27" i="5"/>
  <c r="G27" i="5"/>
  <c r="F27" i="5"/>
  <c r="Q26" i="5"/>
  <c r="P26" i="5"/>
  <c r="O26" i="5"/>
  <c r="N26" i="5"/>
  <c r="M26" i="5"/>
  <c r="L26" i="5"/>
  <c r="K26" i="5"/>
  <c r="J26" i="5"/>
  <c r="I26" i="5"/>
  <c r="H26" i="5"/>
  <c r="G26" i="5"/>
  <c r="F26" i="5"/>
  <c r="R25" i="5"/>
  <c r="R24" i="5"/>
  <c r="R23" i="5"/>
  <c r="R22" i="5"/>
  <c r="O22" i="5" s="1"/>
  <c r="J22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R20" i="5"/>
  <c r="Q20" i="5" s="1"/>
  <c r="L20" i="5"/>
  <c r="J20" i="5"/>
  <c r="N19" i="5"/>
  <c r="Q19" i="5"/>
  <c r="O19" i="5"/>
  <c r="K19" i="5"/>
  <c r="J19" i="5"/>
  <c r="I19" i="5"/>
  <c r="G19" i="5"/>
  <c r="K18" i="5"/>
  <c r="P18" i="5"/>
  <c r="O18" i="5"/>
  <c r="N18" i="5"/>
  <c r="M18" i="5"/>
  <c r="L18" i="5"/>
  <c r="J18" i="5"/>
  <c r="H18" i="5"/>
  <c r="G18" i="5"/>
  <c r="F18" i="5"/>
  <c r="R17" i="5"/>
  <c r="P17" i="5" s="1"/>
  <c r="Q17" i="5"/>
  <c r="M17" i="5"/>
  <c r="L17" i="5"/>
  <c r="K17" i="5"/>
  <c r="J17" i="5"/>
  <c r="I17" i="5"/>
  <c r="R16" i="5"/>
  <c r="M16" i="5" s="1"/>
  <c r="P16" i="5"/>
  <c r="J16" i="5"/>
  <c r="I16" i="5"/>
  <c r="H16" i="5"/>
  <c r="F16" i="5"/>
  <c r="R15" i="5"/>
  <c r="P15" i="5" s="1"/>
  <c r="Q15" i="5"/>
  <c r="O15" i="5"/>
  <c r="N15" i="5"/>
  <c r="M15" i="5"/>
  <c r="L15" i="5"/>
  <c r="K15" i="5"/>
  <c r="J15" i="5"/>
  <c r="I15" i="5"/>
  <c r="G15" i="5"/>
  <c r="F15" i="5"/>
  <c r="R14" i="5"/>
  <c r="O14" i="5" s="1"/>
  <c r="J14" i="5"/>
  <c r="Q13" i="5"/>
  <c r="P13" i="5"/>
  <c r="O13" i="5"/>
  <c r="N13" i="5"/>
  <c r="M13" i="5"/>
  <c r="L13" i="5"/>
  <c r="K13" i="5"/>
  <c r="J13" i="5"/>
  <c r="I13" i="5"/>
  <c r="H13" i="5"/>
  <c r="G13" i="5"/>
  <c r="F13" i="5"/>
  <c r="Q12" i="5"/>
  <c r="P12" i="5"/>
  <c r="O12" i="5"/>
  <c r="N12" i="5"/>
  <c r="M12" i="5"/>
  <c r="L12" i="5"/>
  <c r="K12" i="5"/>
  <c r="J12" i="5"/>
  <c r="I12" i="5"/>
  <c r="H12" i="5"/>
  <c r="G12" i="5"/>
  <c r="F12" i="5"/>
  <c r="Q11" i="5"/>
  <c r="P11" i="5"/>
  <c r="O11" i="5"/>
  <c r="N11" i="5"/>
  <c r="M11" i="5"/>
  <c r="L11" i="5"/>
  <c r="K11" i="5"/>
  <c r="J11" i="5"/>
  <c r="I11" i="5"/>
  <c r="H11" i="5"/>
  <c r="G11" i="5"/>
  <c r="F11" i="5"/>
  <c r="Q10" i="5"/>
  <c r="P10" i="5"/>
  <c r="O10" i="5"/>
  <c r="N10" i="5"/>
  <c r="M10" i="5"/>
  <c r="L10" i="5"/>
  <c r="K10" i="5"/>
  <c r="J10" i="5"/>
  <c r="I10" i="5"/>
  <c r="H10" i="5"/>
  <c r="G10" i="5"/>
  <c r="F10" i="5"/>
  <c r="Q9" i="5"/>
  <c r="P9" i="5"/>
  <c r="O9" i="5"/>
  <c r="N9" i="5"/>
  <c r="M9" i="5"/>
  <c r="L9" i="5"/>
  <c r="K9" i="5"/>
  <c r="J9" i="5"/>
  <c r="I9" i="5"/>
  <c r="H9" i="5"/>
  <c r="G9" i="5"/>
  <c r="F9" i="5"/>
  <c r="Q8" i="5"/>
  <c r="P8" i="5"/>
  <c r="O8" i="5"/>
  <c r="N8" i="5"/>
  <c r="M8" i="5"/>
  <c r="L8" i="5"/>
  <c r="K8" i="5"/>
  <c r="J8" i="5"/>
  <c r="I8" i="5"/>
  <c r="H8" i="5"/>
  <c r="G8" i="5"/>
  <c r="F8" i="5"/>
  <c r="Q7" i="5"/>
  <c r="P7" i="5"/>
  <c r="O7" i="5"/>
  <c r="N7" i="5"/>
  <c r="M7" i="5"/>
  <c r="L7" i="5"/>
  <c r="K7" i="5"/>
  <c r="J7" i="5"/>
  <c r="I7" i="5"/>
  <c r="H7" i="5"/>
  <c r="G7" i="5"/>
  <c r="F7" i="5"/>
  <c r="Q6" i="5"/>
  <c r="P6" i="5"/>
  <c r="O6" i="5"/>
  <c r="N6" i="5"/>
  <c r="M6" i="5"/>
  <c r="L6" i="5"/>
  <c r="K6" i="5"/>
  <c r="J6" i="5"/>
  <c r="I6" i="5"/>
  <c r="H6" i="5"/>
  <c r="G6" i="5"/>
  <c r="F6" i="5"/>
  <c r="Q5" i="5"/>
  <c r="P5" i="5"/>
  <c r="O5" i="5"/>
  <c r="N5" i="5"/>
  <c r="M5" i="5"/>
  <c r="L5" i="5"/>
  <c r="K5" i="5"/>
  <c r="J5" i="5"/>
  <c r="I5" i="5"/>
  <c r="H5" i="5"/>
  <c r="G5" i="5"/>
  <c r="F5" i="5"/>
  <c r="Q4" i="5"/>
  <c r="P4" i="5"/>
  <c r="O4" i="5"/>
  <c r="N4" i="5"/>
  <c r="M4" i="5"/>
  <c r="L4" i="5"/>
  <c r="K4" i="5"/>
  <c r="J4" i="5"/>
  <c r="I4" i="5"/>
  <c r="H4" i="5"/>
  <c r="G4" i="5"/>
  <c r="F4" i="5"/>
  <c r="Q3" i="5"/>
  <c r="P3" i="5"/>
  <c r="O3" i="5"/>
  <c r="N3" i="5"/>
  <c r="M3" i="5"/>
  <c r="L3" i="5"/>
  <c r="K3" i="5"/>
  <c r="J3" i="5"/>
  <c r="I3" i="5"/>
  <c r="H3" i="5"/>
  <c r="G3" i="5"/>
  <c r="F3" i="5"/>
  <c r="Q2" i="5"/>
  <c r="P2" i="5"/>
  <c r="O2" i="5"/>
  <c r="N2" i="5"/>
  <c r="M2" i="5"/>
  <c r="L2" i="5"/>
  <c r="K2" i="5"/>
  <c r="J2" i="5"/>
  <c r="I2" i="5"/>
  <c r="H2" i="5"/>
  <c r="G2" i="5"/>
  <c r="F2" i="5"/>
  <c r="F2" i="4"/>
  <c r="R37" i="4"/>
  <c r="R36" i="4"/>
  <c r="O36" i="4" s="1"/>
  <c r="P36" i="4"/>
  <c r="J36" i="4"/>
  <c r="H36" i="4"/>
  <c r="R35" i="4"/>
  <c r="K35" i="4" s="1"/>
  <c r="Q35" i="4"/>
  <c r="P35" i="4"/>
  <c r="O35" i="4"/>
  <c r="N35" i="4"/>
  <c r="M35" i="4"/>
  <c r="L35" i="4"/>
  <c r="J35" i="4"/>
  <c r="I35" i="4"/>
  <c r="H35" i="4"/>
  <c r="G35" i="4"/>
  <c r="F35" i="4"/>
  <c r="R34" i="4"/>
  <c r="R33" i="4"/>
  <c r="N33" i="4" s="1"/>
  <c r="Q33" i="4"/>
  <c r="O33" i="4"/>
  <c r="J33" i="4"/>
  <c r="I33" i="4"/>
  <c r="G33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Q30" i="4"/>
  <c r="P30" i="4"/>
  <c r="O30" i="4"/>
  <c r="N30" i="4"/>
  <c r="M30" i="4"/>
  <c r="L30" i="4"/>
  <c r="K30" i="4"/>
  <c r="J30" i="4"/>
  <c r="I30" i="4"/>
  <c r="H30" i="4"/>
  <c r="G30" i="4"/>
  <c r="F30" i="4"/>
  <c r="Q29" i="4"/>
  <c r="P29" i="4"/>
  <c r="O29" i="4"/>
  <c r="N29" i="4"/>
  <c r="M29" i="4"/>
  <c r="L29" i="4"/>
  <c r="K29" i="4"/>
  <c r="J29" i="4"/>
  <c r="I29" i="4"/>
  <c r="H29" i="4"/>
  <c r="G29" i="4"/>
  <c r="F29" i="4"/>
  <c r="Q27" i="4"/>
  <c r="P27" i="4"/>
  <c r="O27" i="4"/>
  <c r="N27" i="4"/>
  <c r="M27" i="4"/>
  <c r="L27" i="4"/>
  <c r="K27" i="4"/>
  <c r="J27" i="4"/>
  <c r="I27" i="4"/>
  <c r="H27" i="4"/>
  <c r="G27" i="4"/>
  <c r="F27" i="4"/>
  <c r="Q26" i="4"/>
  <c r="P26" i="4"/>
  <c r="O26" i="4"/>
  <c r="N26" i="4"/>
  <c r="M26" i="4"/>
  <c r="L26" i="4"/>
  <c r="K26" i="4"/>
  <c r="J26" i="4"/>
  <c r="I26" i="4"/>
  <c r="H26" i="4"/>
  <c r="G26" i="4"/>
  <c r="F26" i="4"/>
  <c r="R25" i="4"/>
  <c r="R24" i="4"/>
  <c r="R23" i="4"/>
  <c r="O22" i="4"/>
  <c r="P22" i="4"/>
  <c r="J22" i="4"/>
  <c r="H22" i="4"/>
  <c r="K21" i="4"/>
  <c r="Q21" i="4"/>
  <c r="P21" i="4"/>
  <c r="O21" i="4"/>
  <c r="N21" i="4"/>
  <c r="M21" i="4"/>
  <c r="L21" i="4"/>
  <c r="J21" i="4"/>
  <c r="I21" i="4"/>
  <c r="H21" i="4"/>
  <c r="G21" i="4"/>
  <c r="F21" i="4"/>
  <c r="R20" i="4"/>
  <c r="Q20" i="4" s="1"/>
  <c r="J20" i="4"/>
  <c r="R19" i="4"/>
  <c r="N19" i="4" s="1"/>
  <c r="K19" i="4"/>
  <c r="J19" i="4"/>
  <c r="I19" i="4"/>
  <c r="G19" i="4"/>
  <c r="R18" i="4"/>
  <c r="Q18" i="4" s="1"/>
  <c r="N18" i="4"/>
  <c r="M18" i="4"/>
  <c r="L18" i="4"/>
  <c r="K18" i="4"/>
  <c r="J18" i="4"/>
  <c r="F18" i="4"/>
  <c r="R17" i="4"/>
  <c r="P17" i="4" s="1"/>
  <c r="Q17" i="4"/>
  <c r="M17" i="4"/>
  <c r="L17" i="4"/>
  <c r="K17" i="4"/>
  <c r="J17" i="4"/>
  <c r="I17" i="4"/>
  <c r="R16" i="4"/>
  <c r="M16" i="4" s="1"/>
  <c r="Q16" i="4"/>
  <c r="P16" i="4"/>
  <c r="N16" i="4"/>
  <c r="J16" i="4"/>
  <c r="I16" i="4"/>
  <c r="H16" i="4"/>
  <c r="F16" i="4"/>
  <c r="R15" i="4"/>
  <c r="Q15" i="4" s="1"/>
  <c r="O15" i="4"/>
  <c r="N15" i="4"/>
  <c r="M15" i="4"/>
  <c r="L15" i="4"/>
  <c r="K15" i="4"/>
  <c r="J15" i="4"/>
  <c r="G15" i="4"/>
  <c r="F15" i="4"/>
  <c r="R14" i="4"/>
  <c r="O14" i="4" s="1"/>
  <c r="P14" i="4"/>
  <c r="J14" i="4"/>
  <c r="H14" i="4"/>
  <c r="Q13" i="4"/>
  <c r="P13" i="4"/>
  <c r="O13" i="4"/>
  <c r="N13" i="4"/>
  <c r="M13" i="4"/>
  <c r="L13" i="4"/>
  <c r="K13" i="4"/>
  <c r="J13" i="4"/>
  <c r="I13" i="4"/>
  <c r="H13" i="4"/>
  <c r="G13" i="4"/>
  <c r="F13" i="4"/>
  <c r="Q12" i="4"/>
  <c r="P12" i="4"/>
  <c r="O12" i="4"/>
  <c r="N12" i="4"/>
  <c r="M12" i="4"/>
  <c r="L12" i="4"/>
  <c r="K12" i="4"/>
  <c r="J12" i="4"/>
  <c r="I12" i="4"/>
  <c r="H12" i="4"/>
  <c r="G12" i="4"/>
  <c r="F12" i="4"/>
  <c r="Q11" i="4"/>
  <c r="P11" i="4"/>
  <c r="O11" i="4"/>
  <c r="N11" i="4"/>
  <c r="M11" i="4"/>
  <c r="L11" i="4"/>
  <c r="K11" i="4"/>
  <c r="J11" i="4"/>
  <c r="I11" i="4"/>
  <c r="H11" i="4"/>
  <c r="G11" i="4"/>
  <c r="F11" i="4"/>
  <c r="Q10" i="4"/>
  <c r="P10" i="4"/>
  <c r="O10" i="4"/>
  <c r="N10" i="4"/>
  <c r="M10" i="4"/>
  <c r="L10" i="4"/>
  <c r="K10" i="4"/>
  <c r="J10" i="4"/>
  <c r="I10" i="4"/>
  <c r="H10" i="4"/>
  <c r="G10" i="4"/>
  <c r="F10" i="4"/>
  <c r="Q9" i="4"/>
  <c r="P9" i="4"/>
  <c r="O9" i="4"/>
  <c r="N9" i="4"/>
  <c r="M9" i="4"/>
  <c r="L9" i="4"/>
  <c r="K9" i="4"/>
  <c r="J9" i="4"/>
  <c r="I9" i="4"/>
  <c r="H9" i="4"/>
  <c r="G9" i="4"/>
  <c r="F9" i="4"/>
  <c r="Q8" i="4"/>
  <c r="P8" i="4"/>
  <c r="O8" i="4"/>
  <c r="N8" i="4"/>
  <c r="M8" i="4"/>
  <c r="L8" i="4"/>
  <c r="K8" i="4"/>
  <c r="J8" i="4"/>
  <c r="I8" i="4"/>
  <c r="H8" i="4"/>
  <c r="G8" i="4"/>
  <c r="F8" i="4"/>
  <c r="Q7" i="4"/>
  <c r="P7" i="4"/>
  <c r="O7" i="4"/>
  <c r="N7" i="4"/>
  <c r="M7" i="4"/>
  <c r="L7" i="4"/>
  <c r="K7" i="4"/>
  <c r="J7" i="4"/>
  <c r="I7" i="4"/>
  <c r="H7" i="4"/>
  <c r="G7" i="4"/>
  <c r="F7" i="4"/>
  <c r="Q6" i="4"/>
  <c r="P6" i="4"/>
  <c r="O6" i="4"/>
  <c r="N6" i="4"/>
  <c r="M6" i="4"/>
  <c r="L6" i="4"/>
  <c r="K6" i="4"/>
  <c r="J6" i="4"/>
  <c r="I6" i="4"/>
  <c r="H6" i="4"/>
  <c r="G6" i="4"/>
  <c r="F6" i="4"/>
  <c r="Q5" i="4"/>
  <c r="P5" i="4"/>
  <c r="O5" i="4"/>
  <c r="N5" i="4"/>
  <c r="M5" i="4"/>
  <c r="L5" i="4"/>
  <c r="K5" i="4"/>
  <c r="J5" i="4"/>
  <c r="I5" i="4"/>
  <c r="H5" i="4"/>
  <c r="G5" i="4"/>
  <c r="F5" i="4"/>
  <c r="Q4" i="4"/>
  <c r="P4" i="4"/>
  <c r="O4" i="4"/>
  <c r="N4" i="4"/>
  <c r="M4" i="4"/>
  <c r="L4" i="4"/>
  <c r="K4" i="4"/>
  <c r="J4" i="4"/>
  <c r="I4" i="4"/>
  <c r="H4" i="4"/>
  <c r="G4" i="4"/>
  <c r="F4" i="4"/>
  <c r="Q3" i="4"/>
  <c r="P3" i="4"/>
  <c r="O3" i="4"/>
  <c r="N3" i="4"/>
  <c r="M3" i="4"/>
  <c r="L3" i="4"/>
  <c r="K3" i="4"/>
  <c r="J3" i="4"/>
  <c r="I3" i="4"/>
  <c r="H3" i="4"/>
  <c r="G3" i="4"/>
  <c r="F3" i="4"/>
  <c r="Q2" i="4"/>
  <c r="P2" i="4"/>
  <c r="O2" i="4"/>
  <c r="N2" i="4"/>
  <c r="M2" i="4"/>
  <c r="L2" i="4"/>
  <c r="K2" i="4"/>
  <c r="J2" i="4"/>
  <c r="I2" i="4"/>
  <c r="H2" i="4"/>
  <c r="G2" i="4"/>
  <c r="O33" i="2"/>
  <c r="F35" i="2"/>
  <c r="G35" i="2"/>
  <c r="L35" i="2"/>
  <c r="M35" i="2"/>
  <c r="N35" i="2"/>
  <c r="O35" i="2"/>
  <c r="I21" i="2"/>
  <c r="L20" i="2"/>
  <c r="G20" i="2"/>
  <c r="Q19" i="2"/>
  <c r="P19" i="2"/>
  <c r="K19" i="2"/>
  <c r="J19" i="2"/>
  <c r="I19" i="2"/>
  <c r="H19" i="2"/>
  <c r="O18" i="2"/>
  <c r="N18" i="2"/>
  <c r="M18" i="2"/>
  <c r="L18" i="2"/>
  <c r="G18" i="2"/>
  <c r="F18" i="2"/>
  <c r="Q17" i="2"/>
  <c r="P17" i="2"/>
  <c r="J17" i="2"/>
  <c r="I17" i="2"/>
  <c r="H17" i="2"/>
  <c r="Q30" i="2"/>
  <c r="P30" i="2"/>
  <c r="O30" i="2"/>
  <c r="N30" i="2"/>
  <c r="M30" i="2"/>
  <c r="L30" i="2"/>
  <c r="K30" i="2"/>
  <c r="J30" i="2"/>
  <c r="I30" i="2"/>
  <c r="H30" i="2"/>
  <c r="G30" i="2"/>
  <c r="F30" i="2"/>
  <c r="Q29" i="2"/>
  <c r="P29" i="2"/>
  <c r="O29" i="2"/>
  <c r="N29" i="2"/>
  <c r="M29" i="2"/>
  <c r="L29" i="2"/>
  <c r="K29" i="2"/>
  <c r="J29" i="2"/>
  <c r="I29" i="2"/>
  <c r="H29" i="2"/>
  <c r="G29" i="2"/>
  <c r="F29" i="2"/>
  <c r="Q27" i="2"/>
  <c r="P27" i="2"/>
  <c r="O27" i="2"/>
  <c r="R27" i="2" s="1"/>
  <c r="N27" i="2"/>
  <c r="M27" i="2"/>
  <c r="L27" i="2"/>
  <c r="K27" i="2"/>
  <c r="J27" i="2"/>
  <c r="I27" i="2"/>
  <c r="H27" i="2"/>
  <c r="G27" i="2"/>
  <c r="F27" i="2"/>
  <c r="G26" i="2"/>
  <c r="H26" i="2"/>
  <c r="I26" i="2"/>
  <c r="J26" i="2"/>
  <c r="K26" i="2"/>
  <c r="L26" i="2"/>
  <c r="M26" i="2"/>
  <c r="N26" i="2"/>
  <c r="O26" i="2"/>
  <c r="R26" i="2" s="1"/>
  <c r="P26" i="2"/>
  <c r="Q26" i="2"/>
  <c r="F26" i="2"/>
  <c r="Q13" i="2"/>
  <c r="P13" i="2"/>
  <c r="O13" i="2"/>
  <c r="N13" i="2"/>
  <c r="M13" i="2"/>
  <c r="L13" i="2"/>
  <c r="K13" i="2"/>
  <c r="J13" i="2"/>
  <c r="I13" i="2"/>
  <c r="H13" i="2"/>
  <c r="G13" i="2"/>
  <c r="F13" i="2"/>
  <c r="Q12" i="2"/>
  <c r="P12" i="2"/>
  <c r="O12" i="2"/>
  <c r="N12" i="2"/>
  <c r="M12" i="2"/>
  <c r="L12" i="2"/>
  <c r="K12" i="2"/>
  <c r="J12" i="2"/>
  <c r="I12" i="2"/>
  <c r="H12" i="2"/>
  <c r="G12" i="2"/>
  <c r="F12" i="2"/>
  <c r="Q11" i="2"/>
  <c r="P11" i="2"/>
  <c r="O11" i="2"/>
  <c r="N11" i="2"/>
  <c r="M11" i="2"/>
  <c r="L11" i="2"/>
  <c r="K11" i="2"/>
  <c r="J11" i="2"/>
  <c r="I11" i="2"/>
  <c r="H11" i="2"/>
  <c r="G11" i="2"/>
  <c r="F11" i="2"/>
  <c r="Q10" i="2"/>
  <c r="P10" i="2"/>
  <c r="O10" i="2"/>
  <c r="N10" i="2"/>
  <c r="M10" i="2"/>
  <c r="L10" i="2"/>
  <c r="K10" i="2"/>
  <c r="J10" i="2"/>
  <c r="I10" i="2"/>
  <c r="H10" i="2"/>
  <c r="G10" i="2"/>
  <c r="F10" i="2"/>
  <c r="Q9" i="2"/>
  <c r="P9" i="2"/>
  <c r="O9" i="2"/>
  <c r="R9" i="2" s="1"/>
  <c r="N9" i="2"/>
  <c r="M9" i="2"/>
  <c r="L9" i="2"/>
  <c r="K9" i="2"/>
  <c r="J9" i="2"/>
  <c r="I9" i="2"/>
  <c r="H9" i="2"/>
  <c r="G9" i="2"/>
  <c r="F9" i="2"/>
  <c r="Q8" i="2"/>
  <c r="P8" i="2"/>
  <c r="R8" i="2" s="1"/>
  <c r="O8" i="2"/>
  <c r="N8" i="2"/>
  <c r="M8" i="2"/>
  <c r="L8" i="2"/>
  <c r="K8" i="2"/>
  <c r="J8" i="2"/>
  <c r="I8" i="2"/>
  <c r="H8" i="2"/>
  <c r="G8" i="2"/>
  <c r="F8" i="2"/>
  <c r="Q7" i="2"/>
  <c r="P7" i="2"/>
  <c r="O7" i="2"/>
  <c r="N7" i="2"/>
  <c r="M7" i="2"/>
  <c r="L7" i="2"/>
  <c r="K7" i="2"/>
  <c r="J7" i="2"/>
  <c r="I7" i="2"/>
  <c r="H7" i="2"/>
  <c r="G7" i="2"/>
  <c r="F7" i="2"/>
  <c r="Q6" i="2"/>
  <c r="P6" i="2"/>
  <c r="O6" i="2"/>
  <c r="N6" i="2"/>
  <c r="M6" i="2"/>
  <c r="L6" i="2"/>
  <c r="K6" i="2"/>
  <c r="J6" i="2"/>
  <c r="I6" i="2"/>
  <c r="H6" i="2"/>
  <c r="G6" i="2"/>
  <c r="F6" i="2"/>
  <c r="Q5" i="2"/>
  <c r="P5" i="2"/>
  <c r="O5" i="2"/>
  <c r="N5" i="2"/>
  <c r="M5" i="2"/>
  <c r="L5" i="2"/>
  <c r="K5" i="2"/>
  <c r="J5" i="2"/>
  <c r="I5" i="2"/>
  <c r="H5" i="2"/>
  <c r="G5" i="2"/>
  <c r="F5" i="2"/>
  <c r="Q4" i="2"/>
  <c r="P4" i="2"/>
  <c r="O4" i="2"/>
  <c r="R4" i="2" s="1"/>
  <c r="N4" i="2"/>
  <c r="M4" i="2"/>
  <c r="L4" i="2"/>
  <c r="K4" i="2"/>
  <c r="J4" i="2"/>
  <c r="I4" i="2"/>
  <c r="H4" i="2"/>
  <c r="G4" i="2"/>
  <c r="F4" i="2"/>
  <c r="Q3" i="2"/>
  <c r="P3" i="2"/>
  <c r="O3" i="2"/>
  <c r="R3" i="2" s="1"/>
  <c r="N3" i="2"/>
  <c r="M3" i="2"/>
  <c r="L3" i="2"/>
  <c r="K3" i="2"/>
  <c r="J3" i="2"/>
  <c r="I3" i="2"/>
  <c r="H3" i="2"/>
  <c r="G3" i="2"/>
  <c r="F3" i="2"/>
  <c r="G2" i="2"/>
  <c r="H2" i="2"/>
  <c r="I2" i="2"/>
  <c r="J2" i="2"/>
  <c r="K2" i="2"/>
  <c r="L2" i="2"/>
  <c r="M2" i="2"/>
  <c r="N2" i="2"/>
  <c r="O2" i="2"/>
  <c r="P2" i="2"/>
  <c r="Q2" i="2"/>
  <c r="F2" i="2"/>
  <c r="S37" i="2"/>
  <c r="S36" i="2"/>
  <c r="M36" i="2" s="1"/>
  <c r="S35" i="2"/>
  <c r="I35" i="2" s="1"/>
  <c r="S34" i="2"/>
  <c r="S33" i="2"/>
  <c r="I33" i="2" s="1"/>
  <c r="S32" i="2"/>
  <c r="J32" i="2" s="1"/>
  <c r="S25" i="2"/>
  <c r="S24" i="2"/>
  <c r="S23" i="2"/>
  <c r="S22" i="2"/>
  <c r="J22" i="2" s="1"/>
  <c r="S21" i="2"/>
  <c r="N21" i="2" s="1"/>
  <c r="S20" i="2"/>
  <c r="J20" i="2" s="1"/>
  <c r="N19" i="2"/>
  <c r="J18" i="2"/>
  <c r="N17" i="2"/>
  <c r="S16" i="2"/>
  <c r="J16" i="2" s="1"/>
  <c r="S15" i="2"/>
  <c r="N15" i="2" s="1"/>
  <c r="S14" i="2"/>
  <c r="N14" i="2" s="1"/>
  <c r="O30" i="3"/>
  <c r="Q30" i="3"/>
  <c r="P30" i="3"/>
  <c r="N30" i="3"/>
  <c r="M30" i="3"/>
  <c r="H30" i="3"/>
  <c r="G30" i="3"/>
  <c r="F30" i="3"/>
  <c r="Q29" i="3"/>
  <c r="P29" i="3"/>
  <c r="O29" i="3"/>
  <c r="N29" i="3"/>
  <c r="M29" i="3"/>
  <c r="L29" i="3"/>
  <c r="J29" i="3"/>
  <c r="H29" i="3"/>
  <c r="G29" i="3"/>
  <c r="F29" i="3"/>
  <c r="Q27" i="3"/>
  <c r="P27" i="3"/>
  <c r="O27" i="3"/>
  <c r="N27" i="3"/>
  <c r="M27" i="3"/>
  <c r="L27" i="3"/>
  <c r="J27" i="3"/>
  <c r="H27" i="3"/>
  <c r="G27" i="3"/>
  <c r="F27" i="3"/>
  <c r="Q26" i="3"/>
  <c r="P26" i="3"/>
  <c r="O26" i="3"/>
  <c r="N26" i="3"/>
  <c r="M26" i="3"/>
  <c r="H26" i="3"/>
  <c r="G26" i="3"/>
  <c r="F26" i="3"/>
  <c r="X33" i="3"/>
  <c r="Q33" i="3" s="1"/>
  <c r="X34" i="3"/>
  <c r="X35" i="3"/>
  <c r="Q35" i="3" s="1"/>
  <c r="X36" i="3"/>
  <c r="M36" i="3" s="1"/>
  <c r="X37" i="3"/>
  <c r="X32" i="3"/>
  <c r="M32" i="3" s="1"/>
  <c r="I2" i="3"/>
  <c r="L2" i="3"/>
  <c r="I3" i="3"/>
  <c r="I4" i="3"/>
  <c r="J22" i="3"/>
  <c r="P21" i="3"/>
  <c r="O21" i="3"/>
  <c r="N21" i="3"/>
  <c r="M21" i="3"/>
  <c r="K21" i="3"/>
  <c r="H21" i="3"/>
  <c r="G21" i="3"/>
  <c r="F21" i="3"/>
  <c r="O20" i="3"/>
  <c r="L20" i="3"/>
  <c r="K20" i="3"/>
  <c r="J20" i="3"/>
  <c r="G20" i="3"/>
  <c r="F19" i="3"/>
  <c r="O18" i="3"/>
  <c r="L18" i="3"/>
  <c r="K18" i="3"/>
  <c r="J18" i="3"/>
  <c r="P17" i="3"/>
  <c r="O17" i="3"/>
  <c r="N17" i="3"/>
  <c r="K17" i="3"/>
  <c r="H17" i="3"/>
  <c r="G17" i="3"/>
  <c r="F17" i="3"/>
  <c r="N15" i="3"/>
  <c r="F15" i="3"/>
  <c r="Q14" i="3"/>
  <c r="O14" i="3"/>
  <c r="L14" i="3"/>
  <c r="K14" i="3"/>
  <c r="J14" i="3"/>
  <c r="I14" i="3"/>
  <c r="G14" i="3"/>
  <c r="F14" i="3"/>
  <c r="Q13" i="3"/>
  <c r="P13" i="3"/>
  <c r="O13" i="3"/>
  <c r="N13" i="3"/>
  <c r="M13" i="3"/>
  <c r="K13" i="3"/>
  <c r="J13" i="3"/>
  <c r="I13" i="3"/>
  <c r="H13" i="3"/>
  <c r="G13" i="3"/>
  <c r="F13" i="3"/>
  <c r="Q12" i="3"/>
  <c r="P12" i="3"/>
  <c r="O12" i="3"/>
  <c r="N12" i="3"/>
  <c r="M12" i="3"/>
  <c r="L12" i="3"/>
  <c r="K12" i="3"/>
  <c r="J12" i="3"/>
  <c r="I12" i="3"/>
  <c r="H12" i="3"/>
  <c r="G12" i="3"/>
  <c r="F12" i="3"/>
  <c r="Q11" i="3"/>
  <c r="P11" i="3"/>
  <c r="O11" i="3"/>
  <c r="N11" i="3"/>
  <c r="M11" i="3"/>
  <c r="K11" i="3"/>
  <c r="J11" i="3"/>
  <c r="I11" i="3"/>
  <c r="H11" i="3"/>
  <c r="G11" i="3"/>
  <c r="F11" i="3"/>
  <c r="Q10" i="3"/>
  <c r="P10" i="3"/>
  <c r="O10" i="3"/>
  <c r="N10" i="3"/>
  <c r="M10" i="3"/>
  <c r="L10" i="3"/>
  <c r="K10" i="3"/>
  <c r="J10" i="3"/>
  <c r="I10" i="3"/>
  <c r="H10" i="3"/>
  <c r="G10" i="3"/>
  <c r="F10" i="3"/>
  <c r="Q9" i="3"/>
  <c r="P9" i="3"/>
  <c r="O9" i="3"/>
  <c r="N9" i="3"/>
  <c r="M9" i="3"/>
  <c r="K9" i="3"/>
  <c r="J9" i="3"/>
  <c r="I9" i="3"/>
  <c r="H9" i="3"/>
  <c r="G9" i="3"/>
  <c r="F9" i="3"/>
  <c r="Q8" i="3"/>
  <c r="P8" i="3"/>
  <c r="O8" i="3"/>
  <c r="N8" i="3"/>
  <c r="M8" i="3"/>
  <c r="L8" i="3"/>
  <c r="K8" i="3"/>
  <c r="J8" i="3"/>
  <c r="I8" i="3"/>
  <c r="H8" i="3"/>
  <c r="G8" i="3"/>
  <c r="F8" i="3"/>
  <c r="Q7" i="3"/>
  <c r="P7" i="3"/>
  <c r="O7" i="3"/>
  <c r="V7" i="3" s="1"/>
  <c r="N7" i="3"/>
  <c r="M7" i="3"/>
  <c r="K7" i="3"/>
  <c r="J7" i="3"/>
  <c r="I7" i="3"/>
  <c r="H7" i="3"/>
  <c r="G7" i="3"/>
  <c r="F7" i="3"/>
  <c r="Q6" i="3"/>
  <c r="P6" i="3"/>
  <c r="O6" i="3"/>
  <c r="V6" i="3" s="1"/>
  <c r="N6" i="3"/>
  <c r="M6" i="3"/>
  <c r="L6" i="3"/>
  <c r="K6" i="3"/>
  <c r="J6" i="3"/>
  <c r="I6" i="3"/>
  <c r="H6" i="3"/>
  <c r="G6" i="3"/>
  <c r="F6" i="3"/>
  <c r="Q5" i="3"/>
  <c r="P5" i="3"/>
  <c r="O5" i="3"/>
  <c r="N5" i="3"/>
  <c r="M5" i="3"/>
  <c r="K5" i="3"/>
  <c r="J5" i="3"/>
  <c r="I5" i="3"/>
  <c r="H5" i="3"/>
  <c r="G5" i="3"/>
  <c r="F5" i="3"/>
  <c r="Q4" i="3"/>
  <c r="P4" i="3"/>
  <c r="O4" i="3"/>
  <c r="N4" i="3"/>
  <c r="M4" i="3"/>
  <c r="K4" i="3"/>
  <c r="J4" i="3"/>
  <c r="H4" i="3"/>
  <c r="G4" i="3"/>
  <c r="F4" i="3"/>
  <c r="Q3" i="3"/>
  <c r="P3" i="3"/>
  <c r="O3" i="3"/>
  <c r="V3" i="3" s="1"/>
  <c r="N3" i="3"/>
  <c r="M3" i="3"/>
  <c r="K3" i="3"/>
  <c r="J3" i="3"/>
  <c r="H3" i="3"/>
  <c r="G3" i="3"/>
  <c r="F3" i="3"/>
  <c r="G2" i="3"/>
  <c r="H2" i="3"/>
  <c r="J2" i="3"/>
  <c r="K2" i="3"/>
  <c r="M2" i="3"/>
  <c r="N2" i="3"/>
  <c r="O2" i="3"/>
  <c r="P2" i="3"/>
  <c r="Q2" i="3"/>
  <c r="F2" i="3"/>
  <c r="X15" i="3"/>
  <c r="K15" i="3" s="1"/>
  <c r="X16" i="3"/>
  <c r="P16" i="3" s="1"/>
  <c r="X17" i="3"/>
  <c r="J17" i="3" s="1"/>
  <c r="X18" i="3"/>
  <c r="P18" i="3" s="1"/>
  <c r="X19" i="3"/>
  <c r="K19" i="3" s="1"/>
  <c r="P20" i="3"/>
  <c r="J21" i="3"/>
  <c r="P22" i="3"/>
  <c r="X23" i="3"/>
  <c r="X24" i="3"/>
  <c r="X25" i="3"/>
  <c r="X14" i="3"/>
  <c r="P14" i="3" s="1"/>
  <c r="K12" i="9"/>
  <c r="L12" i="9" s="1"/>
  <c r="N12" i="9"/>
  <c r="O12" i="9" s="1"/>
  <c r="P12" i="9" s="1"/>
  <c r="Q12" i="9" s="1"/>
  <c r="R12" i="9" s="1"/>
  <c r="S12" i="9" s="1"/>
  <c r="L41" i="3"/>
  <c r="L30" i="3" s="1"/>
  <c r="K41" i="3"/>
  <c r="K30" i="3" s="1"/>
  <c r="J41" i="3"/>
  <c r="J30" i="3" s="1"/>
  <c r="I41" i="3"/>
  <c r="L40" i="3"/>
  <c r="L3" i="3" s="1"/>
  <c r="R1916" i="1"/>
  <c r="R1917" i="1" s="1"/>
  <c r="R1913" i="1"/>
  <c r="I1906" i="1"/>
  <c r="R1900" i="1"/>
  <c r="R1901" i="1" s="1"/>
  <c r="R1897" i="1"/>
  <c r="I1890" i="1"/>
  <c r="R1887" i="1"/>
  <c r="R1886" i="1"/>
  <c r="R1884" i="1"/>
  <c r="R1881" i="1"/>
  <c r="R1882" i="1" s="1"/>
  <c r="I1874" i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R1868" i="1"/>
  <c r="R1869" i="1" s="1"/>
  <c r="R1865" i="1"/>
  <c r="R1866" i="1" s="1"/>
  <c r="I1858" i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R1852" i="1"/>
  <c r="R1849" i="1"/>
  <c r="I1842" i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R1836" i="1"/>
  <c r="R1837" i="1" s="1"/>
  <c r="R1833" i="1"/>
  <c r="R1834" i="1" s="1"/>
  <c r="I1826" i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R1822" i="1"/>
  <c r="R1823" i="1" s="1"/>
  <c r="R1824" i="1" s="1"/>
  <c r="R1820" i="1"/>
  <c r="R1817" i="1"/>
  <c r="R1818" i="1" s="1"/>
  <c r="I1810" i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R1804" i="1"/>
  <c r="R1805" i="1" s="1"/>
  <c r="R1801" i="1"/>
  <c r="R1802" i="1" s="1"/>
  <c r="I1794" i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R1788" i="1"/>
  <c r="R1785" i="1"/>
  <c r="R1786" i="1" s="1"/>
  <c r="I1778" i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R1772" i="1"/>
  <c r="R1769" i="1"/>
  <c r="R1770" i="1" s="1"/>
  <c r="I1762" i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R1758" i="1"/>
  <c r="R1756" i="1"/>
  <c r="R1753" i="1"/>
  <c r="I1746" i="1"/>
  <c r="K1746" i="1" s="1"/>
  <c r="R1740" i="1"/>
  <c r="R1741" i="1" s="1"/>
  <c r="R1742" i="1" s="1"/>
  <c r="R1737" i="1"/>
  <c r="R1738" i="1" s="1"/>
  <c r="I1730" i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R1724" i="1"/>
  <c r="R1725" i="1" s="1"/>
  <c r="R1721" i="1"/>
  <c r="I1714" i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R1708" i="1"/>
  <c r="R1709" i="1" s="1"/>
  <c r="R1705" i="1"/>
  <c r="I1698" i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R1694" i="1"/>
  <c r="R1695" i="1" s="1"/>
  <c r="R1696" i="1" s="1"/>
  <c r="R1692" i="1"/>
  <c r="R1689" i="1"/>
  <c r="R1690" i="1" s="1"/>
  <c r="I1682" i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R1676" i="1"/>
  <c r="R1677" i="1" s="1"/>
  <c r="R1673" i="1"/>
  <c r="R1674" i="1" s="1"/>
  <c r="I1666" i="1"/>
  <c r="R1660" i="1"/>
  <c r="R1661" i="1" s="1"/>
  <c r="R1657" i="1"/>
  <c r="R1658" i="1" s="1"/>
  <c r="I1650" i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R1644" i="1"/>
  <c r="R1645" i="1" s="1"/>
  <c r="R1641" i="1"/>
  <c r="R1642" i="1" s="1"/>
  <c r="I1634" i="1"/>
  <c r="I1635" i="1" s="1"/>
  <c r="I1636" i="1" s="1"/>
  <c r="R1630" i="1"/>
  <c r="R1631" i="1" s="1"/>
  <c r="R1632" i="1" s="1"/>
  <c r="R1628" i="1"/>
  <c r="R1625" i="1"/>
  <c r="R1626" i="1" s="1"/>
  <c r="I1618" i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R1612" i="1"/>
  <c r="R1613" i="1" s="1"/>
  <c r="R1609" i="1"/>
  <c r="R1610" i="1" s="1"/>
  <c r="I1602" i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R1596" i="1"/>
  <c r="R1593" i="1"/>
  <c r="R1594" i="1" s="1"/>
  <c r="I1586" i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R1580" i="1"/>
  <c r="R1581" i="1" s="1"/>
  <c r="R1577" i="1"/>
  <c r="R1578" i="1" s="1"/>
  <c r="I1570" i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R1566" i="1"/>
  <c r="R1567" i="1" s="1"/>
  <c r="R1568" i="1" s="1"/>
  <c r="R1569" i="1" s="1"/>
  <c r="R1564" i="1"/>
  <c r="R1561" i="1"/>
  <c r="I1554" i="1"/>
  <c r="K1554" i="1" s="1"/>
  <c r="R1548" i="1"/>
  <c r="R1545" i="1"/>
  <c r="I1538" i="1"/>
  <c r="K1538" i="1" s="1"/>
  <c r="R1532" i="1"/>
  <c r="R1533" i="1" s="1"/>
  <c r="R1529" i="1"/>
  <c r="I1522" i="1"/>
  <c r="R1516" i="1"/>
  <c r="R1517" i="1" s="1"/>
  <c r="R1513" i="1"/>
  <c r="I1506" i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R1502" i="1"/>
  <c r="R1503" i="1" s="1"/>
  <c r="R1504" i="1" s="1"/>
  <c r="R1500" i="1"/>
  <c r="R1497" i="1"/>
  <c r="R1498" i="1" s="1"/>
  <c r="I1490" i="1"/>
  <c r="R1484" i="1"/>
  <c r="R1485" i="1" s="1"/>
  <c r="R1481" i="1"/>
  <c r="R1482" i="1" s="1"/>
  <c r="I1474" i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R1468" i="1"/>
  <c r="R1469" i="1" s="1"/>
  <c r="R1465" i="1"/>
  <c r="R1466" i="1" s="1"/>
  <c r="I1458" i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R1452" i="1"/>
  <c r="R1453" i="1" s="1"/>
  <c r="R1449" i="1"/>
  <c r="I1442" i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R1438" i="1"/>
  <c r="R1439" i="1" s="1"/>
  <c r="R1440" i="1" s="1"/>
  <c r="R1441" i="1" s="1"/>
  <c r="R1436" i="1"/>
  <c r="R1433" i="1"/>
  <c r="R1434" i="1" s="1"/>
  <c r="I1426" i="1"/>
  <c r="K1426" i="1" s="1"/>
  <c r="R1420" i="1"/>
  <c r="R1421" i="1" s="1"/>
  <c r="R1422" i="1" s="1"/>
  <c r="R1417" i="1"/>
  <c r="I1410" i="1"/>
  <c r="R1404" i="1"/>
  <c r="R1405" i="1" s="1"/>
  <c r="R1406" i="1" s="1"/>
  <c r="R1401" i="1"/>
  <c r="R1402" i="1" s="1"/>
  <c r="I1394" i="1"/>
  <c r="R1388" i="1"/>
  <c r="R1389" i="1" s="1"/>
  <c r="R1390" i="1" s="1"/>
  <c r="R1391" i="1" s="1"/>
  <c r="R1385" i="1"/>
  <c r="I1378" i="1"/>
  <c r="K1378" i="1" s="1"/>
  <c r="M1378" i="1" s="1"/>
  <c r="R1374" i="1"/>
  <c r="R1375" i="1" s="1"/>
  <c r="R1372" i="1"/>
  <c r="R1369" i="1"/>
  <c r="R1370" i="1" s="1"/>
  <c r="I1362" i="1"/>
  <c r="K1362" i="1" s="1"/>
  <c r="R1356" i="1"/>
  <c r="R1357" i="1" s="1"/>
  <c r="R1353" i="1"/>
  <c r="R1354" i="1" s="1"/>
  <c r="I1346" i="1"/>
  <c r="K1346" i="1" s="1"/>
  <c r="R1340" i="1"/>
  <c r="R1341" i="1" s="1"/>
  <c r="R1342" i="1" s="1"/>
  <c r="R1343" i="1" s="1"/>
  <c r="R1337" i="1"/>
  <c r="R1338" i="1" s="1"/>
  <c r="I1330" i="1"/>
  <c r="R1324" i="1"/>
  <c r="R1325" i="1" s="1"/>
  <c r="R1326" i="1" s="1"/>
  <c r="R1327" i="1" s="1"/>
  <c r="R1321" i="1"/>
  <c r="R1322" i="1" s="1"/>
  <c r="I1314" i="1"/>
  <c r="K1314" i="1" s="1"/>
  <c r="L1314" i="1" s="1"/>
  <c r="N1314" i="1" s="1"/>
  <c r="R1310" i="1"/>
  <c r="R1311" i="1" s="1"/>
  <c r="R1312" i="1" s="1"/>
  <c r="R1313" i="1" s="1"/>
  <c r="R1308" i="1"/>
  <c r="R1305" i="1"/>
  <c r="R1306" i="1" s="1"/>
  <c r="I1298" i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R1292" i="1"/>
  <c r="R1293" i="1" s="1"/>
  <c r="R1294" i="1" s="1"/>
  <c r="R1289" i="1"/>
  <c r="R1290" i="1" s="1"/>
  <c r="I1282" i="1"/>
  <c r="R1276" i="1"/>
  <c r="R1273" i="1"/>
  <c r="I1266" i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R1260" i="1"/>
  <c r="R1261" i="1" s="1"/>
  <c r="R1257" i="1"/>
  <c r="I1250" i="1"/>
  <c r="R1246" i="1"/>
  <c r="R1247" i="1" s="1"/>
  <c r="R1248" i="1" s="1"/>
  <c r="R1249" i="1" s="1"/>
  <c r="R1244" i="1"/>
  <c r="R1241" i="1"/>
  <c r="R1242" i="1" s="1"/>
  <c r="I1234" i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R1228" i="1"/>
  <c r="R1225" i="1"/>
  <c r="R1226" i="1" s="1"/>
  <c r="I1218" i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R1212" i="1"/>
  <c r="R1213" i="1" s="1"/>
  <c r="R1209" i="1"/>
  <c r="R1210" i="1" s="1"/>
  <c r="I1202" i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R1196" i="1"/>
  <c r="R1193" i="1"/>
  <c r="I1186" i="1"/>
  <c r="R1182" i="1"/>
  <c r="R1183" i="1" s="1"/>
  <c r="R1180" i="1"/>
  <c r="R1177" i="1"/>
  <c r="R1178" i="1" s="1"/>
  <c r="I1170" i="1"/>
  <c r="K1170" i="1" s="1"/>
  <c r="L1170" i="1" s="1"/>
  <c r="N1170" i="1" s="1"/>
  <c r="R1164" i="1"/>
  <c r="R1165" i="1" s="1"/>
  <c r="R1166" i="1" s="1"/>
  <c r="R1161" i="1"/>
  <c r="R1162" i="1" s="1"/>
  <c r="I1154" i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R1148" i="1"/>
  <c r="R1145" i="1"/>
  <c r="R1146" i="1" s="1"/>
  <c r="I1138" i="1"/>
  <c r="K1138" i="1" s="1"/>
  <c r="M1138" i="1" s="1"/>
  <c r="R1132" i="1"/>
  <c r="R1133" i="1" s="1"/>
  <c r="R1129" i="1"/>
  <c r="R1130" i="1" s="1"/>
  <c r="I1122" i="1"/>
  <c r="R1118" i="1"/>
  <c r="R1116" i="1"/>
  <c r="R1113" i="1"/>
  <c r="I1106" i="1"/>
  <c r="K1106" i="1" s="1"/>
  <c r="R1100" i="1"/>
  <c r="R1101" i="1" s="1"/>
  <c r="R1097" i="1"/>
  <c r="R1098" i="1" s="1"/>
  <c r="I1090" i="1"/>
  <c r="K1090" i="1" s="1"/>
  <c r="L1090" i="1" s="1"/>
  <c r="N1090" i="1" s="1"/>
  <c r="R1084" i="1"/>
  <c r="R1085" i="1" s="1"/>
  <c r="R1081" i="1"/>
  <c r="R1082" i="1" s="1"/>
  <c r="I1074" i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R1068" i="1"/>
  <c r="R1069" i="1" s="1"/>
  <c r="R1070" i="1" s="1"/>
  <c r="R1065" i="1"/>
  <c r="R1066" i="1" s="1"/>
  <c r="I1058" i="1"/>
  <c r="K1058" i="1" s="1"/>
  <c r="R1054" i="1"/>
  <c r="R1052" i="1"/>
  <c r="R1049" i="1"/>
  <c r="R1050" i="1" s="1"/>
  <c r="I1042" i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R1036" i="1"/>
  <c r="R1037" i="1" s="1"/>
  <c r="R1038" i="1" s="1"/>
  <c r="R1033" i="1"/>
  <c r="R1034" i="1" s="1"/>
  <c r="I1026" i="1"/>
  <c r="R1020" i="1"/>
  <c r="R1017" i="1"/>
  <c r="R1018" i="1" s="1"/>
  <c r="I1010" i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R1004" i="1"/>
  <c r="R1005" i="1" s="1"/>
  <c r="R1006" i="1" s="1"/>
  <c r="R1001" i="1"/>
  <c r="I994" i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R990" i="1"/>
  <c r="R991" i="1" s="1"/>
  <c r="R992" i="1" s="1"/>
  <c r="R988" i="1"/>
  <c r="R985" i="1"/>
  <c r="R986" i="1" s="1"/>
  <c r="I978" i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R972" i="1"/>
  <c r="R973" i="1" s="1"/>
  <c r="R974" i="1" s="1"/>
  <c r="R969" i="1"/>
  <c r="R970" i="1" s="1"/>
  <c r="I962" i="1"/>
  <c r="R956" i="1"/>
  <c r="R953" i="1"/>
  <c r="R954" i="1" s="1"/>
  <c r="I946" i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R940" i="1"/>
  <c r="R941" i="1" s="1"/>
  <c r="R937" i="1"/>
  <c r="R938" i="1" s="1"/>
  <c r="I930" i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R926" i="1"/>
  <c r="R924" i="1"/>
  <c r="R921" i="1"/>
  <c r="R922" i="1" s="1"/>
  <c r="I914" i="1"/>
  <c r="K914" i="1" s="1"/>
  <c r="R908" i="1"/>
  <c r="R905" i="1"/>
  <c r="R906" i="1" s="1"/>
  <c r="I898" i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R892" i="1"/>
  <c r="R889" i="1"/>
  <c r="R890" i="1" s="1"/>
  <c r="I882" i="1"/>
  <c r="K882" i="1" s="1"/>
  <c r="M882" i="1" s="1"/>
  <c r="R876" i="1"/>
  <c r="R873" i="1"/>
  <c r="R874" i="1" s="1"/>
  <c r="I866" i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R862" i="1"/>
  <c r="R863" i="1" s="1"/>
  <c r="R860" i="1"/>
  <c r="R857" i="1"/>
  <c r="I850" i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R844" i="1"/>
  <c r="R841" i="1"/>
  <c r="I834" i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R828" i="1"/>
  <c r="R825" i="1"/>
  <c r="I818" i="1"/>
  <c r="K818" i="1" s="1"/>
  <c r="R812" i="1"/>
  <c r="R813" i="1" s="1"/>
  <c r="R814" i="1" s="1"/>
  <c r="R809" i="1"/>
  <c r="R810" i="1" s="1"/>
  <c r="I802" i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R798" i="1"/>
  <c r="R799" i="1" s="1"/>
  <c r="R796" i="1"/>
  <c r="R793" i="1"/>
  <c r="R794" i="1" s="1"/>
  <c r="I786" i="1"/>
  <c r="K786" i="1" s="1"/>
  <c r="R780" i="1"/>
  <c r="R781" i="1" s="1"/>
  <c r="R777" i="1"/>
  <c r="R778" i="1" s="1"/>
  <c r="I770" i="1"/>
  <c r="R764" i="1"/>
  <c r="R765" i="1" s="1"/>
  <c r="R761" i="1"/>
  <c r="I754" i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R748" i="1"/>
  <c r="R749" i="1" s="1"/>
  <c r="R745" i="1"/>
  <c r="I738" i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R734" i="1"/>
  <c r="R735" i="1" s="1"/>
  <c r="R736" i="1" s="1"/>
  <c r="R737" i="1" s="1"/>
  <c r="R732" i="1"/>
  <c r="R729" i="1"/>
  <c r="R730" i="1" s="1"/>
  <c r="I722" i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R716" i="1"/>
  <c r="R717" i="1" s="1"/>
  <c r="R713" i="1"/>
  <c r="R714" i="1" s="1"/>
  <c r="I706" i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R700" i="1"/>
  <c r="R701" i="1" s="1"/>
  <c r="R697" i="1"/>
  <c r="R698" i="1" s="1"/>
  <c r="I690" i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R684" i="1"/>
  <c r="R685" i="1" s="1"/>
  <c r="R681" i="1"/>
  <c r="R682" i="1" s="1"/>
  <c r="I674" i="1"/>
  <c r="R670" i="1"/>
  <c r="R671" i="1" s="1"/>
  <c r="R672" i="1" s="1"/>
  <c r="R673" i="1" s="1"/>
  <c r="R668" i="1"/>
  <c r="R665" i="1"/>
  <c r="R666" i="1" s="1"/>
  <c r="I658" i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R652" i="1"/>
  <c r="R653" i="1" s="1"/>
  <c r="R654" i="1" s="1"/>
  <c r="R649" i="1"/>
  <c r="R650" i="1" s="1"/>
  <c r="I642" i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R636" i="1"/>
  <c r="R637" i="1" s="1"/>
  <c r="R633" i="1"/>
  <c r="R634" i="1" s="1"/>
  <c r="I626" i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R620" i="1"/>
  <c r="R617" i="1"/>
  <c r="R618" i="1" s="1"/>
  <c r="I610" i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R606" i="1"/>
  <c r="R607" i="1" s="1"/>
  <c r="R608" i="1" s="1"/>
  <c r="R604" i="1"/>
  <c r="R601" i="1"/>
  <c r="R602" i="1" s="1"/>
  <c r="I594" i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R588" i="1"/>
  <c r="R589" i="1" s="1"/>
  <c r="R585" i="1"/>
  <c r="I578" i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R572" i="1"/>
  <c r="R573" i="1" s="1"/>
  <c r="R569" i="1"/>
  <c r="I562" i="1"/>
  <c r="R556" i="1"/>
  <c r="R557" i="1" s="1"/>
  <c r="R553" i="1"/>
  <c r="I546" i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R542" i="1"/>
  <c r="R543" i="1" s="1"/>
  <c r="R540" i="1"/>
  <c r="R537" i="1"/>
  <c r="R538" i="1" s="1"/>
  <c r="I530" i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R524" i="1"/>
  <c r="R525" i="1" s="1"/>
  <c r="R521" i="1"/>
  <c r="R522" i="1" s="1"/>
  <c r="I514" i="1"/>
  <c r="R508" i="1"/>
  <c r="R505" i="1"/>
  <c r="R506" i="1" s="1"/>
  <c r="I498" i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R492" i="1"/>
  <c r="R489" i="1"/>
  <c r="R490" i="1" s="1"/>
  <c r="I482" i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R478" i="1"/>
  <c r="R479" i="1" s="1"/>
  <c r="R480" i="1" s="1"/>
  <c r="R476" i="1"/>
  <c r="R473" i="1"/>
  <c r="R474" i="1" s="1"/>
  <c r="I466" i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R460" i="1"/>
  <c r="R461" i="1" s="1"/>
  <c r="R462" i="1" s="1"/>
  <c r="R457" i="1"/>
  <c r="R458" i="1" s="1"/>
  <c r="I450" i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R444" i="1"/>
  <c r="R441" i="1"/>
  <c r="R442" i="1" s="1"/>
  <c r="I434" i="1"/>
  <c r="K434" i="1" s="1"/>
  <c r="R428" i="1"/>
  <c r="R429" i="1" s="1"/>
  <c r="R425" i="1"/>
  <c r="I418" i="1"/>
  <c r="K418" i="1" s="1"/>
  <c r="R414" i="1"/>
  <c r="R415" i="1" s="1"/>
  <c r="R416" i="1" s="1"/>
  <c r="R417" i="1" s="1"/>
  <c r="R412" i="1"/>
  <c r="R409" i="1"/>
  <c r="R410" i="1" s="1"/>
  <c r="I402" i="1"/>
  <c r="R396" i="1"/>
  <c r="R397" i="1" s="1"/>
  <c r="R398" i="1" s="1"/>
  <c r="R399" i="1" s="1"/>
  <c r="R393" i="1"/>
  <c r="R394" i="1" s="1"/>
  <c r="I386" i="1"/>
  <c r="R380" i="1"/>
  <c r="R381" i="1" s="1"/>
  <c r="R377" i="1"/>
  <c r="I370" i="1"/>
  <c r="R364" i="1"/>
  <c r="R365" i="1" s="1"/>
  <c r="R361" i="1"/>
  <c r="I354" i="1"/>
  <c r="R350" i="1"/>
  <c r="R351" i="1" s="1"/>
  <c r="R352" i="1" s="1"/>
  <c r="R353" i="1" s="1"/>
  <c r="R348" i="1"/>
  <c r="R345" i="1"/>
  <c r="R346" i="1" s="1"/>
  <c r="I338" i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R332" i="1"/>
  <c r="R333" i="1" s="1"/>
  <c r="R329" i="1"/>
  <c r="R330" i="1" s="1"/>
  <c r="I322" i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R316" i="1"/>
  <c r="R317" i="1" s="1"/>
  <c r="R313" i="1"/>
  <c r="I306" i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R300" i="1"/>
  <c r="R301" i="1" s="1"/>
  <c r="R297" i="1"/>
  <c r="R298" i="1" s="1"/>
  <c r="I290" i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R286" i="1"/>
  <c r="R287" i="1" s="1"/>
  <c r="R288" i="1" s="1"/>
  <c r="R289" i="1" s="1"/>
  <c r="R284" i="1"/>
  <c r="R281" i="1"/>
  <c r="R282" i="1" s="1"/>
  <c r="I274" i="1"/>
  <c r="R268" i="1"/>
  <c r="R269" i="1" s="1"/>
  <c r="R270" i="1" s="1"/>
  <c r="R265" i="1"/>
  <c r="I258" i="1"/>
  <c r="R252" i="1"/>
  <c r="R253" i="1" s="1"/>
  <c r="R254" i="1" s="1"/>
  <c r="R249" i="1"/>
  <c r="R250" i="1" s="1"/>
  <c r="I242" i="1"/>
  <c r="K242" i="1" s="1"/>
  <c r="R236" i="1"/>
  <c r="R237" i="1" s="1"/>
  <c r="R238" i="1" s="1"/>
  <c r="R233" i="1"/>
  <c r="R234" i="1" s="1"/>
  <c r="I226" i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R222" i="1"/>
  <c r="R223" i="1" s="1"/>
  <c r="R220" i="1"/>
  <c r="R217" i="1"/>
  <c r="R218" i="1" s="1"/>
  <c r="I210" i="1"/>
  <c r="R204" i="1"/>
  <c r="R205" i="1" s="1"/>
  <c r="R201" i="1"/>
  <c r="I194" i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R188" i="1"/>
  <c r="R189" i="1" s="1"/>
  <c r="R185" i="1"/>
  <c r="I178" i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R172" i="1"/>
  <c r="R173" i="1" s="1"/>
  <c r="R169" i="1"/>
  <c r="I162" i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R158" i="1"/>
  <c r="R159" i="1" s="1"/>
  <c r="R160" i="1" s="1"/>
  <c r="R156" i="1"/>
  <c r="R153" i="1"/>
  <c r="R154" i="1" s="1"/>
  <c r="I146" i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R140" i="1"/>
  <c r="R137" i="1"/>
  <c r="R138" i="1" s="1"/>
  <c r="I130" i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R124" i="1"/>
  <c r="R125" i="1" s="1"/>
  <c r="R121" i="1"/>
  <c r="I114" i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R108" i="1"/>
  <c r="R105" i="1"/>
  <c r="I98" i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R94" i="1"/>
  <c r="R95" i="1" s="1"/>
  <c r="R96" i="1" s="1"/>
  <c r="R92" i="1"/>
  <c r="R89" i="1"/>
  <c r="I82" i="1"/>
  <c r="R76" i="1"/>
  <c r="R77" i="1" s="1"/>
  <c r="R73" i="1"/>
  <c r="I66" i="1"/>
  <c r="R60" i="1"/>
  <c r="R61" i="1" s="1"/>
  <c r="R57" i="1"/>
  <c r="R44" i="1"/>
  <c r="R45" i="1" s="1"/>
  <c r="R41" i="1"/>
  <c r="R42" i="1" s="1"/>
  <c r="R28" i="1"/>
  <c r="R25" i="1"/>
  <c r="R26" i="1" s="1"/>
  <c r="R12" i="1"/>
  <c r="R13" i="1" s="1"/>
  <c r="R14" i="1" s="1"/>
  <c r="R15" i="1" s="1"/>
  <c r="R16" i="1" s="1"/>
  <c r="R17" i="1" s="1"/>
  <c r="R9" i="1"/>
  <c r="R10" i="1" s="1"/>
  <c r="I50" i="1"/>
  <c r="K50" i="1" s="1"/>
  <c r="I34" i="1"/>
  <c r="K34" i="1" s="1"/>
  <c r="L34" i="1" s="1"/>
  <c r="N34" i="1" s="1"/>
  <c r="I18" i="1"/>
  <c r="K18" i="1" s="1"/>
  <c r="M18" i="1" s="1"/>
  <c r="I2" i="1"/>
  <c r="I3" i="1" s="1"/>
  <c r="W67" i="11" l="1"/>
  <c r="W79" i="11" s="1"/>
  <c r="W91" i="11" s="1"/>
  <c r="W113" i="11"/>
  <c r="W125" i="11" s="1"/>
  <c r="W137" i="11" s="1"/>
  <c r="W162" i="11"/>
  <c r="W174" i="11" s="1"/>
  <c r="W186" i="11" s="1"/>
  <c r="W216" i="11"/>
  <c r="W228" i="11" s="1"/>
  <c r="W240" i="11" s="1"/>
  <c r="W208" i="11"/>
  <c r="W220" i="11" s="1"/>
  <c r="W232" i="11" s="1"/>
  <c r="W215" i="11"/>
  <c r="W227" i="11" s="1"/>
  <c r="W239" i="11" s="1"/>
  <c r="W207" i="11"/>
  <c r="W219" i="11" s="1"/>
  <c r="W231" i="11" s="1"/>
  <c r="W214" i="11"/>
  <c r="W226" i="11" s="1"/>
  <c r="W238" i="11" s="1"/>
  <c r="W261" i="11"/>
  <c r="W273" i="11" s="1"/>
  <c r="W285" i="11" s="1"/>
  <c r="W454" i="11"/>
  <c r="W466" i="11" s="1"/>
  <c r="W478" i="11" s="1"/>
  <c r="W793" i="11"/>
  <c r="W805" i="11" s="1"/>
  <c r="W817" i="11" s="1"/>
  <c r="W785" i="11"/>
  <c r="W797" i="11" s="1"/>
  <c r="W809" i="11" s="1"/>
  <c r="W792" i="11"/>
  <c r="W804" i="11" s="1"/>
  <c r="W816" i="11" s="1"/>
  <c r="W783" i="11"/>
  <c r="W795" i="11" s="1"/>
  <c r="W807" i="11" s="1"/>
  <c r="W791" i="11"/>
  <c r="W803" i="11" s="1"/>
  <c r="W815" i="11" s="1"/>
  <c r="W790" i="11"/>
  <c r="W802" i="11" s="1"/>
  <c r="W814" i="11" s="1"/>
  <c r="W782" i="11"/>
  <c r="W794" i="11" s="1"/>
  <c r="W806" i="11" s="1"/>
  <c r="W784" i="11"/>
  <c r="W796" i="11" s="1"/>
  <c r="W808" i="11" s="1"/>
  <c r="W1079" i="11"/>
  <c r="W1091" i="11" s="1"/>
  <c r="W1103" i="11" s="1"/>
  <c r="W1071" i="11"/>
  <c r="W1083" i="11" s="1"/>
  <c r="W1095" i="11" s="1"/>
  <c r="W1077" i="11"/>
  <c r="W1089" i="11" s="1"/>
  <c r="W1101" i="11" s="1"/>
  <c r="W1070" i="11"/>
  <c r="W1082" i="11" s="1"/>
  <c r="W1094" i="11" s="1"/>
  <c r="W1076" i="11"/>
  <c r="W1088" i="11" s="1"/>
  <c r="W1100" i="11" s="1"/>
  <c r="W1075" i="11"/>
  <c r="W1087" i="11" s="1"/>
  <c r="W1099" i="11" s="1"/>
  <c r="W1078" i="11"/>
  <c r="W1090" i="11" s="1"/>
  <c r="W1102" i="11" s="1"/>
  <c r="W1074" i="11"/>
  <c r="W1086" i="11" s="1"/>
  <c r="W1098" i="11" s="1"/>
  <c r="W1073" i="11"/>
  <c r="W1085" i="11" s="1"/>
  <c r="W1097" i="11" s="1"/>
  <c r="W1080" i="11"/>
  <c r="W1092" i="11" s="1"/>
  <c r="W1104" i="11" s="1"/>
  <c r="W1171" i="11"/>
  <c r="W1183" i="11" s="1"/>
  <c r="W1195" i="11" s="1"/>
  <c r="W1177" i="11"/>
  <c r="W1189" i="11" s="1"/>
  <c r="W1201" i="11" s="1"/>
  <c r="W1169" i="11"/>
  <c r="W1181" i="11" s="1"/>
  <c r="W1193" i="11" s="1"/>
  <c r="W1172" i="11"/>
  <c r="W1184" i="11" s="1"/>
  <c r="W1196" i="11" s="1"/>
  <c r="W1170" i="11"/>
  <c r="W1182" i="11" s="1"/>
  <c r="W1194" i="11" s="1"/>
  <c r="W1167" i="11"/>
  <c r="W1179" i="11" s="1"/>
  <c r="W1191" i="11" s="1"/>
  <c r="W1166" i="11"/>
  <c r="W1178" i="11" s="1"/>
  <c r="W1190" i="11" s="1"/>
  <c r="W1168" i="11"/>
  <c r="W1180" i="11" s="1"/>
  <c r="W1192" i="11" s="1"/>
  <c r="W23" i="11"/>
  <c r="W35" i="11" s="1"/>
  <c r="W47" i="11" s="1"/>
  <c r="W15" i="11"/>
  <c r="W27" i="11" s="1"/>
  <c r="W39" i="11" s="1"/>
  <c r="W21" i="11"/>
  <c r="W33" i="11" s="1"/>
  <c r="W45" i="11" s="1"/>
  <c r="W114" i="11"/>
  <c r="W126" i="11" s="1"/>
  <c r="W138" i="11" s="1"/>
  <c r="W163" i="11"/>
  <c r="W175" i="11" s="1"/>
  <c r="W187" i="11" s="1"/>
  <c r="W600" i="11"/>
  <c r="W612" i="11" s="1"/>
  <c r="W624" i="11" s="1"/>
  <c r="W592" i="11"/>
  <c r="W604" i="11" s="1"/>
  <c r="W616" i="11" s="1"/>
  <c r="W599" i="11"/>
  <c r="W611" i="11" s="1"/>
  <c r="W623" i="11" s="1"/>
  <c r="W591" i="11"/>
  <c r="W603" i="11" s="1"/>
  <c r="W615" i="11" s="1"/>
  <c r="W598" i="11"/>
  <c r="W610" i="11" s="1"/>
  <c r="W622" i="11" s="1"/>
  <c r="W601" i="11"/>
  <c r="W613" i="11" s="1"/>
  <c r="W625" i="11" s="1"/>
  <c r="W593" i="11"/>
  <c r="W605" i="11" s="1"/>
  <c r="W617" i="11" s="1"/>
  <c r="W937" i="11"/>
  <c r="W949" i="11" s="1"/>
  <c r="W961" i="11" s="1"/>
  <c r="W929" i="11"/>
  <c r="W941" i="11" s="1"/>
  <c r="W953" i="11" s="1"/>
  <c r="W935" i="11"/>
  <c r="W947" i="11" s="1"/>
  <c r="W959" i="11" s="1"/>
  <c r="W927" i="11"/>
  <c r="W939" i="11" s="1"/>
  <c r="W951" i="11" s="1"/>
  <c r="W930" i="11"/>
  <c r="W942" i="11" s="1"/>
  <c r="W954" i="11" s="1"/>
  <c r="W928" i="11"/>
  <c r="W940" i="11" s="1"/>
  <c r="W952" i="11" s="1"/>
  <c r="W934" i="11"/>
  <c r="W946" i="11" s="1"/>
  <c r="W958" i="11" s="1"/>
  <c r="W933" i="11"/>
  <c r="W945" i="11" s="1"/>
  <c r="W957" i="11" s="1"/>
  <c r="W932" i="11"/>
  <c r="W944" i="11" s="1"/>
  <c r="W956" i="11" s="1"/>
  <c r="W936" i="11"/>
  <c r="W948" i="11" s="1"/>
  <c r="W960" i="11" s="1"/>
  <c r="W73" i="11"/>
  <c r="W85" i="11" s="1"/>
  <c r="W97" i="11" s="1"/>
  <c r="W65" i="11"/>
  <c r="W77" i="11" s="1"/>
  <c r="W89" i="11" s="1"/>
  <c r="W69" i="11"/>
  <c r="W81" i="11" s="1"/>
  <c r="W93" i="11" s="1"/>
  <c r="W116" i="11"/>
  <c r="W128" i="11" s="1"/>
  <c r="W140" i="11" s="1"/>
  <c r="W164" i="11"/>
  <c r="W176" i="11" s="1"/>
  <c r="W188" i="11" s="1"/>
  <c r="W258" i="11"/>
  <c r="W270" i="11" s="1"/>
  <c r="W282" i="11" s="1"/>
  <c r="W265" i="11"/>
  <c r="W277" i="11" s="1"/>
  <c r="W289" i="11" s="1"/>
  <c r="W257" i="11"/>
  <c r="W269" i="11" s="1"/>
  <c r="W281" i="11" s="1"/>
  <c r="W259" i="11"/>
  <c r="W271" i="11" s="1"/>
  <c r="W283" i="11" s="1"/>
  <c r="W263" i="11"/>
  <c r="W275" i="11" s="1"/>
  <c r="W287" i="11" s="1"/>
  <c r="W450" i="11"/>
  <c r="W462" i="11" s="1"/>
  <c r="W474" i="11" s="1"/>
  <c r="W457" i="11"/>
  <c r="W469" i="11" s="1"/>
  <c r="W481" i="11" s="1"/>
  <c r="W449" i="11"/>
  <c r="W461" i="11" s="1"/>
  <c r="W473" i="11" s="1"/>
  <c r="W456" i="11"/>
  <c r="W468" i="11" s="1"/>
  <c r="W480" i="11" s="1"/>
  <c r="W448" i="11"/>
  <c r="W460" i="11" s="1"/>
  <c r="W472" i="11" s="1"/>
  <c r="W451" i="11"/>
  <c r="W463" i="11" s="1"/>
  <c r="W475" i="11" s="1"/>
  <c r="W1513" i="11"/>
  <c r="W1525" i="11" s="1"/>
  <c r="W1537" i="11" s="1"/>
  <c r="W1505" i="11"/>
  <c r="W1517" i="11" s="1"/>
  <c r="W1529" i="11" s="1"/>
  <c r="W1511" i="11"/>
  <c r="W1523" i="11" s="1"/>
  <c r="W1535" i="11" s="1"/>
  <c r="W1503" i="11"/>
  <c r="W1515" i="11" s="1"/>
  <c r="W1527" i="11" s="1"/>
  <c r="W1508" i="11"/>
  <c r="W1520" i="11" s="1"/>
  <c r="W1532" i="11" s="1"/>
  <c r="W1507" i="11"/>
  <c r="W1519" i="11" s="1"/>
  <c r="W1531" i="11" s="1"/>
  <c r="W1506" i="11"/>
  <c r="W1518" i="11" s="1"/>
  <c r="W1530" i="11" s="1"/>
  <c r="W1509" i="11"/>
  <c r="W1521" i="11" s="1"/>
  <c r="W1533" i="11" s="1"/>
  <c r="W1512" i="11"/>
  <c r="W1524" i="11" s="1"/>
  <c r="W1536" i="11" s="1"/>
  <c r="W1510" i="11"/>
  <c r="W1522" i="11" s="1"/>
  <c r="W1534" i="11" s="1"/>
  <c r="W62" i="11"/>
  <c r="W74" i="11" s="1"/>
  <c r="W86" i="11" s="1"/>
  <c r="W70" i="11"/>
  <c r="W82" i="11" s="1"/>
  <c r="W94" i="11" s="1"/>
  <c r="W117" i="11"/>
  <c r="W129" i="11" s="1"/>
  <c r="W141" i="11" s="1"/>
  <c r="W254" i="11"/>
  <c r="W266" i="11" s="1"/>
  <c r="W278" i="11" s="1"/>
  <c r="W264" i="11"/>
  <c r="W276" i="11" s="1"/>
  <c r="W288" i="11" s="1"/>
  <c r="W446" i="11"/>
  <c r="W458" i="11" s="1"/>
  <c r="W470" i="11" s="1"/>
  <c r="W1502" i="11"/>
  <c r="W1514" i="11" s="1"/>
  <c r="W1526" i="11" s="1"/>
  <c r="W25" i="11"/>
  <c r="W37" i="11" s="1"/>
  <c r="W49" i="11" s="1"/>
  <c r="W71" i="11"/>
  <c r="W83" i="11" s="1"/>
  <c r="W95" i="11" s="1"/>
  <c r="W110" i="11"/>
  <c r="W122" i="11" s="1"/>
  <c r="W134" i="11" s="1"/>
  <c r="W118" i="11"/>
  <c r="W130" i="11" s="1"/>
  <c r="W142" i="11" s="1"/>
  <c r="W166" i="11"/>
  <c r="W178" i="11" s="1"/>
  <c r="W190" i="11" s="1"/>
  <c r="W165" i="11"/>
  <c r="W177" i="11" s="1"/>
  <c r="W189" i="11" s="1"/>
  <c r="W158" i="11"/>
  <c r="W170" i="11" s="1"/>
  <c r="W182" i="11" s="1"/>
  <c r="W168" i="11"/>
  <c r="W180" i="11" s="1"/>
  <c r="W192" i="11" s="1"/>
  <c r="W1271" i="11"/>
  <c r="W1283" i="11" s="1"/>
  <c r="W1295" i="11" s="1"/>
  <c r="W1263" i="11"/>
  <c r="W1275" i="11" s="1"/>
  <c r="W1287" i="11" s="1"/>
  <c r="W1269" i="11"/>
  <c r="W1281" i="11" s="1"/>
  <c r="W1293" i="11" s="1"/>
  <c r="W1262" i="11"/>
  <c r="W1274" i="11" s="1"/>
  <c r="W1286" i="11" s="1"/>
  <c r="W1266" i="11"/>
  <c r="W1278" i="11" s="1"/>
  <c r="W1290" i="11" s="1"/>
  <c r="W1265" i="11"/>
  <c r="W1277" i="11" s="1"/>
  <c r="W1289" i="11" s="1"/>
  <c r="W1270" i="11"/>
  <c r="W1282" i="11" s="1"/>
  <c r="W1294" i="11" s="1"/>
  <c r="W1268" i="11"/>
  <c r="W1280" i="11" s="1"/>
  <c r="W1292" i="11" s="1"/>
  <c r="W1267" i="11"/>
  <c r="W1279" i="11" s="1"/>
  <c r="W1291" i="11" s="1"/>
  <c r="W1272" i="11"/>
  <c r="W1284" i="11" s="1"/>
  <c r="W1296" i="11" s="1"/>
  <c r="W1655" i="11"/>
  <c r="W1667" i="11" s="1"/>
  <c r="W1679" i="11" s="1"/>
  <c r="W1647" i="11"/>
  <c r="W1659" i="11" s="1"/>
  <c r="W1671" i="11" s="1"/>
  <c r="W1654" i="11"/>
  <c r="W1666" i="11" s="1"/>
  <c r="W1678" i="11" s="1"/>
  <c r="W1653" i="11"/>
  <c r="W1665" i="11" s="1"/>
  <c r="W1677" i="11" s="1"/>
  <c r="W1646" i="11"/>
  <c r="W1658" i="11" s="1"/>
  <c r="W1670" i="11" s="1"/>
  <c r="W1651" i="11"/>
  <c r="W1663" i="11" s="1"/>
  <c r="W1675" i="11" s="1"/>
  <c r="W1650" i="11"/>
  <c r="W1662" i="11" s="1"/>
  <c r="W1674" i="11" s="1"/>
  <c r="W1649" i="11"/>
  <c r="W1661" i="11" s="1"/>
  <c r="W1673" i="11" s="1"/>
  <c r="W1652" i="11"/>
  <c r="W1664" i="11" s="1"/>
  <c r="W1676" i="11" s="1"/>
  <c r="W1657" i="11"/>
  <c r="W1669" i="11" s="1"/>
  <c r="W1681" i="11" s="1"/>
  <c r="W17" i="11"/>
  <c r="W29" i="11" s="1"/>
  <c r="W41" i="11" s="1"/>
  <c r="W63" i="11"/>
  <c r="W75" i="11" s="1"/>
  <c r="W87" i="11" s="1"/>
  <c r="W72" i="11"/>
  <c r="W84" i="11" s="1"/>
  <c r="W96" i="11" s="1"/>
  <c r="W119" i="11"/>
  <c r="W131" i="11" s="1"/>
  <c r="W143" i="11" s="1"/>
  <c r="W159" i="11"/>
  <c r="W171" i="11" s="1"/>
  <c r="W183" i="11" s="1"/>
  <c r="W169" i="11"/>
  <c r="W181" i="11" s="1"/>
  <c r="W193" i="11" s="1"/>
  <c r="W211" i="11"/>
  <c r="W223" i="11" s="1"/>
  <c r="W235" i="11" s="1"/>
  <c r="W255" i="11"/>
  <c r="W267" i="11" s="1"/>
  <c r="W279" i="11" s="1"/>
  <c r="W408" i="11"/>
  <c r="W420" i="11" s="1"/>
  <c r="W432" i="11" s="1"/>
  <c r="W400" i="11"/>
  <c r="W412" i="11" s="1"/>
  <c r="W424" i="11" s="1"/>
  <c r="W407" i="11"/>
  <c r="W419" i="11" s="1"/>
  <c r="W431" i="11" s="1"/>
  <c r="W399" i="11"/>
  <c r="W411" i="11" s="1"/>
  <c r="W423" i="11" s="1"/>
  <c r="W409" i="11"/>
  <c r="W421" i="11" s="1"/>
  <c r="W433" i="11" s="1"/>
  <c r="W401" i="11"/>
  <c r="W413" i="11" s="1"/>
  <c r="W425" i="11" s="1"/>
  <c r="W447" i="11"/>
  <c r="W459" i="11" s="1"/>
  <c r="W471" i="11" s="1"/>
  <c r="W596" i="11"/>
  <c r="W608" i="11" s="1"/>
  <c r="W620" i="11" s="1"/>
  <c r="W1504" i="11"/>
  <c r="W1516" i="11" s="1"/>
  <c r="W1528" i="11" s="1"/>
  <c r="W1648" i="11"/>
  <c r="W1660" i="11" s="1"/>
  <c r="W1672" i="11" s="1"/>
  <c r="W18" i="11"/>
  <c r="W30" i="11" s="1"/>
  <c r="W42" i="11" s="1"/>
  <c r="W64" i="11"/>
  <c r="W76" i="11" s="1"/>
  <c r="W88" i="11" s="1"/>
  <c r="W111" i="11"/>
  <c r="W123" i="11" s="1"/>
  <c r="W135" i="11" s="1"/>
  <c r="W120" i="11"/>
  <c r="W132" i="11" s="1"/>
  <c r="W144" i="11" s="1"/>
  <c r="W160" i="11"/>
  <c r="W172" i="11" s="1"/>
  <c r="W184" i="11" s="1"/>
  <c r="W212" i="11"/>
  <c r="W224" i="11" s="1"/>
  <c r="W236" i="11" s="1"/>
  <c r="W256" i="11"/>
  <c r="W268" i="11" s="1"/>
  <c r="W280" i="11" s="1"/>
  <c r="W358" i="11"/>
  <c r="W370" i="11" s="1"/>
  <c r="W382" i="11" s="1"/>
  <c r="W357" i="11"/>
  <c r="W369" i="11" s="1"/>
  <c r="W381" i="11" s="1"/>
  <c r="W350" i="11"/>
  <c r="W362" i="11" s="1"/>
  <c r="W374" i="11" s="1"/>
  <c r="W359" i="11"/>
  <c r="W371" i="11" s="1"/>
  <c r="W383" i="11" s="1"/>
  <c r="W351" i="11"/>
  <c r="W363" i="11" s="1"/>
  <c r="W375" i="11" s="1"/>
  <c r="W398" i="11"/>
  <c r="W410" i="11" s="1"/>
  <c r="W422" i="11" s="1"/>
  <c r="W452" i="11"/>
  <c r="W464" i="11" s="1"/>
  <c r="W476" i="11" s="1"/>
  <c r="W597" i="11"/>
  <c r="W609" i="11" s="1"/>
  <c r="W621" i="11" s="1"/>
  <c r="W693" i="11"/>
  <c r="W705" i="11" s="1"/>
  <c r="W717" i="11" s="1"/>
  <c r="W686" i="11"/>
  <c r="W698" i="11" s="1"/>
  <c r="W710" i="11" s="1"/>
  <c r="W690" i="11"/>
  <c r="W702" i="11" s="1"/>
  <c r="W714" i="11" s="1"/>
  <c r="W689" i="11"/>
  <c r="W701" i="11" s="1"/>
  <c r="W713" i="11" s="1"/>
  <c r="W697" i="11"/>
  <c r="W709" i="11" s="1"/>
  <c r="W721" i="11" s="1"/>
  <c r="W688" i="11"/>
  <c r="W700" i="11" s="1"/>
  <c r="W712" i="11" s="1"/>
  <c r="W691" i="11"/>
  <c r="W703" i="11" s="1"/>
  <c r="W715" i="11" s="1"/>
  <c r="W1264" i="11"/>
  <c r="W1276" i="11" s="1"/>
  <c r="W1288" i="11" s="1"/>
  <c r="W1656" i="11"/>
  <c r="W1668" i="11" s="1"/>
  <c r="W1680" i="11" s="1"/>
  <c r="W19" i="11"/>
  <c r="W31" i="11" s="1"/>
  <c r="W43" i="11" s="1"/>
  <c r="W66" i="11"/>
  <c r="W78" i="11" s="1"/>
  <c r="W90" i="11" s="1"/>
  <c r="W112" i="11"/>
  <c r="W124" i="11" s="1"/>
  <c r="W136" i="11" s="1"/>
  <c r="W121" i="11"/>
  <c r="W133" i="11" s="1"/>
  <c r="W145" i="11" s="1"/>
  <c r="W161" i="11"/>
  <c r="W173" i="11" s="1"/>
  <c r="W185" i="11" s="1"/>
  <c r="W213" i="11"/>
  <c r="W225" i="11" s="1"/>
  <c r="W237" i="11" s="1"/>
  <c r="W260" i="11"/>
  <c r="W272" i="11" s="1"/>
  <c r="W284" i="11" s="1"/>
  <c r="W453" i="11"/>
  <c r="W465" i="11" s="1"/>
  <c r="W477" i="11" s="1"/>
  <c r="W743" i="11"/>
  <c r="W755" i="11" s="1"/>
  <c r="W767" i="11" s="1"/>
  <c r="W735" i="11"/>
  <c r="W747" i="11" s="1"/>
  <c r="W759" i="11" s="1"/>
  <c r="W737" i="11"/>
  <c r="W749" i="11" s="1"/>
  <c r="W761" i="11" s="1"/>
  <c r="W745" i="11"/>
  <c r="W757" i="11" s="1"/>
  <c r="W769" i="11" s="1"/>
  <c r="W736" i="11"/>
  <c r="W748" i="11" s="1"/>
  <c r="W760" i="11" s="1"/>
  <c r="W744" i="11"/>
  <c r="W756" i="11" s="1"/>
  <c r="W768" i="11" s="1"/>
  <c r="W738" i="11"/>
  <c r="W750" i="11" s="1"/>
  <c r="W762" i="11" s="1"/>
  <c r="W887" i="11"/>
  <c r="W899" i="11" s="1"/>
  <c r="W911" i="11" s="1"/>
  <c r="W885" i="11"/>
  <c r="W897" i="11" s="1"/>
  <c r="W909" i="11" s="1"/>
  <c r="W888" i="11"/>
  <c r="W900" i="11" s="1"/>
  <c r="W912" i="11" s="1"/>
  <c r="W886" i="11"/>
  <c r="W898" i="11" s="1"/>
  <c r="W910" i="11" s="1"/>
  <c r="W878" i="11"/>
  <c r="W890" i="11" s="1"/>
  <c r="W902" i="11" s="1"/>
  <c r="W882" i="11"/>
  <c r="W894" i="11" s="1"/>
  <c r="W906" i="11" s="1"/>
  <c r="W881" i="11"/>
  <c r="W893" i="11" s="1"/>
  <c r="W905" i="11" s="1"/>
  <c r="W880" i="11"/>
  <c r="W892" i="11" s="1"/>
  <c r="W904" i="11" s="1"/>
  <c r="W883" i="11"/>
  <c r="W895" i="11" s="1"/>
  <c r="W907" i="11" s="1"/>
  <c r="W1273" i="11"/>
  <c r="W1285" i="11" s="1"/>
  <c r="W1297" i="11" s="1"/>
  <c r="W543" i="11"/>
  <c r="W555" i="11" s="1"/>
  <c r="W567" i="11" s="1"/>
  <c r="W551" i="11"/>
  <c r="W563" i="11" s="1"/>
  <c r="W575" i="11" s="1"/>
  <c r="W645" i="11"/>
  <c r="W657" i="11" s="1"/>
  <c r="W669" i="11" s="1"/>
  <c r="W1129" i="11"/>
  <c r="W1141" i="11" s="1"/>
  <c r="W1153" i="11" s="1"/>
  <c r="W1121" i="11"/>
  <c r="W1133" i="11" s="1"/>
  <c r="W1145" i="11" s="1"/>
  <c r="W1127" i="11"/>
  <c r="W1139" i="11" s="1"/>
  <c r="W1151" i="11" s="1"/>
  <c r="W1119" i="11"/>
  <c r="W1131" i="11" s="1"/>
  <c r="W1143" i="11" s="1"/>
  <c r="W1128" i="11"/>
  <c r="W1140" i="11" s="1"/>
  <c r="W1152" i="11" s="1"/>
  <c r="W1118" i="11"/>
  <c r="W1130" i="11" s="1"/>
  <c r="W1142" i="11" s="1"/>
  <c r="W548" i="11"/>
  <c r="W560" i="11" s="1"/>
  <c r="W572" i="11" s="1"/>
  <c r="W1029" i="11"/>
  <c r="W1041" i="11" s="1"/>
  <c r="W1053" i="11" s="1"/>
  <c r="W1022" i="11"/>
  <c r="W1034" i="11" s="1"/>
  <c r="W1046" i="11" s="1"/>
  <c r="W1027" i="11"/>
  <c r="W1039" i="11" s="1"/>
  <c r="W1051" i="11" s="1"/>
  <c r="W1024" i="11"/>
  <c r="W1036" i="11" s="1"/>
  <c r="W1048" i="11" s="1"/>
  <c r="W1033" i="11"/>
  <c r="W1045" i="11" s="1"/>
  <c r="W1057" i="11" s="1"/>
  <c r="W1023" i="11"/>
  <c r="W1035" i="11" s="1"/>
  <c r="W1047" i="11" s="1"/>
  <c r="W1363" i="11"/>
  <c r="W1375" i="11" s="1"/>
  <c r="W1387" i="11" s="1"/>
  <c r="W1369" i="11"/>
  <c r="W1381" i="11" s="1"/>
  <c r="W1393" i="11" s="1"/>
  <c r="W1361" i="11"/>
  <c r="W1373" i="11" s="1"/>
  <c r="W1385" i="11" s="1"/>
  <c r="W1360" i="11"/>
  <c r="W1372" i="11" s="1"/>
  <c r="W1384" i="11" s="1"/>
  <c r="W1359" i="11"/>
  <c r="W1371" i="11" s="1"/>
  <c r="W1383" i="11" s="1"/>
  <c r="W1368" i="11"/>
  <c r="W1380" i="11" s="1"/>
  <c r="W1392" i="11" s="1"/>
  <c r="W1705" i="11"/>
  <c r="W1717" i="11" s="1"/>
  <c r="W1729" i="11" s="1"/>
  <c r="W1697" i="11"/>
  <c r="W1709" i="11" s="1"/>
  <c r="W1721" i="11" s="1"/>
  <c r="W1704" i="11"/>
  <c r="W1716" i="11" s="1"/>
  <c r="W1728" i="11" s="1"/>
  <c r="W1696" i="11"/>
  <c r="W1708" i="11" s="1"/>
  <c r="W1720" i="11" s="1"/>
  <c r="W1703" i="11"/>
  <c r="W1715" i="11" s="1"/>
  <c r="W1727" i="11" s="1"/>
  <c r="W1695" i="11"/>
  <c r="W1707" i="11" s="1"/>
  <c r="W1719" i="11" s="1"/>
  <c r="W1700" i="11"/>
  <c r="W1712" i="11" s="1"/>
  <c r="W1724" i="11" s="1"/>
  <c r="W1699" i="11"/>
  <c r="W1711" i="11" s="1"/>
  <c r="W1723" i="11" s="1"/>
  <c r="W1698" i="11"/>
  <c r="W1710" i="11" s="1"/>
  <c r="W1722" i="11" s="1"/>
  <c r="W1701" i="11"/>
  <c r="W1713" i="11" s="1"/>
  <c r="W1725" i="11" s="1"/>
  <c r="W307" i="11"/>
  <c r="W319" i="11" s="1"/>
  <c r="W331" i="11" s="1"/>
  <c r="W499" i="11"/>
  <c r="W511" i="11" s="1"/>
  <c r="W523" i="11" s="1"/>
  <c r="W542" i="11"/>
  <c r="W554" i="11" s="1"/>
  <c r="W566" i="11" s="1"/>
  <c r="W549" i="11"/>
  <c r="W561" i="11" s="1"/>
  <c r="W573" i="11" s="1"/>
  <c r="W642" i="11"/>
  <c r="W654" i="11" s="1"/>
  <c r="W666" i="11" s="1"/>
  <c r="W1126" i="11"/>
  <c r="W1138" i="11" s="1"/>
  <c r="W1150" i="11" s="1"/>
  <c r="W1358" i="11"/>
  <c r="W1370" i="11" s="1"/>
  <c r="W1382" i="11" s="1"/>
  <c r="W1694" i="11"/>
  <c r="W1706" i="11" s="1"/>
  <c r="W1718" i="11" s="1"/>
  <c r="W644" i="11"/>
  <c r="W656" i="11" s="1"/>
  <c r="W668" i="11" s="1"/>
  <c r="W1025" i="11"/>
  <c r="W1037" i="11" s="1"/>
  <c r="W1049" i="11" s="1"/>
  <c r="W1413" i="11"/>
  <c r="W1425" i="11" s="1"/>
  <c r="W1437" i="11" s="1"/>
  <c r="W1406" i="11"/>
  <c r="W1418" i="11" s="1"/>
  <c r="W1430" i="11" s="1"/>
  <c r="W1411" i="11"/>
  <c r="W1423" i="11" s="1"/>
  <c r="W1435" i="11" s="1"/>
  <c r="W1415" i="11"/>
  <c r="W1427" i="11" s="1"/>
  <c r="W1439" i="11" s="1"/>
  <c r="W1463" i="11"/>
  <c r="W1475" i="11" s="1"/>
  <c r="W1487" i="11" s="1"/>
  <c r="W1455" i="11"/>
  <c r="W1467" i="11" s="1"/>
  <c r="W1479" i="11" s="1"/>
  <c r="W1461" i="11"/>
  <c r="W1473" i="11" s="1"/>
  <c r="W1485" i="11" s="1"/>
  <c r="W1454" i="11"/>
  <c r="W1466" i="11" s="1"/>
  <c r="W1478" i="11" s="1"/>
  <c r="W1464" i="11"/>
  <c r="W1476" i="11" s="1"/>
  <c r="W1488" i="11" s="1"/>
  <c r="W1555" i="11"/>
  <c r="W1567" i="11" s="1"/>
  <c r="W1579" i="11" s="1"/>
  <c r="W1561" i="11"/>
  <c r="W1573" i="11" s="1"/>
  <c r="W1585" i="11" s="1"/>
  <c r="W1553" i="11"/>
  <c r="W1565" i="11" s="1"/>
  <c r="W1577" i="11" s="1"/>
  <c r="W1558" i="11"/>
  <c r="W1570" i="11" s="1"/>
  <c r="W1582" i="11" s="1"/>
  <c r="W835" i="11"/>
  <c r="W847" i="11" s="1"/>
  <c r="W859" i="11" s="1"/>
  <c r="W1221" i="11"/>
  <c r="W1233" i="11" s="1"/>
  <c r="W1245" i="11" s="1"/>
  <c r="W1214" i="11"/>
  <c r="W1226" i="11" s="1"/>
  <c r="W1238" i="11" s="1"/>
  <c r="W1219" i="11"/>
  <c r="W1231" i="11" s="1"/>
  <c r="W1243" i="11" s="1"/>
  <c r="W1223" i="11"/>
  <c r="W1235" i="11" s="1"/>
  <c r="W1247" i="11" s="1"/>
  <c r="W1412" i="11"/>
  <c r="W1424" i="11" s="1"/>
  <c r="W1436" i="11" s="1"/>
  <c r="W1465" i="11"/>
  <c r="W1477" i="11" s="1"/>
  <c r="W1489" i="11" s="1"/>
  <c r="W1550" i="11"/>
  <c r="W1562" i="11" s="1"/>
  <c r="W1574" i="11" s="1"/>
  <c r="W1559" i="11"/>
  <c r="W1571" i="11" s="1"/>
  <c r="W1583" i="11" s="1"/>
  <c r="W979" i="11"/>
  <c r="W991" i="11" s="1"/>
  <c r="W1003" i="11" s="1"/>
  <c r="W985" i="11"/>
  <c r="W997" i="11" s="1"/>
  <c r="W1009" i="11" s="1"/>
  <c r="W977" i="11"/>
  <c r="W989" i="11" s="1"/>
  <c r="W1001" i="11" s="1"/>
  <c r="W982" i="11"/>
  <c r="W994" i="11" s="1"/>
  <c r="W1006" i="11" s="1"/>
  <c r="W1321" i="11"/>
  <c r="W1333" i="11" s="1"/>
  <c r="W1345" i="11" s="1"/>
  <c r="W1313" i="11"/>
  <c r="W1325" i="11" s="1"/>
  <c r="W1337" i="11" s="1"/>
  <c r="W1319" i="11"/>
  <c r="W1331" i="11" s="1"/>
  <c r="W1343" i="11" s="1"/>
  <c r="W1311" i="11"/>
  <c r="W1323" i="11" s="1"/>
  <c r="W1335" i="11" s="1"/>
  <c r="W1318" i="11"/>
  <c r="W1330" i="11" s="1"/>
  <c r="W1342" i="11" s="1"/>
  <c r="W1414" i="11"/>
  <c r="W1426" i="11" s="1"/>
  <c r="W1438" i="11" s="1"/>
  <c r="W1456" i="11"/>
  <c r="W1468" i="11" s="1"/>
  <c r="W1480" i="11" s="1"/>
  <c r="W1560" i="11"/>
  <c r="W1572" i="11" s="1"/>
  <c r="W1584" i="11" s="1"/>
  <c r="W1603" i="11"/>
  <c r="W1615" i="11" s="1"/>
  <c r="W1627" i="11" s="1"/>
  <c r="W1604" i="11"/>
  <c r="W1616" i="11" s="1"/>
  <c r="W1628" i="11" s="1"/>
  <c r="W1598" i="11"/>
  <c r="W1610" i="11" s="1"/>
  <c r="W1622" i="11" s="1"/>
  <c r="V23" i="11"/>
  <c r="V35" i="11" s="1"/>
  <c r="V47" i="11" s="1"/>
  <c r="V15" i="11"/>
  <c r="V27" i="11" s="1"/>
  <c r="V39" i="11" s="1"/>
  <c r="V21" i="11"/>
  <c r="V33" i="11" s="1"/>
  <c r="V45" i="11" s="1"/>
  <c r="V115" i="11"/>
  <c r="V127" i="11" s="1"/>
  <c r="V139" i="11" s="1"/>
  <c r="V212" i="11"/>
  <c r="V224" i="11" s="1"/>
  <c r="V236" i="11" s="1"/>
  <c r="V259" i="11"/>
  <c r="V271" i="11" s="1"/>
  <c r="V283" i="11" s="1"/>
  <c r="V449" i="11"/>
  <c r="V461" i="11" s="1"/>
  <c r="V473" i="11" s="1"/>
  <c r="V694" i="11"/>
  <c r="V706" i="11" s="1"/>
  <c r="V718" i="11" s="1"/>
  <c r="V792" i="11"/>
  <c r="V804" i="11" s="1"/>
  <c r="V816" i="11" s="1"/>
  <c r="V886" i="11"/>
  <c r="V898" i="11" s="1"/>
  <c r="V910" i="11" s="1"/>
  <c r="V73" i="11"/>
  <c r="V85" i="11" s="1"/>
  <c r="V97" i="11" s="1"/>
  <c r="V65" i="11"/>
  <c r="V77" i="11" s="1"/>
  <c r="V89" i="11" s="1"/>
  <c r="V69" i="11"/>
  <c r="V81" i="11" s="1"/>
  <c r="V93" i="11" s="1"/>
  <c r="V214" i="11"/>
  <c r="V226" i="11" s="1"/>
  <c r="V238" i="11" s="1"/>
  <c r="V260" i="11"/>
  <c r="V272" i="11" s="1"/>
  <c r="V284" i="11" s="1"/>
  <c r="V453" i="11"/>
  <c r="V465" i="11" s="1"/>
  <c r="V477" i="11" s="1"/>
  <c r="V505" i="11"/>
  <c r="V517" i="11" s="1"/>
  <c r="V529" i="11" s="1"/>
  <c r="V497" i="11"/>
  <c r="V509" i="11" s="1"/>
  <c r="V521" i="11" s="1"/>
  <c r="V498" i="11"/>
  <c r="V510" i="11" s="1"/>
  <c r="V522" i="11" s="1"/>
  <c r="V496" i="11"/>
  <c r="V508" i="11" s="1"/>
  <c r="V520" i="11" s="1"/>
  <c r="V504" i="11"/>
  <c r="V516" i="11" s="1"/>
  <c r="V528" i="11" s="1"/>
  <c r="V499" i="11"/>
  <c r="V511" i="11" s="1"/>
  <c r="V523" i="11" s="1"/>
  <c r="V1513" i="11"/>
  <c r="V1525" i="11" s="1"/>
  <c r="V1537" i="11" s="1"/>
  <c r="V1505" i="11"/>
  <c r="V1517" i="11" s="1"/>
  <c r="V1529" i="11" s="1"/>
  <c r="V1511" i="11"/>
  <c r="V1523" i="11" s="1"/>
  <c r="V1535" i="11" s="1"/>
  <c r="V1503" i="11"/>
  <c r="V1515" i="11" s="1"/>
  <c r="V1527" i="11" s="1"/>
  <c r="V1512" i="11"/>
  <c r="V1524" i="11" s="1"/>
  <c r="V1536" i="11" s="1"/>
  <c r="V1502" i="11"/>
  <c r="V1514" i="11" s="1"/>
  <c r="V1526" i="11" s="1"/>
  <c r="V1509" i="11"/>
  <c r="V1521" i="11" s="1"/>
  <c r="V1533" i="11" s="1"/>
  <c r="V1507" i="11"/>
  <c r="V1519" i="11" s="1"/>
  <c r="V1531" i="11" s="1"/>
  <c r="V1510" i="11"/>
  <c r="V1522" i="11" s="1"/>
  <c r="V1534" i="11" s="1"/>
  <c r="V1508" i="11"/>
  <c r="V1520" i="11" s="1"/>
  <c r="V1532" i="11" s="1"/>
  <c r="V1504" i="11"/>
  <c r="V1516" i="11" s="1"/>
  <c r="V1528" i="11" s="1"/>
  <c r="V121" i="11"/>
  <c r="V133" i="11" s="1"/>
  <c r="V145" i="11" s="1"/>
  <c r="V113" i="11"/>
  <c r="V125" i="11" s="1"/>
  <c r="V137" i="11" s="1"/>
  <c r="V116" i="11"/>
  <c r="V128" i="11" s="1"/>
  <c r="V140" i="11" s="1"/>
  <c r="V118" i="11"/>
  <c r="V130" i="11" s="1"/>
  <c r="V142" i="11" s="1"/>
  <c r="V261" i="11"/>
  <c r="V273" i="11" s="1"/>
  <c r="V285" i="11" s="1"/>
  <c r="V454" i="11"/>
  <c r="V466" i="11" s="1"/>
  <c r="V478" i="11" s="1"/>
  <c r="V494" i="11"/>
  <c r="V506" i="11" s="1"/>
  <c r="V518" i="11" s="1"/>
  <c r="V1506" i="11"/>
  <c r="V1518" i="11" s="1"/>
  <c r="V1530" i="11" s="1"/>
  <c r="V71" i="11"/>
  <c r="V83" i="11" s="1"/>
  <c r="V95" i="11" s="1"/>
  <c r="V110" i="11"/>
  <c r="V122" i="11" s="1"/>
  <c r="V134" i="11" s="1"/>
  <c r="V119" i="11"/>
  <c r="V131" i="11" s="1"/>
  <c r="V143" i="11" s="1"/>
  <c r="V213" i="11"/>
  <c r="V225" i="11" s="1"/>
  <c r="V237" i="11" s="1"/>
  <c r="V206" i="11"/>
  <c r="V218" i="11" s="1"/>
  <c r="V230" i="11" s="1"/>
  <c r="V209" i="11"/>
  <c r="V221" i="11" s="1"/>
  <c r="V233" i="11" s="1"/>
  <c r="V217" i="11"/>
  <c r="V229" i="11" s="1"/>
  <c r="V241" i="11" s="1"/>
  <c r="V208" i="11"/>
  <c r="V220" i="11" s="1"/>
  <c r="V232" i="11" s="1"/>
  <c r="V216" i="11"/>
  <c r="V228" i="11" s="1"/>
  <c r="V240" i="11" s="1"/>
  <c r="V547" i="11"/>
  <c r="V559" i="11" s="1"/>
  <c r="V571" i="11" s="1"/>
  <c r="V553" i="11"/>
  <c r="V565" i="11" s="1"/>
  <c r="V577" i="11" s="1"/>
  <c r="V544" i="11"/>
  <c r="V556" i="11" s="1"/>
  <c r="V568" i="11" s="1"/>
  <c r="V552" i="11"/>
  <c r="V564" i="11" s="1"/>
  <c r="V576" i="11" s="1"/>
  <c r="V543" i="11"/>
  <c r="V555" i="11" s="1"/>
  <c r="V567" i="11" s="1"/>
  <c r="V551" i="11"/>
  <c r="V563" i="11" s="1"/>
  <c r="V575" i="11" s="1"/>
  <c r="V545" i="11"/>
  <c r="V557" i="11" s="1"/>
  <c r="V569" i="11" s="1"/>
  <c r="V789" i="11"/>
  <c r="V801" i="11" s="1"/>
  <c r="V813" i="11" s="1"/>
  <c r="V782" i="11"/>
  <c r="V794" i="11" s="1"/>
  <c r="V806" i="11" s="1"/>
  <c r="V787" i="11"/>
  <c r="V799" i="11" s="1"/>
  <c r="V811" i="11" s="1"/>
  <c r="V786" i="11"/>
  <c r="V798" i="11" s="1"/>
  <c r="V810" i="11" s="1"/>
  <c r="V785" i="11"/>
  <c r="V797" i="11" s="1"/>
  <c r="V809" i="11" s="1"/>
  <c r="V784" i="11"/>
  <c r="V796" i="11" s="1"/>
  <c r="V808" i="11" s="1"/>
  <c r="V788" i="11"/>
  <c r="V800" i="11" s="1"/>
  <c r="V812" i="11" s="1"/>
  <c r="V1321" i="11"/>
  <c r="V1333" i="11" s="1"/>
  <c r="V1345" i="11" s="1"/>
  <c r="V1313" i="11"/>
  <c r="V1325" i="11" s="1"/>
  <c r="V1337" i="11" s="1"/>
  <c r="V1319" i="11"/>
  <c r="V1331" i="11" s="1"/>
  <c r="V1343" i="11" s="1"/>
  <c r="V1311" i="11"/>
  <c r="V1323" i="11" s="1"/>
  <c r="V1335" i="11" s="1"/>
  <c r="V1312" i="11"/>
  <c r="V1324" i="11" s="1"/>
  <c r="V1336" i="11" s="1"/>
  <c r="V1320" i="11"/>
  <c r="V1332" i="11" s="1"/>
  <c r="V1344" i="11" s="1"/>
  <c r="V1310" i="11"/>
  <c r="V1322" i="11" s="1"/>
  <c r="V1334" i="11" s="1"/>
  <c r="V1317" i="11"/>
  <c r="V1329" i="11" s="1"/>
  <c r="V1341" i="11" s="1"/>
  <c r="V1314" i="11"/>
  <c r="V1326" i="11" s="1"/>
  <c r="V1338" i="11" s="1"/>
  <c r="V1316" i="11"/>
  <c r="V1328" i="11" s="1"/>
  <c r="V1340" i="11" s="1"/>
  <c r="V1315" i="11"/>
  <c r="V1327" i="11" s="1"/>
  <c r="V1339" i="11" s="1"/>
  <c r="V1318" i="11"/>
  <c r="V1330" i="11" s="1"/>
  <c r="V1342" i="11" s="1"/>
  <c r="V120" i="11"/>
  <c r="V132" i="11" s="1"/>
  <c r="V144" i="11" s="1"/>
  <c r="V263" i="11"/>
  <c r="V275" i="11" s="1"/>
  <c r="V287" i="11" s="1"/>
  <c r="V255" i="11"/>
  <c r="V267" i="11" s="1"/>
  <c r="V279" i="11" s="1"/>
  <c r="V265" i="11"/>
  <c r="V277" i="11" s="1"/>
  <c r="V289" i="11" s="1"/>
  <c r="V256" i="11"/>
  <c r="V268" i="11" s="1"/>
  <c r="V280" i="11" s="1"/>
  <c r="V264" i="11"/>
  <c r="V276" i="11" s="1"/>
  <c r="V288" i="11" s="1"/>
  <c r="V455" i="11"/>
  <c r="V467" i="11" s="1"/>
  <c r="V479" i="11" s="1"/>
  <c r="V447" i="11"/>
  <c r="V459" i="11" s="1"/>
  <c r="V471" i="11" s="1"/>
  <c r="V451" i="11"/>
  <c r="V463" i="11" s="1"/>
  <c r="V475" i="11" s="1"/>
  <c r="V450" i="11"/>
  <c r="V462" i="11" s="1"/>
  <c r="V474" i="11" s="1"/>
  <c r="V452" i="11"/>
  <c r="V464" i="11" s="1"/>
  <c r="V476" i="11" s="1"/>
  <c r="V457" i="11"/>
  <c r="V469" i="11" s="1"/>
  <c r="V481" i="11" s="1"/>
  <c r="V697" i="11"/>
  <c r="V709" i="11" s="1"/>
  <c r="V721" i="11" s="1"/>
  <c r="V689" i="11"/>
  <c r="V701" i="11" s="1"/>
  <c r="V713" i="11" s="1"/>
  <c r="V695" i="11"/>
  <c r="V707" i="11" s="1"/>
  <c r="V719" i="11" s="1"/>
  <c r="V687" i="11"/>
  <c r="V699" i="11" s="1"/>
  <c r="V711" i="11" s="1"/>
  <c r="V692" i="11"/>
  <c r="V704" i="11" s="1"/>
  <c r="V716" i="11" s="1"/>
  <c r="V691" i="11"/>
  <c r="V703" i="11" s="1"/>
  <c r="V715" i="11" s="1"/>
  <c r="V690" i="11"/>
  <c r="V702" i="11" s="1"/>
  <c r="V714" i="11" s="1"/>
  <c r="V693" i="11"/>
  <c r="V705" i="11" s="1"/>
  <c r="V717" i="11" s="1"/>
  <c r="V887" i="11"/>
  <c r="V899" i="11" s="1"/>
  <c r="V911" i="11" s="1"/>
  <c r="V881" i="11"/>
  <c r="V893" i="11" s="1"/>
  <c r="V905" i="11" s="1"/>
  <c r="V888" i="11"/>
  <c r="V900" i="11" s="1"/>
  <c r="V912" i="11" s="1"/>
  <c r="V879" i="11"/>
  <c r="V891" i="11" s="1"/>
  <c r="V903" i="11" s="1"/>
  <c r="V882" i="11"/>
  <c r="V894" i="11" s="1"/>
  <c r="V906" i="11" s="1"/>
  <c r="V880" i="11"/>
  <c r="V892" i="11" s="1"/>
  <c r="V904" i="11" s="1"/>
  <c r="V883" i="11"/>
  <c r="V895" i="11" s="1"/>
  <c r="V907" i="11" s="1"/>
  <c r="V1171" i="11"/>
  <c r="V1183" i="11" s="1"/>
  <c r="V1195" i="11" s="1"/>
  <c r="V1177" i="11"/>
  <c r="V1189" i="11" s="1"/>
  <c r="V1201" i="11" s="1"/>
  <c r="V1169" i="11"/>
  <c r="V1181" i="11" s="1"/>
  <c r="V1193" i="11" s="1"/>
  <c r="V1175" i="11"/>
  <c r="V1187" i="11" s="1"/>
  <c r="V1199" i="11" s="1"/>
  <c r="V1166" i="11"/>
  <c r="V1178" i="11" s="1"/>
  <c r="V1190" i="11" s="1"/>
  <c r="V1173" i="11"/>
  <c r="V1185" i="11" s="1"/>
  <c r="V1197" i="11" s="1"/>
  <c r="V1176" i="11"/>
  <c r="V1188" i="11" s="1"/>
  <c r="V1200" i="11" s="1"/>
  <c r="V1172" i="11"/>
  <c r="V1184" i="11" s="1"/>
  <c r="V1196" i="11" s="1"/>
  <c r="V1170" i="11"/>
  <c r="V1182" i="11" s="1"/>
  <c r="V1194" i="11" s="1"/>
  <c r="V1168" i="11"/>
  <c r="V1180" i="11" s="1"/>
  <c r="V1192" i="11" s="1"/>
  <c r="V1174" i="11"/>
  <c r="V1186" i="11" s="1"/>
  <c r="V1198" i="11" s="1"/>
  <c r="V1463" i="11"/>
  <c r="V1475" i="11" s="1"/>
  <c r="V1487" i="11" s="1"/>
  <c r="V1455" i="11"/>
  <c r="V1467" i="11" s="1"/>
  <c r="V1479" i="11" s="1"/>
  <c r="V1461" i="11"/>
  <c r="V1473" i="11" s="1"/>
  <c r="V1485" i="11" s="1"/>
  <c r="V1454" i="11"/>
  <c r="V1466" i="11" s="1"/>
  <c r="V1478" i="11" s="1"/>
  <c r="V1459" i="11"/>
  <c r="V1471" i="11" s="1"/>
  <c r="V1483" i="11" s="1"/>
  <c r="V1457" i="11"/>
  <c r="V1469" i="11" s="1"/>
  <c r="V1481" i="11" s="1"/>
  <c r="V1465" i="11"/>
  <c r="V1477" i="11" s="1"/>
  <c r="V1489" i="11" s="1"/>
  <c r="V1460" i="11"/>
  <c r="V1472" i="11" s="1"/>
  <c r="V1484" i="11" s="1"/>
  <c r="V1462" i="11"/>
  <c r="V1474" i="11" s="1"/>
  <c r="V1486" i="11" s="1"/>
  <c r="V1458" i="11"/>
  <c r="V1470" i="11" s="1"/>
  <c r="V1482" i="11" s="1"/>
  <c r="V1456" i="11"/>
  <c r="V1468" i="11" s="1"/>
  <c r="V1480" i="11" s="1"/>
  <c r="V1464" i="11"/>
  <c r="V1476" i="11" s="1"/>
  <c r="V1488" i="11" s="1"/>
  <c r="V18" i="11"/>
  <c r="V30" i="11" s="1"/>
  <c r="V42" i="11" s="1"/>
  <c r="V64" i="11"/>
  <c r="V76" i="11" s="1"/>
  <c r="V88" i="11" s="1"/>
  <c r="V111" i="11"/>
  <c r="V123" i="11" s="1"/>
  <c r="V135" i="11" s="1"/>
  <c r="V207" i="11"/>
  <c r="V219" i="11" s="1"/>
  <c r="V231" i="11" s="1"/>
  <c r="V254" i="11"/>
  <c r="V266" i="11" s="1"/>
  <c r="V278" i="11" s="1"/>
  <c r="V313" i="11"/>
  <c r="V325" i="11" s="1"/>
  <c r="V337" i="11" s="1"/>
  <c r="V305" i="11"/>
  <c r="V317" i="11" s="1"/>
  <c r="V329" i="11" s="1"/>
  <c r="V311" i="11"/>
  <c r="V323" i="11" s="1"/>
  <c r="V335" i="11" s="1"/>
  <c r="V310" i="11"/>
  <c r="V322" i="11" s="1"/>
  <c r="V334" i="11" s="1"/>
  <c r="V302" i="11"/>
  <c r="V314" i="11" s="1"/>
  <c r="V326" i="11" s="1"/>
  <c r="V446" i="11"/>
  <c r="V458" i="11" s="1"/>
  <c r="V470" i="11" s="1"/>
  <c r="V500" i="11"/>
  <c r="V512" i="11" s="1"/>
  <c r="V524" i="11" s="1"/>
  <c r="V546" i="11"/>
  <c r="V558" i="11" s="1"/>
  <c r="V570" i="11" s="1"/>
  <c r="V686" i="11"/>
  <c r="V698" i="11" s="1"/>
  <c r="V710" i="11" s="1"/>
  <c r="V783" i="11"/>
  <c r="V795" i="11" s="1"/>
  <c r="V807" i="11" s="1"/>
  <c r="V878" i="11"/>
  <c r="V890" i="11" s="1"/>
  <c r="V902" i="11" s="1"/>
  <c r="V1167" i="11"/>
  <c r="V1179" i="11" s="1"/>
  <c r="V1191" i="11" s="1"/>
  <c r="V19" i="11"/>
  <c r="V31" i="11" s="1"/>
  <c r="V43" i="11" s="1"/>
  <c r="V66" i="11"/>
  <c r="V78" i="11" s="1"/>
  <c r="V90" i="11" s="1"/>
  <c r="V112" i="11"/>
  <c r="V124" i="11" s="1"/>
  <c r="V136" i="11" s="1"/>
  <c r="V210" i="11"/>
  <c r="V222" i="11" s="1"/>
  <c r="V234" i="11" s="1"/>
  <c r="V257" i="11"/>
  <c r="V269" i="11" s="1"/>
  <c r="V281" i="11" s="1"/>
  <c r="V303" i="11"/>
  <c r="V315" i="11" s="1"/>
  <c r="V327" i="11" s="1"/>
  <c r="V501" i="11"/>
  <c r="V513" i="11" s="1"/>
  <c r="V525" i="11" s="1"/>
  <c r="V548" i="11"/>
  <c r="V560" i="11" s="1"/>
  <c r="V572" i="11" s="1"/>
  <c r="V790" i="11"/>
  <c r="V802" i="11" s="1"/>
  <c r="V814" i="11" s="1"/>
  <c r="V884" i="11"/>
  <c r="V896" i="11" s="1"/>
  <c r="V908" i="11" s="1"/>
  <c r="V1079" i="11"/>
  <c r="V1091" i="11" s="1"/>
  <c r="V1103" i="11" s="1"/>
  <c r="V1071" i="11"/>
  <c r="V1083" i="11" s="1"/>
  <c r="V1095" i="11" s="1"/>
  <c r="V1076" i="11"/>
  <c r="V1088" i="11" s="1"/>
  <c r="V1100" i="11" s="1"/>
  <c r="V1074" i="11"/>
  <c r="V1086" i="11" s="1"/>
  <c r="V1098" i="11" s="1"/>
  <c r="V1075" i="11"/>
  <c r="V1087" i="11" s="1"/>
  <c r="V1099" i="11" s="1"/>
  <c r="V1073" i="11"/>
  <c r="V1085" i="11" s="1"/>
  <c r="V1097" i="11" s="1"/>
  <c r="V1072" i="11"/>
  <c r="V1084" i="11" s="1"/>
  <c r="V1096" i="11" s="1"/>
  <c r="V1077" i="11"/>
  <c r="V1089" i="11" s="1"/>
  <c r="V1101" i="11" s="1"/>
  <c r="V20" i="11"/>
  <c r="V32" i="11" s="1"/>
  <c r="V44" i="11" s="1"/>
  <c r="V67" i="11"/>
  <c r="V79" i="11" s="1"/>
  <c r="V91" i="11" s="1"/>
  <c r="V114" i="11"/>
  <c r="V126" i="11" s="1"/>
  <c r="V138" i="11" s="1"/>
  <c r="V163" i="11"/>
  <c r="V175" i="11" s="1"/>
  <c r="V187" i="11" s="1"/>
  <c r="V162" i="11"/>
  <c r="V174" i="11" s="1"/>
  <c r="V186" i="11" s="1"/>
  <c r="V166" i="11"/>
  <c r="V178" i="11" s="1"/>
  <c r="V190" i="11" s="1"/>
  <c r="V211" i="11"/>
  <c r="V223" i="11" s="1"/>
  <c r="V235" i="11" s="1"/>
  <c r="V258" i="11"/>
  <c r="V270" i="11" s="1"/>
  <c r="V282" i="11" s="1"/>
  <c r="V304" i="11"/>
  <c r="V316" i="11" s="1"/>
  <c r="V328" i="11" s="1"/>
  <c r="V448" i="11"/>
  <c r="V460" i="11" s="1"/>
  <c r="V472" i="11" s="1"/>
  <c r="V502" i="11"/>
  <c r="V514" i="11" s="1"/>
  <c r="V526" i="11" s="1"/>
  <c r="V549" i="11"/>
  <c r="V561" i="11" s="1"/>
  <c r="V573" i="11" s="1"/>
  <c r="V688" i="11"/>
  <c r="V700" i="11" s="1"/>
  <c r="V712" i="11" s="1"/>
  <c r="V791" i="11"/>
  <c r="V803" i="11" s="1"/>
  <c r="V815" i="11" s="1"/>
  <c r="V885" i="11"/>
  <c r="V897" i="11" s="1"/>
  <c r="V909" i="11" s="1"/>
  <c r="V1070" i="11"/>
  <c r="V1082" i="11" s="1"/>
  <c r="V1094" i="11" s="1"/>
  <c r="V405" i="11"/>
  <c r="V417" i="11" s="1"/>
  <c r="V429" i="11" s="1"/>
  <c r="V398" i="11"/>
  <c r="V410" i="11" s="1"/>
  <c r="V422" i="11" s="1"/>
  <c r="V406" i="11"/>
  <c r="V418" i="11" s="1"/>
  <c r="V430" i="11" s="1"/>
  <c r="V592" i="11"/>
  <c r="V604" i="11" s="1"/>
  <c r="V616" i="11" s="1"/>
  <c r="V1129" i="11"/>
  <c r="V1141" i="11" s="1"/>
  <c r="V1153" i="11" s="1"/>
  <c r="V1121" i="11"/>
  <c r="V1133" i="11" s="1"/>
  <c r="V1145" i="11" s="1"/>
  <c r="V1127" i="11"/>
  <c r="V1139" i="11" s="1"/>
  <c r="V1151" i="11" s="1"/>
  <c r="V1123" i="11"/>
  <c r="V1135" i="11" s="1"/>
  <c r="V1147" i="11" s="1"/>
  <c r="V1120" i="11"/>
  <c r="V1132" i="11" s="1"/>
  <c r="V1144" i="11" s="1"/>
  <c r="V1124" i="11"/>
  <c r="V1136" i="11" s="1"/>
  <c r="V1148" i="11" s="1"/>
  <c r="V1555" i="11"/>
  <c r="V1567" i="11" s="1"/>
  <c r="V1579" i="11" s="1"/>
  <c r="V1561" i="11"/>
  <c r="V1573" i="11" s="1"/>
  <c r="V1585" i="11" s="1"/>
  <c r="V1553" i="11"/>
  <c r="V1565" i="11" s="1"/>
  <c r="V1577" i="11" s="1"/>
  <c r="V1554" i="11"/>
  <c r="V1566" i="11" s="1"/>
  <c r="V1578" i="11" s="1"/>
  <c r="V1551" i="11"/>
  <c r="V1563" i="11" s="1"/>
  <c r="V1575" i="11" s="1"/>
  <c r="V1559" i="11"/>
  <c r="V1571" i="11" s="1"/>
  <c r="V1583" i="11" s="1"/>
  <c r="V1550" i="11"/>
  <c r="V1562" i="11" s="1"/>
  <c r="V1574" i="11" s="1"/>
  <c r="V1556" i="11"/>
  <c r="V1568" i="11" s="1"/>
  <c r="V1580" i="11" s="1"/>
  <c r="V597" i="11"/>
  <c r="V609" i="11" s="1"/>
  <c r="V621" i="11" s="1"/>
  <c r="V590" i="11"/>
  <c r="V602" i="11" s="1"/>
  <c r="V614" i="11" s="1"/>
  <c r="V598" i="11"/>
  <c r="V610" i="11" s="1"/>
  <c r="V622" i="11" s="1"/>
  <c r="V647" i="11"/>
  <c r="V659" i="11" s="1"/>
  <c r="V671" i="11" s="1"/>
  <c r="V639" i="11"/>
  <c r="V651" i="11" s="1"/>
  <c r="V663" i="11" s="1"/>
  <c r="V645" i="11"/>
  <c r="V657" i="11" s="1"/>
  <c r="V669" i="11" s="1"/>
  <c r="V638" i="11"/>
  <c r="V650" i="11" s="1"/>
  <c r="V662" i="11" s="1"/>
  <c r="V648" i="11"/>
  <c r="V660" i="11" s="1"/>
  <c r="V672" i="11" s="1"/>
  <c r="V739" i="11"/>
  <c r="V751" i="11" s="1"/>
  <c r="V763" i="11" s="1"/>
  <c r="V745" i="11"/>
  <c r="V757" i="11" s="1"/>
  <c r="V769" i="11" s="1"/>
  <c r="V737" i="11"/>
  <c r="V749" i="11" s="1"/>
  <c r="V761" i="11" s="1"/>
  <c r="V742" i="11"/>
  <c r="V754" i="11" s="1"/>
  <c r="V766" i="11" s="1"/>
  <c r="V937" i="11"/>
  <c r="V949" i="11" s="1"/>
  <c r="V961" i="11" s="1"/>
  <c r="V929" i="11"/>
  <c r="V941" i="11" s="1"/>
  <c r="V953" i="11" s="1"/>
  <c r="V936" i="11"/>
  <c r="V948" i="11" s="1"/>
  <c r="V960" i="11" s="1"/>
  <c r="V927" i="11"/>
  <c r="V939" i="11" s="1"/>
  <c r="V951" i="11" s="1"/>
  <c r="V934" i="11"/>
  <c r="V946" i="11" s="1"/>
  <c r="V958" i="11" s="1"/>
  <c r="V926" i="11"/>
  <c r="V938" i="11" s="1"/>
  <c r="V950" i="11" s="1"/>
  <c r="V1125" i="11"/>
  <c r="V1137" i="11" s="1"/>
  <c r="V1149" i="11" s="1"/>
  <c r="V1560" i="11"/>
  <c r="V1572" i="11" s="1"/>
  <c r="V1584" i="11" s="1"/>
  <c r="V357" i="11"/>
  <c r="V369" i="11" s="1"/>
  <c r="V381" i="11" s="1"/>
  <c r="V403" i="11"/>
  <c r="V415" i="11" s="1"/>
  <c r="V427" i="11" s="1"/>
  <c r="V599" i="11"/>
  <c r="V611" i="11" s="1"/>
  <c r="V623" i="11" s="1"/>
  <c r="V649" i="11"/>
  <c r="V661" i="11" s="1"/>
  <c r="V673" i="11" s="1"/>
  <c r="V734" i="11"/>
  <c r="V746" i="11" s="1"/>
  <c r="V758" i="11" s="1"/>
  <c r="V743" i="11"/>
  <c r="V755" i="11" s="1"/>
  <c r="V767" i="11" s="1"/>
  <c r="V1126" i="11"/>
  <c r="V1138" i="11" s="1"/>
  <c r="V1150" i="11" s="1"/>
  <c r="V350" i="11"/>
  <c r="V362" i="11" s="1"/>
  <c r="V374" i="11" s="1"/>
  <c r="V358" i="11"/>
  <c r="V370" i="11" s="1"/>
  <c r="V382" i="11" s="1"/>
  <c r="V404" i="11"/>
  <c r="V416" i="11" s="1"/>
  <c r="V428" i="11" s="1"/>
  <c r="V591" i="11"/>
  <c r="V603" i="11" s="1"/>
  <c r="V615" i="11" s="1"/>
  <c r="V600" i="11"/>
  <c r="V612" i="11" s="1"/>
  <c r="V624" i="11" s="1"/>
  <c r="V640" i="11"/>
  <c r="V652" i="11" s="1"/>
  <c r="V664" i="11" s="1"/>
  <c r="V744" i="11"/>
  <c r="V756" i="11" s="1"/>
  <c r="V768" i="11" s="1"/>
  <c r="V839" i="11"/>
  <c r="V851" i="11" s="1"/>
  <c r="V863" i="11" s="1"/>
  <c r="V831" i="11"/>
  <c r="V843" i="11" s="1"/>
  <c r="V855" i="11" s="1"/>
  <c r="V837" i="11"/>
  <c r="V849" i="11" s="1"/>
  <c r="V861" i="11" s="1"/>
  <c r="V830" i="11"/>
  <c r="V842" i="11" s="1"/>
  <c r="V854" i="11" s="1"/>
  <c r="V840" i="11"/>
  <c r="V852" i="11" s="1"/>
  <c r="V864" i="11" s="1"/>
  <c r="V928" i="11"/>
  <c r="V940" i="11" s="1"/>
  <c r="V952" i="11" s="1"/>
  <c r="V1128" i="11"/>
  <c r="V1140" i="11" s="1"/>
  <c r="V1152" i="11" s="1"/>
  <c r="V1271" i="11"/>
  <c r="V1283" i="11" s="1"/>
  <c r="V1295" i="11" s="1"/>
  <c r="V1263" i="11"/>
  <c r="V1275" i="11" s="1"/>
  <c r="V1287" i="11" s="1"/>
  <c r="V1269" i="11"/>
  <c r="V1281" i="11" s="1"/>
  <c r="V1293" i="11" s="1"/>
  <c r="V1262" i="11"/>
  <c r="V1274" i="11" s="1"/>
  <c r="V1286" i="11" s="1"/>
  <c r="V1272" i="11"/>
  <c r="V1284" i="11" s="1"/>
  <c r="V1296" i="11" s="1"/>
  <c r="V1363" i="11"/>
  <c r="V1375" i="11" s="1"/>
  <c r="V1387" i="11" s="1"/>
  <c r="V1369" i="11"/>
  <c r="V1381" i="11" s="1"/>
  <c r="V1393" i="11" s="1"/>
  <c r="V1361" i="11"/>
  <c r="V1373" i="11" s="1"/>
  <c r="V1385" i="11" s="1"/>
  <c r="V1366" i="11"/>
  <c r="V1378" i="11" s="1"/>
  <c r="V1390" i="11" s="1"/>
  <c r="V1221" i="11"/>
  <c r="V1233" i="11" s="1"/>
  <c r="V1245" i="11" s="1"/>
  <c r="V1214" i="11"/>
  <c r="V1226" i="11" s="1"/>
  <c r="V1238" i="11" s="1"/>
  <c r="V1219" i="11"/>
  <c r="V1231" i="11" s="1"/>
  <c r="V1243" i="11" s="1"/>
  <c r="V1223" i="11"/>
  <c r="V1235" i="11" s="1"/>
  <c r="V1247" i="11" s="1"/>
  <c r="V1655" i="11"/>
  <c r="V1667" i="11" s="1"/>
  <c r="V1679" i="11" s="1"/>
  <c r="V1647" i="11"/>
  <c r="V1659" i="11" s="1"/>
  <c r="V1671" i="11" s="1"/>
  <c r="V1654" i="11"/>
  <c r="V1666" i="11" s="1"/>
  <c r="V1678" i="11" s="1"/>
  <c r="V1653" i="11"/>
  <c r="V1665" i="11" s="1"/>
  <c r="V1677" i="11" s="1"/>
  <c r="V1646" i="11"/>
  <c r="V1658" i="11" s="1"/>
  <c r="V1670" i="11" s="1"/>
  <c r="V1656" i="11"/>
  <c r="V1668" i="11" s="1"/>
  <c r="V1680" i="11" s="1"/>
  <c r="V1648" i="11"/>
  <c r="V1660" i="11" s="1"/>
  <c r="V1672" i="11" s="1"/>
  <c r="V981" i="11"/>
  <c r="V993" i="11" s="1"/>
  <c r="V1005" i="11" s="1"/>
  <c r="V1215" i="11"/>
  <c r="V1227" i="11" s="1"/>
  <c r="V1239" i="11" s="1"/>
  <c r="V1225" i="11"/>
  <c r="V1237" i="11" s="1"/>
  <c r="V1249" i="11" s="1"/>
  <c r="V1267" i="11"/>
  <c r="V1279" i="11" s="1"/>
  <c r="V1291" i="11" s="1"/>
  <c r="V1362" i="11"/>
  <c r="V1374" i="11" s="1"/>
  <c r="V1386" i="11" s="1"/>
  <c r="V1413" i="11"/>
  <c r="V1425" i="11" s="1"/>
  <c r="V1437" i="11" s="1"/>
  <c r="V1406" i="11"/>
  <c r="V1418" i="11" s="1"/>
  <c r="V1430" i="11" s="1"/>
  <c r="V1411" i="11"/>
  <c r="V1423" i="11" s="1"/>
  <c r="V1435" i="11" s="1"/>
  <c r="V1415" i="11"/>
  <c r="V1427" i="11" s="1"/>
  <c r="V1439" i="11" s="1"/>
  <c r="V1650" i="11"/>
  <c r="V1662" i="11" s="1"/>
  <c r="V1674" i="11" s="1"/>
  <c r="V1705" i="11"/>
  <c r="V1717" i="11" s="1"/>
  <c r="V1729" i="11" s="1"/>
  <c r="V1697" i="11"/>
  <c r="V1709" i="11" s="1"/>
  <c r="V1721" i="11" s="1"/>
  <c r="V1704" i="11"/>
  <c r="V1716" i="11" s="1"/>
  <c r="V1728" i="11" s="1"/>
  <c r="V1696" i="11"/>
  <c r="V1708" i="11" s="1"/>
  <c r="V1720" i="11" s="1"/>
  <c r="V1703" i="11"/>
  <c r="V1715" i="11" s="1"/>
  <c r="V1727" i="11" s="1"/>
  <c r="V1695" i="11"/>
  <c r="V1707" i="11" s="1"/>
  <c r="V1719" i="11" s="1"/>
  <c r="V1698" i="11"/>
  <c r="V1710" i="11" s="1"/>
  <c r="V1722" i="11" s="1"/>
  <c r="V983" i="11"/>
  <c r="V995" i="11" s="1"/>
  <c r="V1007" i="11" s="1"/>
  <c r="V1029" i="11"/>
  <c r="V1041" i="11" s="1"/>
  <c r="V1053" i="11" s="1"/>
  <c r="V1022" i="11"/>
  <c r="V1034" i="11" s="1"/>
  <c r="V1046" i="11" s="1"/>
  <c r="V1030" i="11"/>
  <c r="V1042" i="11" s="1"/>
  <c r="V1054" i="11" s="1"/>
  <c r="V1217" i="11"/>
  <c r="V1229" i="11" s="1"/>
  <c r="V1241" i="11" s="1"/>
  <c r="V1270" i="11"/>
  <c r="V1282" i="11" s="1"/>
  <c r="V1294" i="11" s="1"/>
  <c r="V1365" i="11"/>
  <c r="V1377" i="11" s="1"/>
  <c r="V1389" i="11" s="1"/>
  <c r="V1407" i="11"/>
  <c r="V1419" i="11" s="1"/>
  <c r="V1431" i="11" s="1"/>
  <c r="V1417" i="11"/>
  <c r="V1429" i="11" s="1"/>
  <c r="V1441" i="11" s="1"/>
  <c r="V1652" i="11"/>
  <c r="V1664" i="11" s="1"/>
  <c r="V1676" i="11" s="1"/>
  <c r="V1606" i="11"/>
  <c r="V1618" i="11" s="1"/>
  <c r="V1630" i="11" s="1"/>
  <c r="V1603" i="11"/>
  <c r="V1615" i="11" s="1"/>
  <c r="V1627" i="11" s="1"/>
  <c r="V1604" i="11"/>
  <c r="V1616" i="11" s="1"/>
  <c r="V1628" i="11" s="1"/>
  <c r="V1598" i="11"/>
  <c r="V1610" i="11" s="1"/>
  <c r="V1622" i="11" s="1"/>
  <c r="U354" i="11"/>
  <c r="U366" i="11" s="1"/>
  <c r="U378" i="11" s="1"/>
  <c r="U361" i="11"/>
  <c r="U373" i="11" s="1"/>
  <c r="U385" i="11" s="1"/>
  <c r="U353" i="11"/>
  <c r="U365" i="11" s="1"/>
  <c r="U377" i="11" s="1"/>
  <c r="U360" i="11"/>
  <c r="U372" i="11" s="1"/>
  <c r="U384" i="11" s="1"/>
  <c r="U352" i="11"/>
  <c r="U364" i="11" s="1"/>
  <c r="U376" i="11" s="1"/>
  <c r="U355" i="11"/>
  <c r="U367" i="11" s="1"/>
  <c r="U379" i="11" s="1"/>
  <c r="U548" i="11"/>
  <c r="U560" i="11" s="1"/>
  <c r="U572" i="11" s="1"/>
  <c r="U643" i="11"/>
  <c r="U655" i="11" s="1"/>
  <c r="U667" i="11" s="1"/>
  <c r="U642" i="11"/>
  <c r="U654" i="11" s="1"/>
  <c r="U666" i="11" s="1"/>
  <c r="U649" i="11"/>
  <c r="U661" i="11" s="1"/>
  <c r="U673" i="11" s="1"/>
  <c r="U641" i="11"/>
  <c r="U653" i="11" s="1"/>
  <c r="U665" i="11" s="1"/>
  <c r="U645" i="11"/>
  <c r="U657" i="11" s="1"/>
  <c r="U669" i="11" s="1"/>
  <c r="U644" i="11"/>
  <c r="U656" i="11" s="1"/>
  <c r="U668" i="11" s="1"/>
  <c r="U640" i="11"/>
  <c r="U652" i="11" s="1"/>
  <c r="U664" i="11" s="1"/>
  <c r="U646" i="11"/>
  <c r="U658" i="11" s="1"/>
  <c r="U670" i="11" s="1"/>
  <c r="U743" i="11"/>
  <c r="U755" i="11" s="1"/>
  <c r="U767" i="11" s="1"/>
  <c r="U735" i="11"/>
  <c r="U747" i="11" s="1"/>
  <c r="U759" i="11" s="1"/>
  <c r="U742" i="11"/>
  <c r="U754" i="11" s="1"/>
  <c r="U766" i="11" s="1"/>
  <c r="U741" i="11"/>
  <c r="U753" i="11" s="1"/>
  <c r="U765" i="11" s="1"/>
  <c r="U734" i="11"/>
  <c r="U746" i="11" s="1"/>
  <c r="U758" i="11" s="1"/>
  <c r="U739" i="11"/>
  <c r="U751" i="11" s="1"/>
  <c r="U763" i="11" s="1"/>
  <c r="U738" i="11"/>
  <c r="U750" i="11" s="1"/>
  <c r="U762" i="11" s="1"/>
  <c r="U737" i="11"/>
  <c r="U749" i="11" s="1"/>
  <c r="U761" i="11" s="1"/>
  <c r="U740" i="11"/>
  <c r="U752" i="11" s="1"/>
  <c r="U764" i="11" s="1"/>
  <c r="U1463" i="11"/>
  <c r="U1475" i="11" s="1"/>
  <c r="U1487" i="11" s="1"/>
  <c r="U1455" i="11"/>
  <c r="U1467" i="11" s="1"/>
  <c r="U1479" i="11" s="1"/>
  <c r="U1461" i="11"/>
  <c r="U1473" i="11" s="1"/>
  <c r="U1485" i="11" s="1"/>
  <c r="U1454" i="11"/>
  <c r="U1466" i="11" s="1"/>
  <c r="U1478" i="11" s="1"/>
  <c r="U1465" i="11"/>
  <c r="U1477" i="11" s="1"/>
  <c r="U1489" i="11" s="1"/>
  <c r="U1457" i="11"/>
  <c r="U1469" i="11" s="1"/>
  <c r="U1481" i="11" s="1"/>
  <c r="U1462" i="11"/>
  <c r="U1474" i="11" s="1"/>
  <c r="U1486" i="11" s="1"/>
  <c r="U1460" i="11"/>
  <c r="U1472" i="11" s="1"/>
  <c r="U1484" i="11" s="1"/>
  <c r="U1459" i="11"/>
  <c r="U1471" i="11" s="1"/>
  <c r="U1483" i="11" s="1"/>
  <c r="U1464" i="11"/>
  <c r="U1476" i="11" s="1"/>
  <c r="U1488" i="11" s="1"/>
  <c r="U549" i="11"/>
  <c r="U561" i="11" s="1"/>
  <c r="U573" i="11" s="1"/>
  <c r="U504" i="11"/>
  <c r="U516" i="11" s="1"/>
  <c r="U528" i="11" s="1"/>
  <c r="U496" i="11"/>
  <c r="U508" i="11" s="1"/>
  <c r="U520" i="11" s="1"/>
  <c r="U503" i="11"/>
  <c r="U515" i="11" s="1"/>
  <c r="U527" i="11" s="1"/>
  <c r="U495" i="11"/>
  <c r="U507" i="11" s="1"/>
  <c r="U519" i="11" s="1"/>
  <c r="U502" i="11"/>
  <c r="U514" i="11" s="1"/>
  <c r="U526" i="11" s="1"/>
  <c r="U505" i="11"/>
  <c r="U517" i="11" s="1"/>
  <c r="U529" i="11" s="1"/>
  <c r="U497" i="11"/>
  <c r="U509" i="11" s="1"/>
  <c r="U521" i="11" s="1"/>
  <c r="U120" i="11"/>
  <c r="U132" i="11" s="1"/>
  <c r="U144" i="11" s="1"/>
  <c r="U112" i="11"/>
  <c r="U124" i="11" s="1"/>
  <c r="U136" i="11" s="1"/>
  <c r="U119" i="11"/>
  <c r="U131" i="11" s="1"/>
  <c r="U143" i="11" s="1"/>
  <c r="U111" i="11"/>
  <c r="U123" i="11" s="1"/>
  <c r="U135" i="11" s="1"/>
  <c r="U118" i="11"/>
  <c r="U130" i="11" s="1"/>
  <c r="U142" i="11" s="1"/>
  <c r="U121" i="11"/>
  <c r="U133" i="11" s="1"/>
  <c r="U145" i="11" s="1"/>
  <c r="U113" i="11"/>
  <c r="U125" i="11" s="1"/>
  <c r="U137" i="11" s="1"/>
  <c r="U793" i="11"/>
  <c r="U805" i="11" s="1"/>
  <c r="U817" i="11" s="1"/>
  <c r="U785" i="11"/>
  <c r="U797" i="11" s="1"/>
  <c r="U809" i="11" s="1"/>
  <c r="U792" i="11"/>
  <c r="U804" i="11" s="1"/>
  <c r="U816" i="11" s="1"/>
  <c r="U784" i="11"/>
  <c r="U796" i="11" s="1"/>
  <c r="U808" i="11" s="1"/>
  <c r="U791" i="11"/>
  <c r="U803" i="11" s="1"/>
  <c r="U815" i="11" s="1"/>
  <c r="U783" i="11"/>
  <c r="U795" i="11" s="1"/>
  <c r="U807" i="11" s="1"/>
  <c r="U788" i="11"/>
  <c r="U800" i="11" s="1"/>
  <c r="U812" i="11" s="1"/>
  <c r="U787" i="11"/>
  <c r="U799" i="11" s="1"/>
  <c r="U811" i="11" s="1"/>
  <c r="U786" i="11"/>
  <c r="U798" i="11" s="1"/>
  <c r="U810" i="11" s="1"/>
  <c r="U789" i="11"/>
  <c r="U801" i="11" s="1"/>
  <c r="U813" i="11" s="1"/>
  <c r="U110" i="11"/>
  <c r="U122" i="11" s="1"/>
  <c r="U134" i="11" s="1"/>
  <c r="U546" i="11"/>
  <c r="U558" i="11" s="1"/>
  <c r="U570" i="11" s="1"/>
  <c r="U553" i="11"/>
  <c r="U565" i="11" s="1"/>
  <c r="U577" i="11" s="1"/>
  <c r="U545" i="11"/>
  <c r="U557" i="11" s="1"/>
  <c r="U569" i="11" s="1"/>
  <c r="U552" i="11"/>
  <c r="U564" i="11" s="1"/>
  <c r="U576" i="11" s="1"/>
  <c r="U544" i="11"/>
  <c r="U556" i="11" s="1"/>
  <c r="U568" i="11" s="1"/>
  <c r="U547" i="11"/>
  <c r="U559" i="11" s="1"/>
  <c r="U571" i="11" s="1"/>
  <c r="U782" i="11"/>
  <c r="U794" i="11" s="1"/>
  <c r="U806" i="11" s="1"/>
  <c r="U114" i="11"/>
  <c r="U126" i="11" s="1"/>
  <c r="U138" i="11" s="1"/>
  <c r="U162" i="11"/>
  <c r="U174" i="11" s="1"/>
  <c r="U186" i="11" s="1"/>
  <c r="U169" i="11"/>
  <c r="U181" i="11" s="1"/>
  <c r="U193" i="11" s="1"/>
  <c r="U161" i="11"/>
  <c r="U173" i="11" s="1"/>
  <c r="U185" i="11" s="1"/>
  <c r="U168" i="11"/>
  <c r="U180" i="11" s="1"/>
  <c r="U192" i="11" s="1"/>
  <c r="U160" i="11"/>
  <c r="U172" i="11" s="1"/>
  <c r="U184" i="11" s="1"/>
  <c r="U163" i="11"/>
  <c r="U175" i="11" s="1"/>
  <c r="U187" i="11" s="1"/>
  <c r="U357" i="11"/>
  <c r="U369" i="11" s="1"/>
  <c r="U381" i="11" s="1"/>
  <c r="U499" i="11"/>
  <c r="U511" i="11" s="1"/>
  <c r="U523" i="11" s="1"/>
  <c r="U542" i="11"/>
  <c r="U554" i="11" s="1"/>
  <c r="U566" i="11" s="1"/>
  <c r="U601" i="11"/>
  <c r="U613" i="11" s="1"/>
  <c r="U625" i="11" s="1"/>
  <c r="U593" i="11"/>
  <c r="U605" i="11" s="1"/>
  <c r="U617" i="11" s="1"/>
  <c r="U600" i="11"/>
  <c r="U612" i="11" s="1"/>
  <c r="U624" i="11" s="1"/>
  <c r="U592" i="11"/>
  <c r="U604" i="11" s="1"/>
  <c r="U616" i="11" s="1"/>
  <c r="U599" i="11"/>
  <c r="U611" i="11" s="1"/>
  <c r="U623" i="11" s="1"/>
  <c r="U591" i="11"/>
  <c r="U603" i="11" s="1"/>
  <c r="U615" i="11" s="1"/>
  <c r="U596" i="11"/>
  <c r="U608" i="11" s="1"/>
  <c r="U620" i="11" s="1"/>
  <c r="U595" i="11"/>
  <c r="U607" i="11" s="1"/>
  <c r="U619" i="11" s="1"/>
  <c r="U594" i="11"/>
  <c r="U606" i="11" s="1"/>
  <c r="U618" i="11" s="1"/>
  <c r="U597" i="11"/>
  <c r="U609" i="11" s="1"/>
  <c r="U621" i="11" s="1"/>
  <c r="U648" i="11"/>
  <c r="U660" i="11" s="1"/>
  <c r="U672" i="11" s="1"/>
  <c r="U937" i="11"/>
  <c r="U949" i="11" s="1"/>
  <c r="U961" i="11" s="1"/>
  <c r="U929" i="11"/>
  <c r="U941" i="11" s="1"/>
  <c r="U953" i="11" s="1"/>
  <c r="U935" i="11"/>
  <c r="U947" i="11" s="1"/>
  <c r="U959" i="11" s="1"/>
  <c r="U927" i="11"/>
  <c r="U939" i="11" s="1"/>
  <c r="U951" i="11" s="1"/>
  <c r="U928" i="11"/>
  <c r="U940" i="11" s="1"/>
  <c r="U952" i="11" s="1"/>
  <c r="U936" i="11"/>
  <c r="U948" i="11" s="1"/>
  <c r="U960" i="11" s="1"/>
  <c r="U926" i="11"/>
  <c r="U938" i="11" s="1"/>
  <c r="U950" i="11" s="1"/>
  <c r="U934" i="11"/>
  <c r="U946" i="11" s="1"/>
  <c r="U958" i="11" s="1"/>
  <c r="U933" i="11"/>
  <c r="U945" i="11" s="1"/>
  <c r="U957" i="11" s="1"/>
  <c r="U932" i="11"/>
  <c r="U944" i="11" s="1"/>
  <c r="U956" i="11" s="1"/>
  <c r="U979" i="11"/>
  <c r="U991" i="11" s="1"/>
  <c r="U1003" i="11" s="1"/>
  <c r="U985" i="11"/>
  <c r="U997" i="11" s="1"/>
  <c r="U1009" i="11" s="1"/>
  <c r="U977" i="11"/>
  <c r="U989" i="11" s="1"/>
  <c r="U1001" i="11" s="1"/>
  <c r="U981" i="11"/>
  <c r="U993" i="11" s="1"/>
  <c r="U1005" i="11" s="1"/>
  <c r="U980" i="11"/>
  <c r="U992" i="11" s="1"/>
  <c r="U1004" i="11" s="1"/>
  <c r="U978" i="11"/>
  <c r="U990" i="11" s="1"/>
  <c r="U1002" i="11" s="1"/>
  <c r="U982" i="11"/>
  <c r="U994" i="11" s="1"/>
  <c r="U1006" i="11" s="1"/>
  <c r="U976" i="11"/>
  <c r="U988" i="11" s="1"/>
  <c r="U1000" i="11" s="1"/>
  <c r="U975" i="11"/>
  <c r="U987" i="11" s="1"/>
  <c r="U999" i="11" s="1"/>
  <c r="U983" i="11"/>
  <c r="U995" i="11" s="1"/>
  <c r="U1007" i="11" s="1"/>
  <c r="U1079" i="11"/>
  <c r="U1091" i="11" s="1"/>
  <c r="U1103" i="11" s="1"/>
  <c r="U1071" i="11"/>
  <c r="U1083" i="11" s="1"/>
  <c r="U1095" i="11" s="1"/>
  <c r="U1077" i="11"/>
  <c r="U1089" i="11" s="1"/>
  <c r="U1101" i="11" s="1"/>
  <c r="U1070" i="11"/>
  <c r="U1082" i="11" s="1"/>
  <c r="U1094" i="11" s="1"/>
  <c r="U1075" i="11"/>
  <c r="U1087" i="11" s="1"/>
  <c r="U1099" i="11" s="1"/>
  <c r="U1074" i="11"/>
  <c r="U1086" i="11" s="1"/>
  <c r="U1098" i="11" s="1"/>
  <c r="U1073" i="11"/>
  <c r="U1085" i="11" s="1"/>
  <c r="U1097" i="11" s="1"/>
  <c r="U1080" i="11"/>
  <c r="U1092" i="11" s="1"/>
  <c r="U1104" i="11" s="1"/>
  <c r="U1078" i="11"/>
  <c r="U1090" i="11" s="1"/>
  <c r="U1102" i="11" s="1"/>
  <c r="U1076" i="11"/>
  <c r="U1088" i="11" s="1"/>
  <c r="U1100" i="11" s="1"/>
  <c r="U1081" i="11"/>
  <c r="U1093" i="11" s="1"/>
  <c r="U1105" i="11" s="1"/>
  <c r="U1655" i="11"/>
  <c r="U1667" i="11" s="1"/>
  <c r="U1679" i="11" s="1"/>
  <c r="U1647" i="11"/>
  <c r="U1659" i="11" s="1"/>
  <c r="U1671" i="11" s="1"/>
  <c r="U1654" i="11"/>
  <c r="U1666" i="11" s="1"/>
  <c r="U1678" i="11" s="1"/>
  <c r="U1653" i="11"/>
  <c r="U1665" i="11" s="1"/>
  <c r="U1677" i="11" s="1"/>
  <c r="U1646" i="11"/>
  <c r="U1658" i="11" s="1"/>
  <c r="U1670" i="11" s="1"/>
  <c r="U1657" i="11"/>
  <c r="U1669" i="11" s="1"/>
  <c r="U1681" i="11" s="1"/>
  <c r="U1649" i="11"/>
  <c r="U1661" i="11" s="1"/>
  <c r="U1673" i="11" s="1"/>
  <c r="U1652" i="11"/>
  <c r="U1664" i="11" s="1"/>
  <c r="U1676" i="11" s="1"/>
  <c r="U1651" i="11"/>
  <c r="U1663" i="11" s="1"/>
  <c r="U1675" i="11" s="1"/>
  <c r="U1650" i="11"/>
  <c r="U1662" i="11" s="1"/>
  <c r="U1674" i="11" s="1"/>
  <c r="U1656" i="11"/>
  <c r="U1668" i="11" s="1"/>
  <c r="U1680" i="11" s="1"/>
  <c r="U1648" i="11"/>
  <c r="U1660" i="11" s="1"/>
  <c r="U1672" i="11" s="1"/>
  <c r="U115" i="11"/>
  <c r="U127" i="11" s="1"/>
  <c r="U139" i="11" s="1"/>
  <c r="U158" i="11"/>
  <c r="U170" i="11" s="1"/>
  <c r="U182" i="11" s="1"/>
  <c r="U312" i="11"/>
  <c r="U324" i="11" s="1"/>
  <c r="U336" i="11" s="1"/>
  <c r="U304" i="11"/>
  <c r="U316" i="11" s="1"/>
  <c r="U328" i="11" s="1"/>
  <c r="U311" i="11"/>
  <c r="U323" i="11" s="1"/>
  <c r="U335" i="11" s="1"/>
  <c r="U303" i="11"/>
  <c r="U315" i="11" s="1"/>
  <c r="U327" i="11" s="1"/>
  <c r="U310" i="11"/>
  <c r="U322" i="11" s="1"/>
  <c r="U334" i="11" s="1"/>
  <c r="U313" i="11"/>
  <c r="U325" i="11" s="1"/>
  <c r="U337" i="11" s="1"/>
  <c r="U305" i="11"/>
  <c r="U317" i="11" s="1"/>
  <c r="U329" i="11" s="1"/>
  <c r="U358" i="11"/>
  <c r="U370" i="11" s="1"/>
  <c r="U382" i="11" s="1"/>
  <c r="U500" i="11"/>
  <c r="U512" i="11" s="1"/>
  <c r="U524" i="11" s="1"/>
  <c r="U590" i="11"/>
  <c r="U602" i="11" s="1"/>
  <c r="U614" i="11" s="1"/>
  <c r="U790" i="11"/>
  <c r="U802" i="11" s="1"/>
  <c r="U814" i="11" s="1"/>
  <c r="U835" i="11"/>
  <c r="U847" i="11" s="1"/>
  <c r="U859" i="11" s="1"/>
  <c r="U834" i="11"/>
  <c r="U846" i="11" s="1"/>
  <c r="U858" i="11" s="1"/>
  <c r="U841" i="11"/>
  <c r="U853" i="11" s="1"/>
  <c r="U865" i="11" s="1"/>
  <c r="U833" i="11"/>
  <c r="U845" i="11" s="1"/>
  <c r="U857" i="11" s="1"/>
  <c r="U837" i="11"/>
  <c r="U849" i="11" s="1"/>
  <c r="U861" i="11" s="1"/>
  <c r="U836" i="11"/>
  <c r="U848" i="11" s="1"/>
  <c r="U860" i="11" s="1"/>
  <c r="U832" i="11"/>
  <c r="U844" i="11" s="1"/>
  <c r="U856" i="11" s="1"/>
  <c r="U838" i="11"/>
  <c r="U850" i="11" s="1"/>
  <c r="U862" i="11" s="1"/>
  <c r="U930" i="11"/>
  <c r="U942" i="11" s="1"/>
  <c r="U954" i="11" s="1"/>
  <c r="U974" i="11"/>
  <c r="U986" i="11" s="1"/>
  <c r="U998" i="11" s="1"/>
  <c r="U116" i="11"/>
  <c r="U128" i="11" s="1"/>
  <c r="U140" i="11" s="1"/>
  <c r="U302" i="11"/>
  <c r="U314" i="11" s="1"/>
  <c r="U326" i="11" s="1"/>
  <c r="U359" i="11"/>
  <c r="U371" i="11" s="1"/>
  <c r="U383" i="11" s="1"/>
  <c r="U501" i="11"/>
  <c r="U513" i="11" s="1"/>
  <c r="U525" i="11" s="1"/>
  <c r="U543" i="11"/>
  <c r="U555" i="11" s="1"/>
  <c r="U567" i="11" s="1"/>
  <c r="U830" i="11"/>
  <c r="U842" i="11" s="1"/>
  <c r="U854" i="11" s="1"/>
  <c r="U931" i="11"/>
  <c r="U943" i="11" s="1"/>
  <c r="U955" i="11" s="1"/>
  <c r="U1072" i="11"/>
  <c r="U1084" i="11" s="1"/>
  <c r="U1096" i="11" s="1"/>
  <c r="U1171" i="11"/>
  <c r="U1183" i="11" s="1"/>
  <c r="U1195" i="11" s="1"/>
  <c r="U1177" i="11"/>
  <c r="U1189" i="11" s="1"/>
  <c r="U1201" i="11" s="1"/>
  <c r="U1169" i="11"/>
  <c r="U1181" i="11" s="1"/>
  <c r="U1193" i="11" s="1"/>
  <c r="U1170" i="11"/>
  <c r="U1182" i="11" s="1"/>
  <c r="U1194" i="11" s="1"/>
  <c r="U1168" i="11"/>
  <c r="U1180" i="11" s="1"/>
  <c r="U1192" i="11" s="1"/>
  <c r="U1167" i="11"/>
  <c r="U1179" i="11" s="1"/>
  <c r="U1191" i="11" s="1"/>
  <c r="U1174" i="11"/>
  <c r="U1186" i="11" s="1"/>
  <c r="U1198" i="11" s="1"/>
  <c r="U1173" i="11"/>
  <c r="U1185" i="11" s="1"/>
  <c r="U1197" i="11" s="1"/>
  <c r="U1172" i="11"/>
  <c r="U1184" i="11" s="1"/>
  <c r="U1196" i="11" s="1"/>
  <c r="U1175" i="11"/>
  <c r="U1187" i="11" s="1"/>
  <c r="U1199" i="11" s="1"/>
  <c r="U1271" i="11"/>
  <c r="U1283" i="11" s="1"/>
  <c r="U1295" i="11" s="1"/>
  <c r="U1263" i="11"/>
  <c r="U1275" i="11" s="1"/>
  <c r="U1287" i="11" s="1"/>
  <c r="U1269" i="11"/>
  <c r="U1281" i="11" s="1"/>
  <c r="U1293" i="11" s="1"/>
  <c r="U1262" i="11"/>
  <c r="U1274" i="11" s="1"/>
  <c r="U1286" i="11" s="1"/>
  <c r="U1265" i="11"/>
  <c r="U1277" i="11" s="1"/>
  <c r="U1289" i="11" s="1"/>
  <c r="U1264" i="11"/>
  <c r="U1276" i="11" s="1"/>
  <c r="U1288" i="11" s="1"/>
  <c r="U1273" i="11"/>
  <c r="U1285" i="11" s="1"/>
  <c r="U1297" i="11" s="1"/>
  <c r="U1363" i="11"/>
  <c r="U1375" i="11" s="1"/>
  <c r="U1387" i="11" s="1"/>
  <c r="U1369" i="11"/>
  <c r="U1381" i="11" s="1"/>
  <c r="U1393" i="11" s="1"/>
  <c r="U1361" i="11"/>
  <c r="U1373" i="11" s="1"/>
  <c r="U1385" i="11" s="1"/>
  <c r="U1359" i="11"/>
  <c r="U1371" i="11" s="1"/>
  <c r="U1383" i="11" s="1"/>
  <c r="U1368" i="11"/>
  <c r="U1380" i="11" s="1"/>
  <c r="U1392" i="11" s="1"/>
  <c r="U1367" i="11"/>
  <c r="U1379" i="11" s="1"/>
  <c r="U1391" i="11" s="1"/>
  <c r="U1358" i="11"/>
  <c r="U1370" i="11" s="1"/>
  <c r="U1382" i="11" s="1"/>
  <c r="U1360" i="11"/>
  <c r="U1372" i="11" s="1"/>
  <c r="U1384" i="11" s="1"/>
  <c r="U68" i="11"/>
  <c r="U80" i="11" s="1"/>
  <c r="U92" i="11" s="1"/>
  <c r="U260" i="11"/>
  <c r="U272" i="11" s="1"/>
  <c r="U284" i="11" s="1"/>
  <c r="U452" i="11"/>
  <c r="U464" i="11" s="1"/>
  <c r="U476" i="11" s="1"/>
  <c r="U1272" i="11"/>
  <c r="U1284" i="11" s="1"/>
  <c r="U1296" i="11" s="1"/>
  <c r="U1413" i="11"/>
  <c r="U1425" i="11" s="1"/>
  <c r="U1437" i="11" s="1"/>
  <c r="U1406" i="11"/>
  <c r="U1418" i="11" s="1"/>
  <c r="U1430" i="11" s="1"/>
  <c r="U1411" i="11"/>
  <c r="U1423" i="11" s="1"/>
  <c r="U1435" i="11" s="1"/>
  <c r="U1415" i="11"/>
  <c r="U1427" i="11" s="1"/>
  <c r="U1439" i="11" s="1"/>
  <c r="U1407" i="11"/>
  <c r="U1419" i="11" s="1"/>
  <c r="U1431" i="11" s="1"/>
  <c r="U1414" i="11"/>
  <c r="U1426" i="11" s="1"/>
  <c r="U1438" i="11" s="1"/>
  <c r="U1412" i="11"/>
  <c r="U1424" i="11" s="1"/>
  <c r="U1436" i="11" s="1"/>
  <c r="U1410" i="11"/>
  <c r="U1422" i="11" s="1"/>
  <c r="U1434" i="11" s="1"/>
  <c r="U1416" i="11"/>
  <c r="U1428" i="11" s="1"/>
  <c r="U1440" i="11" s="1"/>
  <c r="U19" i="11"/>
  <c r="U31" i="11" s="1"/>
  <c r="U43" i="11" s="1"/>
  <c r="U62" i="11"/>
  <c r="U74" i="11" s="1"/>
  <c r="U86" i="11" s="1"/>
  <c r="U69" i="11"/>
  <c r="U81" i="11" s="1"/>
  <c r="U93" i="11" s="1"/>
  <c r="U211" i="11"/>
  <c r="U223" i="11" s="1"/>
  <c r="U235" i="11" s="1"/>
  <c r="U254" i="11"/>
  <c r="U266" i="11" s="1"/>
  <c r="U278" i="11" s="1"/>
  <c r="U261" i="11"/>
  <c r="U273" i="11" s="1"/>
  <c r="U285" i="11" s="1"/>
  <c r="U446" i="11"/>
  <c r="U458" i="11" s="1"/>
  <c r="U470" i="11" s="1"/>
  <c r="U453" i="11"/>
  <c r="U465" i="11" s="1"/>
  <c r="U477" i="11" s="1"/>
  <c r="U1408" i="11"/>
  <c r="U1420" i="11" s="1"/>
  <c r="U1432" i="11" s="1"/>
  <c r="U1321" i="11"/>
  <c r="U1333" i="11" s="1"/>
  <c r="U1345" i="11" s="1"/>
  <c r="U1313" i="11"/>
  <c r="U1325" i="11" s="1"/>
  <c r="U1337" i="11" s="1"/>
  <c r="U1319" i="11"/>
  <c r="U1331" i="11" s="1"/>
  <c r="U1343" i="11" s="1"/>
  <c r="U1311" i="11"/>
  <c r="U1323" i="11" s="1"/>
  <c r="U1335" i="11" s="1"/>
  <c r="U1318" i="11"/>
  <c r="U1330" i="11" s="1"/>
  <c r="U1342" i="11" s="1"/>
  <c r="U1513" i="11"/>
  <c r="U1525" i="11" s="1"/>
  <c r="U1537" i="11" s="1"/>
  <c r="U1505" i="11"/>
  <c r="U1517" i="11" s="1"/>
  <c r="U1529" i="11" s="1"/>
  <c r="U1511" i="11"/>
  <c r="U1523" i="11" s="1"/>
  <c r="U1535" i="11" s="1"/>
  <c r="U1503" i="11"/>
  <c r="U1515" i="11" s="1"/>
  <c r="U1527" i="11" s="1"/>
  <c r="U1507" i="11"/>
  <c r="U1519" i="11" s="1"/>
  <c r="U1531" i="11" s="1"/>
  <c r="U1512" i="11"/>
  <c r="U1524" i="11" s="1"/>
  <c r="U1536" i="11" s="1"/>
  <c r="U1555" i="11"/>
  <c r="U1567" i="11" s="1"/>
  <c r="U1579" i="11" s="1"/>
  <c r="U1561" i="11"/>
  <c r="U1573" i="11" s="1"/>
  <c r="U1585" i="11" s="1"/>
  <c r="U1553" i="11"/>
  <c r="U1565" i="11" s="1"/>
  <c r="U1577" i="11" s="1"/>
  <c r="U1557" i="11"/>
  <c r="U1569" i="11" s="1"/>
  <c r="U1581" i="11" s="1"/>
  <c r="U1550" i="11"/>
  <c r="U1562" i="11" s="1"/>
  <c r="U1574" i="11" s="1"/>
  <c r="U1560" i="11"/>
  <c r="U1572" i="11" s="1"/>
  <c r="U1584" i="11" s="1"/>
  <c r="U691" i="11"/>
  <c r="U703" i="11" s="1"/>
  <c r="U715" i="11" s="1"/>
  <c r="U1029" i="11"/>
  <c r="U1041" i="11" s="1"/>
  <c r="U1053" i="11" s="1"/>
  <c r="U1022" i="11"/>
  <c r="U1034" i="11" s="1"/>
  <c r="U1046" i="11" s="1"/>
  <c r="U1027" i="11"/>
  <c r="U1039" i="11" s="1"/>
  <c r="U1051" i="11" s="1"/>
  <c r="U1031" i="11"/>
  <c r="U1043" i="11" s="1"/>
  <c r="U1055" i="11" s="1"/>
  <c r="U1220" i="11"/>
  <c r="U1232" i="11" s="1"/>
  <c r="U1244" i="11" s="1"/>
  <c r="U1315" i="11"/>
  <c r="U1327" i="11" s="1"/>
  <c r="U1339" i="11" s="1"/>
  <c r="U1508" i="11"/>
  <c r="U1520" i="11" s="1"/>
  <c r="U1532" i="11" s="1"/>
  <c r="U1556" i="11"/>
  <c r="U1568" i="11" s="1"/>
  <c r="U1580" i="11" s="1"/>
  <c r="U1705" i="11"/>
  <c r="U1717" i="11" s="1"/>
  <c r="U1729" i="11" s="1"/>
  <c r="U1697" i="11"/>
  <c r="U1709" i="11" s="1"/>
  <c r="U1721" i="11" s="1"/>
  <c r="U1704" i="11"/>
  <c r="U1716" i="11" s="1"/>
  <c r="U1728" i="11" s="1"/>
  <c r="U1696" i="11"/>
  <c r="U1708" i="11" s="1"/>
  <c r="U1720" i="11" s="1"/>
  <c r="U1703" i="11"/>
  <c r="U1715" i="11" s="1"/>
  <c r="U1727" i="11" s="1"/>
  <c r="U1695" i="11"/>
  <c r="U1707" i="11" s="1"/>
  <c r="U1719" i="11" s="1"/>
  <c r="U1699" i="11"/>
  <c r="U1711" i="11" s="1"/>
  <c r="U1723" i="11" s="1"/>
  <c r="U692" i="11"/>
  <c r="U704" i="11" s="1"/>
  <c r="U716" i="11" s="1"/>
  <c r="U887" i="11"/>
  <c r="U899" i="11" s="1"/>
  <c r="U911" i="11" s="1"/>
  <c r="U885" i="11"/>
  <c r="U897" i="11" s="1"/>
  <c r="U909" i="11" s="1"/>
  <c r="U884" i="11"/>
  <c r="U896" i="11" s="1"/>
  <c r="U908" i="11" s="1"/>
  <c r="U1032" i="11"/>
  <c r="U1044" i="11" s="1"/>
  <c r="U1056" i="11" s="1"/>
  <c r="U1129" i="11"/>
  <c r="U1141" i="11" s="1"/>
  <c r="U1153" i="11" s="1"/>
  <c r="U1121" i="11"/>
  <c r="U1133" i="11" s="1"/>
  <c r="U1145" i="11" s="1"/>
  <c r="U1127" i="11"/>
  <c r="U1139" i="11" s="1"/>
  <c r="U1151" i="11" s="1"/>
  <c r="U1119" i="11"/>
  <c r="U1131" i="11" s="1"/>
  <c r="U1143" i="11" s="1"/>
  <c r="U1126" i="11"/>
  <c r="U1138" i="11" s="1"/>
  <c r="U1150" i="11" s="1"/>
  <c r="U1316" i="11"/>
  <c r="U1328" i="11" s="1"/>
  <c r="U1340" i="11" s="1"/>
  <c r="U1509" i="11"/>
  <c r="U1521" i="11" s="1"/>
  <c r="U1533" i="11" s="1"/>
  <c r="U1558" i="11"/>
  <c r="U1570" i="11" s="1"/>
  <c r="U1582" i="11" s="1"/>
  <c r="U1694" i="11"/>
  <c r="U1706" i="11" s="1"/>
  <c r="U1718" i="11" s="1"/>
  <c r="U686" i="11"/>
  <c r="U698" i="11" s="1"/>
  <c r="U710" i="11" s="1"/>
  <c r="U1221" i="11"/>
  <c r="U1233" i="11" s="1"/>
  <c r="U1245" i="11" s="1"/>
  <c r="U1214" i="11"/>
  <c r="U1226" i="11" s="1"/>
  <c r="U1238" i="11" s="1"/>
  <c r="U1219" i="11"/>
  <c r="U1231" i="11" s="1"/>
  <c r="U1243" i="11" s="1"/>
  <c r="U1223" i="11"/>
  <c r="U1235" i="11" s="1"/>
  <c r="U1247" i="11" s="1"/>
  <c r="U1317" i="11"/>
  <c r="U1329" i="11" s="1"/>
  <c r="U1341" i="11" s="1"/>
  <c r="U1510" i="11"/>
  <c r="U1522" i="11" s="1"/>
  <c r="U1534" i="11" s="1"/>
  <c r="U1559" i="11"/>
  <c r="U1571" i="11" s="1"/>
  <c r="U1583" i="11" s="1"/>
  <c r="U1599" i="11"/>
  <c r="U1611" i="11" s="1"/>
  <c r="U1623" i="11" s="1"/>
  <c r="U1607" i="11"/>
  <c r="U1619" i="11" s="1"/>
  <c r="U1631" i="11" s="1"/>
  <c r="U1603" i="11"/>
  <c r="U1615" i="11" s="1"/>
  <c r="U1627" i="11" s="1"/>
  <c r="U1604" i="11"/>
  <c r="U1616" i="11" s="1"/>
  <c r="U1628" i="11" s="1"/>
  <c r="U1598" i="11"/>
  <c r="U1610" i="11" s="1"/>
  <c r="U1622" i="11" s="1"/>
  <c r="T68" i="11"/>
  <c r="T80" i="11" s="1"/>
  <c r="T92" i="11" s="1"/>
  <c r="T409" i="11"/>
  <c r="T421" i="11" s="1"/>
  <c r="T433" i="11" s="1"/>
  <c r="T401" i="11"/>
  <c r="T413" i="11" s="1"/>
  <c r="T425" i="11" s="1"/>
  <c r="T408" i="11"/>
  <c r="T420" i="11" s="1"/>
  <c r="T432" i="11" s="1"/>
  <c r="T400" i="11"/>
  <c r="T412" i="11" s="1"/>
  <c r="T424" i="11" s="1"/>
  <c r="T407" i="11"/>
  <c r="T419" i="11" s="1"/>
  <c r="T431" i="11" s="1"/>
  <c r="T399" i="11"/>
  <c r="T411" i="11" s="1"/>
  <c r="T423" i="11" s="1"/>
  <c r="T402" i="11"/>
  <c r="T414" i="11" s="1"/>
  <c r="T426" i="11" s="1"/>
  <c r="T647" i="11"/>
  <c r="T659" i="11" s="1"/>
  <c r="T671" i="11" s="1"/>
  <c r="T639" i="11"/>
  <c r="T651" i="11" s="1"/>
  <c r="T663" i="11" s="1"/>
  <c r="T645" i="11"/>
  <c r="T657" i="11" s="1"/>
  <c r="T669" i="11" s="1"/>
  <c r="T638" i="11"/>
  <c r="T650" i="11" s="1"/>
  <c r="T662" i="11" s="1"/>
  <c r="T642" i="11"/>
  <c r="T654" i="11" s="1"/>
  <c r="T666" i="11" s="1"/>
  <c r="T641" i="11"/>
  <c r="T653" i="11" s="1"/>
  <c r="T665" i="11" s="1"/>
  <c r="T640" i="11"/>
  <c r="T652" i="11" s="1"/>
  <c r="T664" i="11" s="1"/>
  <c r="T643" i="11"/>
  <c r="T655" i="11" s="1"/>
  <c r="T667" i="11" s="1"/>
  <c r="T839" i="11"/>
  <c r="T851" i="11" s="1"/>
  <c r="T863" i="11" s="1"/>
  <c r="T831" i="11"/>
  <c r="T843" i="11" s="1"/>
  <c r="T855" i="11" s="1"/>
  <c r="T838" i="11"/>
  <c r="T850" i="11" s="1"/>
  <c r="T862" i="11" s="1"/>
  <c r="T837" i="11"/>
  <c r="T849" i="11" s="1"/>
  <c r="T861" i="11" s="1"/>
  <c r="T830" i="11"/>
  <c r="T842" i="11" s="1"/>
  <c r="T854" i="11" s="1"/>
  <c r="T840" i="11"/>
  <c r="T852" i="11" s="1"/>
  <c r="T864" i="11" s="1"/>
  <c r="T841" i="11"/>
  <c r="T853" i="11" s="1"/>
  <c r="T865" i="11" s="1"/>
  <c r="T836" i="11"/>
  <c r="T848" i="11" s="1"/>
  <c r="T860" i="11" s="1"/>
  <c r="T835" i="11"/>
  <c r="T847" i="11" s="1"/>
  <c r="T859" i="11" s="1"/>
  <c r="T1271" i="11"/>
  <c r="T1283" i="11" s="1"/>
  <c r="T1295" i="11" s="1"/>
  <c r="T1263" i="11"/>
  <c r="T1275" i="11" s="1"/>
  <c r="T1287" i="11" s="1"/>
  <c r="T1269" i="11"/>
  <c r="T1281" i="11" s="1"/>
  <c r="T1293" i="11" s="1"/>
  <c r="T1262" i="11"/>
  <c r="T1274" i="11" s="1"/>
  <c r="T1286" i="11" s="1"/>
  <c r="T1267" i="11"/>
  <c r="T1279" i="11" s="1"/>
  <c r="T1291" i="11" s="1"/>
  <c r="T1266" i="11"/>
  <c r="T1278" i="11" s="1"/>
  <c r="T1290" i="11" s="1"/>
  <c r="T1265" i="11"/>
  <c r="T1277" i="11" s="1"/>
  <c r="T1289" i="11" s="1"/>
  <c r="T1268" i="11"/>
  <c r="T1280" i="11" s="1"/>
  <c r="T1292" i="11" s="1"/>
  <c r="T1273" i="11"/>
  <c r="T1285" i="11" s="1"/>
  <c r="T1297" i="11" s="1"/>
  <c r="T1272" i="11"/>
  <c r="T1284" i="11" s="1"/>
  <c r="T1296" i="11" s="1"/>
  <c r="T217" i="11"/>
  <c r="T229" i="11" s="1"/>
  <c r="T241" i="11" s="1"/>
  <c r="T209" i="11"/>
  <c r="T221" i="11" s="1"/>
  <c r="T233" i="11" s="1"/>
  <c r="T216" i="11"/>
  <c r="T228" i="11" s="1"/>
  <c r="T240" i="11" s="1"/>
  <c r="T208" i="11"/>
  <c r="T220" i="11" s="1"/>
  <c r="T232" i="11" s="1"/>
  <c r="T215" i="11"/>
  <c r="T227" i="11" s="1"/>
  <c r="T239" i="11" s="1"/>
  <c r="T207" i="11"/>
  <c r="T219" i="11" s="1"/>
  <c r="T231" i="11" s="1"/>
  <c r="T210" i="11"/>
  <c r="T222" i="11" s="1"/>
  <c r="T234" i="11" s="1"/>
  <c r="T67" i="11"/>
  <c r="T79" i="11" s="1"/>
  <c r="T91" i="11" s="1"/>
  <c r="T73" i="11"/>
  <c r="T85" i="11" s="1"/>
  <c r="T97" i="11" s="1"/>
  <c r="T65" i="11"/>
  <c r="T77" i="11" s="1"/>
  <c r="T89" i="11" s="1"/>
  <c r="T70" i="11"/>
  <c r="T82" i="11" s="1"/>
  <c r="T94" i="11" s="1"/>
  <c r="T206" i="11"/>
  <c r="T218" i="11" s="1"/>
  <c r="T230" i="11" s="1"/>
  <c r="T62" i="11"/>
  <c r="T74" i="11" s="1"/>
  <c r="T86" i="11" s="1"/>
  <c r="T71" i="11"/>
  <c r="T83" i="11" s="1"/>
  <c r="T95" i="11" s="1"/>
  <c r="T887" i="11"/>
  <c r="T899" i="11" s="1"/>
  <c r="T911" i="11" s="1"/>
  <c r="T881" i="11"/>
  <c r="T893" i="11" s="1"/>
  <c r="T905" i="11" s="1"/>
  <c r="T889" i="11"/>
  <c r="T901" i="11" s="1"/>
  <c r="T913" i="11" s="1"/>
  <c r="T880" i="11"/>
  <c r="T892" i="11" s="1"/>
  <c r="T904" i="11" s="1"/>
  <c r="T888" i="11"/>
  <c r="T900" i="11" s="1"/>
  <c r="T912" i="11" s="1"/>
  <c r="T879" i="11"/>
  <c r="T891" i="11" s="1"/>
  <c r="T903" i="11" s="1"/>
  <c r="T882" i="11"/>
  <c r="T894" i="11" s="1"/>
  <c r="T906" i="11" s="1"/>
  <c r="T883" i="11"/>
  <c r="T895" i="11" s="1"/>
  <c r="T907" i="11" s="1"/>
  <c r="T878" i="11"/>
  <c r="T890" i="11" s="1"/>
  <c r="T902" i="11" s="1"/>
  <c r="T884" i="11"/>
  <c r="T896" i="11" s="1"/>
  <c r="T908" i="11" s="1"/>
  <c r="T937" i="11"/>
  <c r="T949" i="11" s="1"/>
  <c r="T961" i="11" s="1"/>
  <c r="T929" i="11"/>
  <c r="T941" i="11" s="1"/>
  <c r="T953" i="11" s="1"/>
  <c r="T935" i="11"/>
  <c r="T947" i="11" s="1"/>
  <c r="T959" i="11" s="1"/>
  <c r="T927" i="11"/>
  <c r="T939" i="11" s="1"/>
  <c r="T951" i="11" s="1"/>
  <c r="T931" i="11"/>
  <c r="T943" i="11" s="1"/>
  <c r="T955" i="11" s="1"/>
  <c r="T930" i="11"/>
  <c r="T942" i="11" s="1"/>
  <c r="T954" i="11" s="1"/>
  <c r="T928" i="11"/>
  <c r="T940" i="11" s="1"/>
  <c r="T952" i="11" s="1"/>
  <c r="T932" i="11"/>
  <c r="T944" i="11" s="1"/>
  <c r="T956" i="11" s="1"/>
  <c r="T933" i="11"/>
  <c r="T945" i="11" s="1"/>
  <c r="T957" i="11" s="1"/>
  <c r="T926" i="11"/>
  <c r="T938" i="11" s="1"/>
  <c r="T950" i="11" s="1"/>
  <c r="T934" i="11"/>
  <c r="T946" i="11" s="1"/>
  <c r="T958" i="11" s="1"/>
  <c r="T211" i="11"/>
  <c r="T223" i="11" s="1"/>
  <c r="T235" i="11" s="1"/>
  <c r="T885" i="11"/>
  <c r="T897" i="11" s="1"/>
  <c r="T909" i="11" s="1"/>
  <c r="T936" i="11"/>
  <c r="T948" i="11" s="1"/>
  <c r="T960" i="11" s="1"/>
  <c r="T63" i="11"/>
  <c r="T75" i="11" s="1"/>
  <c r="T87" i="11" s="1"/>
  <c r="T212" i="11"/>
  <c r="T224" i="11" s="1"/>
  <c r="T236" i="11" s="1"/>
  <c r="T405" i="11"/>
  <c r="T417" i="11" s="1"/>
  <c r="T429" i="11" s="1"/>
  <c r="T551" i="11"/>
  <c r="T563" i="11" s="1"/>
  <c r="T575" i="11" s="1"/>
  <c r="T543" i="11"/>
  <c r="T555" i="11" s="1"/>
  <c r="T567" i="11" s="1"/>
  <c r="T550" i="11"/>
  <c r="T562" i="11" s="1"/>
  <c r="T574" i="11" s="1"/>
  <c r="T549" i="11"/>
  <c r="T561" i="11" s="1"/>
  <c r="T573" i="11" s="1"/>
  <c r="T542" i="11"/>
  <c r="T554" i="11" s="1"/>
  <c r="T566" i="11" s="1"/>
  <c r="T552" i="11"/>
  <c r="T564" i="11" s="1"/>
  <c r="T576" i="11" s="1"/>
  <c r="T544" i="11"/>
  <c r="T556" i="11" s="1"/>
  <c r="T568" i="11" s="1"/>
  <c r="T649" i="11"/>
  <c r="T661" i="11" s="1"/>
  <c r="T673" i="11" s="1"/>
  <c r="T886" i="11"/>
  <c r="T898" i="11" s="1"/>
  <c r="T910" i="11" s="1"/>
  <c r="T25" i="11"/>
  <c r="T37" i="11" s="1"/>
  <c r="T49" i="11" s="1"/>
  <c r="T17" i="11"/>
  <c r="T29" i="11" s="1"/>
  <c r="T41" i="11" s="1"/>
  <c r="T23" i="11"/>
  <c r="T35" i="11" s="1"/>
  <c r="T47" i="11" s="1"/>
  <c r="T15" i="11"/>
  <c r="T27" i="11" s="1"/>
  <c r="T39" i="11" s="1"/>
  <c r="T22" i="11"/>
  <c r="T34" i="11" s="1"/>
  <c r="T46" i="11" s="1"/>
  <c r="T64" i="11"/>
  <c r="T76" i="11" s="1"/>
  <c r="T88" i="11" s="1"/>
  <c r="T117" i="11"/>
  <c r="T129" i="11" s="1"/>
  <c r="T141" i="11" s="1"/>
  <c r="T110" i="11"/>
  <c r="T122" i="11" s="1"/>
  <c r="T134" i="11" s="1"/>
  <c r="T115" i="11"/>
  <c r="T127" i="11" s="1"/>
  <c r="T139" i="11" s="1"/>
  <c r="T118" i="11"/>
  <c r="T130" i="11" s="1"/>
  <c r="T142" i="11" s="1"/>
  <c r="T121" i="11"/>
  <c r="T133" i="11" s="1"/>
  <c r="T145" i="11" s="1"/>
  <c r="T167" i="11"/>
  <c r="T179" i="11" s="1"/>
  <c r="T191" i="11" s="1"/>
  <c r="T159" i="11"/>
  <c r="T171" i="11" s="1"/>
  <c r="T183" i="11" s="1"/>
  <c r="T166" i="11"/>
  <c r="T178" i="11" s="1"/>
  <c r="T190" i="11" s="1"/>
  <c r="T165" i="11"/>
  <c r="T177" i="11" s="1"/>
  <c r="T189" i="11" s="1"/>
  <c r="T158" i="11"/>
  <c r="T170" i="11" s="1"/>
  <c r="T182" i="11" s="1"/>
  <c r="T168" i="11"/>
  <c r="T180" i="11" s="1"/>
  <c r="T192" i="11" s="1"/>
  <c r="T160" i="11"/>
  <c r="T172" i="11" s="1"/>
  <c r="T184" i="11" s="1"/>
  <c r="T213" i="11"/>
  <c r="T225" i="11" s="1"/>
  <c r="T237" i="11" s="1"/>
  <c r="T359" i="11"/>
  <c r="T371" i="11" s="1"/>
  <c r="T383" i="11" s="1"/>
  <c r="T351" i="11"/>
  <c r="T363" i="11" s="1"/>
  <c r="T375" i="11" s="1"/>
  <c r="T358" i="11"/>
  <c r="T370" i="11" s="1"/>
  <c r="T382" i="11" s="1"/>
  <c r="T357" i="11"/>
  <c r="T369" i="11" s="1"/>
  <c r="T381" i="11" s="1"/>
  <c r="T350" i="11"/>
  <c r="T362" i="11" s="1"/>
  <c r="T374" i="11" s="1"/>
  <c r="T360" i="11"/>
  <c r="T372" i="11" s="1"/>
  <c r="T384" i="11" s="1"/>
  <c r="T352" i="11"/>
  <c r="T364" i="11" s="1"/>
  <c r="T376" i="11" s="1"/>
  <c r="T406" i="11"/>
  <c r="T418" i="11" s="1"/>
  <c r="T430" i="11" s="1"/>
  <c r="T1029" i="11"/>
  <c r="T1041" i="11" s="1"/>
  <c r="T1053" i="11" s="1"/>
  <c r="T1022" i="11"/>
  <c r="T1034" i="11" s="1"/>
  <c r="T1046" i="11" s="1"/>
  <c r="T1027" i="11"/>
  <c r="T1039" i="11" s="1"/>
  <c r="T1051" i="11" s="1"/>
  <c r="T1025" i="11"/>
  <c r="T1037" i="11" s="1"/>
  <c r="T1049" i="11" s="1"/>
  <c r="T1024" i="11"/>
  <c r="T1036" i="11" s="1"/>
  <c r="T1048" i="11" s="1"/>
  <c r="T1033" i="11"/>
  <c r="T1045" i="11" s="1"/>
  <c r="T1057" i="11" s="1"/>
  <c r="T1023" i="11"/>
  <c r="T1035" i="11" s="1"/>
  <c r="T1047" i="11" s="1"/>
  <c r="T1026" i="11"/>
  <c r="T1038" i="11" s="1"/>
  <c r="T1050" i="11" s="1"/>
  <c r="T1031" i="11"/>
  <c r="T1043" i="11" s="1"/>
  <c r="T1055" i="11" s="1"/>
  <c r="T1030" i="11"/>
  <c r="T1042" i="11" s="1"/>
  <c r="T1054" i="11" s="1"/>
  <c r="T1028" i="11"/>
  <c r="T1040" i="11" s="1"/>
  <c r="T1052" i="11" s="1"/>
  <c r="T1032" i="11"/>
  <c r="T1044" i="11" s="1"/>
  <c r="T1056" i="11" s="1"/>
  <c r="T1129" i="11"/>
  <c r="T1141" i="11" s="1"/>
  <c r="T1153" i="11" s="1"/>
  <c r="T1121" i="11"/>
  <c r="T1133" i="11" s="1"/>
  <c r="T1145" i="11" s="1"/>
  <c r="T1127" i="11"/>
  <c r="T1139" i="11" s="1"/>
  <c r="T1151" i="11" s="1"/>
  <c r="T1119" i="11"/>
  <c r="T1131" i="11" s="1"/>
  <c r="T1143" i="11" s="1"/>
  <c r="T1120" i="11"/>
  <c r="T1132" i="11" s="1"/>
  <c r="T1144" i="11" s="1"/>
  <c r="T1128" i="11"/>
  <c r="T1140" i="11" s="1"/>
  <c r="T1152" i="11" s="1"/>
  <c r="T1118" i="11"/>
  <c r="T1130" i="11" s="1"/>
  <c r="T1142" i="11" s="1"/>
  <c r="T1122" i="11"/>
  <c r="T1134" i="11" s="1"/>
  <c r="T1146" i="11" s="1"/>
  <c r="T1126" i="11"/>
  <c r="T1138" i="11" s="1"/>
  <c r="T1150" i="11" s="1"/>
  <c r="T14" i="11"/>
  <c r="T26" i="11" s="1"/>
  <c r="T38" i="11" s="1"/>
  <c r="T24" i="11"/>
  <c r="T36" i="11" s="1"/>
  <c r="T48" i="11" s="1"/>
  <c r="T66" i="11"/>
  <c r="T78" i="11" s="1"/>
  <c r="T90" i="11" s="1"/>
  <c r="T111" i="11"/>
  <c r="T123" i="11" s="1"/>
  <c r="T135" i="11" s="1"/>
  <c r="T214" i="11"/>
  <c r="T226" i="11" s="1"/>
  <c r="T238" i="11" s="1"/>
  <c r="T353" i="11"/>
  <c r="T365" i="11" s="1"/>
  <c r="T377" i="11" s="1"/>
  <c r="T546" i="11"/>
  <c r="T558" i="11" s="1"/>
  <c r="T570" i="11" s="1"/>
  <c r="T601" i="11"/>
  <c r="T613" i="11" s="1"/>
  <c r="T625" i="11" s="1"/>
  <c r="T593" i="11"/>
  <c r="T605" i="11" s="1"/>
  <c r="T617" i="11" s="1"/>
  <c r="T600" i="11"/>
  <c r="T612" i="11" s="1"/>
  <c r="T624" i="11" s="1"/>
  <c r="T592" i="11"/>
  <c r="T604" i="11" s="1"/>
  <c r="T616" i="11" s="1"/>
  <c r="T599" i="11"/>
  <c r="T611" i="11" s="1"/>
  <c r="T623" i="11" s="1"/>
  <c r="T591" i="11"/>
  <c r="T603" i="11" s="1"/>
  <c r="T615" i="11" s="1"/>
  <c r="T594" i="11"/>
  <c r="T606" i="11" s="1"/>
  <c r="T618" i="11" s="1"/>
  <c r="T739" i="11"/>
  <c r="T751" i="11" s="1"/>
  <c r="T763" i="11" s="1"/>
  <c r="T745" i="11"/>
  <c r="T757" i="11" s="1"/>
  <c r="T769" i="11" s="1"/>
  <c r="T737" i="11"/>
  <c r="T749" i="11" s="1"/>
  <c r="T761" i="11" s="1"/>
  <c r="T736" i="11"/>
  <c r="T748" i="11" s="1"/>
  <c r="T760" i="11" s="1"/>
  <c r="T735" i="11"/>
  <c r="T747" i="11" s="1"/>
  <c r="T759" i="11" s="1"/>
  <c r="T744" i="11"/>
  <c r="T756" i="11" s="1"/>
  <c r="T768" i="11" s="1"/>
  <c r="T738" i="11"/>
  <c r="T750" i="11" s="1"/>
  <c r="T762" i="11" s="1"/>
  <c r="T1123" i="11"/>
  <c r="T1135" i="11" s="1"/>
  <c r="T1147" i="11" s="1"/>
  <c r="T260" i="11"/>
  <c r="T272" i="11" s="1"/>
  <c r="T284" i="11" s="1"/>
  <c r="T310" i="11"/>
  <c r="T322" i="11" s="1"/>
  <c r="T334" i="11" s="1"/>
  <c r="T452" i="11"/>
  <c r="T464" i="11" s="1"/>
  <c r="T476" i="11" s="1"/>
  <c r="T502" i="11"/>
  <c r="T514" i="11" s="1"/>
  <c r="T526" i="11" s="1"/>
  <c r="T686" i="11"/>
  <c r="T698" i="11" s="1"/>
  <c r="T710" i="11" s="1"/>
  <c r="T1555" i="11"/>
  <c r="T1567" i="11" s="1"/>
  <c r="T1579" i="11" s="1"/>
  <c r="T1561" i="11"/>
  <c r="T1573" i="11" s="1"/>
  <c r="T1585" i="11" s="1"/>
  <c r="T1553" i="11"/>
  <c r="T1565" i="11" s="1"/>
  <c r="T1577" i="11" s="1"/>
  <c r="T1557" i="11"/>
  <c r="T1569" i="11" s="1"/>
  <c r="T1581" i="11" s="1"/>
  <c r="T1550" i="11"/>
  <c r="T1562" i="11" s="1"/>
  <c r="T1574" i="11" s="1"/>
  <c r="T1556" i="11"/>
  <c r="T1568" i="11" s="1"/>
  <c r="T1580" i="11" s="1"/>
  <c r="T1554" i="11"/>
  <c r="T1566" i="11" s="1"/>
  <c r="T1578" i="11" s="1"/>
  <c r="T1552" i="11"/>
  <c r="T1564" i="11" s="1"/>
  <c r="T1576" i="11" s="1"/>
  <c r="T1558" i="11"/>
  <c r="T1570" i="11" s="1"/>
  <c r="T1582" i="11" s="1"/>
  <c r="T1551" i="11"/>
  <c r="T1563" i="11" s="1"/>
  <c r="T1575" i="11" s="1"/>
  <c r="T1559" i="11"/>
  <c r="T1571" i="11" s="1"/>
  <c r="T1583" i="11" s="1"/>
  <c r="T257" i="11"/>
  <c r="T269" i="11" s="1"/>
  <c r="T281" i="11" s="1"/>
  <c r="T265" i="11"/>
  <c r="T277" i="11" s="1"/>
  <c r="T289" i="11" s="1"/>
  <c r="T307" i="11"/>
  <c r="T319" i="11" s="1"/>
  <c r="T331" i="11" s="1"/>
  <c r="T449" i="11"/>
  <c r="T461" i="11" s="1"/>
  <c r="T473" i="11" s="1"/>
  <c r="T457" i="11"/>
  <c r="T469" i="11" s="1"/>
  <c r="T481" i="11" s="1"/>
  <c r="T499" i="11"/>
  <c r="T511" i="11" s="1"/>
  <c r="T523" i="11" s="1"/>
  <c r="T1560" i="11"/>
  <c r="T1572" i="11" s="1"/>
  <c r="T1584" i="11" s="1"/>
  <c r="T308" i="11"/>
  <c r="T320" i="11" s="1"/>
  <c r="T332" i="11" s="1"/>
  <c r="T500" i="11"/>
  <c r="T512" i="11" s="1"/>
  <c r="T524" i="11" s="1"/>
  <c r="T1363" i="11"/>
  <c r="T1375" i="11" s="1"/>
  <c r="T1387" i="11" s="1"/>
  <c r="T1369" i="11"/>
  <c r="T1381" i="11" s="1"/>
  <c r="T1393" i="11" s="1"/>
  <c r="T1361" i="11"/>
  <c r="T1373" i="11" s="1"/>
  <c r="T1385" i="11" s="1"/>
  <c r="T1362" i="11"/>
  <c r="T1374" i="11" s="1"/>
  <c r="T1386" i="11" s="1"/>
  <c r="T1360" i="11"/>
  <c r="T1372" i="11" s="1"/>
  <c r="T1384" i="11" s="1"/>
  <c r="T1359" i="11"/>
  <c r="T1371" i="11" s="1"/>
  <c r="T1383" i="11" s="1"/>
  <c r="T1364" i="11"/>
  <c r="T1376" i="11" s="1"/>
  <c r="T1388" i="11" s="1"/>
  <c r="T1463" i="11"/>
  <c r="T1475" i="11" s="1"/>
  <c r="T1487" i="11" s="1"/>
  <c r="T1455" i="11"/>
  <c r="T1467" i="11" s="1"/>
  <c r="T1479" i="11" s="1"/>
  <c r="T1461" i="11"/>
  <c r="T1473" i="11" s="1"/>
  <c r="T1485" i="11" s="1"/>
  <c r="T1454" i="11"/>
  <c r="T1466" i="11" s="1"/>
  <c r="T1478" i="11" s="1"/>
  <c r="T1457" i="11"/>
  <c r="T1469" i="11" s="1"/>
  <c r="T1481" i="11" s="1"/>
  <c r="T1456" i="11"/>
  <c r="T1468" i="11" s="1"/>
  <c r="T1480" i="11" s="1"/>
  <c r="T1465" i="11"/>
  <c r="T1477" i="11" s="1"/>
  <c r="T1489" i="11" s="1"/>
  <c r="T1458" i="11"/>
  <c r="T1470" i="11" s="1"/>
  <c r="T1482" i="11" s="1"/>
  <c r="T302" i="11"/>
  <c r="T314" i="11" s="1"/>
  <c r="T326" i="11" s="1"/>
  <c r="T494" i="11"/>
  <c r="T506" i="11" s="1"/>
  <c r="T518" i="11" s="1"/>
  <c r="T697" i="11"/>
  <c r="T709" i="11" s="1"/>
  <c r="T721" i="11" s="1"/>
  <c r="T689" i="11"/>
  <c r="T701" i="11" s="1"/>
  <c r="T713" i="11" s="1"/>
  <c r="T695" i="11"/>
  <c r="T707" i="11" s="1"/>
  <c r="T719" i="11" s="1"/>
  <c r="T687" i="11"/>
  <c r="T699" i="11" s="1"/>
  <c r="T711" i="11" s="1"/>
  <c r="T694" i="11"/>
  <c r="T706" i="11" s="1"/>
  <c r="T718" i="11" s="1"/>
  <c r="T1358" i="11"/>
  <c r="T1370" i="11" s="1"/>
  <c r="T1382" i="11" s="1"/>
  <c r="T1459" i="11"/>
  <c r="T1471" i="11" s="1"/>
  <c r="T1483" i="11" s="1"/>
  <c r="T1079" i="11"/>
  <c r="T1091" i="11" s="1"/>
  <c r="T1103" i="11" s="1"/>
  <c r="T1071" i="11"/>
  <c r="T1083" i="11" s="1"/>
  <c r="T1095" i="11" s="1"/>
  <c r="T1077" i="11"/>
  <c r="T1089" i="11" s="1"/>
  <c r="T1101" i="11" s="1"/>
  <c r="T1070" i="11"/>
  <c r="T1082" i="11" s="1"/>
  <c r="T1094" i="11" s="1"/>
  <c r="T1080" i="11"/>
  <c r="T1092" i="11" s="1"/>
  <c r="T1104" i="11" s="1"/>
  <c r="T1171" i="11"/>
  <c r="T1183" i="11" s="1"/>
  <c r="T1195" i="11" s="1"/>
  <c r="T1177" i="11"/>
  <c r="T1189" i="11" s="1"/>
  <c r="T1201" i="11" s="1"/>
  <c r="T1169" i="11"/>
  <c r="T1181" i="11" s="1"/>
  <c r="T1193" i="11" s="1"/>
  <c r="T1174" i="11"/>
  <c r="T1186" i="11" s="1"/>
  <c r="T1198" i="11" s="1"/>
  <c r="T1513" i="11"/>
  <c r="T1525" i="11" s="1"/>
  <c r="T1537" i="11" s="1"/>
  <c r="T1505" i="11"/>
  <c r="T1517" i="11" s="1"/>
  <c r="T1529" i="11" s="1"/>
  <c r="T1511" i="11"/>
  <c r="T1523" i="11" s="1"/>
  <c r="T1535" i="11" s="1"/>
  <c r="T1503" i="11"/>
  <c r="T1515" i="11" s="1"/>
  <c r="T1527" i="11" s="1"/>
  <c r="T1510" i="11"/>
  <c r="T1522" i="11" s="1"/>
  <c r="T1534" i="11" s="1"/>
  <c r="T1705" i="11"/>
  <c r="T1717" i="11" s="1"/>
  <c r="T1729" i="11" s="1"/>
  <c r="T1697" i="11"/>
  <c r="T1709" i="11" s="1"/>
  <c r="T1721" i="11" s="1"/>
  <c r="T1704" i="11"/>
  <c r="T1716" i="11" s="1"/>
  <c r="T1728" i="11" s="1"/>
  <c r="T1696" i="11"/>
  <c r="T1708" i="11" s="1"/>
  <c r="T1720" i="11" s="1"/>
  <c r="T1703" i="11"/>
  <c r="T1715" i="11" s="1"/>
  <c r="T1727" i="11" s="1"/>
  <c r="T1695" i="11"/>
  <c r="T1707" i="11" s="1"/>
  <c r="T1719" i="11" s="1"/>
  <c r="T1699" i="11"/>
  <c r="T1711" i="11" s="1"/>
  <c r="T1723" i="11" s="1"/>
  <c r="T787" i="11"/>
  <c r="T799" i="11" s="1"/>
  <c r="T811" i="11" s="1"/>
  <c r="T1075" i="11"/>
  <c r="T1087" i="11" s="1"/>
  <c r="T1099" i="11" s="1"/>
  <c r="T1170" i="11"/>
  <c r="T1182" i="11" s="1"/>
  <c r="T1194" i="11" s="1"/>
  <c r="T1221" i="11"/>
  <c r="T1233" i="11" s="1"/>
  <c r="T1245" i="11" s="1"/>
  <c r="T1214" i="11"/>
  <c r="T1226" i="11" s="1"/>
  <c r="T1238" i="11" s="1"/>
  <c r="T1219" i="11"/>
  <c r="T1231" i="11" s="1"/>
  <c r="T1243" i="11" s="1"/>
  <c r="T1223" i="11"/>
  <c r="T1235" i="11" s="1"/>
  <c r="T1247" i="11" s="1"/>
  <c r="T1412" i="11"/>
  <c r="T1424" i="11" s="1"/>
  <c r="T1436" i="11" s="1"/>
  <c r="T1507" i="11"/>
  <c r="T1519" i="11" s="1"/>
  <c r="T1531" i="11" s="1"/>
  <c r="T1701" i="11"/>
  <c r="T1713" i="11" s="1"/>
  <c r="T1725" i="11" s="1"/>
  <c r="T788" i="11"/>
  <c r="T800" i="11" s="1"/>
  <c r="T812" i="11" s="1"/>
  <c r="T979" i="11"/>
  <c r="T991" i="11" s="1"/>
  <c r="T1003" i="11" s="1"/>
  <c r="T985" i="11"/>
  <c r="T997" i="11" s="1"/>
  <c r="T1009" i="11" s="1"/>
  <c r="T977" i="11"/>
  <c r="T989" i="11" s="1"/>
  <c r="T1001" i="11" s="1"/>
  <c r="T982" i="11"/>
  <c r="T994" i="11" s="1"/>
  <c r="T1006" i="11" s="1"/>
  <c r="T1076" i="11"/>
  <c r="T1088" i="11" s="1"/>
  <c r="T1100" i="11" s="1"/>
  <c r="T1172" i="11"/>
  <c r="T1184" i="11" s="1"/>
  <c r="T1196" i="11" s="1"/>
  <c r="T1321" i="11"/>
  <c r="T1333" i="11" s="1"/>
  <c r="T1345" i="11" s="1"/>
  <c r="T1313" i="11"/>
  <c r="T1325" i="11" s="1"/>
  <c r="T1337" i="11" s="1"/>
  <c r="T1319" i="11"/>
  <c r="T1331" i="11" s="1"/>
  <c r="T1343" i="11" s="1"/>
  <c r="T1311" i="11"/>
  <c r="T1323" i="11" s="1"/>
  <c r="T1335" i="11" s="1"/>
  <c r="T1318" i="11"/>
  <c r="T1330" i="11" s="1"/>
  <c r="T1342" i="11" s="1"/>
  <c r="T1508" i="11"/>
  <c r="T1520" i="11" s="1"/>
  <c r="T1532" i="11" s="1"/>
  <c r="T1655" i="11"/>
  <c r="T1667" i="11" s="1"/>
  <c r="T1679" i="11" s="1"/>
  <c r="T1647" i="11"/>
  <c r="T1659" i="11" s="1"/>
  <c r="T1671" i="11" s="1"/>
  <c r="T1654" i="11"/>
  <c r="T1666" i="11" s="1"/>
  <c r="T1678" i="11" s="1"/>
  <c r="T1653" i="11"/>
  <c r="T1665" i="11" s="1"/>
  <c r="T1677" i="11" s="1"/>
  <c r="T1646" i="11"/>
  <c r="T1658" i="11" s="1"/>
  <c r="T1670" i="11" s="1"/>
  <c r="T1657" i="11"/>
  <c r="T1669" i="11" s="1"/>
  <c r="T1681" i="11" s="1"/>
  <c r="T1649" i="11"/>
  <c r="T1661" i="11" s="1"/>
  <c r="T1673" i="11" s="1"/>
  <c r="T1702" i="11"/>
  <c r="T1714" i="11" s="1"/>
  <c r="T1726" i="11" s="1"/>
  <c r="T782" i="11"/>
  <c r="T794" i="11" s="1"/>
  <c r="T806" i="11" s="1"/>
  <c r="T974" i="11"/>
  <c r="T986" i="11" s="1"/>
  <c r="T998" i="11" s="1"/>
  <c r="T983" i="11"/>
  <c r="T995" i="11" s="1"/>
  <c r="T1007" i="11" s="1"/>
  <c r="T1078" i="11"/>
  <c r="T1090" i="11" s="1"/>
  <c r="T1102" i="11" s="1"/>
  <c r="T1173" i="11"/>
  <c r="T1185" i="11" s="1"/>
  <c r="T1197" i="11" s="1"/>
  <c r="T1310" i="11"/>
  <c r="T1322" i="11" s="1"/>
  <c r="T1334" i="11" s="1"/>
  <c r="T1320" i="11"/>
  <c r="T1332" i="11" s="1"/>
  <c r="T1344" i="11" s="1"/>
  <c r="T1413" i="11"/>
  <c r="T1425" i="11" s="1"/>
  <c r="T1437" i="11" s="1"/>
  <c r="T1406" i="11"/>
  <c r="T1418" i="11" s="1"/>
  <c r="T1430" i="11" s="1"/>
  <c r="T1411" i="11"/>
  <c r="T1423" i="11" s="1"/>
  <c r="T1435" i="11" s="1"/>
  <c r="T1415" i="11"/>
  <c r="T1427" i="11" s="1"/>
  <c r="T1439" i="11" s="1"/>
  <c r="T1509" i="11"/>
  <c r="T1521" i="11" s="1"/>
  <c r="T1533" i="11" s="1"/>
  <c r="T1648" i="11"/>
  <c r="T1660" i="11" s="1"/>
  <c r="T1672" i="11" s="1"/>
  <c r="T1599" i="11"/>
  <c r="T1611" i="11" s="1"/>
  <c r="T1623" i="11" s="1"/>
  <c r="T1607" i="11"/>
  <c r="T1619" i="11" s="1"/>
  <c r="T1631" i="11" s="1"/>
  <c r="T1603" i="11"/>
  <c r="T1615" i="11" s="1"/>
  <c r="T1627" i="11" s="1"/>
  <c r="T1604" i="11"/>
  <c r="T1616" i="11" s="1"/>
  <c r="T1628" i="11" s="1"/>
  <c r="T1598" i="11"/>
  <c r="T1610" i="11" s="1"/>
  <c r="T1622" i="11" s="1"/>
  <c r="S66" i="11"/>
  <c r="S78" i="11" s="1"/>
  <c r="S90" i="11" s="1"/>
  <c r="S113" i="11"/>
  <c r="S125" i="11" s="1"/>
  <c r="S137" i="11" s="1"/>
  <c r="S217" i="11"/>
  <c r="S229" i="11" s="1"/>
  <c r="S241" i="11" s="1"/>
  <c r="S209" i="11"/>
  <c r="S221" i="11" s="1"/>
  <c r="S233" i="11" s="1"/>
  <c r="S216" i="11"/>
  <c r="S228" i="11" s="1"/>
  <c r="S240" i="11" s="1"/>
  <c r="S208" i="11"/>
  <c r="S220" i="11" s="1"/>
  <c r="S232" i="11" s="1"/>
  <c r="S215" i="11"/>
  <c r="S227" i="11" s="1"/>
  <c r="S239" i="11" s="1"/>
  <c r="S207" i="11"/>
  <c r="S219" i="11" s="1"/>
  <c r="S231" i="11" s="1"/>
  <c r="S359" i="11"/>
  <c r="S371" i="11" s="1"/>
  <c r="S383" i="11" s="1"/>
  <c r="S351" i="11"/>
  <c r="S363" i="11" s="1"/>
  <c r="S375" i="11" s="1"/>
  <c r="S358" i="11"/>
  <c r="S370" i="11" s="1"/>
  <c r="S382" i="11" s="1"/>
  <c r="S357" i="11"/>
  <c r="S369" i="11" s="1"/>
  <c r="S381" i="11" s="1"/>
  <c r="S350" i="11"/>
  <c r="S362" i="11" s="1"/>
  <c r="S374" i="11" s="1"/>
  <c r="S360" i="11"/>
  <c r="S372" i="11" s="1"/>
  <c r="S384" i="11" s="1"/>
  <c r="S352" i="11"/>
  <c r="S364" i="11" s="1"/>
  <c r="S376" i="11" s="1"/>
  <c r="S597" i="11"/>
  <c r="S609" i="11" s="1"/>
  <c r="S621" i="11" s="1"/>
  <c r="S838" i="11"/>
  <c r="S850" i="11" s="1"/>
  <c r="S862" i="11" s="1"/>
  <c r="S837" i="11"/>
  <c r="S849" i="11" s="1"/>
  <c r="S861" i="11" s="1"/>
  <c r="S830" i="11"/>
  <c r="S842" i="11" s="1"/>
  <c r="S854" i="11" s="1"/>
  <c r="S835" i="11"/>
  <c r="S847" i="11" s="1"/>
  <c r="S859" i="11" s="1"/>
  <c r="S834" i="11"/>
  <c r="S846" i="11" s="1"/>
  <c r="S858" i="11" s="1"/>
  <c r="S833" i="11"/>
  <c r="S845" i="11" s="1"/>
  <c r="S857" i="11" s="1"/>
  <c r="S836" i="11"/>
  <c r="S848" i="11" s="1"/>
  <c r="S860" i="11" s="1"/>
  <c r="S1655" i="11"/>
  <c r="S1667" i="11" s="1"/>
  <c r="S1679" i="11" s="1"/>
  <c r="S1647" i="11"/>
  <c r="S1659" i="11" s="1"/>
  <c r="S1671" i="11" s="1"/>
  <c r="S1654" i="11"/>
  <c r="S1666" i="11" s="1"/>
  <c r="S1678" i="11" s="1"/>
  <c r="S1653" i="11"/>
  <c r="S1665" i="11" s="1"/>
  <c r="S1677" i="11" s="1"/>
  <c r="S1646" i="11"/>
  <c r="S1658" i="11" s="1"/>
  <c r="S1670" i="11" s="1"/>
  <c r="S1652" i="11"/>
  <c r="S1664" i="11" s="1"/>
  <c r="S1676" i="11" s="1"/>
  <c r="S1651" i="11"/>
  <c r="S1663" i="11" s="1"/>
  <c r="S1675" i="11" s="1"/>
  <c r="S1650" i="11"/>
  <c r="S1662" i="11" s="1"/>
  <c r="S1674" i="11" s="1"/>
  <c r="S1656" i="11"/>
  <c r="S1668" i="11" s="1"/>
  <c r="S1680" i="11" s="1"/>
  <c r="S25" i="11"/>
  <c r="S37" i="11" s="1"/>
  <c r="S49" i="11" s="1"/>
  <c r="S17" i="11"/>
  <c r="S29" i="11" s="1"/>
  <c r="S41" i="11" s="1"/>
  <c r="S21" i="11"/>
  <c r="S33" i="11" s="1"/>
  <c r="S45" i="11" s="1"/>
  <c r="S68" i="11"/>
  <c r="S80" i="11" s="1"/>
  <c r="S92" i="11" s="1"/>
  <c r="S114" i="11"/>
  <c r="S126" i="11" s="1"/>
  <c r="S138" i="11" s="1"/>
  <c r="S551" i="11"/>
  <c r="S563" i="11" s="1"/>
  <c r="S575" i="11" s="1"/>
  <c r="S543" i="11"/>
  <c r="S555" i="11" s="1"/>
  <c r="S567" i="11" s="1"/>
  <c r="S550" i="11"/>
  <c r="S562" i="11" s="1"/>
  <c r="S574" i="11" s="1"/>
  <c r="S549" i="11"/>
  <c r="S561" i="11" s="1"/>
  <c r="S573" i="11" s="1"/>
  <c r="S542" i="11"/>
  <c r="S554" i="11" s="1"/>
  <c r="S566" i="11" s="1"/>
  <c r="S552" i="11"/>
  <c r="S564" i="11" s="1"/>
  <c r="S576" i="11" s="1"/>
  <c r="S544" i="11"/>
  <c r="S556" i="11" s="1"/>
  <c r="S568" i="11" s="1"/>
  <c r="S14" i="11"/>
  <c r="S26" i="11" s="1"/>
  <c r="S38" i="11" s="1"/>
  <c r="S22" i="11"/>
  <c r="S34" i="11" s="1"/>
  <c r="S46" i="11" s="1"/>
  <c r="S69" i="11"/>
  <c r="S81" i="11" s="1"/>
  <c r="S93" i="11" s="1"/>
  <c r="S115" i="11"/>
  <c r="S127" i="11" s="1"/>
  <c r="S139" i="11" s="1"/>
  <c r="S409" i="11"/>
  <c r="S421" i="11" s="1"/>
  <c r="S433" i="11" s="1"/>
  <c r="S401" i="11"/>
  <c r="S413" i="11" s="1"/>
  <c r="S425" i="11" s="1"/>
  <c r="S408" i="11"/>
  <c r="S420" i="11" s="1"/>
  <c r="S432" i="11" s="1"/>
  <c r="S400" i="11"/>
  <c r="S412" i="11" s="1"/>
  <c r="S424" i="11" s="1"/>
  <c r="S407" i="11"/>
  <c r="S419" i="11" s="1"/>
  <c r="S431" i="11" s="1"/>
  <c r="S399" i="11"/>
  <c r="S411" i="11" s="1"/>
  <c r="S423" i="11" s="1"/>
  <c r="S402" i="11"/>
  <c r="S414" i="11" s="1"/>
  <c r="S426" i="11" s="1"/>
  <c r="S695" i="11"/>
  <c r="S707" i="11" s="1"/>
  <c r="S719" i="11" s="1"/>
  <c r="S687" i="11"/>
  <c r="S699" i="11" s="1"/>
  <c r="S711" i="11" s="1"/>
  <c r="S690" i="11"/>
  <c r="S702" i="11" s="1"/>
  <c r="S714" i="11" s="1"/>
  <c r="S689" i="11"/>
  <c r="S701" i="11" s="1"/>
  <c r="S713" i="11" s="1"/>
  <c r="S697" i="11"/>
  <c r="S709" i="11" s="1"/>
  <c r="S721" i="11" s="1"/>
  <c r="S688" i="11"/>
  <c r="S700" i="11" s="1"/>
  <c r="S712" i="11" s="1"/>
  <c r="S691" i="11"/>
  <c r="S703" i="11" s="1"/>
  <c r="S715" i="11" s="1"/>
  <c r="S1079" i="11"/>
  <c r="S1091" i="11" s="1"/>
  <c r="S1103" i="11" s="1"/>
  <c r="S1071" i="11"/>
  <c r="S1083" i="11" s="1"/>
  <c r="S1095" i="11" s="1"/>
  <c r="S1077" i="11"/>
  <c r="S1089" i="11" s="1"/>
  <c r="S1101" i="11" s="1"/>
  <c r="S1070" i="11"/>
  <c r="S1082" i="11" s="1"/>
  <c r="S1094" i="11" s="1"/>
  <c r="S1078" i="11"/>
  <c r="S1090" i="11" s="1"/>
  <c r="S1102" i="11" s="1"/>
  <c r="S1076" i="11"/>
  <c r="S1088" i="11" s="1"/>
  <c r="S1100" i="11" s="1"/>
  <c r="S1075" i="11"/>
  <c r="S1087" i="11" s="1"/>
  <c r="S1099" i="11" s="1"/>
  <c r="S1081" i="11"/>
  <c r="S1093" i="11" s="1"/>
  <c r="S1105" i="11" s="1"/>
  <c r="S1080" i="11"/>
  <c r="S1092" i="11" s="1"/>
  <c r="S1104" i="11" s="1"/>
  <c r="S1074" i="11"/>
  <c r="S1086" i="11" s="1"/>
  <c r="S1098" i="11" s="1"/>
  <c r="S23" i="11"/>
  <c r="S35" i="11" s="1"/>
  <c r="S47" i="11" s="1"/>
  <c r="S62" i="11"/>
  <c r="S74" i="11" s="1"/>
  <c r="S86" i="11" s="1"/>
  <c r="S70" i="11"/>
  <c r="S82" i="11" s="1"/>
  <c r="S94" i="11" s="1"/>
  <c r="S601" i="11"/>
  <c r="S613" i="11" s="1"/>
  <c r="S625" i="11" s="1"/>
  <c r="S593" i="11"/>
  <c r="S605" i="11" s="1"/>
  <c r="S617" i="11" s="1"/>
  <c r="S600" i="11"/>
  <c r="S612" i="11" s="1"/>
  <c r="S624" i="11" s="1"/>
  <c r="S592" i="11"/>
  <c r="S604" i="11" s="1"/>
  <c r="S616" i="11" s="1"/>
  <c r="S599" i="11"/>
  <c r="S611" i="11" s="1"/>
  <c r="S623" i="11" s="1"/>
  <c r="S591" i="11"/>
  <c r="S603" i="11" s="1"/>
  <c r="S615" i="11" s="1"/>
  <c r="S594" i="11"/>
  <c r="S606" i="11" s="1"/>
  <c r="S618" i="11" s="1"/>
  <c r="S745" i="11"/>
  <c r="S757" i="11" s="1"/>
  <c r="S769" i="11" s="1"/>
  <c r="S737" i="11"/>
  <c r="S749" i="11" s="1"/>
  <c r="S761" i="11" s="1"/>
  <c r="S736" i="11"/>
  <c r="S748" i="11" s="1"/>
  <c r="S760" i="11" s="1"/>
  <c r="S744" i="11"/>
  <c r="S756" i="11" s="1"/>
  <c r="S768" i="11" s="1"/>
  <c r="S735" i="11"/>
  <c r="S747" i="11" s="1"/>
  <c r="S759" i="11" s="1"/>
  <c r="S743" i="11"/>
  <c r="S755" i="11" s="1"/>
  <c r="S767" i="11" s="1"/>
  <c r="S738" i="11"/>
  <c r="S750" i="11" s="1"/>
  <c r="S762" i="11" s="1"/>
  <c r="S1555" i="11"/>
  <c r="S1567" i="11" s="1"/>
  <c r="S1579" i="11" s="1"/>
  <c r="S1561" i="11"/>
  <c r="S1573" i="11" s="1"/>
  <c r="S1585" i="11" s="1"/>
  <c r="S1553" i="11"/>
  <c r="S1565" i="11" s="1"/>
  <c r="S1577" i="11" s="1"/>
  <c r="S1551" i="11"/>
  <c r="S1563" i="11" s="1"/>
  <c r="S1575" i="11" s="1"/>
  <c r="S1560" i="11"/>
  <c r="S1572" i="11" s="1"/>
  <c r="S1584" i="11" s="1"/>
  <c r="S1559" i="11"/>
  <c r="S1571" i="11" s="1"/>
  <c r="S1583" i="11" s="1"/>
  <c r="S1550" i="11"/>
  <c r="S1562" i="11" s="1"/>
  <c r="S1574" i="11" s="1"/>
  <c r="S1552" i="11"/>
  <c r="S1564" i="11" s="1"/>
  <c r="S1576" i="11" s="1"/>
  <c r="S1558" i="11"/>
  <c r="S1570" i="11" s="1"/>
  <c r="S1582" i="11" s="1"/>
  <c r="S1557" i="11"/>
  <c r="S1569" i="11" s="1"/>
  <c r="S1581" i="11" s="1"/>
  <c r="S15" i="11"/>
  <c r="S27" i="11" s="1"/>
  <c r="S39" i="11" s="1"/>
  <c r="S24" i="11"/>
  <c r="S36" i="11" s="1"/>
  <c r="S48" i="11" s="1"/>
  <c r="S71" i="11"/>
  <c r="S83" i="11" s="1"/>
  <c r="S95" i="11" s="1"/>
  <c r="S117" i="11"/>
  <c r="S129" i="11" s="1"/>
  <c r="S141" i="11" s="1"/>
  <c r="S110" i="11"/>
  <c r="S122" i="11" s="1"/>
  <c r="S134" i="11" s="1"/>
  <c r="S118" i="11"/>
  <c r="S130" i="11" s="1"/>
  <c r="S142" i="11" s="1"/>
  <c r="S547" i="11"/>
  <c r="S559" i="11" s="1"/>
  <c r="S571" i="11" s="1"/>
  <c r="S590" i="11"/>
  <c r="S602" i="11" s="1"/>
  <c r="S614" i="11" s="1"/>
  <c r="S734" i="11"/>
  <c r="S746" i="11" s="1"/>
  <c r="S758" i="11" s="1"/>
  <c r="S1271" i="11"/>
  <c r="S1283" i="11" s="1"/>
  <c r="S1295" i="11" s="1"/>
  <c r="S1263" i="11"/>
  <c r="S1275" i="11" s="1"/>
  <c r="S1287" i="11" s="1"/>
  <c r="S1269" i="11"/>
  <c r="S1281" i="11" s="1"/>
  <c r="S1293" i="11" s="1"/>
  <c r="S1262" i="11"/>
  <c r="S1274" i="11" s="1"/>
  <c r="S1286" i="11" s="1"/>
  <c r="S1267" i="11"/>
  <c r="S1279" i="11" s="1"/>
  <c r="S1291" i="11" s="1"/>
  <c r="S1266" i="11"/>
  <c r="S1278" i="11" s="1"/>
  <c r="S1290" i="11" s="1"/>
  <c r="S1265" i="11"/>
  <c r="S1277" i="11" s="1"/>
  <c r="S1289" i="11" s="1"/>
  <c r="S1268" i="11"/>
  <c r="S1280" i="11" s="1"/>
  <c r="S1292" i="11" s="1"/>
  <c r="S1270" i="11"/>
  <c r="S1282" i="11" s="1"/>
  <c r="S1294" i="11" s="1"/>
  <c r="S1264" i="11"/>
  <c r="S1276" i="11" s="1"/>
  <c r="S1288" i="11" s="1"/>
  <c r="S1272" i="11"/>
  <c r="S1284" i="11" s="1"/>
  <c r="S1296" i="11" s="1"/>
  <c r="S1554" i="11"/>
  <c r="S1566" i="11" s="1"/>
  <c r="S1578" i="11" s="1"/>
  <c r="S16" i="11"/>
  <c r="S28" i="11" s="1"/>
  <c r="S40" i="11" s="1"/>
  <c r="S63" i="11"/>
  <c r="S75" i="11" s="1"/>
  <c r="S87" i="11" s="1"/>
  <c r="S72" i="11"/>
  <c r="S84" i="11" s="1"/>
  <c r="S96" i="11" s="1"/>
  <c r="S119" i="11"/>
  <c r="S131" i="11" s="1"/>
  <c r="S143" i="11" s="1"/>
  <c r="S167" i="11"/>
  <c r="S179" i="11" s="1"/>
  <c r="S191" i="11" s="1"/>
  <c r="S159" i="11"/>
  <c r="S171" i="11" s="1"/>
  <c r="S183" i="11" s="1"/>
  <c r="S165" i="11"/>
  <c r="S177" i="11" s="1"/>
  <c r="S189" i="11" s="1"/>
  <c r="S166" i="11"/>
  <c r="S178" i="11" s="1"/>
  <c r="S190" i="11" s="1"/>
  <c r="S212" i="11"/>
  <c r="S224" i="11" s="1"/>
  <c r="S236" i="11" s="1"/>
  <c r="S361" i="11"/>
  <c r="S373" i="11" s="1"/>
  <c r="S385" i="11" s="1"/>
  <c r="S403" i="11"/>
  <c r="S415" i="11" s="1"/>
  <c r="S427" i="11" s="1"/>
  <c r="S548" i="11"/>
  <c r="S560" i="11" s="1"/>
  <c r="S572" i="11" s="1"/>
  <c r="S692" i="11"/>
  <c r="S704" i="11" s="1"/>
  <c r="S716" i="11" s="1"/>
  <c r="S739" i="11"/>
  <c r="S751" i="11" s="1"/>
  <c r="S763" i="11" s="1"/>
  <c r="S841" i="11"/>
  <c r="S853" i="11" s="1"/>
  <c r="S865" i="11" s="1"/>
  <c r="S1073" i="11"/>
  <c r="S1085" i="11" s="1"/>
  <c r="S1097" i="11" s="1"/>
  <c r="S1129" i="11"/>
  <c r="S1141" i="11" s="1"/>
  <c r="S1153" i="11" s="1"/>
  <c r="S1121" i="11"/>
  <c r="S1133" i="11" s="1"/>
  <c r="S1145" i="11" s="1"/>
  <c r="S1127" i="11"/>
  <c r="S1139" i="11" s="1"/>
  <c r="S1151" i="11" s="1"/>
  <c r="S1119" i="11"/>
  <c r="S1131" i="11" s="1"/>
  <c r="S1143" i="11" s="1"/>
  <c r="S1120" i="11"/>
  <c r="S1132" i="11" s="1"/>
  <c r="S1144" i="11" s="1"/>
  <c r="S1128" i="11"/>
  <c r="S1140" i="11" s="1"/>
  <c r="S1152" i="11" s="1"/>
  <c r="S1118" i="11"/>
  <c r="S1130" i="11" s="1"/>
  <c r="S1142" i="11" s="1"/>
  <c r="S1124" i="11"/>
  <c r="S1136" i="11" s="1"/>
  <c r="S1148" i="11" s="1"/>
  <c r="S1123" i="11"/>
  <c r="S1135" i="11" s="1"/>
  <c r="S1147" i="11" s="1"/>
  <c r="S1122" i="11"/>
  <c r="S1134" i="11" s="1"/>
  <c r="S1146" i="11" s="1"/>
  <c r="S1125" i="11"/>
  <c r="S1137" i="11" s="1"/>
  <c r="S1149" i="11" s="1"/>
  <c r="S1273" i="11"/>
  <c r="S1285" i="11" s="1"/>
  <c r="S1297" i="11" s="1"/>
  <c r="S1556" i="11"/>
  <c r="S1568" i="11" s="1"/>
  <c r="S1580" i="11" s="1"/>
  <c r="S18" i="11"/>
  <c r="S30" i="11" s="1"/>
  <c r="S42" i="11" s="1"/>
  <c r="S64" i="11"/>
  <c r="S76" i="11" s="1"/>
  <c r="S88" i="11" s="1"/>
  <c r="S73" i="11"/>
  <c r="S85" i="11" s="1"/>
  <c r="S97" i="11" s="1"/>
  <c r="S111" i="11"/>
  <c r="S123" i="11" s="1"/>
  <c r="S135" i="11" s="1"/>
  <c r="S120" i="11"/>
  <c r="S132" i="11" s="1"/>
  <c r="S144" i="11" s="1"/>
  <c r="S158" i="11"/>
  <c r="S170" i="11" s="1"/>
  <c r="S182" i="11" s="1"/>
  <c r="S168" i="11"/>
  <c r="S180" i="11" s="1"/>
  <c r="S192" i="11" s="1"/>
  <c r="S213" i="11"/>
  <c r="S225" i="11" s="1"/>
  <c r="S237" i="11" s="1"/>
  <c r="S404" i="11"/>
  <c r="S416" i="11" s="1"/>
  <c r="S428" i="11" s="1"/>
  <c r="S553" i="11"/>
  <c r="S565" i="11" s="1"/>
  <c r="S577" i="11" s="1"/>
  <c r="S595" i="11"/>
  <c r="S607" i="11" s="1"/>
  <c r="S619" i="11" s="1"/>
  <c r="S693" i="11"/>
  <c r="S705" i="11" s="1"/>
  <c r="S717" i="11" s="1"/>
  <c r="S740" i="11"/>
  <c r="S752" i="11" s="1"/>
  <c r="S764" i="11" s="1"/>
  <c r="S1126" i="11"/>
  <c r="S1138" i="11" s="1"/>
  <c r="S1150" i="11" s="1"/>
  <c r="S19" i="11"/>
  <c r="S31" i="11" s="1"/>
  <c r="S43" i="11" s="1"/>
  <c r="S65" i="11"/>
  <c r="S77" i="11" s="1"/>
  <c r="S89" i="11" s="1"/>
  <c r="S112" i="11"/>
  <c r="S124" i="11" s="1"/>
  <c r="S136" i="11" s="1"/>
  <c r="S121" i="11"/>
  <c r="S133" i="11" s="1"/>
  <c r="S145" i="11" s="1"/>
  <c r="S169" i="11"/>
  <c r="S181" i="11" s="1"/>
  <c r="S193" i="11" s="1"/>
  <c r="S214" i="11"/>
  <c r="S226" i="11" s="1"/>
  <c r="S238" i="11" s="1"/>
  <c r="S405" i="11"/>
  <c r="S417" i="11" s="1"/>
  <c r="S429" i="11" s="1"/>
  <c r="S596" i="11"/>
  <c r="S608" i="11" s="1"/>
  <c r="S620" i="11" s="1"/>
  <c r="S694" i="11"/>
  <c r="S706" i="11" s="1"/>
  <c r="S718" i="11" s="1"/>
  <c r="S741" i="11"/>
  <c r="S753" i="11" s="1"/>
  <c r="S765" i="11" s="1"/>
  <c r="S1705" i="11"/>
  <c r="S1717" i="11" s="1"/>
  <c r="S1729" i="11" s="1"/>
  <c r="S1697" i="11"/>
  <c r="S1709" i="11" s="1"/>
  <c r="S1721" i="11" s="1"/>
  <c r="S1704" i="11"/>
  <c r="S1716" i="11" s="1"/>
  <c r="S1728" i="11" s="1"/>
  <c r="S1696" i="11"/>
  <c r="S1708" i="11" s="1"/>
  <c r="S1720" i="11" s="1"/>
  <c r="S1703" i="11"/>
  <c r="S1715" i="11" s="1"/>
  <c r="S1727" i="11" s="1"/>
  <c r="S1695" i="11"/>
  <c r="S1707" i="11" s="1"/>
  <c r="S1719" i="11" s="1"/>
  <c r="S1701" i="11"/>
  <c r="S1713" i="11" s="1"/>
  <c r="S1725" i="11" s="1"/>
  <c r="S1700" i="11"/>
  <c r="S1712" i="11" s="1"/>
  <c r="S1724" i="11" s="1"/>
  <c r="S1699" i="11"/>
  <c r="S1711" i="11" s="1"/>
  <c r="S1723" i="11" s="1"/>
  <c r="S1702" i="11"/>
  <c r="S1714" i="11" s="1"/>
  <c r="S1726" i="11" s="1"/>
  <c r="S1698" i="11"/>
  <c r="S1710" i="11" s="1"/>
  <c r="S1722" i="11" s="1"/>
  <c r="S1694" i="11"/>
  <c r="S1706" i="11" s="1"/>
  <c r="S1718" i="11" s="1"/>
  <c r="S260" i="11"/>
  <c r="S272" i="11" s="1"/>
  <c r="S284" i="11" s="1"/>
  <c r="S310" i="11"/>
  <c r="S322" i="11" s="1"/>
  <c r="S334" i="11" s="1"/>
  <c r="S452" i="11"/>
  <c r="S464" i="11" s="1"/>
  <c r="S476" i="11" s="1"/>
  <c r="S502" i="11"/>
  <c r="S514" i="11" s="1"/>
  <c r="S526" i="11" s="1"/>
  <c r="S644" i="11"/>
  <c r="S656" i="11" s="1"/>
  <c r="S668" i="11" s="1"/>
  <c r="S257" i="11"/>
  <c r="S269" i="11" s="1"/>
  <c r="S281" i="11" s="1"/>
  <c r="S265" i="11"/>
  <c r="S277" i="11" s="1"/>
  <c r="S289" i="11" s="1"/>
  <c r="S307" i="11"/>
  <c r="S319" i="11" s="1"/>
  <c r="S331" i="11" s="1"/>
  <c r="S1029" i="11"/>
  <c r="S1041" i="11" s="1"/>
  <c r="S1053" i="11" s="1"/>
  <c r="S1022" i="11"/>
  <c r="S1034" i="11" s="1"/>
  <c r="S1046" i="11" s="1"/>
  <c r="S1028" i="11"/>
  <c r="S1040" i="11" s="1"/>
  <c r="S1052" i="11" s="1"/>
  <c r="S1027" i="11"/>
  <c r="S1039" i="11" s="1"/>
  <c r="S1051" i="11" s="1"/>
  <c r="S1026" i="11"/>
  <c r="S1038" i="11" s="1"/>
  <c r="S1050" i="11" s="1"/>
  <c r="S1033" i="11"/>
  <c r="S1045" i="11" s="1"/>
  <c r="S1057" i="11" s="1"/>
  <c r="S1363" i="11"/>
  <c r="S1375" i="11" s="1"/>
  <c r="S1387" i="11" s="1"/>
  <c r="S1369" i="11"/>
  <c r="S1381" i="11" s="1"/>
  <c r="S1393" i="11" s="1"/>
  <c r="S1361" i="11"/>
  <c r="S1373" i="11" s="1"/>
  <c r="S1385" i="11" s="1"/>
  <c r="S1362" i="11"/>
  <c r="S1374" i="11" s="1"/>
  <c r="S1386" i="11" s="1"/>
  <c r="S1360" i="11"/>
  <c r="S1372" i="11" s="1"/>
  <c r="S1384" i="11" s="1"/>
  <c r="S1359" i="11"/>
  <c r="S1371" i="11" s="1"/>
  <c r="S1383" i="11" s="1"/>
  <c r="S1364" i="11"/>
  <c r="S1376" i="11" s="1"/>
  <c r="S1388" i="11" s="1"/>
  <c r="S1463" i="11"/>
  <c r="S1475" i="11" s="1"/>
  <c r="S1487" i="11" s="1"/>
  <c r="S1455" i="11"/>
  <c r="S1467" i="11" s="1"/>
  <c r="S1479" i="11" s="1"/>
  <c r="S1461" i="11"/>
  <c r="S1473" i="11" s="1"/>
  <c r="S1485" i="11" s="1"/>
  <c r="S1454" i="11"/>
  <c r="S1466" i="11" s="1"/>
  <c r="S1478" i="11" s="1"/>
  <c r="S1457" i="11"/>
  <c r="S1469" i="11" s="1"/>
  <c r="S1481" i="11" s="1"/>
  <c r="S1456" i="11"/>
  <c r="S1468" i="11" s="1"/>
  <c r="S1480" i="11" s="1"/>
  <c r="S1465" i="11"/>
  <c r="S1477" i="11" s="1"/>
  <c r="S1489" i="11" s="1"/>
  <c r="S1458" i="11"/>
  <c r="S1470" i="11" s="1"/>
  <c r="S1482" i="11" s="1"/>
  <c r="S308" i="11"/>
  <c r="S320" i="11" s="1"/>
  <c r="S332" i="11" s="1"/>
  <c r="S450" i="11"/>
  <c r="S462" i="11" s="1"/>
  <c r="S474" i="11" s="1"/>
  <c r="S500" i="11"/>
  <c r="S512" i="11" s="1"/>
  <c r="S524" i="11" s="1"/>
  <c r="S887" i="11"/>
  <c r="S899" i="11" s="1"/>
  <c r="S911" i="11" s="1"/>
  <c r="S889" i="11"/>
  <c r="S901" i="11" s="1"/>
  <c r="S913" i="11" s="1"/>
  <c r="S880" i="11"/>
  <c r="S892" i="11" s="1"/>
  <c r="S904" i="11" s="1"/>
  <c r="S888" i="11"/>
  <c r="S900" i="11" s="1"/>
  <c r="S912" i="11" s="1"/>
  <c r="S879" i="11"/>
  <c r="S891" i="11" s="1"/>
  <c r="S903" i="11" s="1"/>
  <c r="S886" i="11"/>
  <c r="S898" i="11" s="1"/>
  <c r="S910" i="11" s="1"/>
  <c r="S1358" i="11"/>
  <c r="S1370" i="11" s="1"/>
  <c r="S1382" i="11" s="1"/>
  <c r="S1459" i="11"/>
  <c r="S1471" i="11" s="1"/>
  <c r="S1483" i="11" s="1"/>
  <c r="S302" i="11"/>
  <c r="S314" i="11" s="1"/>
  <c r="S326" i="11" s="1"/>
  <c r="S494" i="11"/>
  <c r="S506" i="11" s="1"/>
  <c r="S518" i="11" s="1"/>
  <c r="S643" i="11"/>
  <c r="S655" i="11" s="1"/>
  <c r="S667" i="11" s="1"/>
  <c r="S878" i="11"/>
  <c r="S890" i="11" s="1"/>
  <c r="S902" i="11" s="1"/>
  <c r="S1023" i="11"/>
  <c r="S1035" i="11" s="1"/>
  <c r="S1047" i="11" s="1"/>
  <c r="S1460" i="11"/>
  <c r="S1472" i="11" s="1"/>
  <c r="S1484" i="11" s="1"/>
  <c r="S1171" i="11"/>
  <c r="S1183" i="11" s="1"/>
  <c r="S1195" i="11" s="1"/>
  <c r="S1177" i="11"/>
  <c r="S1189" i="11" s="1"/>
  <c r="S1201" i="11" s="1"/>
  <c r="S1169" i="11"/>
  <c r="S1181" i="11" s="1"/>
  <c r="S1193" i="11" s="1"/>
  <c r="S1174" i="11"/>
  <c r="S1186" i="11" s="1"/>
  <c r="S1198" i="11" s="1"/>
  <c r="S1513" i="11"/>
  <c r="S1525" i="11" s="1"/>
  <c r="S1537" i="11" s="1"/>
  <c r="S1505" i="11"/>
  <c r="S1517" i="11" s="1"/>
  <c r="S1529" i="11" s="1"/>
  <c r="S1511" i="11"/>
  <c r="S1523" i="11" s="1"/>
  <c r="S1535" i="11" s="1"/>
  <c r="S1503" i="11"/>
  <c r="S1515" i="11" s="1"/>
  <c r="S1527" i="11" s="1"/>
  <c r="S1510" i="11"/>
  <c r="S1522" i="11" s="1"/>
  <c r="S1534" i="11" s="1"/>
  <c r="S937" i="11"/>
  <c r="S949" i="11" s="1"/>
  <c r="S961" i="11" s="1"/>
  <c r="S929" i="11"/>
  <c r="S941" i="11" s="1"/>
  <c r="S953" i="11" s="1"/>
  <c r="S933" i="11"/>
  <c r="S945" i="11" s="1"/>
  <c r="S957" i="11" s="1"/>
  <c r="S1170" i="11"/>
  <c r="S1182" i="11" s="1"/>
  <c r="S1194" i="11" s="1"/>
  <c r="S1221" i="11"/>
  <c r="S1233" i="11" s="1"/>
  <c r="S1245" i="11" s="1"/>
  <c r="S1214" i="11"/>
  <c r="S1226" i="11" s="1"/>
  <c r="S1238" i="11" s="1"/>
  <c r="S1219" i="11"/>
  <c r="S1231" i="11" s="1"/>
  <c r="S1243" i="11" s="1"/>
  <c r="S1223" i="11"/>
  <c r="S1235" i="11" s="1"/>
  <c r="S1247" i="11" s="1"/>
  <c r="S1412" i="11"/>
  <c r="S1424" i="11" s="1"/>
  <c r="S1436" i="11" s="1"/>
  <c r="S1507" i="11"/>
  <c r="S1519" i="11" s="1"/>
  <c r="S1531" i="11" s="1"/>
  <c r="S787" i="11"/>
  <c r="S799" i="11" s="1"/>
  <c r="S811" i="11" s="1"/>
  <c r="S926" i="11"/>
  <c r="S938" i="11" s="1"/>
  <c r="S950" i="11" s="1"/>
  <c r="S934" i="11"/>
  <c r="S946" i="11" s="1"/>
  <c r="S958" i="11" s="1"/>
  <c r="S981" i="11"/>
  <c r="S993" i="11" s="1"/>
  <c r="S1005" i="11" s="1"/>
  <c r="S1172" i="11"/>
  <c r="S1184" i="11" s="1"/>
  <c r="S1196" i="11" s="1"/>
  <c r="S1224" i="11"/>
  <c r="S1236" i="11" s="1"/>
  <c r="S1248" i="11" s="1"/>
  <c r="S1321" i="11"/>
  <c r="S1333" i="11" s="1"/>
  <c r="S1345" i="11" s="1"/>
  <c r="S1313" i="11"/>
  <c r="S1325" i="11" s="1"/>
  <c r="S1337" i="11" s="1"/>
  <c r="S1319" i="11"/>
  <c r="S1331" i="11" s="1"/>
  <c r="S1343" i="11" s="1"/>
  <c r="S1311" i="11"/>
  <c r="S1323" i="11" s="1"/>
  <c r="S1335" i="11" s="1"/>
  <c r="S1318" i="11"/>
  <c r="S1330" i="11" s="1"/>
  <c r="S1342" i="11" s="1"/>
  <c r="S1508" i="11"/>
  <c r="S1520" i="11" s="1"/>
  <c r="S1532" i="11" s="1"/>
  <c r="S935" i="11"/>
  <c r="S947" i="11" s="1"/>
  <c r="S959" i="11" s="1"/>
  <c r="S1173" i="11"/>
  <c r="S1185" i="11" s="1"/>
  <c r="S1197" i="11" s="1"/>
  <c r="S1215" i="11"/>
  <c r="S1227" i="11" s="1"/>
  <c r="S1239" i="11" s="1"/>
  <c r="S1225" i="11"/>
  <c r="S1237" i="11" s="1"/>
  <c r="S1249" i="11" s="1"/>
  <c r="S1413" i="11"/>
  <c r="S1425" i="11" s="1"/>
  <c r="S1437" i="11" s="1"/>
  <c r="S1406" i="11"/>
  <c r="S1418" i="11" s="1"/>
  <c r="S1430" i="11" s="1"/>
  <c r="S1411" i="11"/>
  <c r="S1423" i="11" s="1"/>
  <c r="S1435" i="11" s="1"/>
  <c r="S1415" i="11"/>
  <c r="S1427" i="11" s="1"/>
  <c r="S1439" i="11" s="1"/>
  <c r="S1509" i="11"/>
  <c r="S1521" i="11" s="1"/>
  <c r="S1533" i="11" s="1"/>
  <c r="S1603" i="11"/>
  <c r="S1615" i="11" s="1"/>
  <c r="S1627" i="11" s="1"/>
  <c r="S1604" i="11"/>
  <c r="S1616" i="11" s="1"/>
  <c r="S1628" i="11" s="1"/>
  <c r="S1598" i="11"/>
  <c r="S1610" i="11" s="1"/>
  <c r="S1622" i="11" s="1"/>
  <c r="R164" i="11"/>
  <c r="R176" i="11" s="1"/>
  <c r="R188" i="11" s="1"/>
  <c r="R840" i="11"/>
  <c r="R852" i="11" s="1"/>
  <c r="R864" i="11" s="1"/>
  <c r="R832" i="11"/>
  <c r="R844" i="11" s="1"/>
  <c r="R856" i="11" s="1"/>
  <c r="R839" i="11"/>
  <c r="R851" i="11" s="1"/>
  <c r="R863" i="11" s="1"/>
  <c r="R831" i="11"/>
  <c r="R843" i="11" s="1"/>
  <c r="R855" i="11" s="1"/>
  <c r="R838" i="11"/>
  <c r="R850" i="11" s="1"/>
  <c r="R862" i="11" s="1"/>
  <c r="R834" i="11"/>
  <c r="R846" i="11" s="1"/>
  <c r="R858" i="11" s="1"/>
  <c r="R833" i="11"/>
  <c r="R845" i="11" s="1"/>
  <c r="R857" i="11" s="1"/>
  <c r="R830" i="11"/>
  <c r="R842" i="11" s="1"/>
  <c r="R854" i="11" s="1"/>
  <c r="R65" i="11"/>
  <c r="R77" i="11" s="1"/>
  <c r="R89" i="11" s="1"/>
  <c r="R73" i="11"/>
  <c r="R85" i="11" s="1"/>
  <c r="R97" i="11" s="1"/>
  <c r="R115" i="11"/>
  <c r="R127" i="11" s="1"/>
  <c r="R139" i="11" s="1"/>
  <c r="R158" i="11"/>
  <c r="R170" i="11" s="1"/>
  <c r="R182" i="11" s="1"/>
  <c r="R165" i="11"/>
  <c r="R177" i="11" s="1"/>
  <c r="R189" i="11" s="1"/>
  <c r="R258" i="11"/>
  <c r="R270" i="11" s="1"/>
  <c r="R282" i="11" s="1"/>
  <c r="R450" i="11"/>
  <c r="R462" i="11" s="1"/>
  <c r="R474" i="11" s="1"/>
  <c r="R457" i="11"/>
  <c r="R469" i="11" s="1"/>
  <c r="R481" i="11" s="1"/>
  <c r="R449" i="11"/>
  <c r="R461" i="11" s="1"/>
  <c r="R473" i="11" s="1"/>
  <c r="R456" i="11"/>
  <c r="R468" i="11" s="1"/>
  <c r="R480" i="11" s="1"/>
  <c r="R448" i="11"/>
  <c r="R460" i="11" s="1"/>
  <c r="R472" i="11" s="1"/>
  <c r="R455" i="11"/>
  <c r="R467" i="11" s="1"/>
  <c r="R479" i="11" s="1"/>
  <c r="R690" i="11"/>
  <c r="R702" i="11" s="1"/>
  <c r="R714" i="11" s="1"/>
  <c r="R696" i="11"/>
  <c r="R708" i="11" s="1"/>
  <c r="R720" i="11" s="1"/>
  <c r="R688" i="11"/>
  <c r="R700" i="11" s="1"/>
  <c r="R712" i="11" s="1"/>
  <c r="R691" i="11"/>
  <c r="R703" i="11" s="1"/>
  <c r="R715" i="11" s="1"/>
  <c r="R689" i="11"/>
  <c r="R701" i="11" s="1"/>
  <c r="R713" i="11" s="1"/>
  <c r="R687" i="11"/>
  <c r="R699" i="11" s="1"/>
  <c r="R711" i="11" s="1"/>
  <c r="R835" i="11"/>
  <c r="R847" i="11" s="1"/>
  <c r="R859" i="11" s="1"/>
  <c r="R66" i="11"/>
  <c r="R78" i="11" s="1"/>
  <c r="R90" i="11" s="1"/>
  <c r="R116" i="11"/>
  <c r="R128" i="11" s="1"/>
  <c r="R140" i="11" s="1"/>
  <c r="R166" i="11"/>
  <c r="R178" i="11" s="1"/>
  <c r="R190" i="11" s="1"/>
  <c r="R408" i="11"/>
  <c r="R420" i="11" s="1"/>
  <c r="R432" i="11" s="1"/>
  <c r="R400" i="11"/>
  <c r="R412" i="11" s="1"/>
  <c r="R424" i="11" s="1"/>
  <c r="R407" i="11"/>
  <c r="R419" i="11" s="1"/>
  <c r="R431" i="11" s="1"/>
  <c r="R399" i="11"/>
  <c r="R411" i="11" s="1"/>
  <c r="R423" i="11" s="1"/>
  <c r="R406" i="11"/>
  <c r="R418" i="11" s="1"/>
  <c r="R430" i="11" s="1"/>
  <c r="R836" i="11"/>
  <c r="R848" i="11" s="1"/>
  <c r="R860" i="11" s="1"/>
  <c r="R67" i="11"/>
  <c r="R79" i="11" s="1"/>
  <c r="R91" i="11" s="1"/>
  <c r="R110" i="11"/>
  <c r="R122" i="11" s="1"/>
  <c r="R134" i="11" s="1"/>
  <c r="R117" i="11"/>
  <c r="R129" i="11" s="1"/>
  <c r="R141" i="11" s="1"/>
  <c r="R159" i="11"/>
  <c r="R171" i="11" s="1"/>
  <c r="R183" i="11" s="1"/>
  <c r="R167" i="11"/>
  <c r="R179" i="11" s="1"/>
  <c r="R191" i="11" s="1"/>
  <c r="R215" i="11"/>
  <c r="R227" i="11" s="1"/>
  <c r="R239" i="11" s="1"/>
  <c r="R207" i="11"/>
  <c r="R219" i="11" s="1"/>
  <c r="R231" i="11" s="1"/>
  <c r="R213" i="11"/>
  <c r="R225" i="11" s="1"/>
  <c r="R237" i="11" s="1"/>
  <c r="R398" i="11"/>
  <c r="R410" i="11" s="1"/>
  <c r="R422" i="11" s="1"/>
  <c r="R837" i="11"/>
  <c r="R849" i="11" s="1"/>
  <c r="R861" i="11" s="1"/>
  <c r="R937" i="11"/>
  <c r="R949" i="11" s="1"/>
  <c r="R961" i="11" s="1"/>
  <c r="R929" i="11"/>
  <c r="R941" i="11" s="1"/>
  <c r="R953" i="11" s="1"/>
  <c r="R935" i="11"/>
  <c r="R947" i="11" s="1"/>
  <c r="R959" i="11" s="1"/>
  <c r="R928" i="11"/>
  <c r="R940" i="11" s="1"/>
  <c r="R952" i="11" s="1"/>
  <c r="R927" i="11"/>
  <c r="R939" i="11" s="1"/>
  <c r="R951" i="11" s="1"/>
  <c r="R936" i="11"/>
  <c r="R948" i="11" s="1"/>
  <c r="R960" i="11" s="1"/>
  <c r="R934" i="11"/>
  <c r="R946" i="11" s="1"/>
  <c r="R958" i="11" s="1"/>
  <c r="R933" i="11"/>
  <c r="R945" i="11" s="1"/>
  <c r="R957" i="11" s="1"/>
  <c r="R932" i="11"/>
  <c r="R944" i="11" s="1"/>
  <c r="R956" i="11" s="1"/>
  <c r="R68" i="11"/>
  <c r="R80" i="11" s="1"/>
  <c r="R92" i="11" s="1"/>
  <c r="R118" i="11"/>
  <c r="R130" i="11" s="1"/>
  <c r="R142" i="11" s="1"/>
  <c r="R160" i="11"/>
  <c r="R172" i="11" s="1"/>
  <c r="R184" i="11" s="1"/>
  <c r="R168" i="11"/>
  <c r="R180" i="11" s="1"/>
  <c r="R192" i="11" s="1"/>
  <c r="R206" i="11"/>
  <c r="R218" i="11" s="1"/>
  <c r="R230" i="11" s="1"/>
  <c r="R214" i="11"/>
  <c r="R226" i="11" s="1"/>
  <c r="R238" i="11" s="1"/>
  <c r="R265" i="11"/>
  <c r="R277" i="11" s="1"/>
  <c r="R289" i="11" s="1"/>
  <c r="R257" i="11"/>
  <c r="R269" i="11" s="1"/>
  <c r="R281" i="11" s="1"/>
  <c r="R261" i="11"/>
  <c r="R273" i="11" s="1"/>
  <c r="R285" i="11" s="1"/>
  <c r="R401" i="11"/>
  <c r="R413" i="11" s="1"/>
  <c r="R425" i="11" s="1"/>
  <c r="R841" i="11"/>
  <c r="R853" i="11" s="1"/>
  <c r="R865" i="11" s="1"/>
  <c r="R926" i="11"/>
  <c r="R938" i="11" s="1"/>
  <c r="R950" i="11" s="1"/>
  <c r="R19" i="11"/>
  <c r="R31" i="11" s="1"/>
  <c r="R43" i="11" s="1"/>
  <c r="R62" i="11"/>
  <c r="R74" i="11" s="1"/>
  <c r="R86" i="11" s="1"/>
  <c r="R69" i="11"/>
  <c r="R81" i="11" s="1"/>
  <c r="R93" i="11" s="1"/>
  <c r="R111" i="11"/>
  <c r="R123" i="11" s="1"/>
  <c r="R135" i="11" s="1"/>
  <c r="R119" i="11"/>
  <c r="R131" i="11" s="1"/>
  <c r="R143" i="11" s="1"/>
  <c r="R161" i="11"/>
  <c r="R173" i="11" s="1"/>
  <c r="R185" i="11" s="1"/>
  <c r="R169" i="11"/>
  <c r="R181" i="11" s="1"/>
  <c r="R193" i="11" s="1"/>
  <c r="R216" i="11"/>
  <c r="R228" i="11" s="1"/>
  <c r="R240" i="11" s="1"/>
  <c r="R254" i="11"/>
  <c r="R266" i="11" s="1"/>
  <c r="R278" i="11" s="1"/>
  <c r="R262" i="11"/>
  <c r="R274" i="11" s="1"/>
  <c r="R286" i="11" s="1"/>
  <c r="R402" i="11"/>
  <c r="R414" i="11" s="1"/>
  <c r="R426" i="11" s="1"/>
  <c r="R451" i="11"/>
  <c r="R463" i="11" s="1"/>
  <c r="R475" i="11" s="1"/>
  <c r="R693" i="11"/>
  <c r="R705" i="11" s="1"/>
  <c r="R717" i="11" s="1"/>
  <c r="R930" i="11"/>
  <c r="R942" i="11" s="1"/>
  <c r="R954" i="11" s="1"/>
  <c r="R20" i="11"/>
  <c r="R32" i="11" s="1"/>
  <c r="R44" i="11" s="1"/>
  <c r="R70" i="11"/>
  <c r="R82" i="11" s="1"/>
  <c r="R94" i="11" s="1"/>
  <c r="R112" i="11"/>
  <c r="R124" i="11" s="1"/>
  <c r="R136" i="11" s="1"/>
  <c r="R120" i="11"/>
  <c r="R132" i="11" s="1"/>
  <c r="R144" i="11" s="1"/>
  <c r="R162" i="11"/>
  <c r="R174" i="11" s="1"/>
  <c r="R186" i="11" s="1"/>
  <c r="R208" i="11"/>
  <c r="R220" i="11" s="1"/>
  <c r="R232" i="11" s="1"/>
  <c r="R217" i="11"/>
  <c r="R229" i="11" s="1"/>
  <c r="R241" i="11" s="1"/>
  <c r="R263" i="11"/>
  <c r="R275" i="11" s="1"/>
  <c r="R287" i="11" s="1"/>
  <c r="R403" i="11"/>
  <c r="R415" i="11" s="1"/>
  <c r="R427" i="11" s="1"/>
  <c r="R452" i="11"/>
  <c r="R464" i="11" s="1"/>
  <c r="R476" i="11" s="1"/>
  <c r="R694" i="11"/>
  <c r="R706" i="11" s="1"/>
  <c r="R718" i="11" s="1"/>
  <c r="R887" i="11"/>
  <c r="R899" i="11" s="1"/>
  <c r="R911" i="11" s="1"/>
  <c r="R882" i="11"/>
  <c r="R894" i="11" s="1"/>
  <c r="R906" i="11" s="1"/>
  <c r="R881" i="11"/>
  <c r="R893" i="11" s="1"/>
  <c r="R905" i="11" s="1"/>
  <c r="R889" i="11"/>
  <c r="R901" i="11" s="1"/>
  <c r="R913" i="11" s="1"/>
  <c r="R880" i="11"/>
  <c r="R892" i="11" s="1"/>
  <c r="R904" i="11" s="1"/>
  <c r="R883" i="11"/>
  <c r="R895" i="11" s="1"/>
  <c r="R907" i="11" s="1"/>
  <c r="R879" i="11"/>
  <c r="R891" i="11" s="1"/>
  <c r="R903" i="11" s="1"/>
  <c r="R931" i="11"/>
  <c r="R943" i="11" s="1"/>
  <c r="R955" i="11" s="1"/>
  <c r="R979" i="11"/>
  <c r="R991" i="11" s="1"/>
  <c r="R1003" i="11" s="1"/>
  <c r="R985" i="11"/>
  <c r="R997" i="11" s="1"/>
  <c r="R1009" i="11" s="1"/>
  <c r="R977" i="11"/>
  <c r="R989" i="11" s="1"/>
  <c r="R1001" i="11" s="1"/>
  <c r="R981" i="11"/>
  <c r="R993" i="11" s="1"/>
  <c r="R1005" i="11" s="1"/>
  <c r="R980" i="11"/>
  <c r="R992" i="11" s="1"/>
  <c r="R1004" i="11" s="1"/>
  <c r="R978" i="11"/>
  <c r="R990" i="11" s="1"/>
  <c r="R1002" i="11" s="1"/>
  <c r="R982" i="11"/>
  <c r="R994" i="11" s="1"/>
  <c r="R1006" i="11" s="1"/>
  <c r="R976" i="11"/>
  <c r="R988" i="11" s="1"/>
  <c r="R1000" i="11" s="1"/>
  <c r="R975" i="11"/>
  <c r="R987" i="11" s="1"/>
  <c r="R999" i="11" s="1"/>
  <c r="R1079" i="11"/>
  <c r="R1091" i="11" s="1"/>
  <c r="R1103" i="11" s="1"/>
  <c r="R1071" i="11"/>
  <c r="R1083" i="11" s="1"/>
  <c r="R1095" i="11" s="1"/>
  <c r="R1077" i="11"/>
  <c r="R1089" i="11" s="1"/>
  <c r="R1101" i="11" s="1"/>
  <c r="R1070" i="11"/>
  <c r="R1082" i="11" s="1"/>
  <c r="R1094" i="11" s="1"/>
  <c r="R1075" i="11"/>
  <c r="R1087" i="11" s="1"/>
  <c r="R1099" i="11" s="1"/>
  <c r="R1074" i="11"/>
  <c r="R1086" i="11" s="1"/>
  <c r="R1098" i="11" s="1"/>
  <c r="R1073" i="11"/>
  <c r="R1085" i="11" s="1"/>
  <c r="R1097" i="11" s="1"/>
  <c r="R1081" i="11"/>
  <c r="R1093" i="11" s="1"/>
  <c r="R1105" i="11" s="1"/>
  <c r="R1080" i="11"/>
  <c r="R1092" i="11" s="1"/>
  <c r="R1104" i="11" s="1"/>
  <c r="R1078" i="11"/>
  <c r="R1090" i="11" s="1"/>
  <c r="R1102" i="11" s="1"/>
  <c r="R14" i="11"/>
  <c r="R26" i="11" s="1"/>
  <c r="R38" i="11" s="1"/>
  <c r="R63" i="11"/>
  <c r="R75" i="11" s="1"/>
  <c r="R87" i="11" s="1"/>
  <c r="R113" i="11"/>
  <c r="R125" i="11" s="1"/>
  <c r="R137" i="11" s="1"/>
  <c r="R209" i="11"/>
  <c r="R221" i="11" s="1"/>
  <c r="R233" i="11" s="1"/>
  <c r="R255" i="11"/>
  <c r="R267" i="11" s="1"/>
  <c r="R279" i="11" s="1"/>
  <c r="R264" i="11"/>
  <c r="R276" i="11" s="1"/>
  <c r="R288" i="11" s="1"/>
  <c r="R404" i="11"/>
  <c r="R416" i="11" s="1"/>
  <c r="R428" i="11" s="1"/>
  <c r="R453" i="11"/>
  <c r="R465" i="11" s="1"/>
  <c r="R477" i="11" s="1"/>
  <c r="R695" i="11"/>
  <c r="R707" i="11" s="1"/>
  <c r="R719" i="11" s="1"/>
  <c r="R878" i="11"/>
  <c r="R890" i="11" s="1"/>
  <c r="R902" i="11" s="1"/>
  <c r="R974" i="11"/>
  <c r="R986" i="11" s="1"/>
  <c r="R998" i="11" s="1"/>
  <c r="R1271" i="11"/>
  <c r="R1283" i="11" s="1"/>
  <c r="R1295" i="11" s="1"/>
  <c r="R1263" i="11"/>
  <c r="R1275" i="11" s="1"/>
  <c r="R1287" i="11" s="1"/>
  <c r="R1269" i="11"/>
  <c r="R1281" i="11" s="1"/>
  <c r="R1293" i="11" s="1"/>
  <c r="R1262" i="11"/>
  <c r="R1274" i="11" s="1"/>
  <c r="R1286" i="11" s="1"/>
  <c r="R1265" i="11"/>
  <c r="R1277" i="11" s="1"/>
  <c r="R1289" i="11" s="1"/>
  <c r="R1264" i="11"/>
  <c r="R1276" i="11" s="1"/>
  <c r="R1288" i="11" s="1"/>
  <c r="R1273" i="11"/>
  <c r="R1285" i="11" s="1"/>
  <c r="R1297" i="11" s="1"/>
  <c r="R1268" i="11"/>
  <c r="R1280" i="11" s="1"/>
  <c r="R1292" i="11" s="1"/>
  <c r="R1267" i="11"/>
  <c r="R1279" i="11" s="1"/>
  <c r="R1291" i="11" s="1"/>
  <c r="R1266" i="11"/>
  <c r="R1278" i="11" s="1"/>
  <c r="R1290" i="11" s="1"/>
  <c r="R1272" i="11"/>
  <c r="R1284" i="11" s="1"/>
  <c r="R1296" i="11" s="1"/>
  <c r="R1270" i="11"/>
  <c r="R1282" i="11" s="1"/>
  <c r="R1294" i="11" s="1"/>
  <c r="R1314" i="11"/>
  <c r="R1326" i="11" s="1"/>
  <c r="R1338" i="11" s="1"/>
  <c r="R1318" i="11"/>
  <c r="R1330" i="11" s="1"/>
  <c r="R1342" i="11" s="1"/>
  <c r="R1321" i="11"/>
  <c r="R1333" i="11" s="1"/>
  <c r="R1345" i="11" s="1"/>
  <c r="R1313" i="11"/>
  <c r="R1325" i="11" s="1"/>
  <c r="R1337" i="11" s="1"/>
  <c r="R1319" i="11"/>
  <c r="R1331" i="11" s="1"/>
  <c r="R1343" i="11" s="1"/>
  <c r="R1311" i="11"/>
  <c r="R1323" i="11" s="1"/>
  <c r="R1335" i="11" s="1"/>
  <c r="R1317" i="11"/>
  <c r="R1329" i="11" s="1"/>
  <c r="R1341" i="11" s="1"/>
  <c r="R1316" i="11"/>
  <c r="R1328" i="11" s="1"/>
  <c r="R1340" i="11" s="1"/>
  <c r="R1315" i="11"/>
  <c r="R1327" i="11" s="1"/>
  <c r="R1339" i="11" s="1"/>
  <c r="R356" i="11"/>
  <c r="R368" i="11" s="1"/>
  <c r="R380" i="11" s="1"/>
  <c r="R1171" i="11"/>
  <c r="R1183" i="11" s="1"/>
  <c r="R1195" i="11" s="1"/>
  <c r="R1177" i="11"/>
  <c r="R1189" i="11" s="1"/>
  <c r="R1201" i="11" s="1"/>
  <c r="R1169" i="11"/>
  <c r="R1181" i="11" s="1"/>
  <c r="R1193" i="11" s="1"/>
  <c r="R1170" i="11"/>
  <c r="R1182" i="11" s="1"/>
  <c r="R1194" i="11" s="1"/>
  <c r="R1168" i="11"/>
  <c r="R1180" i="11" s="1"/>
  <c r="R1192" i="11" s="1"/>
  <c r="R1167" i="11"/>
  <c r="R1179" i="11" s="1"/>
  <c r="R1191" i="11" s="1"/>
  <c r="R1310" i="11"/>
  <c r="R1322" i="11" s="1"/>
  <c r="R1334" i="11" s="1"/>
  <c r="R307" i="11"/>
  <c r="R319" i="11" s="1"/>
  <c r="R331" i="11" s="1"/>
  <c r="R350" i="11"/>
  <c r="R362" i="11" s="1"/>
  <c r="R374" i="11" s="1"/>
  <c r="R357" i="11"/>
  <c r="R369" i="11" s="1"/>
  <c r="R381" i="11" s="1"/>
  <c r="R499" i="11"/>
  <c r="R511" i="11" s="1"/>
  <c r="R523" i="11" s="1"/>
  <c r="R596" i="11"/>
  <c r="R608" i="11" s="1"/>
  <c r="R620" i="11" s="1"/>
  <c r="R648" i="11"/>
  <c r="R660" i="11" s="1"/>
  <c r="R672" i="11" s="1"/>
  <c r="R640" i="11"/>
  <c r="R652" i="11" s="1"/>
  <c r="R664" i="11" s="1"/>
  <c r="R646" i="11"/>
  <c r="R658" i="11" s="1"/>
  <c r="R670" i="11" s="1"/>
  <c r="R647" i="11"/>
  <c r="R659" i="11" s="1"/>
  <c r="R671" i="11" s="1"/>
  <c r="R1166" i="11"/>
  <c r="R1178" i="11" s="1"/>
  <c r="R1190" i="11" s="1"/>
  <c r="R597" i="11"/>
  <c r="R609" i="11" s="1"/>
  <c r="R621" i="11" s="1"/>
  <c r="R1312" i="11"/>
  <c r="R1324" i="11" s="1"/>
  <c r="R1336" i="11" s="1"/>
  <c r="R1363" i="11"/>
  <c r="R1375" i="11" s="1"/>
  <c r="R1387" i="11" s="1"/>
  <c r="R1369" i="11"/>
  <c r="R1381" i="11" s="1"/>
  <c r="R1393" i="11" s="1"/>
  <c r="R1361" i="11"/>
  <c r="R1373" i="11" s="1"/>
  <c r="R1385" i="11" s="1"/>
  <c r="R1359" i="11"/>
  <c r="R1371" i="11" s="1"/>
  <c r="R1383" i="11" s="1"/>
  <c r="R1368" i="11"/>
  <c r="R1380" i="11" s="1"/>
  <c r="R1392" i="11" s="1"/>
  <c r="R1367" i="11"/>
  <c r="R1379" i="11" s="1"/>
  <c r="R1391" i="11" s="1"/>
  <c r="R1358" i="11"/>
  <c r="R1370" i="11" s="1"/>
  <c r="R1382" i="11" s="1"/>
  <c r="R1513" i="11"/>
  <c r="R1525" i="11" s="1"/>
  <c r="R1537" i="11" s="1"/>
  <c r="R1505" i="11"/>
  <c r="R1517" i="11" s="1"/>
  <c r="R1529" i="11" s="1"/>
  <c r="R1511" i="11"/>
  <c r="R1523" i="11" s="1"/>
  <c r="R1535" i="11" s="1"/>
  <c r="R1503" i="11"/>
  <c r="R1515" i="11" s="1"/>
  <c r="R1527" i="11" s="1"/>
  <c r="R1507" i="11"/>
  <c r="R1519" i="11" s="1"/>
  <c r="R1531" i="11" s="1"/>
  <c r="R1506" i="11"/>
  <c r="R1518" i="11" s="1"/>
  <c r="R1530" i="11" s="1"/>
  <c r="R1504" i="11"/>
  <c r="R1516" i="11" s="1"/>
  <c r="R1528" i="11" s="1"/>
  <c r="R1509" i="11"/>
  <c r="R1521" i="11" s="1"/>
  <c r="R1533" i="11" s="1"/>
  <c r="R1651" i="11"/>
  <c r="R1663" i="11" s="1"/>
  <c r="R1675" i="11" s="1"/>
  <c r="R1700" i="11"/>
  <c r="R1712" i="11" s="1"/>
  <c r="R1724" i="11" s="1"/>
  <c r="R1413" i="11"/>
  <c r="R1425" i="11" s="1"/>
  <c r="R1437" i="11" s="1"/>
  <c r="R1406" i="11"/>
  <c r="R1418" i="11" s="1"/>
  <c r="R1430" i="11" s="1"/>
  <c r="R1411" i="11"/>
  <c r="R1423" i="11" s="1"/>
  <c r="R1435" i="11" s="1"/>
  <c r="R1415" i="11"/>
  <c r="R1427" i="11" s="1"/>
  <c r="R1439" i="11" s="1"/>
  <c r="R1652" i="11"/>
  <c r="R1664" i="11" s="1"/>
  <c r="R1676" i="11" s="1"/>
  <c r="R1701" i="11"/>
  <c r="R1713" i="11" s="1"/>
  <c r="R1725" i="11" s="1"/>
  <c r="R1705" i="11"/>
  <c r="R1717" i="11" s="1"/>
  <c r="R1729" i="11" s="1"/>
  <c r="R1697" i="11"/>
  <c r="R1709" i="11" s="1"/>
  <c r="R1721" i="11" s="1"/>
  <c r="R1704" i="11"/>
  <c r="R1716" i="11" s="1"/>
  <c r="R1728" i="11" s="1"/>
  <c r="R1696" i="11"/>
  <c r="R1708" i="11" s="1"/>
  <c r="R1720" i="11" s="1"/>
  <c r="R1703" i="11"/>
  <c r="R1715" i="11" s="1"/>
  <c r="R1727" i="11" s="1"/>
  <c r="R1695" i="11"/>
  <c r="R1707" i="11" s="1"/>
  <c r="R1719" i="11" s="1"/>
  <c r="R1655" i="11"/>
  <c r="R1667" i="11" s="1"/>
  <c r="R1679" i="11" s="1"/>
  <c r="R1647" i="11"/>
  <c r="R1659" i="11" s="1"/>
  <c r="R1671" i="11" s="1"/>
  <c r="R1654" i="11"/>
  <c r="R1666" i="11" s="1"/>
  <c r="R1678" i="11" s="1"/>
  <c r="R1653" i="11"/>
  <c r="R1665" i="11" s="1"/>
  <c r="R1677" i="11" s="1"/>
  <c r="R1646" i="11"/>
  <c r="R1658" i="11" s="1"/>
  <c r="R1670" i="11" s="1"/>
  <c r="R1694" i="11"/>
  <c r="R1706" i="11" s="1"/>
  <c r="R1718" i="11" s="1"/>
  <c r="R788" i="11"/>
  <c r="R800" i="11" s="1"/>
  <c r="R812" i="11" s="1"/>
  <c r="R1029" i="11"/>
  <c r="R1041" i="11" s="1"/>
  <c r="R1053" i="11" s="1"/>
  <c r="R1022" i="11"/>
  <c r="R1034" i="11" s="1"/>
  <c r="R1046" i="11" s="1"/>
  <c r="R1027" i="11"/>
  <c r="R1039" i="11" s="1"/>
  <c r="R1051" i="11" s="1"/>
  <c r="R1031" i="11"/>
  <c r="R1043" i="11" s="1"/>
  <c r="R1055" i="11" s="1"/>
  <c r="R1409" i="11"/>
  <c r="R1421" i="11" s="1"/>
  <c r="R1433" i="11" s="1"/>
  <c r="R1648" i="11"/>
  <c r="R1660" i="11" s="1"/>
  <c r="R1672" i="11" s="1"/>
  <c r="R1129" i="11"/>
  <c r="R1141" i="11" s="1"/>
  <c r="R1153" i="11" s="1"/>
  <c r="R1121" i="11"/>
  <c r="R1133" i="11" s="1"/>
  <c r="R1145" i="11" s="1"/>
  <c r="R1127" i="11"/>
  <c r="R1139" i="11" s="1"/>
  <c r="R1151" i="11" s="1"/>
  <c r="R1119" i="11"/>
  <c r="R1131" i="11" s="1"/>
  <c r="R1143" i="11" s="1"/>
  <c r="R1126" i="11"/>
  <c r="R1138" i="11" s="1"/>
  <c r="R1150" i="11" s="1"/>
  <c r="R1410" i="11"/>
  <c r="R1422" i="11" s="1"/>
  <c r="R1434" i="11" s="1"/>
  <c r="R1463" i="11"/>
  <c r="R1475" i="11" s="1"/>
  <c r="R1487" i="11" s="1"/>
  <c r="R1455" i="11"/>
  <c r="R1467" i="11" s="1"/>
  <c r="R1479" i="11" s="1"/>
  <c r="R1461" i="11"/>
  <c r="R1473" i="11" s="1"/>
  <c r="R1485" i="11" s="1"/>
  <c r="R1454" i="11"/>
  <c r="R1466" i="11" s="1"/>
  <c r="R1478" i="11" s="1"/>
  <c r="R1464" i="11"/>
  <c r="R1476" i="11" s="1"/>
  <c r="R1488" i="11" s="1"/>
  <c r="R1555" i="11"/>
  <c r="R1567" i="11" s="1"/>
  <c r="R1579" i="11" s="1"/>
  <c r="R1561" i="11"/>
  <c r="R1573" i="11" s="1"/>
  <c r="R1585" i="11" s="1"/>
  <c r="R1553" i="11"/>
  <c r="R1565" i="11" s="1"/>
  <c r="R1577" i="11" s="1"/>
  <c r="R1558" i="11"/>
  <c r="R1570" i="11" s="1"/>
  <c r="R1582" i="11" s="1"/>
  <c r="R1649" i="11"/>
  <c r="R1661" i="11" s="1"/>
  <c r="R1673" i="11" s="1"/>
  <c r="R1698" i="11"/>
  <c r="R1710" i="11" s="1"/>
  <c r="R1722" i="11" s="1"/>
  <c r="R1023" i="11"/>
  <c r="R1035" i="11" s="1"/>
  <c r="R1047" i="11" s="1"/>
  <c r="R1033" i="11"/>
  <c r="R1045" i="11" s="1"/>
  <c r="R1057" i="11" s="1"/>
  <c r="R1118" i="11"/>
  <c r="R1130" i="11" s="1"/>
  <c r="R1142" i="11" s="1"/>
  <c r="R1128" i="11"/>
  <c r="R1140" i="11" s="1"/>
  <c r="R1152" i="11" s="1"/>
  <c r="R1221" i="11"/>
  <c r="R1233" i="11" s="1"/>
  <c r="R1245" i="11" s="1"/>
  <c r="R1214" i="11"/>
  <c r="R1226" i="11" s="1"/>
  <c r="R1238" i="11" s="1"/>
  <c r="R1219" i="11"/>
  <c r="R1231" i="11" s="1"/>
  <c r="R1243" i="11" s="1"/>
  <c r="R1223" i="11"/>
  <c r="R1235" i="11" s="1"/>
  <c r="R1247" i="11" s="1"/>
  <c r="R1412" i="11"/>
  <c r="R1424" i="11" s="1"/>
  <c r="R1436" i="11" s="1"/>
  <c r="R1465" i="11"/>
  <c r="R1477" i="11" s="1"/>
  <c r="R1489" i="11" s="1"/>
  <c r="R1550" i="11"/>
  <c r="R1562" i="11" s="1"/>
  <c r="R1574" i="11" s="1"/>
  <c r="R1559" i="11"/>
  <c r="R1571" i="11" s="1"/>
  <c r="R1583" i="11" s="1"/>
  <c r="R1650" i="11"/>
  <c r="R1662" i="11" s="1"/>
  <c r="R1674" i="11" s="1"/>
  <c r="R1699" i="11"/>
  <c r="R1711" i="11" s="1"/>
  <c r="R1723" i="11" s="1"/>
  <c r="R1603" i="11"/>
  <c r="R1615" i="11" s="1"/>
  <c r="R1627" i="11" s="1"/>
  <c r="R1604" i="11"/>
  <c r="R1616" i="11" s="1"/>
  <c r="R1628" i="11" s="1"/>
  <c r="R1598" i="11"/>
  <c r="R1610" i="11" s="1"/>
  <c r="R1622" i="11" s="1"/>
  <c r="Q1698" i="11"/>
  <c r="Q1710" i="11" s="1"/>
  <c r="Q1722" i="11" s="1"/>
  <c r="Q1699" i="11"/>
  <c r="Q1711" i="11" s="1"/>
  <c r="Q1723" i="11" s="1"/>
  <c r="Q1700" i="11"/>
  <c r="Q1712" i="11" s="1"/>
  <c r="Q1724" i="11" s="1"/>
  <c r="Q1694" i="11"/>
  <c r="Q1706" i="11" s="1"/>
  <c r="Q1718" i="11" s="1"/>
  <c r="Q1701" i="11"/>
  <c r="Q1713" i="11" s="1"/>
  <c r="Q1725" i="11" s="1"/>
  <c r="Q1702" i="11"/>
  <c r="Q1714" i="11" s="1"/>
  <c r="Q1726" i="11" s="1"/>
  <c r="Q1695" i="11"/>
  <c r="Q1707" i="11" s="1"/>
  <c r="Q1719" i="11" s="1"/>
  <c r="Q1703" i="11"/>
  <c r="Q1715" i="11" s="1"/>
  <c r="Q1727" i="11" s="1"/>
  <c r="Q1696" i="11"/>
  <c r="Q1708" i="11" s="1"/>
  <c r="Q1720" i="11" s="1"/>
  <c r="Q1704" i="11"/>
  <c r="Q1716" i="11" s="1"/>
  <c r="Q1728" i="11" s="1"/>
  <c r="Q1697" i="11"/>
  <c r="Q1709" i="11" s="1"/>
  <c r="Q1721" i="11" s="1"/>
  <c r="Q1650" i="11"/>
  <c r="Q1662" i="11" s="1"/>
  <c r="Q1674" i="11" s="1"/>
  <c r="Q1651" i="11"/>
  <c r="Q1663" i="11" s="1"/>
  <c r="Q1675" i="11" s="1"/>
  <c r="Q1652" i="11"/>
  <c r="Q1664" i="11" s="1"/>
  <c r="Q1676" i="11" s="1"/>
  <c r="Q1646" i="11"/>
  <c r="Q1658" i="11" s="1"/>
  <c r="Q1670" i="11" s="1"/>
  <c r="Q1653" i="11"/>
  <c r="Q1665" i="11" s="1"/>
  <c r="Q1677" i="11" s="1"/>
  <c r="Q1654" i="11"/>
  <c r="Q1666" i="11" s="1"/>
  <c r="Q1678" i="11" s="1"/>
  <c r="Q1647" i="11"/>
  <c r="Q1659" i="11" s="1"/>
  <c r="Q1671" i="11" s="1"/>
  <c r="Q1655" i="11"/>
  <c r="Q1667" i="11" s="1"/>
  <c r="Q1679" i="11" s="1"/>
  <c r="Q1648" i="11"/>
  <c r="Q1660" i="11" s="1"/>
  <c r="Q1672" i="11" s="1"/>
  <c r="Q1656" i="11"/>
  <c r="Q1668" i="11" s="1"/>
  <c r="Q1680" i="11" s="1"/>
  <c r="Q1649" i="11"/>
  <c r="Q1661" i="11" s="1"/>
  <c r="Q1673" i="11" s="1"/>
  <c r="Q1602" i="11"/>
  <c r="Q1614" i="11" s="1"/>
  <c r="Q1626" i="11" s="1"/>
  <c r="Q1603" i="11"/>
  <c r="Q1615" i="11" s="1"/>
  <c r="Q1627" i="11" s="1"/>
  <c r="Q1604" i="11"/>
  <c r="Q1616" i="11" s="1"/>
  <c r="Q1628" i="11" s="1"/>
  <c r="Q1606" i="11"/>
  <c r="Q1618" i="11" s="1"/>
  <c r="Q1630" i="11" s="1"/>
  <c r="Q1599" i="11"/>
  <c r="Q1611" i="11" s="1"/>
  <c r="Q1623" i="11" s="1"/>
  <c r="Q1607" i="11"/>
  <c r="Q1619" i="11" s="1"/>
  <c r="Q1631" i="11" s="1"/>
  <c r="Q1600" i="11"/>
  <c r="Q1612" i="11" s="1"/>
  <c r="Q1624" i="11" s="1"/>
  <c r="Q1608" i="11"/>
  <c r="Q1620" i="11" s="1"/>
  <c r="Q1632" i="11" s="1"/>
  <c r="Q1601" i="11"/>
  <c r="Q1613" i="11" s="1"/>
  <c r="Q1625" i="11" s="1"/>
  <c r="Q1555" i="11"/>
  <c r="Q1567" i="11" s="1"/>
  <c r="Q1579" i="11" s="1"/>
  <c r="Q1556" i="11"/>
  <c r="Q1568" i="11" s="1"/>
  <c r="Q1580" i="11" s="1"/>
  <c r="Q1550" i="11"/>
  <c r="Q1562" i="11" s="1"/>
  <c r="Q1574" i="11" s="1"/>
  <c r="Q1557" i="11"/>
  <c r="Q1569" i="11" s="1"/>
  <c r="Q1581" i="11" s="1"/>
  <c r="Q1558" i="11"/>
  <c r="Q1570" i="11" s="1"/>
  <c r="Q1582" i="11" s="1"/>
  <c r="Q1551" i="11"/>
  <c r="Q1563" i="11" s="1"/>
  <c r="Q1575" i="11" s="1"/>
  <c r="Q1559" i="11"/>
  <c r="Q1571" i="11" s="1"/>
  <c r="Q1583" i="11" s="1"/>
  <c r="Q1552" i="11"/>
  <c r="Q1564" i="11" s="1"/>
  <c r="Q1576" i="11" s="1"/>
  <c r="Q1560" i="11"/>
  <c r="Q1572" i="11" s="1"/>
  <c r="Q1584" i="11" s="1"/>
  <c r="Q1553" i="11"/>
  <c r="Q1565" i="11" s="1"/>
  <c r="Q1577" i="11" s="1"/>
  <c r="Q1507" i="11"/>
  <c r="Q1519" i="11" s="1"/>
  <c r="Q1531" i="11" s="1"/>
  <c r="Q1508" i="11"/>
  <c r="Q1520" i="11" s="1"/>
  <c r="Q1532" i="11" s="1"/>
  <c r="Q1502" i="11"/>
  <c r="Q1514" i="11" s="1"/>
  <c r="Q1526" i="11" s="1"/>
  <c r="Q1509" i="11"/>
  <c r="Q1521" i="11" s="1"/>
  <c r="Q1533" i="11" s="1"/>
  <c r="Q1510" i="11"/>
  <c r="Q1522" i="11" s="1"/>
  <c r="Q1534" i="11" s="1"/>
  <c r="Q1503" i="11"/>
  <c r="Q1515" i="11" s="1"/>
  <c r="Q1527" i="11" s="1"/>
  <c r="Q1511" i="11"/>
  <c r="Q1523" i="11" s="1"/>
  <c r="Q1535" i="11" s="1"/>
  <c r="Q1504" i="11"/>
  <c r="Q1516" i="11" s="1"/>
  <c r="Q1528" i="11" s="1"/>
  <c r="Q1512" i="11"/>
  <c r="Q1524" i="11" s="1"/>
  <c r="Q1536" i="11" s="1"/>
  <c r="Q1505" i="11"/>
  <c r="Q1517" i="11" s="1"/>
  <c r="Q1529" i="11" s="1"/>
  <c r="Q1458" i="11"/>
  <c r="Q1470" i="11" s="1"/>
  <c r="Q1482" i="11" s="1"/>
  <c r="Q1459" i="11"/>
  <c r="Q1471" i="11" s="1"/>
  <c r="Q1483" i="11" s="1"/>
  <c r="Q1460" i="11"/>
  <c r="Q1472" i="11" s="1"/>
  <c r="Q1484" i="11" s="1"/>
  <c r="Q1454" i="11"/>
  <c r="Q1466" i="11" s="1"/>
  <c r="Q1478" i="11" s="1"/>
  <c r="Q1461" i="11"/>
  <c r="Q1473" i="11" s="1"/>
  <c r="Q1485" i="11" s="1"/>
  <c r="Q1462" i="11"/>
  <c r="Q1474" i="11" s="1"/>
  <c r="Q1486" i="11" s="1"/>
  <c r="Q1455" i="11"/>
  <c r="Q1467" i="11" s="1"/>
  <c r="Q1479" i="11" s="1"/>
  <c r="Q1463" i="11"/>
  <c r="Q1475" i="11" s="1"/>
  <c r="Q1487" i="11" s="1"/>
  <c r="Q1456" i="11"/>
  <c r="Q1468" i="11" s="1"/>
  <c r="Q1480" i="11" s="1"/>
  <c r="Q1464" i="11"/>
  <c r="Q1476" i="11" s="1"/>
  <c r="Q1488" i="11" s="1"/>
  <c r="Q1457" i="11"/>
  <c r="Q1469" i="11" s="1"/>
  <c r="Q1481" i="11" s="1"/>
  <c r="Q1410" i="11"/>
  <c r="Q1422" i="11" s="1"/>
  <c r="Q1434" i="11" s="1"/>
  <c r="Q1411" i="11"/>
  <c r="Q1423" i="11" s="1"/>
  <c r="Q1435" i="11" s="1"/>
  <c r="Q1412" i="11"/>
  <c r="Q1424" i="11" s="1"/>
  <c r="Q1436" i="11" s="1"/>
  <c r="Q1406" i="11"/>
  <c r="Q1418" i="11" s="1"/>
  <c r="Q1430" i="11" s="1"/>
  <c r="Q1413" i="11"/>
  <c r="Q1425" i="11" s="1"/>
  <c r="Q1437" i="11" s="1"/>
  <c r="Q1414" i="11"/>
  <c r="Q1426" i="11" s="1"/>
  <c r="Q1438" i="11" s="1"/>
  <c r="Q1407" i="11"/>
  <c r="Q1419" i="11" s="1"/>
  <c r="Q1431" i="11" s="1"/>
  <c r="Q1415" i="11"/>
  <c r="Q1427" i="11" s="1"/>
  <c r="Q1439" i="11" s="1"/>
  <c r="Q1408" i="11"/>
  <c r="Q1420" i="11" s="1"/>
  <c r="Q1432" i="11" s="1"/>
  <c r="Q1416" i="11"/>
  <c r="Q1428" i="11" s="1"/>
  <c r="Q1440" i="11" s="1"/>
  <c r="Q1409" i="11"/>
  <c r="Q1421" i="11" s="1"/>
  <c r="Q1433" i="11" s="1"/>
  <c r="Q1362" i="11"/>
  <c r="Q1374" i="11" s="1"/>
  <c r="Q1386" i="11" s="1"/>
  <c r="Q1363" i="11"/>
  <c r="Q1375" i="11" s="1"/>
  <c r="Q1387" i="11" s="1"/>
  <c r="Q1364" i="11"/>
  <c r="Q1376" i="11" s="1"/>
  <c r="Q1388" i="11" s="1"/>
  <c r="Q1366" i="11"/>
  <c r="Q1378" i="11" s="1"/>
  <c r="Q1390" i="11" s="1"/>
  <c r="Q1359" i="11"/>
  <c r="Q1371" i="11" s="1"/>
  <c r="Q1383" i="11" s="1"/>
  <c r="Q1367" i="11"/>
  <c r="Q1379" i="11" s="1"/>
  <c r="Q1391" i="11" s="1"/>
  <c r="Q1360" i="11"/>
  <c r="Q1372" i="11" s="1"/>
  <c r="Q1384" i="11" s="1"/>
  <c r="Q1368" i="11"/>
  <c r="Q1380" i="11" s="1"/>
  <c r="Q1392" i="11" s="1"/>
  <c r="Q1361" i="11"/>
  <c r="Q1373" i="11" s="1"/>
  <c r="Q1385" i="11" s="1"/>
  <c r="Q1315" i="11"/>
  <c r="Q1327" i="11" s="1"/>
  <c r="Q1339" i="11" s="1"/>
  <c r="Q1316" i="11"/>
  <c r="Q1328" i="11" s="1"/>
  <c r="Q1340" i="11" s="1"/>
  <c r="Q1310" i="11"/>
  <c r="Q1322" i="11" s="1"/>
  <c r="Q1334" i="11" s="1"/>
  <c r="Q1317" i="11"/>
  <c r="Q1329" i="11" s="1"/>
  <c r="Q1341" i="11" s="1"/>
  <c r="Q1318" i="11"/>
  <c r="Q1330" i="11" s="1"/>
  <c r="Q1342" i="11" s="1"/>
  <c r="Q1311" i="11"/>
  <c r="Q1323" i="11" s="1"/>
  <c r="Q1335" i="11" s="1"/>
  <c r="Q1319" i="11"/>
  <c r="Q1331" i="11" s="1"/>
  <c r="Q1343" i="11" s="1"/>
  <c r="Q1312" i="11"/>
  <c r="Q1324" i="11" s="1"/>
  <c r="Q1336" i="11" s="1"/>
  <c r="Q1320" i="11"/>
  <c r="Q1332" i="11" s="1"/>
  <c r="Q1344" i="11" s="1"/>
  <c r="Q1313" i="11"/>
  <c r="Q1325" i="11" s="1"/>
  <c r="Q1337" i="11" s="1"/>
  <c r="Q1268" i="11"/>
  <c r="Q1280" i="11" s="1"/>
  <c r="Q1292" i="11" s="1"/>
  <c r="Q1263" i="11"/>
  <c r="Q1275" i="11" s="1"/>
  <c r="Q1287" i="11" s="1"/>
  <c r="Q1271" i="11"/>
  <c r="Q1283" i="11" s="1"/>
  <c r="Q1295" i="11" s="1"/>
  <c r="Q1264" i="11"/>
  <c r="Q1276" i="11" s="1"/>
  <c r="Q1288" i="11" s="1"/>
  <c r="Q1272" i="11"/>
  <c r="Q1284" i="11" s="1"/>
  <c r="Q1296" i="11" s="1"/>
  <c r="Q1265" i="11"/>
  <c r="Q1277" i="11" s="1"/>
  <c r="Q1289" i="11" s="1"/>
  <c r="Q1218" i="11"/>
  <c r="Q1230" i="11" s="1"/>
  <c r="Q1242" i="11" s="1"/>
  <c r="Q1219" i="11"/>
  <c r="Q1231" i="11" s="1"/>
  <c r="Q1243" i="11" s="1"/>
  <c r="Q1220" i="11"/>
  <c r="Q1232" i="11" s="1"/>
  <c r="Q1244" i="11" s="1"/>
  <c r="Q1214" i="11"/>
  <c r="Q1226" i="11" s="1"/>
  <c r="Q1238" i="11" s="1"/>
  <c r="Q1221" i="11"/>
  <c r="Q1233" i="11" s="1"/>
  <c r="Q1245" i="11" s="1"/>
  <c r="Q1222" i="11"/>
  <c r="Q1234" i="11" s="1"/>
  <c r="Q1246" i="11" s="1"/>
  <c r="Q1215" i="11"/>
  <c r="Q1227" i="11" s="1"/>
  <c r="Q1239" i="11" s="1"/>
  <c r="Q1223" i="11"/>
  <c r="Q1235" i="11" s="1"/>
  <c r="Q1247" i="11" s="1"/>
  <c r="Q1216" i="11"/>
  <c r="Q1228" i="11" s="1"/>
  <c r="Q1240" i="11" s="1"/>
  <c r="Q1224" i="11"/>
  <c r="Q1236" i="11" s="1"/>
  <c r="Q1248" i="11" s="1"/>
  <c r="Q1217" i="11"/>
  <c r="Q1229" i="11" s="1"/>
  <c r="Q1241" i="11" s="1"/>
  <c r="Q1170" i="11"/>
  <c r="Q1182" i="11" s="1"/>
  <c r="Q1194" i="11" s="1"/>
  <c r="Q1171" i="11"/>
  <c r="Q1183" i="11" s="1"/>
  <c r="Q1195" i="11" s="1"/>
  <c r="Q1172" i="11"/>
  <c r="Q1184" i="11" s="1"/>
  <c r="Q1196" i="11" s="1"/>
  <c r="Q1166" i="11"/>
  <c r="Q1178" i="11" s="1"/>
  <c r="Q1190" i="11" s="1"/>
  <c r="Q1173" i="11"/>
  <c r="Q1185" i="11" s="1"/>
  <c r="Q1197" i="11" s="1"/>
  <c r="Q1174" i="11"/>
  <c r="Q1186" i="11" s="1"/>
  <c r="Q1198" i="11" s="1"/>
  <c r="Q1167" i="11"/>
  <c r="Q1179" i="11" s="1"/>
  <c r="Q1191" i="11" s="1"/>
  <c r="Q1175" i="11"/>
  <c r="Q1187" i="11" s="1"/>
  <c r="Q1199" i="11" s="1"/>
  <c r="Q1168" i="11"/>
  <c r="Q1180" i="11" s="1"/>
  <c r="Q1192" i="11" s="1"/>
  <c r="Q1176" i="11"/>
  <c r="Q1188" i="11" s="1"/>
  <c r="Q1200" i="11" s="1"/>
  <c r="Q1169" i="11"/>
  <c r="Q1181" i="11" s="1"/>
  <c r="Q1193" i="11" s="1"/>
  <c r="Q596" i="11"/>
  <c r="Q608" i="11" s="1"/>
  <c r="Q620" i="11" s="1"/>
  <c r="Q688" i="11"/>
  <c r="Q700" i="11" s="1"/>
  <c r="Q712" i="11" s="1"/>
  <c r="Q696" i="11"/>
  <c r="Q708" i="11" s="1"/>
  <c r="Q720" i="11" s="1"/>
  <c r="Q738" i="11"/>
  <c r="Q750" i="11" s="1"/>
  <c r="Q762" i="11" s="1"/>
  <c r="Q788" i="11"/>
  <c r="Q800" i="11" s="1"/>
  <c r="Q812" i="11" s="1"/>
  <c r="Q880" i="11"/>
  <c r="Q892" i="11" s="1"/>
  <c r="Q904" i="11" s="1"/>
  <c r="Q888" i="11"/>
  <c r="Q900" i="11" s="1"/>
  <c r="Q912" i="11" s="1"/>
  <c r="Q930" i="11"/>
  <c r="Q942" i="11" s="1"/>
  <c r="Q954" i="11" s="1"/>
  <c r="Q980" i="11"/>
  <c r="Q992" i="11" s="1"/>
  <c r="Q1004" i="11" s="1"/>
  <c r="Q1072" i="11"/>
  <c r="Q1084" i="11" s="1"/>
  <c r="Q1096" i="11" s="1"/>
  <c r="Q1080" i="11"/>
  <c r="Q1092" i="11" s="1"/>
  <c r="Q1104" i="11" s="1"/>
  <c r="Q1122" i="11"/>
  <c r="Q1134" i="11" s="1"/>
  <c r="Q1146" i="11" s="1"/>
  <c r="Q590" i="11"/>
  <c r="Q602" i="11" s="1"/>
  <c r="Q614" i="11" s="1"/>
  <c r="Q597" i="11"/>
  <c r="Q609" i="11" s="1"/>
  <c r="Q621" i="11" s="1"/>
  <c r="Q639" i="11"/>
  <c r="Q651" i="11" s="1"/>
  <c r="Q663" i="11" s="1"/>
  <c r="Q647" i="11"/>
  <c r="Q659" i="11" s="1"/>
  <c r="Q671" i="11" s="1"/>
  <c r="Q689" i="11"/>
  <c r="Q701" i="11" s="1"/>
  <c r="Q713" i="11" s="1"/>
  <c r="Q697" i="11"/>
  <c r="Q709" i="11" s="1"/>
  <c r="Q721" i="11" s="1"/>
  <c r="Q739" i="11"/>
  <c r="Q751" i="11" s="1"/>
  <c r="Q763" i="11" s="1"/>
  <c r="Q782" i="11"/>
  <c r="Q794" i="11" s="1"/>
  <c r="Q806" i="11" s="1"/>
  <c r="Q789" i="11"/>
  <c r="Q801" i="11" s="1"/>
  <c r="Q813" i="11" s="1"/>
  <c r="Q831" i="11"/>
  <c r="Q843" i="11" s="1"/>
  <c r="Q855" i="11" s="1"/>
  <c r="Q839" i="11"/>
  <c r="Q851" i="11" s="1"/>
  <c r="Q863" i="11" s="1"/>
  <c r="Q881" i="11"/>
  <c r="Q893" i="11" s="1"/>
  <c r="Q905" i="11" s="1"/>
  <c r="Q889" i="11"/>
  <c r="Q901" i="11" s="1"/>
  <c r="Q913" i="11" s="1"/>
  <c r="Q931" i="11"/>
  <c r="Q943" i="11" s="1"/>
  <c r="Q955" i="11" s="1"/>
  <c r="Q974" i="11"/>
  <c r="Q986" i="11" s="1"/>
  <c r="Q998" i="11" s="1"/>
  <c r="Q981" i="11"/>
  <c r="Q993" i="11" s="1"/>
  <c r="Q1005" i="11" s="1"/>
  <c r="Q1023" i="11"/>
  <c r="Q1035" i="11" s="1"/>
  <c r="Q1047" i="11" s="1"/>
  <c r="Q1031" i="11"/>
  <c r="Q1043" i="11" s="1"/>
  <c r="Q1055" i="11" s="1"/>
  <c r="Q1073" i="11"/>
  <c r="Q1085" i="11" s="1"/>
  <c r="Q1097" i="11" s="1"/>
  <c r="Q1081" i="11"/>
  <c r="Q1093" i="11" s="1"/>
  <c r="Q1105" i="11" s="1"/>
  <c r="Q1123" i="11"/>
  <c r="Q1135" i="11" s="1"/>
  <c r="Q1147" i="11" s="1"/>
  <c r="Q740" i="11"/>
  <c r="Q752" i="11" s="1"/>
  <c r="Q764" i="11" s="1"/>
  <c r="Q932" i="11"/>
  <c r="Q944" i="11" s="1"/>
  <c r="Q956" i="11" s="1"/>
  <c r="Q1124" i="11"/>
  <c r="Q1136" i="11" s="1"/>
  <c r="Q1148" i="11" s="1"/>
  <c r="Q592" i="11"/>
  <c r="Q604" i="11" s="1"/>
  <c r="Q616" i="11" s="1"/>
  <c r="Q600" i="11"/>
  <c r="Q612" i="11" s="1"/>
  <c r="Q624" i="11" s="1"/>
  <c r="Q692" i="11"/>
  <c r="Q704" i="11" s="1"/>
  <c r="Q716" i="11" s="1"/>
  <c r="Q742" i="11"/>
  <c r="Q754" i="11" s="1"/>
  <c r="Q766" i="11" s="1"/>
  <c r="Q784" i="11"/>
  <c r="Q796" i="11" s="1"/>
  <c r="Q808" i="11" s="1"/>
  <c r="Q792" i="11"/>
  <c r="Q804" i="11" s="1"/>
  <c r="Q816" i="11" s="1"/>
  <c r="Q884" i="11"/>
  <c r="Q896" i="11" s="1"/>
  <c r="Q908" i="11" s="1"/>
  <c r="Q934" i="11"/>
  <c r="Q946" i="11" s="1"/>
  <c r="Q958" i="11" s="1"/>
  <c r="Q1076" i="11"/>
  <c r="Q1088" i="11" s="1"/>
  <c r="Q1100" i="11" s="1"/>
  <c r="Q1126" i="11"/>
  <c r="Q1138" i="11" s="1"/>
  <c r="Q1150" i="11" s="1"/>
  <c r="Q593" i="11"/>
  <c r="Q605" i="11" s="1"/>
  <c r="Q617" i="11" s="1"/>
  <c r="Q601" i="11"/>
  <c r="Q613" i="11" s="1"/>
  <c r="Q625" i="11" s="1"/>
  <c r="Q643" i="11"/>
  <c r="Q655" i="11" s="1"/>
  <c r="Q667" i="11" s="1"/>
  <c r="Q686" i="11"/>
  <c r="Q698" i="11" s="1"/>
  <c r="Q710" i="11" s="1"/>
  <c r="Q693" i="11"/>
  <c r="Q705" i="11" s="1"/>
  <c r="Q717" i="11" s="1"/>
  <c r="Q735" i="11"/>
  <c r="Q747" i="11" s="1"/>
  <c r="Q759" i="11" s="1"/>
  <c r="Q743" i="11"/>
  <c r="Q755" i="11" s="1"/>
  <c r="Q767" i="11" s="1"/>
  <c r="Q785" i="11"/>
  <c r="Q797" i="11" s="1"/>
  <c r="Q809" i="11" s="1"/>
  <c r="Q793" i="11"/>
  <c r="Q805" i="11" s="1"/>
  <c r="Q817" i="11" s="1"/>
  <c r="Q835" i="11"/>
  <c r="Q847" i="11" s="1"/>
  <c r="Q859" i="11" s="1"/>
  <c r="Q878" i="11"/>
  <c r="Q890" i="11" s="1"/>
  <c r="Q902" i="11" s="1"/>
  <c r="Q885" i="11"/>
  <c r="Q897" i="11" s="1"/>
  <c r="Q909" i="11" s="1"/>
  <c r="Q927" i="11"/>
  <c r="Q939" i="11" s="1"/>
  <c r="Q951" i="11" s="1"/>
  <c r="Q935" i="11"/>
  <c r="Q947" i="11" s="1"/>
  <c r="Q959" i="11" s="1"/>
  <c r="Q977" i="11"/>
  <c r="Q989" i="11" s="1"/>
  <c r="Q1001" i="11" s="1"/>
  <c r="Q985" i="11"/>
  <c r="Q997" i="11" s="1"/>
  <c r="Q1009" i="11" s="1"/>
  <c r="Q1027" i="11"/>
  <c r="Q1039" i="11" s="1"/>
  <c r="Q1051" i="11" s="1"/>
  <c r="Q1070" i="11"/>
  <c r="Q1082" i="11" s="1"/>
  <c r="Q1094" i="11" s="1"/>
  <c r="Q1077" i="11"/>
  <c r="Q1089" i="11" s="1"/>
  <c r="Q1101" i="11" s="1"/>
  <c r="Q1119" i="11"/>
  <c r="Q1131" i="11" s="1"/>
  <c r="Q1143" i="11" s="1"/>
  <c r="Q1127" i="11"/>
  <c r="Q1139" i="11" s="1"/>
  <c r="Q1151" i="11" s="1"/>
  <c r="Q594" i="11"/>
  <c r="Q606" i="11" s="1"/>
  <c r="Q618" i="11" s="1"/>
  <c r="Q644" i="11"/>
  <c r="Q656" i="11" s="1"/>
  <c r="Q668" i="11" s="1"/>
  <c r="Q694" i="11"/>
  <c r="Q706" i="11" s="1"/>
  <c r="Q718" i="11" s="1"/>
  <c r="Q736" i="11"/>
  <c r="Q748" i="11" s="1"/>
  <c r="Q760" i="11" s="1"/>
  <c r="Q744" i="11"/>
  <c r="Q756" i="11" s="1"/>
  <c r="Q768" i="11" s="1"/>
  <c r="Q786" i="11"/>
  <c r="Q798" i="11" s="1"/>
  <c r="Q810" i="11" s="1"/>
  <c r="Q836" i="11"/>
  <c r="Q848" i="11" s="1"/>
  <c r="Q860" i="11" s="1"/>
  <c r="Q886" i="11"/>
  <c r="Q898" i="11" s="1"/>
  <c r="Q910" i="11" s="1"/>
  <c r="Q928" i="11"/>
  <c r="Q940" i="11" s="1"/>
  <c r="Q952" i="11" s="1"/>
  <c r="Q936" i="11"/>
  <c r="Q948" i="11" s="1"/>
  <c r="Q960" i="11" s="1"/>
  <c r="Q978" i="11"/>
  <c r="Q990" i="11" s="1"/>
  <c r="Q1002" i="11" s="1"/>
  <c r="Q1028" i="11"/>
  <c r="Q1040" i="11" s="1"/>
  <c r="Q1052" i="11" s="1"/>
  <c r="Q1078" i="11"/>
  <c r="Q1090" i="11" s="1"/>
  <c r="Q1102" i="11" s="1"/>
  <c r="Q1120" i="11"/>
  <c r="Q1132" i="11" s="1"/>
  <c r="Q1144" i="11" s="1"/>
  <c r="Q1128" i="11"/>
  <c r="Q1140" i="11" s="1"/>
  <c r="Q1152" i="11" s="1"/>
  <c r="Q638" i="11"/>
  <c r="Q650" i="11" s="1"/>
  <c r="Q662" i="11" s="1"/>
  <c r="Q687" i="11"/>
  <c r="Q699" i="11" s="1"/>
  <c r="Q711" i="11" s="1"/>
  <c r="Q737" i="11"/>
  <c r="Q749" i="11" s="1"/>
  <c r="Q761" i="11" s="1"/>
  <c r="Q830" i="11"/>
  <c r="Q842" i="11" s="1"/>
  <c r="Q854" i="11" s="1"/>
  <c r="Q879" i="11"/>
  <c r="Q891" i="11" s="1"/>
  <c r="Q903" i="11" s="1"/>
  <c r="Q929" i="11"/>
  <c r="Q941" i="11" s="1"/>
  <c r="Q953" i="11" s="1"/>
  <c r="Q1022" i="11"/>
  <c r="Q1034" i="11" s="1"/>
  <c r="Q1046" i="11" s="1"/>
  <c r="Q1071" i="11"/>
  <c r="Q1083" i="11" s="1"/>
  <c r="Q1095" i="11" s="1"/>
  <c r="Q1121" i="11"/>
  <c r="Q1133" i="11" s="1"/>
  <c r="Q1145" i="11" s="1"/>
  <c r="O19" i="4"/>
  <c r="Q19" i="4"/>
  <c r="G18" i="4"/>
  <c r="O18" i="4"/>
  <c r="H18" i="4"/>
  <c r="P18" i="4"/>
  <c r="I18" i="4"/>
  <c r="N33" i="2"/>
  <c r="L33" i="2"/>
  <c r="F33" i="2"/>
  <c r="M33" i="2"/>
  <c r="G33" i="2"/>
  <c r="L32" i="2"/>
  <c r="F32" i="2"/>
  <c r="M32" i="2"/>
  <c r="G32" i="2"/>
  <c r="N32" i="2"/>
  <c r="O32" i="2"/>
  <c r="R32" i="2" s="1"/>
  <c r="P21" i="2"/>
  <c r="Q21" i="2"/>
  <c r="J21" i="2"/>
  <c r="K21" i="2"/>
  <c r="H21" i="2"/>
  <c r="M20" i="2"/>
  <c r="N20" i="2"/>
  <c r="O20" i="2"/>
  <c r="F20" i="2"/>
  <c r="L16" i="2"/>
  <c r="M16" i="2"/>
  <c r="H15" i="2"/>
  <c r="P15" i="2"/>
  <c r="G33" i="6"/>
  <c r="H33" i="6"/>
  <c r="Q33" i="6"/>
  <c r="P33" i="6"/>
  <c r="K35" i="6"/>
  <c r="I30" i="6"/>
  <c r="Q30" i="6"/>
  <c r="J33" i="6"/>
  <c r="J35" i="6"/>
  <c r="Q35" i="6"/>
  <c r="I35" i="6"/>
  <c r="P35" i="6"/>
  <c r="H35" i="6"/>
  <c r="O35" i="6"/>
  <c r="G35" i="6"/>
  <c r="M30" i="6"/>
  <c r="N33" i="6"/>
  <c r="F33" i="6"/>
  <c r="N35" i="6"/>
  <c r="F35" i="6"/>
  <c r="F30" i="6"/>
  <c r="N30" i="6"/>
  <c r="M33" i="6"/>
  <c r="M35" i="6"/>
  <c r="G30" i="6"/>
  <c r="N26" i="6"/>
  <c r="Q26" i="6"/>
  <c r="G26" i="6"/>
  <c r="O26" i="6"/>
  <c r="H26" i="6"/>
  <c r="P26" i="6"/>
  <c r="I26" i="6"/>
  <c r="J26" i="6"/>
  <c r="F26" i="6"/>
  <c r="K26" i="6"/>
  <c r="L26" i="6"/>
  <c r="M26" i="6"/>
  <c r="G22" i="6"/>
  <c r="N19" i="6"/>
  <c r="L22" i="6"/>
  <c r="Q22" i="6"/>
  <c r="P22" i="6"/>
  <c r="O22" i="6"/>
  <c r="O20" i="6"/>
  <c r="F19" i="6"/>
  <c r="K22" i="6"/>
  <c r="J20" i="6"/>
  <c r="Q18" i="6"/>
  <c r="J18" i="6"/>
  <c r="J22" i="6"/>
  <c r="I20" i="6"/>
  <c r="L18" i="6"/>
  <c r="N22" i="6"/>
  <c r="F22" i="6"/>
  <c r="M22" i="6"/>
  <c r="K21" i="6"/>
  <c r="J21" i="6"/>
  <c r="Q21" i="6"/>
  <c r="I21" i="6"/>
  <c r="P21" i="6"/>
  <c r="H21" i="6"/>
  <c r="O21" i="6"/>
  <c r="G21" i="6"/>
  <c r="N21" i="6"/>
  <c r="F21" i="6"/>
  <c r="M21" i="6"/>
  <c r="N20" i="6"/>
  <c r="F20" i="6"/>
  <c r="M20" i="6"/>
  <c r="L20" i="6"/>
  <c r="J19" i="6"/>
  <c r="Q19" i="6"/>
  <c r="I19" i="6"/>
  <c r="K19" i="6"/>
  <c r="P19" i="6"/>
  <c r="H19" i="6"/>
  <c r="O19" i="6"/>
  <c r="P18" i="6"/>
  <c r="H18" i="6"/>
  <c r="O18" i="6"/>
  <c r="G18" i="6"/>
  <c r="N18" i="6"/>
  <c r="F18" i="6"/>
  <c r="M18" i="6"/>
  <c r="K18" i="6"/>
  <c r="M17" i="6"/>
  <c r="L17" i="6"/>
  <c r="K17" i="6"/>
  <c r="K16" i="6"/>
  <c r="J16" i="6"/>
  <c r="Q16" i="6"/>
  <c r="I16" i="6"/>
  <c r="P16" i="6"/>
  <c r="P15" i="6"/>
  <c r="H15" i="6"/>
  <c r="O15" i="6"/>
  <c r="G15" i="6"/>
  <c r="N15" i="6"/>
  <c r="M14" i="6"/>
  <c r="F14" i="6"/>
  <c r="J14" i="6"/>
  <c r="L14" i="6"/>
  <c r="Q14" i="6"/>
  <c r="I14" i="6"/>
  <c r="P14" i="6"/>
  <c r="H14" i="6"/>
  <c r="K14" i="6"/>
  <c r="O14" i="6"/>
  <c r="S19" i="3"/>
  <c r="N19" i="3"/>
  <c r="U19" i="3"/>
  <c r="Q18" i="3"/>
  <c r="V18" i="3" s="1"/>
  <c r="U18" i="3"/>
  <c r="T18" i="3"/>
  <c r="G18" i="3"/>
  <c r="S18" i="3"/>
  <c r="W18" i="3" s="1"/>
  <c r="I18" i="3"/>
  <c r="R18" i="3"/>
  <c r="R15" i="3"/>
  <c r="S15" i="3"/>
  <c r="W15" i="3" s="1"/>
  <c r="M22" i="2"/>
  <c r="J36" i="2"/>
  <c r="F14" i="2"/>
  <c r="J14" i="2"/>
  <c r="N16" i="2"/>
  <c r="N22" i="2"/>
  <c r="Q36" i="2"/>
  <c r="O16" i="2"/>
  <c r="R16" i="2" s="1"/>
  <c r="M14" i="2"/>
  <c r="G15" i="2"/>
  <c r="O15" i="2"/>
  <c r="K16" i="2"/>
  <c r="G17" i="2"/>
  <c r="O17" i="2"/>
  <c r="R17" i="2" s="1"/>
  <c r="K18" i="2"/>
  <c r="G19" i="2"/>
  <c r="O19" i="2"/>
  <c r="R19" i="2" s="1"/>
  <c r="K20" i="2"/>
  <c r="G21" i="2"/>
  <c r="O21" i="2"/>
  <c r="R21" i="2" s="1"/>
  <c r="K22" i="2"/>
  <c r="K32" i="2"/>
  <c r="L36" i="2"/>
  <c r="P35" i="2"/>
  <c r="H35" i="2"/>
  <c r="P33" i="2"/>
  <c r="R33" i="2" s="1"/>
  <c r="H33" i="2"/>
  <c r="L22" i="2"/>
  <c r="K36" i="2"/>
  <c r="L14" i="2"/>
  <c r="I15" i="2"/>
  <c r="F16" i="2"/>
  <c r="F22" i="2"/>
  <c r="I36" i="2"/>
  <c r="P14" i="2"/>
  <c r="H14" i="2"/>
  <c r="L15" i="2"/>
  <c r="H16" i="2"/>
  <c r="P16" i="2"/>
  <c r="L17" i="2"/>
  <c r="H18" i="2"/>
  <c r="P18" i="2"/>
  <c r="R18" i="2" s="1"/>
  <c r="L19" i="2"/>
  <c r="H20" i="2"/>
  <c r="P20" i="2"/>
  <c r="L21" i="2"/>
  <c r="H22" i="2"/>
  <c r="P22" i="2"/>
  <c r="H32" i="2"/>
  <c r="P32" i="2"/>
  <c r="O36" i="2"/>
  <c r="G36" i="2"/>
  <c r="K35" i="2"/>
  <c r="K33" i="2"/>
  <c r="K14" i="2"/>
  <c r="J15" i="2"/>
  <c r="O14" i="2"/>
  <c r="G14" i="2"/>
  <c r="M15" i="2"/>
  <c r="I16" i="2"/>
  <c r="Q16" i="2"/>
  <c r="M17" i="2"/>
  <c r="I18" i="2"/>
  <c r="Q18" i="2"/>
  <c r="M19" i="2"/>
  <c r="I20" i="2"/>
  <c r="Q20" i="2"/>
  <c r="M21" i="2"/>
  <c r="I22" i="2"/>
  <c r="Q22" i="2"/>
  <c r="I32" i="2"/>
  <c r="Q32" i="2"/>
  <c r="N36" i="2"/>
  <c r="F36" i="2"/>
  <c r="J35" i="2"/>
  <c r="J33" i="2"/>
  <c r="Q15" i="2"/>
  <c r="Q14" i="2"/>
  <c r="I14" i="2"/>
  <c r="K15" i="2"/>
  <c r="G16" i="2"/>
  <c r="K17" i="2"/>
  <c r="G22" i="2"/>
  <c r="O22" i="2"/>
  <c r="P36" i="2"/>
  <c r="H36" i="2"/>
  <c r="F15" i="2"/>
  <c r="F17" i="2"/>
  <c r="F19" i="2"/>
  <c r="F21" i="2"/>
  <c r="Q35" i="2"/>
  <c r="Q33" i="2"/>
  <c r="M15" i="3"/>
  <c r="I16" i="3"/>
  <c r="Q16" i="3"/>
  <c r="M17" i="3"/>
  <c r="M19" i="3"/>
  <c r="I20" i="3"/>
  <c r="Q20" i="3"/>
  <c r="V20" i="3" s="1"/>
  <c r="I22" i="3"/>
  <c r="Q22" i="3"/>
  <c r="I27" i="3"/>
  <c r="I29" i="3"/>
  <c r="F32" i="3"/>
  <c r="N32" i="3"/>
  <c r="J33" i="3"/>
  <c r="J35" i="3"/>
  <c r="F36" i="3"/>
  <c r="N36" i="3"/>
  <c r="G32" i="3"/>
  <c r="O32" i="3"/>
  <c r="K33" i="3"/>
  <c r="K35" i="3"/>
  <c r="G36" i="3"/>
  <c r="O36" i="3"/>
  <c r="G15" i="3"/>
  <c r="O15" i="3"/>
  <c r="V15" i="3" s="1"/>
  <c r="K16" i="3"/>
  <c r="G19" i="3"/>
  <c r="O19" i="3"/>
  <c r="K22" i="3"/>
  <c r="K27" i="3"/>
  <c r="K29" i="3"/>
  <c r="H32" i="3"/>
  <c r="P32" i="3"/>
  <c r="L33" i="3"/>
  <c r="L35" i="3"/>
  <c r="H36" i="3"/>
  <c r="P36" i="3"/>
  <c r="P19" i="3"/>
  <c r="I32" i="3"/>
  <c r="Q32" i="3"/>
  <c r="M33" i="3"/>
  <c r="M35" i="3"/>
  <c r="I36" i="3"/>
  <c r="Q36" i="3"/>
  <c r="J16" i="3"/>
  <c r="L16" i="3"/>
  <c r="H19" i="3"/>
  <c r="L22" i="3"/>
  <c r="M14" i="3"/>
  <c r="I15" i="3"/>
  <c r="Q15" i="3"/>
  <c r="M16" i="3"/>
  <c r="I17" i="3"/>
  <c r="Q17" i="3"/>
  <c r="M18" i="3"/>
  <c r="I19" i="3"/>
  <c r="Q19" i="3"/>
  <c r="M20" i="3"/>
  <c r="I21" i="3"/>
  <c r="Q21" i="3"/>
  <c r="V21" i="3" s="1"/>
  <c r="M22" i="3"/>
  <c r="I26" i="3"/>
  <c r="I30" i="3"/>
  <c r="J32" i="3"/>
  <c r="F33" i="3"/>
  <c r="N33" i="3"/>
  <c r="F35" i="3"/>
  <c r="N35" i="3"/>
  <c r="J36" i="3"/>
  <c r="H15" i="3"/>
  <c r="P15" i="3"/>
  <c r="N14" i="3"/>
  <c r="J15" i="3"/>
  <c r="F16" i="3"/>
  <c r="N16" i="3"/>
  <c r="F18" i="3"/>
  <c r="N18" i="3"/>
  <c r="J19" i="3"/>
  <c r="F20" i="3"/>
  <c r="N20" i="3"/>
  <c r="F22" i="3"/>
  <c r="N22" i="3"/>
  <c r="L4" i="3"/>
  <c r="J26" i="3"/>
  <c r="K32" i="3"/>
  <c r="G33" i="3"/>
  <c r="O33" i="3"/>
  <c r="G35" i="3"/>
  <c r="O35" i="3"/>
  <c r="K36" i="3"/>
  <c r="L32" i="3"/>
  <c r="H33" i="3"/>
  <c r="P33" i="3"/>
  <c r="H35" i="3"/>
  <c r="P35" i="3"/>
  <c r="L36" i="3"/>
  <c r="G16" i="3"/>
  <c r="O16" i="3"/>
  <c r="G22" i="3"/>
  <c r="O22" i="3"/>
  <c r="K26" i="3"/>
  <c r="L5" i="3"/>
  <c r="L7" i="3"/>
  <c r="L9" i="3"/>
  <c r="L11" i="3"/>
  <c r="L13" i="3"/>
  <c r="H14" i="3"/>
  <c r="L15" i="3"/>
  <c r="H16" i="3"/>
  <c r="L17" i="3"/>
  <c r="H18" i="3"/>
  <c r="L19" i="3"/>
  <c r="H20" i="3"/>
  <c r="L21" i="3"/>
  <c r="H22" i="3"/>
  <c r="L26" i="3"/>
  <c r="I33" i="3"/>
  <c r="I35" i="3"/>
  <c r="I1139" i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K1650" i="1"/>
  <c r="I883" i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K1826" i="1"/>
  <c r="K1827" i="1" s="1"/>
  <c r="M1827" i="1" s="1"/>
  <c r="K866" i="1"/>
  <c r="L866" i="1" s="1"/>
  <c r="N866" i="1" s="1"/>
  <c r="K1474" i="1"/>
  <c r="K1475" i="1" s="1"/>
  <c r="M1475" i="1" s="1"/>
  <c r="I819" i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K1010" i="1"/>
  <c r="K1442" i="1"/>
  <c r="K1506" i="1"/>
  <c r="K1507" i="1" s="1"/>
  <c r="M1746" i="1"/>
  <c r="L1746" i="1"/>
  <c r="N1746" i="1" s="1"/>
  <c r="L818" i="1"/>
  <c r="N818" i="1" s="1"/>
  <c r="M818" i="1"/>
  <c r="K1730" i="1"/>
  <c r="M1730" i="1" s="1"/>
  <c r="I1747" i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K1842" i="1"/>
  <c r="K1843" i="1" s="1"/>
  <c r="K1844" i="1" s="1"/>
  <c r="K1845" i="1" s="1"/>
  <c r="K1846" i="1" s="1"/>
  <c r="I1427" i="1"/>
  <c r="I1171" i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K898" i="1"/>
  <c r="M898" i="1" s="1"/>
  <c r="K1586" i="1"/>
  <c r="M1586" i="1" s="1"/>
  <c r="K1602" i="1"/>
  <c r="K1603" i="1" s="1"/>
  <c r="M1603" i="1" s="1"/>
  <c r="K1762" i="1"/>
  <c r="M1762" i="1" s="1"/>
  <c r="K850" i="1"/>
  <c r="M850" i="1" s="1"/>
  <c r="K1618" i="1"/>
  <c r="K1682" i="1"/>
  <c r="K1683" i="1" s="1"/>
  <c r="K1778" i="1"/>
  <c r="K1779" i="1" s="1"/>
  <c r="K1874" i="1"/>
  <c r="K1794" i="1"/>
  <c r="L1794" i="1" s="1"/>
  <c r="N1794" i="1" s="1"/>
  <c r="K1858" i="1"/>
  <c r="K1859" i="1" s="1"/>
  <c r="K1074" i="1"/>
  <c r="M1074" i="1" s="1"/>
  <c r="K1634" i="1"/>
  <c r="K1635" i="1" s="1"/>
  <c r="K1636" i="1" s="1"/>
  <c r="K36" i="7"/>
  <c r="J36" i="7"/>
  <c r="Q36" i="7"/>
  <c r="I36" i="7"/>
  <c r="P36" i="7"/>
  <c r="Q35" i="7"/>
  <c r="I35" i="7"/>
  <c r="P35" i="7"/>
  <c r="L33" i="7"/>
  <c r="K33" i="7"/>
  <c r="J32" i="7"/>
  <c r="I32" i="7"/>
  <c r="H32" i="7"/>
  <c r="K32" i="7"/>
  <c r="N32" i="7"/>
  <c r="F32" i="7"/>
  <c r="O32" i="7"/>
  <c r="G32" i="7"/>
  <c r="M32" i="7"/>
  <c r="L22" i="7"/>
  <c r="K22" i="7"/>
  <c r="P22" i="7"/>
  <c r="H22" i="7"/>
  <c r="Q22" i="7"/>
  <c r="I22" i="7"/>
  <c r="O22" i="7"/>
  <c r="G22" i="7"/>
  <c r="J22" i="7"/>
  <c r="N22" i="7"/>
  <c r="F22" i="7"/>
  <c r="K21" i="7"/>
  <c r="J21" i="7"/>
  <c r="Q21" i="7"/>
  <c r="I21" i="7"/>
  <c r="P21" i="7"/>
  <c r="H21" i="7"/>
  <c r="O21" i="7"/>
  <c r="G21" i="7"/>
  <c r="N21" i="7"/>
  <c r="F21" i="7"/>
  <c r="M21" i="7"/>
  <c r="G17" i="7"/>
  <c r="Q17" i="7"/>
  <c r="I17" i="7"/>
  <c r="P17" i="7"/>
  <c r="H17" i="7"/>
  <c r="O17" i="7"/>
  <c r="K17" i="7"/>
  <c r="N17" i="7"/>
  <c r="F17" i="7"/>
  <c r="M17" i="7"/>
  <c r="L15" i="7"/>
  <c r="K15" i="7"/>
  <c r="N15" i="7"/>
  <c r="F15" i="7"/>
  <c r="J15" i="7"/>
  <c r="M15" i="7"/>
  <c r="Q15" i="7"/>
  <c r="L14" i="7"/>
  <c r="K14" i="7"/>
  <c r="H14" i="5"/>
  <c r="P14" i="5"/>
  <c r="N16" i="5"/>
  <c r="H22" i="5"/>
  <c r="P22" i="5"/>
  <c r="H36" i="5"/>
  <c r="P36" i="5"/>
  <c r="I14" i="5"/>
  <c r="Q14" i="5"/>
  <c r="G16" i="5"/>
  <c r="O16" i="5"/>
  <c r="H19" i="5"/>
  <c r="P19" i="5"/>
  <c r="K20" i="5"/>
  <c r="I22" i="5"/>
  <c r="Q22" i="5"/>
  <c r="H33" i="5"/>
  <c r="P33" i="5"/>
  <c r="I36" i="5"/>
  <c r="Q36" i="5"/>
  <c r="K14" i="5"/>
  <c r="Q16" i="5"/>
  <c r="M20" i="5"/>
  <c r="K22" i="5"/>
  <c r="K36" i="5"/>
  <c r="L14" i="5"/>
  <c r="F20" i="5"/>
  <c r="N20" i="5"/>
  <c r="L22" i="5"/>
  <c r="K33" i="5"/>
  <c r="L36" i="5"/>
  <c r="M14" i="5"/>
  <c r="H15" i="5"/>
  <c r="K16" i="5"/>
  <c r="F17" i="5"/>
  <c r="N17" i="5"/>
  <c r="I18" i="5"/>
  <c r="Q18" i="5"/>
  <c r="L19" i="5"/>
  <c r="G20" i="5"/>
  <c r="O20" i="5"/>
  <c r="M22" i="5"/>
  <c r="I32" i="5"/>
  <c r="Q32" i="5"/>
  <c r="L33" i="5"/>
  <c r="M36" i="5"/>
  <c r="F14" i="5"/>
  <c r="N14" i="5"/>
  <c r="L16" i="5"/>
  <c r="G17" i="5"/>
  <c r="O17" i="5"/>
  <c r="M19" i="5"/>
  <c r="H20" i="5"/>
  <c r="P20" i="5"/>
  <c r="F22" i="5"/>
  <c r="N22" i="5"/>
  <c r="M33" i="5"/>
  <c r="F36" i="5"/>
  <c r="N36" i="5"/>
  <c r="G14" i="5"/>
  <c r="H17" i="5"/>
  <c r="F19" i="5"/>
  <c r="I20" i="5"/>
  <c r="G22" i="5"/>
  <c r="F33" i="5"/>
  <c r="G36" i="5"/>
  <c r="I14" i="4"/>
  <c r="Q14" i="4"/>
  <c r="G16" i="4"/>
  <c r="O16" i="4"/>
  <c r="H19" i="4"/>
  <c r="P19" i="4"/>
  <c r="K20" i="4"/>
  <c r="I22" i="4"/>
  <c r="Q22" i="4"/>
  <c r="H33" i="4"/>
  <c r="P33" i="4"/>
  <c r="I36" i="4"/>
  <c r="Q36" i="4"/>
  <c r="L20" i="4"/>
  <c r="K14" i="4"/>
  <c r="M20" i="4"/>
  <c r="K22" i="4"/>
  <c r="K36" i="4"/>
  <c r="L14" i="4"/>
  <c r="F20" i="4"/>
  <c r="N20" i="4"/>
  <c r="L22" i="4"/>
  <c r="K33" i="4"/>
  <c r="L36" i="4"/>
  <c r="M14" i="4"/>
  <c r="H15" i="4"/>
  <c r="P15" i="4"/>
  <c r="K16" i="4"/>
  <c r="F17" i="4"/>
  <c r="N17" i="4"/>
  <c r="L19" i="4"/>
  <c r="G20" i="4"/>
  <c r="O20" i="4"/>
  <c r="M22" i="4"/>
  <c r="L33" i="4"/>
  <c r="M36" i="4"/>
  <c r="F14" i="4"/>
  <c r="N14" i="4"/>
  <c r="I15" i="4"/>
  <c r="L16" i="4"/>
  <c r="G17" i="4"/>
  <c r="O17" i="4"/>
  <c r="M19" i="4"/>
  <c r="H20" i="4"/>
  <c r="P20" i="4"/>
  <c r="F22" i="4"/>
  <c r="N22" i="4"/>
  <c r="M33" i="4"/>
  <c r="F36" i="4"/>
  <c r="N36" i="4"/>
  <c r="G14" i="4"/>
  <c r="H17" i="4"/>
  <c r="F19" i="4"/>
  <c r="I20" i="4"/>
  <c r="G22" i="4"/>
  <c r="F33" i="4"/>
  <c r="G36" i="4"/>
  <c r="R1806" i="1"/>
  <c r="R1743" i="1"/>
  <c r="R1759" i="1"/>
  <c r="K1795" i="1"/>
  <c r="R1825" i="1"/>
  <c r="R1773" i="1"/>
  <c r="R1888" i="1"/>
  <c r="K1810" i="1"/>
  <c r="R1853" i="1"/>
  <c r="R1870" i="1"/>
  <c r="R1789" i="1"/>
  <c r="L1827" i="1"/>
  <c r="N1827" i="1" s="1"/>
  <c r="R1850" i="1"/>
  <c r="R1918" i="1"/>
  <c r="R1754" i="1"/>
  <c r="R1902" i="1"/>
  <c r="I1907" i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K1906" i="1"/>
  <c r="R1838" i="1"/>
  <c r="R1898" i="1"/>
  <c r="K1875" i="1"/>
  <c r="I1891" i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K1890" i="1"/>
  <c r="R1914" i="1"/>
  <c r="M1554" i="1"/>
  <c r="L1554" i="1"/>
  <c r="N1554" i="1" s="1"/>
  <c r="I1637" i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M1538" i="1"/>
  <c r="L1538" i="1"/>
  <c r="N1538" i="1" s="1"/>
  <c r="R1614" i="1"/>
  <c r="I1539" i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5" i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R1646" i="1"/>
  <c r="R1678" i="1"/>
  <c r="R1546" i="1"/>
  <c r="R1562" i="1"/>
  <c r="K1570" i="1"/>
  <c r="R1633" i="1"/>
  <c r="R1722" i="1"/>
  <c r="R1549" i="1"/>
  <c r="R1697" i="1"/>
  <c r="K1714" i="1"/>
  <c r="R1597" i="1"/>
  <c r="R1662" i="1"/>
  <c r="R1582" i="1"/>
  <c r="L1618" i="1"/>
  <c r="N1618" i="1" s="1"/>
  <c r="K1651" i="1"/>
  <c r="M1650" i="1"/>
  <c r="L1650" i="1"/>
  <c r="N1650" i="1" s="1"/>
  <c r="R1706" i="1"/>
  <c r="I1667" i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K1666" i="1"/>
  <c r="K1698" i="1"/>
  <c r="R1726" i="1"/>
  <c r="R1710" i="1"/>
  <c r="M914" i="1"/>
  <c r="L914" i="1"/>
  <c r="N914" i="1" s="1"/>
  <c r="L1426" i="1"/>
  <c r="N1426" i="1" s="1"/>
  <c r="M1426" i="1"/>
  <c r="K1347" i="1"/>
  <c r="M1347" i="1" s="1"/>
  <c r="L898" i="1"/>
  <c r="N898" i="1" s="1"/>
  <c r="K1202" i="1"/>
  <c r="I915" i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1379" i="1"/>
  <c r="K946" i="1"/>
  <c r="M1314" i="1"/>
  <c r="L1378" i="1"/>
  <c r="N1378" i="1" s="1"/>
  <c r="K1139" i="1"/>
  <c r="K1140" i="1" s="1"/>
  <c r="I1347" i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091" i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315" i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L882" i="1"/>
  <c r="N882" i="1" s="1"/>
  <c r="I1363" i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787" i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K834" i="1"/>
  <c r="I1059" i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R800" i="1"/>
  <c r="I771" i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K770" i="1"/>
  <c r="R782" i="1"/>
  <c r="M786" i="1"/>
  <c r="L786" i="1"/>
  <c r="N786" i="1" s="1"/>
  <c r="R815" i="1"/>
  <c r="R864" i="1"/>
  <c r="K802" i="1"/>
  <c r="R942" i="1"/>
  <c r="R1021" i="1"/>
  <c r="M1090" i="1"/>
  <c r="R1086" i="1"/>
  <c r="R1114" i="1"/>
  <c r="R1229" i="1"/>
  <c r="M1506" i="1"/>
  <c r="L1506" i="1"/>
  <c r="N1506" i="1" s="1"/>
  <c r="R975" i="1"/>
  <c r="M1010" i="1"/>
  <c r="L1010" i="1"/>
  <c r="N1010" i="1" s="1"/>
  <c r="L1058" i="1"/>
  <c r="N1058" i="1" s="1"/>
  <c r="M1058" i="1"/>
  <c r="R927" i="1"/>
  <c r="K1011" i="1"/>
  <c r="R1071" i="1"/>
  <c r="R1149" i="1"/>
  <c r="R845" i="1"/>
  <c r="K883" i="1"/>
  <c r="K930" i="1"/>
  <c r="K962" i="1"/>
  <c r="I963" i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K978" i="1"/>
  <c r="R1184" i="1"/>
  <c r="K899" i="1"/>
  <c r="R957" i="1"/>
  <c r="R1002" i="1"/>
  <c r="K1042" i="1"/>
  <c r="R1119" i="1"/>
  <c r="I1428" i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K1427" i="1"/>
  <c r="R829" i="1"/>
  <c r="K915" i="1"/>
  <c r="R993" i="1"/>
  <c r="K1026" i="1"/>
  <c r="I1027" i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R1055" i="1"/>
  <c r="R1197" i="1"/>
  <c r="R1039" i="1"/>
  <c r="I1107" i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3" i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K1122" i="1"/>
  <c r="R1134" i="1"/>
  <c r="R1167" i="1"/>
  <c r="R1007" i="1"/>
  <c r="R1214" i="1"/>
  <c r="R1274" i="1"/>
  <c r="I1283" i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K1282" i="1"/>
  <c r="R826" i="1"/>
  <c r="R842" i="1"/>
  <c r="R858" i="1"/>
  <c r="R877" i="1"/>
  <c r="R893" i="1"/>
  <c r="R909" i="1"/>
  <c r="L1106" i="1"/>
  <c r="N1106" i="1" s="1"/>
  <c r="M1106" i="1"/>
  <c r="R1194" i="1"/>
  <c r="I1251" i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K1250" i="1"/>
  <c r="R1392" i="1"/>
  <c r="K994" i="1"/>
  <c r="M1170" i="1"/>
  <c r="K1171" i="1"/>
  <c r="K1410" i="1"/>
  <c r="I1411" i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R1102" i="1"/>
  <c r="I1380" i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K1379" i="1"/>
  <c r="R1450" i="1"/>
  <c r="L1138" i="1"/>
  <c r="N1138" i="1" s="1"/>
  <c r="R1376" i="1"/>
  <c r="K1154" i="1"/>
  <c r="K1186" i="1"/>
  <c r="I1187" i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R1277" i="1"/>
  <c r="R1344" i="1"/>
  <c r="R1262" i="1"/>
  <c r="R1295" i="1"/>
  <c r="R1407" i="1"/>
  <c r="R1418" i="1"/>
  <c r="R1258" i="1"/>
  <c r="R1386" i="1"/>
  <c r="I1523" i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K1522" i="1"/>
  <c r="K1234" i="1"/>
  <c r="K1298" i="1"/>
  <c r="K1218" i="1"/>
  <c r="K1443" i="1"/>
  <c r="M1442" i="1"/>
  <c r="L1442" i="1"/>
  <c r="N1442" i="1" s="1"/>
  <c r="R1486" i="1"/>
  <c r="R1470" i="1"/>
  <c r="K1330" i="1"/>
  <c r="I1331" i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R1328" i="1"/>
  <c r="K1394" i="1"/>
  <c r="I1395" i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K1266" i="1"/>
  <c r="R1358" i="1"/>
  <c r="L1362" i="1"/>
  <c r="N1362" i="1" s="1"/>
  <c r="M1362" i="1"/>
  <c r="L1346" i="1"/>
  <c r="N1346" i="1" s="1"/>
  <c r="M1346" i="1"/>
  <c r="R1530" i="1"/>
  <c r="R1454" i="1"/>
  <c r="R1423" i="1"/>
  <c r="R1505" i="1"/>
  <c r="R1514" i="1"/>
  <c r="I1491" i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K1490" i="1"/>
  <c r="R1534" i="1"/>
  <c r="K1458" i="1"/>
  <c r="R1518" i="1"/>
  <c r="K722" i="1"/>
  <c r="K723" i="1" s="1"/>
  <c r="K690" i="1"/>
  <c r="K691" i="1" s="1"/>
  <c r="I435" i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K626" i="1"/>
  <c r="K627" i="1" s="1"/>
  <c r="K628" i="1" s="1"/>
  <c r="K466" i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K498" i="1"/>
  <c r="K499" i="1" s="1"/>
  <c r="K546" i="1"/>
  <c r="L546" i="1" s="1"/>
  <c r="N546" i="1" s="1"/>
  <c r="K706" i="1"/>
  <c r="K482" i="1"/>
  <c r="M482" i="1" s="1"/>
  <c r="R590" i="1"/>
  <c r="K578" i="1"/>
  <c r="K594" i="1"/>
  <c r="R702" i="1"/>
  <c r="R638" i="1"/>
  <c r="R655" i="1"/>
  <c r="R609" i="1"/>
  <c r="R621" i="1"/>
  <c r="K642" i="1"/>
  <c r="I675" i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K674" i="1"/>
  <c r="R686" i="1"/>
  <c r="K610" i="1"/>
  <c r="K658" i="1"/>
  <c r="R586" i="1"/>
  <c r="R718" i="1"/>
  <c r="R766" i="1"/>
  <c r="R750" i="1"/>
  <c r="K754" i="1"/>
  <c r="R762" i="1"/>
  <c r="K738" i="1"/>
  <c r="R746" i="1"/>
  <c r="R426" i="1"/>
  <c r="I563" i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K562" i="1"/>
  <c r="K402" i="1"/>
  <c r="I403" i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R509" i="1"/>
  <c r="K386" i="1"/>
  <c r="I387" i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R400" i="1"/>
  <c r="R544" i="1"/>
  <c r="R554" i="1"/>
  <c r="R430" i="1"/>
  <c r="R445" i="1"/>
  <c r="M418" i="1"/>
  <c r="L418" i="1"/>
  <c r="N418" i="1" s="1"/>
  <c r="M434" i="1"/>
  <c r="L434" i="1"/>
  <c r="N434" i="1" s="1"/>
  <c r="R481" i="1"/>
  <c r="R526" i="1"/>
  <c r="R463" i="1"/>
  <c r="R493" i="1"/>
  <c r="K530" i="1"/>
  <c r="I515" i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K514" i="1"/>
  <c r="K450" i="1"/>
  <c r="R570" i="1"/>
  <c r="R574" i="1"/>
  <c r="R558" i="1"/>
  <c r="K322" i="1"/>
  <c r="K338" i="1"/>
  <c r="K339" i="1" s="1"/>
  <c r="L339" i="1" s="1"/>
  <c r="N339" i="1" s="1"/>
  <c r="K130" i="1"/>
  <c r="L130" i="1" s="1"/>
  <c r="N130" i="1" s="1"/>
  <c r="K306" i="1"/>
  <c r="K307" i="1" s="1"/>
  <c r="M307" i="1" s="1"/>
  <c r="R255" i="1"/>
  <c r="R202" i="1"/>
  <c r="R239" i="1"/>
  <c r="R271" i="1"/>
  <c r="I275" i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K274" i="1"/>
  <c r="M242" i="1"/>
  <c r="L242" i="1"/>
  <c r="N242" i="1" s="1"/>
  <c r="K258" i="1"/>
  <c r="I259" i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K194" i="1"/>
  <c r="K210" i="1"/>
  <c r="I211" i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R206" i="1"/>
  <c r="R224" i="1"/>
  <c r="R362" i="1"/>
  <c r="R266" i="1"/>
  <c r="R314" i="1"/>
  <c r="R366" i="1"/>
  <c r="I371" i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K370" i="1"/>
  <c r="K226" i="1"/>
  <c r="I243" i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K290" i="1"/>
  <c r="R334" i="1"/>
  <c r="R318" i="1"/>
  <c r="R302" i="1"/>
  <c r="R382" i="1"/>
  <c r="I355" i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K354" i="1"/>
  <c r="R378" i="1"/>
  <c r="K146" i="1"/>
  <c r="M146" i="1" s="1"/>
  <c r="R161" i="1"/>
  <c r="R190" i="1"/>
  <c r="R174" i="1"/>
  <c r="R141" i="1"/>
  <c r="K162" i="1"/>
  <c r="K178" i="1"/>
  <c r="R170" i="1"/>
  <c r="R186" i="1"/>
  <c r="K98" i="1"/>
  <c r="M98" i="1" s="1"/>
  <c r="M50" i="1"/>
  <c r="L50" i="1"/>
  <c r="N50" i="1" s="1"/>
  <c r="L18" i="1"/>
  <c r="N18" i="1" s="1"/>
  <c r="K114" i="1"/>
  <c r="K115" i="1" s="1"/>
  <c r="M34" i="1"/>
  <c r="R90" i="1"/>
  <c r="R97" i="1"/>
  <c r="R109" i="1"/>
  <c r="R74" i="1"/>
  <c r="K82" i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67" i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K66" i="1"/>
  <c r="R78" i="1"/>
  <c r="R126" i="1"/>
  <c r="R106" i="1"/>
  <c r="R122" i="1"/>
  <c r="R62" i="1"/>
  <c r="R58" i="1"/>
  <c r="R46" i="1"/>
  <c r="R30" i="1"/>
  <c r="K2" i="1"/>
  <c r="K3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5" i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R20" i="2" l="1"/>
  <c r="R15" i="2"/>
  <c r="H36" i="6"/>
  <c r="P36" i="6"/>
  <c r="I36" i="6"/>
  <c r="Q36" i="6"/>
  <c r="J36" i="6"/>
  <c r="K36" i="6"/>
  <c r="L36" i="6"/>
  <c r="M36" i="6"/>
  <c r="F36" i="6"/>
  <c r="N36" i="6"/>
  <c r="G36" i="6"/>
  <c r="O36" i="6"/>
  <c r="N32" i="6"/>
  <c r="I32" i="6"/>
  <c r="G32" i="6"/>
  <c r="O32" i="6"/>
  <c r="Q32" i="6"/>
  <c r="H32" i="6"/>
  <c r="P32" i="6"/>
  <c r="J32" i="6"/>
  <c r="F32" i="6"/>
  <c r="L32" i="6"/>
  <c r="M32" i="6"/>
  <c r="K32" i="6"/>
  <c r="V19" i="3"/>
  <c r="W19" i="3"/>
  <c r="V22" i="3"/>
  <c r="K1587" i="1"/>
  <c r="K819" i="1"/>
  <c r="L1474" i="1"/>
  <c r="N1474" i="1" s="1"/>
  <c r="L1475" i="1"/>
  <c r="N1475" i="1" s="1"/>
  <c r="K1059" i="1"/>
  <c r="M1059" i="1" s="1"/>
  <c r="K867" i="1"/>
  <c r="K868" i="1" s="1"/>
  <c r="L868" i="1" s="1"/>
  <c r="N868" i="1" s="1"/>
  <c r="M626" i="1"/>
  <c r="M1602" i="1"/>
  <c r="L1858" i="1"/>
  <c r="N1858" i="1" s="1"/>
  <c r="M1474" i="1"/>
  <c r="K1828" i="1"/>
  <c r="L1828" i="1" s="1"/>
  <c r="N1828" i="1" s="1"/>
  <c r="M1826" i="1"/>
  <c r="M866" i="1"/>
  <c r="L1139" i="1"/>
  <c r="N1139" i="1" s="1"/>
  <c r="K1476" i="1"/>
  <c r="L1826" i="1"/>
  <c r="N1826" i="1" s="1"/>
  <c r="M339" i="1"/>
  <c r="K435" i="1"/>
  <c r="K787" i="1"/>
  <c r="L787" i="1" s="1"/>
  <c r="N787" i="1" s="1"/>
  <c r="M1139" i="1"/>
  <c r="M690" i="1"/>
  <c r="M867" i="1"/>
  <c r="L1682" i="1"/>
  <c r="N1682" i="1" s="1"/>
  <c r="L690" i="1"/>
  <c r="N690" i="1" s="1"/>
  <c r="L1074" i="1"/>
  <c r="N1074" i="1" s="1"/>
  <c r="M1682" i="1"/>
  <c r="L1843" i="1"/>
  <c r="N1843" i="1" s="1"/>
  <c r="K340" i="1"/>
  <c r="K341" i="1" s="1"/>
  <c r="L1762" i="1"/>
  <c r="N1762" i="1" s="1"/>
  <c r="L1730" i="1"/>
  <c r="N1730" i="1" s="1"/>
  <c r="M1794" i="1"/>
  <c r="M1618" i="1"/>
  <c r="K1619" i="1"/>
  <c r="L1635" i="1"/>
  <c r="N1635" i="1" s="1"/>
  <c r="L1844" i="1"/>
  <c r="N1844" i="1" s="1"/>
  <c r="K1075" i="1"/>
  <c r="L1075" i="1" s="1"/>
  <c r="N1075" i="1" s="1"/>
  <c r="K1604" i="1"/>
  <c r="L1604" i="1" s="1"/>
  <c r="N1604" i="1" s="1"/>
  <c r="L1586" i="1"/>
  <c r="N1586" i="1" s="1"/>
  <c r="L1602" i="1"/>
  <c r="N1602" i="1" s="1"/>
  <c r="L1603" i="1"/>
  <c r="N1603" i="1" s="1"/>
  <c r="M1843" i="1"/>
  <c r="M1858" i="1"/>
  <c r="L1845" i="1"/>
  <c r="N1845" i="1" s="1"/>
  <c r="L1874" i="1"/>
  <c r="N1874" i="1" s="1"/>
  <c r="M1874" i="1"/>
  <c r="M1635" i="1"/>
  <c r="L1842" i="1"/>
  <c r="N1842" i="1" s="1"/>
  <c r="L850" i="1"/>
  <c r="N850" i="1" s="1"/>
  <c r="L1634" i="1"/>
  <c r="N1634" i="1" s="1"/>
  <c r="K1763" i="1"/>
  <c r="L1763" i="1" s="1"/>
  <c r="N1763" i="1" s="1"/>
  <c r="K1731" i="1"/>
  <c r="K1732" i="1" s="1"/>
  <c r="M1845" i="1"/>
  <c r="L1778" i="1"/>
  <c r="N1778" i="1" s="1"/>
  <c r="M1778" i="1"/>
  <c r="M1634" i="1"/>
  <c r="M1844" i="1"/>
  <c r="L1347" i="1"/>
  <c r="N1347" i="1" s="1"/>
  <c r="K851" i="1"/>
  <c r="L851" i="1" s="1"/>
  <c r="N851" i="1" s="1"/>
  <c r="K1747" i="1"/>
  <c r="M1842" i="1"/>
  <c r="R1919" i="1"/>
  <c r="R1790" i="1"/>
  <c r="R1744" i="1"/>
  <c r="M1875" i="1"/>
  <c r="K1876" i="1"/>
  <c r="L1875" i="1"/>
  <c r="N1875" i="1" s="1"/>
  <c r="L1747" i="1"/>
  <c r="N1747" i="1" s="1"/>
  <c r="K1748" i="1"/>
  <c r="M1747" i="1"/>
  <c r="M1859" i="1"/>
  <c r="L1859" i="1"/>
  <c r="N1859" i="1" s="1"/>
  <c r="K1860" i="1"/>
  <c r="K1811" i="1"/>
  <c r="M1810" i="1"/>
  <c r="L1810" i="1"/>
  <c r="N1810" i="1" s="1"/>
  <c r="L1731" i="1"/>
  <c r="N1731" i="1" s="1"/>
  <c r="M1731" i="1"/>
  <c r="M1795" i="1"/>
  <c r="L1795" i="1"/>
  <c r="N1795" i="1" s="1"/>
  <c r="K1796" i="1"/>
  <c r="K1891" i="1"/>
  <c r="L1890" i="1"/>
  <c r="N1890" i="1" s="1"/>
  <c r="M1890" i="1"/>
  <c r="K1907" i="1"/>
  <c r="M1906" i="1"/>
  <c r="L1906" i="1"/>
  <c r="N1906" i="1" s="1"/>
  <c r="R1774" i="1"/>
  <c r="R1760" i="1"/>
  <c r="M1828" i="1"/>
  <c r="K1829" i="1"/>
  <c r="R1871" i="1"/>
  <c r="R1807" i="1"/>
  <c r="M1763" i="1"/>
  <c r="R1889" i="1"/>
  <c r="R1839" i="1"/>
  <c r="M1779" i="1"/>
  <c r="L1779" i="1"/>
  <c r="N1779" i="1" s="1"/>
  <c r="K1780" i="1"/>
  <c r="R1854" i="1"/>
  <c r="R1903" i="1"/>
  <c r="L1846" i="1"/>
  <c r="N1846" i="1" s="1"/>
  <c r="M1846" i="1"/>
  <c r="K1847" i="1"/>
  <c r="R1711" i="1"/>
  <c r="L1651" i="1"/>
  <c r="N1651" i="1" s="1"/>
  <c r="K1652" i="1"/>
  <c r="M1651" i="1"/>
  <c r="R1598" i="1"/>
  <c r="K1571" i="1"/>
  <c r="M1570" i="1"/>
  <c r="L1570" i="1"/>
  <c r="N1570" i="1" s="1"/>
  <c r="R1615" i="1"/>
  <c r="M1587" i="1"/>
  <c r="L1587" i="1"/>
  <c r="N1587" i="1" s="1"/>
  <c r="K1588" i="1"/>
  <c r="R1727" i="1"/>
  <c r="K1539" i="1"/>
  <c r="M1636" i="1"/>
  <c r="K1637" i="1"/>
  <c r="L1636" i="1"/>
  <c r="N1636" i="1" s="1"/>
  <c r="L1683" i="1"/>
  <c r="N1683" i="1" s="1"/>
  <c r="K1684" i="1"/>
  <c r="M1683" i="1"/>
  <c r="K1715" i="1"/>
  <c r="M1714" i="1"/>
  <c r="L1714" i="1"/>
  <c r="N1714" i="1" s="1"/>
  <c r="R1550" i="1"/>
  <c r="R1679" i="1"/>
  <c r="K1555" i="1"/>
  <c r="K1699" i="1"/>
  <c r="M1698" i="1"/>
  <c r="L1698" i="1"/>
  <c r="N1698" i="1" s="1"/>
  <c r="R1647" i="1"/>
  <c r="R1663" i="1"/>
  <c r="R1583" i="1"/>
  <c r="K1667" i="1"/>
  <c r="M1666" i="1"/>
  <c r="L1666" i="1"/>
  <c r="N1666" i="1" s="1"/>
  <c r="K1203" i="1"/>
  <c r="M1202" i="1"/>
  <c r="L1202" i="1"/>
  <c r="N1202" i="1" s="1"/>
  <c r="M946" i="1"/>
  <c r="L946" i="1"/>
  <c r="N946" i="1" s="1"/>
  <c r="K947" i="1"/>
  <c r="K1363" i="1"/>
  <c r="K1315" i="1"/>
  <c r="K1348" i="1"/>
  <c r="K1349" i="1" s="1"/>
  <c r="K1091" i="1"/>
  <c r="K1092" i="1" s="1"/>
  <c r="L338" i="1"/>
  <c r="N338" i="1" s="1"/>
  <c r="K419" i="1"/>
  <c r="M419" i="1" s="1"/>
  <c r="K835" i="1"/>
  <c r="L834" i="1"/>
  <c r="N834" i="1" s="1"/>
  <c r="M834" i="1"/>
  <c r="M1122" i="1"/>
  <c r="K1123" i="1"/>
  <c r="L1122" i="1"/>
  <c r="N1122" i="1" s="1"/>
  <c r="R1230" i="1"/>
  <c r="K771" i="1"/>
  <c r="M770" i="1"/>
  <c r="L770" i="1"/>
  <c r="N770" i="1" s="1"/>
  <c r="K1380" i="1"/>
  <c r="M1379" i="1"/>
  <c r="L1379" i="1"/>
  <c r="N1379" i="1" s="1"/>
  <c r="R894" i="1"/>
  <c r="R1008" i="1"/>
  <c r="R1519" i="1"/>
  <c r="L1330" i="1"/>
  <c r="N1330" i="1" s="1"/>
  <c r="K1331" i="1"/>
  <c r="M1330" i="1"/>
  <c r="L994" i="1"/>
  <c r="N994" i="1" s="1"/>
  <c r="M994" i="1"/>
  <c r="K995" i="1"/>
  <c r="M1026" i="1"/>
  <c r="L1026" i="1"/>
  <c r="N1026" i="1" s="1"/>
  <c r="K1027" i="1"/>
  <c r="K1459" i="1"/>
  <c r="M1458" i="1"/>
  <c r="L1458" i="1"/>
  <c r="N1458" i="1" s="1"/>
  <c r="R1455" i="1"/>
  <c r="R1487" i="1"/>
  <c r="K1235" i="1"/>
  <c r="L1234" i="1"/>
  <c r="N1234" i="1" s="1"/>
  <c r="M1234" i="1"/>
  <c r="M1186" i="1"/>
  <c r="L1186" i="1"/>
  <c r="N1186" i="1" s="1"/>
  <c r="K1187" i="1"/>
  <c r="M1282" i="1"/>
  <c r="L1282" i="1"/>
  <c r="N1282" i="1" s="1"/>
  <c r="K1283" i="1"/>
  <c r="K979" i="1"/>
  <c r="M978" i="1"/>
  <c r="L978" i="1"/>
  <c r="N978" i="1" s="1"/>
  <c r="L819" i="1"/>
  <c r="N819" i="1" s="1"/>
  <c r="M819" i="1"/>
  <c r="K820" i="1"/>
  <c r="K1141" i="1"/>
  <c r="M1140" i="1"/>
  <c r="L1140" i="1"/>
  <c r="N1140" i="1" s="1"/>
  <c r="R976" i="1"/>
  <c r="R1022" i="1"/>
  <c r="R1198" i="1"/>
  <c r="R1120" i="1"/>
  <c r="M851" i="1"/>
  <c r="K852" i="1"/>
  <c r="R816" i="1"/>
  <c r="L1443" i="1"/>
  <c r="N1443" i="1" s="1"/>
  <c r="M1443" i="1"/>
  <c r="K1444" i="1"/>
  <c r="R1215" i="1"/>
  <c r="K1428" i="1"/>
  <c r="M1427" i="1"/>
  <c r="L1427" i="1"/>
  <c r="N1427" i="1" s="1"/>
  <c r="K1299" i="1"/>
  <c r="L1298" i="1"/>
  <c r="N1298" i="1" s="1"/>
  <c r="M1298" i="1"/>
  <c r="R1296" i="1"/>
  <c r="R1278" i="1"/>
  <c r="R1040" i="1"/>
  <c r="R830" i="1"/>
  <c r="M883" i="1"/>
  <c r="L883" i="1"/>
  <c r="N883" i="1" s="1"/>
  <c r="K884" i="1"/>
  <c r="R928" i="1"/>
  <c r="K1267" i="1"/>
  <c r="M1266" i="1"/>
  <c r="L1266" i="1"/>
  <c r="N1266" i="1" s="1"/>
  <c r="M1154" i="1"/>
  <c r="L1154" i="1"/>
  <c r="N1154" i="1" s="1"/>
  <c r="K1155" i="1"/>
  <c r="K1411" i="1"/>
  <c r="M1410" i="1"/>
  <c r="L1410" i="1"/>
  <c r="N1410" i="1" s="1"/>
  <c r="M915" i="1"/>
  <c r="L915" i="1"/>
  <c r="N915" i="1" s="1"/>
  <c r="K916" i="1"/>
  <c r="M899" i="1"/>
  <c r="L899" i="1"/>
  <c r="N899" i="1" s="1"/>
  <c r="K900" i="1"/>
  <c r="K1219" i="1"/>
  <c r="L1218" i="1"/>
  <c r="N1218" i="1" s="1"/>
  <c r="M1218" i="1"/>
  <c r="R910" i="1"/>
  <c r="R1056" i="1"/>
  <c r="M962" i="1"/>
  <c r="L962" i="1"/>
  <c r="N962" i="1" s="1"/>
  <c r="K963" i="1"/>
  <c r="R1408" i="1"/>
  <c r="R1345" i="1"/>
  <c r="R1377" i="1"/>
  <c r="K1172" i="1"/>
  <c r="M1171" i="1"/>
  <c r="L1171" i="1"/>
  <c r="N1171" i="1" s="1"/>
  <c r="K931" i="1"/>
  <c r="M930" i="1"/>
  <c r="L930" i="1"/>
  <c r="N930" i="1" s="1"/>
  <c r="R943" i="1"/>
  <c r="R878" i="1"/>
  <c r="K1012" i="1"/>
  <c r="M1011" i="1"/>
  <c r="L1011" i="1"/>
  <c r="N1011" i="1" s="1"/>
  <c r="R1359" i="1"/>
  <c r="M1394" i="1"/>
  <c r="L1394" i="1"/>
  <c r="N1394" i="1" s="1"/>
  <c r="K1395" i="1"/>
  <c r="R1471" i="1"/>
  <c r="R1103" i="1"/>
  <c r="M1348" i="1"/>
  <c r="L1348" i="1"/>
  <c r="N1348" i="1" s="1"/>
  <c r="R1393" i="1"/>
  <c r="R1168" i="1"/>
  <c r="R1185" i="1"/>
  <c r="R1087" i="1"/>
  <c r="M787" i="1"/>
  <c r="K788" i="1"/>
  <c r="R1535" i="1"/>
  <c r="K1523" i="1"/>
  <c r="M1522" i="1"/>
  <c r="L1522" i="1"/>
  <c r="N1522" i="1" s="1"/>
  <c r="R865" i="1"/>
  <c r="M1042" i="1"/>
  <c r="K1043" i="1"/>
  <c r="L1042" i="1"/>
  <c r="N1042" i="1" s="1"/>
  <c r="R801" i="1"/>
  <c r="R1150" i="1"/>
  <c r="K1491" i="1"/>
  <c r="M1490" i="1"/>
  <c r="L1490" i="1"/>
  <c r="N1490" i="1" s="1"/>
  <c r="R1424" i="1"/>
  <c r="R1329" i="1"/>
  <c r="R1263" i="1"/>
  <c r="K1251" i="1"/>
  <c r="M1250" i="1"/>
  <c r="L1250" i="1"/>
  <c r="N1250" i="1" s="1"/>
  <c r="K1107" i="1"/>
  <c r="R1135" i="1"/>
  <c r="R958" i="1"/>
  <c r="R846" i="1"/>
  <c r="R1072" i="1"/>
  <c r="L1507" i="1"/>
  <c r="N1507" i="1" s="1"/>
  <c r="M1507" i="1"/>
  <c r="K1508" i="1"/>
  <c r="M802" i="1"/>
  <c r="L802" i="1"/>
  <c r="N802" i="1" s="1"/>
  <c r="K803" i="1"/>
  <c r="R783" i="1"/>
  <c r="L146" i="1"/>
  <c r="N146" i="1" s="1"/>
  <c r="L626" i="1"/>
  <c r="N626" i="1" s="1"/>
  <c r="L498" i="1"/>
  <c r="N498" i="1" s="1"/>
  <c r="K147" i="1"/>
  <c r="K148" i="1" s="1"/>
  <c r="M546" i="1"/>
  <c r="K547" i="1"/>
  <c r="L547" i="1" s="1"/>
  <c r="N547" i="1" s="1"/>
  <c r="M130" i="1"/>
  <c r="M338" i="1"/>
  <c r="L722" i="1"/>
  <c r="N722" i="1" s="1"/>
  <c r="M722" i="1"/>
  <c r="K707" i="1"/>
  <c r="L706" i="1"/>
  <c r="N706" i="1" s="1"/>
  <c r="L482" i="1"/>
  <c r="N482" i="1" s="1"/>
  <c r="K131" i="1"/>
  <c r="K132" i="1" s="1"/>
  <c r="M498" i="1"/>
  <c r="K483" i="1"/>
  <c r="K484" i="1" s="1"/>
  <c r="L466" i="1"/>
  <c r="N466" i="1" s="1"/>
  <c r="M466" i="1"/>
  <c r="K467" i="1"/>
  <c r="M706" i="1"/>
  <c r="L627" i="1"/>
  <c r="N627" i="1" s="1"/>
  <c r="M627" i="1"/>
  <c r="K739" i="1"/>
  <c r="L738" i="1"/>
  <c r="N738" i="1" s="1"/>
  <c r="M738" i="1"/>
  <c r="R687" i="1"/>
  <c r="R703" i="1"/>
  <c r="M658" i="1"/>
  <c r="K659" i="1"/>
  <c r="L658" i="1"/>
  <c r="N658" i="1" s="1"/>
  <c r="R591" i="1"/>
  <c r="K675" i="1"/>
  <c r="L674" i="1"/>
  <c r="N674" i="1" s="1"/>
  <c r="M674" i="1"/>
  <c r="R751" i="1"/>
  <c r="K724" i="1"/>
  <c r="M723" i="1"/>
  <c r="L723" i="1"/>
  <c r="N723" i="1" s="1"/>
  <c r="K611" i="1"/>
  <c r="M610" i="1"/>
  <c r="L610" i="1"/>
  <c r="N610" i="1" s="1"/>
  <c r="K643" i="1"/>
  <c r="M642" i="1"/>
  <c r="L642" i="1"/>
  <c r="N642" i="1" s="1"/>
  <c r="R656" i="1"/>
  <c r="K579" i="1"/>
  <c r="M578" i="1"/>
  <c r="L578" i="1"/>
  <c r="N578" i="1" s="1"/>
  <c r="K755" i="1"/>
  <c r="M754" i="1"/>
  <c r="L754" i="1"/>
  <c r="N754" i="1" s="1"/>
  <c r="M691" i="1"/>
  <c r="K692" i="1"/>
  <c r="L691" i="1"/>
  <c r="N691" i="1" s="1"/>
  <c r="R719" i="1"/>
  <c r="R622" i="1"/>
  <c r="R767" i="1"/>
  <c r="M628" i="1"/>
  <c r="L628" i="1"/>
  <c r="N628" i="1" s="1"/>
  <c r="K629" i="1"/>
  <c r="R639" i="1"/>
  <c r="K595" i="1"/>
  <c r="M594" i="1"/>
  <c r="L594" i="1"/>
  <c r="N594" i="1" s="1"/>
  <c r="R494" i="1"/>
  <c r="K563" i="1"/>
  <c r="L562" i="1"/>
  <c r="N562" i="1" s="1"/>
  <c r="M562" i="1"/>
  <c r="K436" i="1"/>
  <c r="M435" i="1"/>
  <c r="L435" i="1"/>
  <c r="N435" i="1" s="1"/>
  <c r="R431" i="1"/>
  <c r="R446" i="1"/>
  <c r="R401" i="1"/>
  <c r="R464" i="1"/>
  <c r="R575" i="1"/>
  <c r="M450" i="1"/>
  <c r="L450" i="1"/>
  <c r="N450" i="1" s="1"/>
  <c r="K451" i="1"/>
  <c r="K515" i="1"/>
  <c r="M514" i="1"/>
  <c r="L514" i="1"/>
  <c r="N514" i="1" s="1"/>
  <c r="K531" i="1"/>
  <c r="M530" i="1"/>
  <c r="L530" i="1"/>
  <c r="N530" i="1" s="1"/>
  <c r="R527" i="1"/>
  <c r="R545" i="1"/>
  <c r="M386" i="1"/>
  <c r="L386" i="1"/>
  <c r="N386" i="1" s="1"/>
  <c r="K387" i="1"/>
  <c r="M402" i="1"/>
  <c r="L402" i="1"/>
  <c r="N402" i="1" s="1"/>
  <c r="K403" i="1"/>
  <c r="R510" i="1"/>
  <c r="R559" i="1"/>
  <c r="L499" i="1"/>
  <c r="N499" i="1" s="1"/>
  <c r="M499" i="1"/>
  <c r="K500" i="1"/>
  <c r="K308" i="1"/>
  <c r="L308" i="1" s="1"/>
  <c r="N308" i="1" s="1"/>
  <c r="L307" i="1"/>
  <c r="N307" i="1" s="1"/>
  <c r="L98" i="1"/>
  <c r="N98" i="1" s="1"/>
  <c r="M306" i="1"/>
  <c r="L306" i="1"/>
  <c r="N306" i="1" s="1"/>
  <c r="K323" i="1"/>
  <c r="M322" i="1"/>
  <c r="L322" i="1"/>
  <c r="N322" i="1" s="1"/>
  <c r="R225" i="1"/>
  <c r="R240" i="1"/>
  <c r="R319" i="1"/>
  <c r="R383" i="1"/>
  <c r="R207" i="1"/>
  <c r="K195" i="1"/>
  <c r="M194" i="1"/>
  <c r="L194" i="1"/>
  <c r="N194" i="1" s="1"/>
  <c r="R367" i="1"/>
  <c r="K291" i="1"/>
  <c r="M290" i="1"/>
  <c r="L290" i="1"/>
  <c r="N290" i="1" s="1"/>
  <c r="M258" i="1"/>
  <c r="L258" i="1"/>
  <c r="N258" i="1" s="1"/>
  <c r="K259" i="1"/>
  <c r="M340" i="1"/>
  <c r="L340" i="1"/>
  <c r="N340" i="1" s="1"/>
  <c r="K211" i="1"/>
  <c r="M210" i="1"/>
  <c r="L210" i="1"/>
  <c r="N210" i="1" s="1"/>
  <c r="R335" i="1"/>
  <c r="K243" i="1"/>
  <c r="R272" i="1"/>
  <c r="R256" i="1"/>
  <c r="K371" i="1"/>
  <c r="M370" i="1"/>
  <c r="L370" i="1"/>
  <c r="N370" i="1" s="1"/>
  <c r="K275" i="1"/>
  <c r="M274" i="1"/>
  <c r="L274" i="1"/>
  <c r="N274" i="1" s="1"/>
  <c r="K355" i="1"/>
  <c r="L354" i="1"/>
  <c r="N354" i="1" s="1"/>
  <c r="M354" i="1"/>
  <c r="R303" i="1"/>
  <c r="M226" i="1"/>
  <c r="L226" i="1"/>
  <c r="N226" i="1" s="1"/>
  <c r="K227" i="1"/>
  <c r="K99" i="1"/>
  <c r="L99" i="1" s="1"/>
  <c r="N99" i="1" s="1"/>
  <c r="R191" i="1"/>
  <c r="K179" i="1"/>
  <c r="M178" i="1"/>
  <c r="L178" i="1"/>
  <c r="N178" i="1" s="1"/>
  <c r="K163" i="1"/>
  <c r="M162" i="1"/>
  <c r="L162" i="1"/>
  <c r="N162" i="1" s="1"/>
  <c r="R142" i="1"/>
  <c r="R175" i="1"/>
  <c r="L114" i="1"/>
  <c r="N114" i="1" s="1"/>
  <c r="M114" i="1"/>
  <c r="K4" i="1"/>
  <c r="M3" i="1"/>
  <c r="L3" i="1"/>
  <c r="N3" i="1" s="1"/>
  <c r="M2" i="1"/>
  <c r="L2" i="1"/>
  <c r="N2" i="1" s="1"/>
  <c r="K67" i="1"/>
  <c r="L66" i="1"/>
  <c r="N66" i="1" s="1"/>
  <c r="M66" i="1"/>
  <c r="R127" i="1"/>
  <c r="R110" i="1"/>
  <c r="K83" i="1"/>
  <c r="M82" i="1"/>
  <c r="L82" i="1"/>
  <c r="N82" i="1" s="1"/>
  <c r="R79" i="1"/>
  <c r="L115" i="1"/>
  <c r="N115" i="1" s="1"/>
  <c r="K116" i="1"/>
  <c r="M115" i="1"/>
  <c r="R63" i="1"/>
  <c r="R47" i="1"/>
  <c r="R31" i="1"/>
  <c r="K19" i="1"/>
  <c r="K51" i="1"/>
  <c r="K35" i="1"/>
  <c r="K1060" i="1" l="1"/>
  <c r="M868" i="1"/>
  <c r="L1059" i="1"/>
  <c r="N1059" i="1" s="1"/>
  <c r="K869" i="1"/>
  <c r="M1604" i="1"/>
  <c r="K1076" i="1"/>
  <c r="L1076" i="1" s="1"/>
  <c r="N1076" i="1" s="1"/>
  <c r="K1605" i="1"/>
  <c r="K1606" i="1" s="1"/>
  <c r="M1091" i="1"/>
  <c r="L867" i="1"/>
  <c r="N867" i="1" s="1"/>
  <c r="M1075" i="1"/>
  <c r="K1764" i="1"/>
  <c r="L1476" i="1"/>
  <c r="N1476" i="1" s="1"/>
  <c r="K1477" i="1"/>
  <c r="M1476" i="1"/>
  <c r="M308" i="1"/>
  <c r="M147" i="1"/>
  <c r="L147" i="1"/>
  <c r="N147" i="1" s="1"/>
  <c r="L1091" i="1"/>
  <c r="N1091" i="1" s="1"/>
  <c r="K420" i="1"/>
  <c r="M1619" i="1"/>
  <c r="L1619" i="1"/>
  <c r="N1619" i="1" s="1"/>
  <c r="K1620" i="1"/>
  <c r="K1781" i="1"/>
  <c r="M1780" i="1"/>
  <c r="L1780" i="1"/>
  <c r="N1780" i="1" s="1"/>
  <c r="M1860" i="1"/>
  <c r="L1860" i="1"/>
  <c r="N1860" i="1" s="1"/>
  <c r="K1861" i="1"/>
  <c r="M1847" i="1"/>
  <c r="L1847" i="1"/>
  <c r="N1847" i="1" s="1"/>
  <c r="K1848" i="1"/>
  <c r="R1745" i="1"/>
  <c r="R1904" i="1"/>
  <c r="R1872" i="1"/>
  <c r="R1761" i="1"/>
  <c r="M1732" i="1"/>
  <c r="L1732" i="1"/>
  <c r="N1732" i="1" s="1"/>
  <c r="K1733" i="1"/>
  <c r="R1855" i="1"/>
  <c r="R1775" i="1"/>
  <c r="L1891" i="1"/>
  <c r="N1891" i="1" s="1"/>
  <c r="M1891" i="1"/>
  <c r="K1892" i="1"/>
  <c r="R1920" i="1"/>
  <c r="R1808" i="1"/>
  <c r="R1840" i="1"/>
  <c r="L1907" i="1"/>
  <c r="N1907" i="1" s="1"/>
  <c r="M1907" i="1"/>
  <c r="K1908" i="1"/>
  <c r="K1749" i="1"/>
  <c r="M1748" i="1"/>
  <c r="L1748" i="1"/>
  <c r="N1748" i="1" s="1"/>
  <c r="R1791" i="1"/>
  <c r="K1765" i="1"/>
  <c r="M1764" i="1"/>
  <c r="L1764" i="1"/>
  <c r="N1764" i="1" s="1"/>
  <c r="K1830" i="1"/>
  <c r="L1829" i="1"/>
  <c r="N1829" i="1" s="1"/>
  <c r="M1829" i="1"/>
  <c r="K1797" i="1"/>
  <c r="M1796" i="1"/>
  <c r="L1796" i="1"/>
  <c r="N1796" i="1" s="1"/>
  <c r="K1812" i="1"/>
  <c r="M1811" i="1"/>
  <c r="L1811" i="1"/>
  <c r="N1811" i="1" s="1"/>
  <c r="M1876" i="1"/>
  <c r="L1876" i="1"/>
  <c r="N1876" i="1" s="1"/>
  <c r="K1877" i="1"/>
  <c r="K1556" i="1"/>
  <c r="M1555" i="1"/>
  <c r="L1555" i="1"/>
  <c r="N1555" i="1" s="1"/>
  <c r="R1728" i="1"/>
  <c r="R1680" i="1"/>
  <c r="R1599" i="1"/>
  <c r="K1589" i="1"/>
  <c r="M1588" i="1"/>
  <c r="L1588" i="1"/>
  <c r="N1588" i="1" s="1"/>
  <c r="M1652" i="1"/>
  <c r="K1653" i="1"/>
  <c r="L1652" i="1"/>
  <c r="N1652" i="1" s="1"/>
  <c r="M1684" i="1"/>
  <c r="L1684" i="1"/>
  <c r="N1684" i="1" s="1"/>
  <c r="K1685" i="1"/>
  <c r="R1551" i="1"/>
  <c r="L1571" i="1"/>
  <c r="N1571" i="1" s="1"/>
  <c r="M1571" i="1"/>
  <c r="K1572" i="1"/>
  <c r="R1648" i="1"/>
  <c r="K1668" i="1"/>
  <c r="M1667" i="1"/>
  <c r="L1667" i="1"/>
  <c r="N1667" i="1" s="1"/>
  <c r="K1540" i="1"/>
  <c r="M1539" i="1"/>
  <c r="L1539" i="1"/>
  <c r="N1539" i="1" s="1"/>
  <c r="R1712" i="1"/>
  <c r="R1616" i="1"/>
  <c r="R1584" i="1"/>
  <c r="K1638" i="1"/>
  <c r="M1637" i="1"/>
  <c r="L1637" i="1"/>
  <c r="N1637" i="1" s="1"/>
  <c r="R1664" i="1"/>
  <c r="L1699" i="1"/>
  <c r="N1699" i="1" s="1"/>
  <c r="M1699" i="1"/>
  <c r="K1700" i="1"/>
  <c r="L1715" i="1"/>
  <c r="N1715" i="1" s="1"/>
  <c r="M1715" i="1"/>
  <c r="K1716" i="1"/>
  <c r="M1315" i="1"/>
  <c r="L1315" i="1"/>
  <c r="N1315" i="1" s="1"/>
  <c r="K1316" i="1"/>
  <c r="L1363" i="1"/>
  <c r="N1363" i="1" s="1"/>
  <c r="K1364" i="1"/>
  <c r="M1363" i="1"/>
  <c r="M947" i="1"/>
  <c r="L947" i="1"/>
  <c r="N947" i="1" s="1"/>
  <c r="K948" i="1"/>
  <c r="K836" i="1"/>
  <c r="L835" i="1"/>
  <c r="N835" i="1" s="1"/>
  <c r="M835" i="1"/>
  <c r="L419" i="1"/>
  <c r="N419" i="1" s="1"/>
  <c r="K1204" i="1"/>
  <c r="M1203" i="1"/>
  <c r="L1203" i="1"/>
  <c r="N1203" i="1" s="1"/>
  <c r="M1349" i="1"/>
  <c r="L1349" i="1"/>
  <c r="N1349" i="1" s="1"/>
  <c r="K1350" i="1"/>
  <c r="R895" i="1"/>
  <c r="M1508" i="1"/>
  <c r="K1509" i="1"/>
  <c r="L1508" i="1"/>
  <c r="N1508" i="1" s="1"/>
  <c r="L979" i="1"/>
  <c r="N979" i="1" s="1"/>
  <c r="M979" i="1"/>
  <c r="K980" i="1"/>
  <c r="R1169" i="1"/>
  <c r="L1092" i="1"/>
  <c r="N1092" i="1" s="1"/>
  <c r="K1093" i="1"/>
  <c r="M1092" i="1"/>
  <c r="R817" i="1"/>
  <c r="R911" i="1"/>
  <c r="R1088" i="1"/>
  <c r="R879" i="1"/>
  <c r="K1173" i="1"/>
  <c r="M1172" i="1"/>
  <c r="L1172" i="1"/>
  <c r="N1172" i="1" s="1"/>
  <c r="K1220" i="1"/>
  <c r="L1219" i="1"/>
  <c r="N1219" i="1" s="1"/>
  <c r="M1219" i="1"/>
  <c r="K885" i="1"/>
  <c r="M884" i="1"/>
  <c r="L884" i="1"/>
  <c r="N884" i="1" s="1"/>
  <c r="M1444" i="1"/>
  <c r="K1445" i="1"/>
  <c r="L1444" i="1"/>
  <c r="N1444" i="1" s="1"/>
  <c r="R977" i="1"/>
  <c r="L771" i="1"/>
  <c r="N771" i="1" s="1"/>
  <c r="K772" i="1"/>
  <c r="M771" i="1"/>
  <c r="R1231" i="1"/>
  <c r="L1491" i="1"/>
  <c r="N1491" i="1" s="1"/>
  <c r="M1491" i="1"/>
  <c r="K1492" i="1"/>
  <c r="R1536" i="1"/>
  <c r="R1199" i="1"/>
  <c r="R784" i="1"/>
  <c r="R1073" i="1"/>
  <c r="K789" i="1"/>
  <c r="L788" i="1"/>
  <c r="N788" i="1" s="1"/>
  <c r="M788" i="1"/>
  <c r="R1472" i="1"/>
  <c r="K1156" i="1"/>
  <c r="M1155" i="1"/>
  <c r="L1155" i="1"/>
  <c r="N1155" i="1" s="1"/>
  <c r="R1297" i="1"/>
  <c r="M1428" i="1"/>
  <c r="L1428" i="1"/>
  <c r="N1428" i="1" s="1"/>
  <c r="K1429" i="1"/>
  <c r="M820" i="1"/>
  <c r="K821" i="1"/>
  <c r="L820" i="1"/>
  <c r="N820" i="1" s="1"/>
  <c r="L1380" i="1"/>
  <c r="N1380" i="1" s="1"/>
  <c r="M1380" i="1"/>
  <c r="K1381" i="1"/>
  <c r="R959" i="1"/>
  <c r="L1523" i="1"/>
  <c r="N1523" i="1" s="1"/>
  <c r="M1523" i="1"/>
  <c r="K1524" i="1"/>
  <c r="M1267" i="1"/>
  <c r="L1267" i="1"/>
  <c r="N1267" i="1" s="1"/>
  <c r="K1268" i="1"/>
  <c r="M1331" i="1"/>
  <c r="L1331" i="1"/>
  <c r="N1331" i="1" s="1"/>
  <c r="K1332" i="1"/>
  <c r="R1104" i="1"/>
  <c r="R1057" i="1"/>
  <c r="K1284" i="1"/>
  <c r="L1283" i="1"/>
  <c r="N1283" i="1" s="1"/>
  <c r="M1283" i="1"/>
  <c r="K1028" i="1"/>
  <c r="M1027" i="1"/>
  <c r="L1027" i="1"/>
  <c r="N1027" i="1" s="1"/>
  <c r="K1044" i="1"/>
  <c r="L1043" i="1"/>
  <c r="N1043" i="1" s="1"/>
  <c r="M1043" i="1"/>
  <c r="K1108" i="1"/>
  <c r="M1107" i="1"/>
  <c r="L1107" i="1"/>
  <c r="N1107" i="1" s="1"/>
  <c r="R1409" i="1"/>
  <c r="R929" i="1"/>
  <c r="R1216" i="1"/>
  <c r="R1023" i="1"/>
  <c r="K1188" i="1"/>
  <c r="L1187" i="1"/>
  <c r="N1187" i="1" s="1"/>
  <c r="M1187" i="1"/>
  <c r="R1456" i="1"/>
  <c r="M995" i="1"/>
  <c r="K996" i="1"/>
  <c r="L995" i="1"/>
  <c r="N995" i="1" s="1"/>
  <c r="L1251" i="1"/>
  <c r="N1251" i="1" s="1"/>
  <c r="K1252" i="1"/>
  <c r="M1251" i="1"/>
  <c r="L931" i="1"/>
  <c r="N931" i="1" s="1"/>
  <c r="M931" i="1"/>
  <c r="K932" i="1"/>
  <c r="L1060" i="1"/>
  <c r="N1060" i="1" s="1"/>
  <c r="M1060" i="1"/>
  <c r="K1061" i="1"/>
  <c r="R1264" i="1"/>
  <c r="R944" i="1"/>
  <c r="M1299" i="1"/>
  <c r="L1299" i="1"/>
  <c r="N1299" i="1" s="1"/>
  <c r="K1300" i="1"/>
  <c r="R1121" i="1"/>
  <c r="K1460" i="1"/>
  <c r="L1459" i="1"/>
  <c r="N1459" i="1" s="1"/>
  <c r="M1459" i="1"/>
  <c r="R1151" i="1"/>
  <c r="R1360" i="1"/>
  <c r="K1236" i="1"/>
  <c r="M1235" i="1"/>
  <c r="L1235" i="1"/>
  <c r="N1235" i="1" s="1"/>
  <c r="R1136" i="1"/>
  <c r="M1076" i="1"/>
  <c r="K1077" i="1"/>
  <c r="K901" i="1"/>
  <c r="M900" i="1"/>
  <c r="L900" i="1"/>
  <c r="N900" i="1" s="1"/>
  <c r="L1411" i="1"/>
  <c r="N1411" i="1" s="1"/>
  <c r="M1411" i="1"/>
  <c r="K1412" i="1"/>
  <c r="R831" i="1"/>
  <c r="R1279" i="1"/>
  <c r="M852" i="1"/>
  <c r="K853" i="1"/>
  <c r="L852" i="1"/>
  <c r="N852" i="1" s="1"/>
  <c r="M1141" i="1"/>
  <c r="L1141" i="1"/>
  <c r="N1141" i="1" s="1"/>
  <c r="K1142" i="1"/>
  <c r="R1488" i="1"/>
  <c r="R1520" i="1"/>
  <c r="K1124" i="1"/>
  <c r="L1123" i="1"/>
  <c r="N1123" i="1" s="1"/>
  <c r="M1123" i="1"/>
  <c r="L803" i="1"/>
  <c r="N803" i="1" s="1"/>
  <c r="K804" i="1"/>
  <c r="M803" i="1"/>
  <c r="R847" i="1"/>
  <c r="R1425" i="1"/>
  <c r="K1396" i="1"/>
  <c r="M1395" i="1"/>
  <c r="L1395" i="1"/>
  <c r="N1395" i="1" s="1"/>
  <c r="L1012" i="1"/>
  <c r="N1012" i="1" s="1"/>
  <c r="M1012" i="1"/>
  <c r="K1013" i="1"/>
  <c r="K964" i="1"/>
  <c r="L963" i="1"/>
  <c r="N963" i="1" s="1"/>
  <c r="M963" i="1"/>
  <c r="K917" i="1"/>
  <c r="M916" i="1"/>
  <c r="L916" i="1"/>
  <c r="N916" i="1" s="1"/>
  <c r="R1041" i="1"/>
  <c r="L869" i="1"/>
  <c r="N869" i="1" s="1"/>
  <c r="M869" i="1"/>
  <c r="K870" i="1"/>
  <c r="R1009" i="1"/>
  <c r="K548" i="1"/>
  <c r="M548" i="1" s="1"/>
  <c r="M547" i="1"/>
  <c r="M99" i="1"/>
  <c r="K100" i="1"/>
  <c r="M100" i="1" s="1"/>
  <c r="L131" i="1"/>
  <c r="N131" i="1" s="1"/>
  <c r="L483" i="1"/>
  <c r="N483" i="1" s="1"/>
  <c r="M483" i="1"/>
  <c r="M131" i="1"/>
  <c r="K309" i="1"/>
  <c r="K310" i="1" s="1"/>
  <c r="K468" i="1"/>
  <c r="M467" i="1"/>
  <c r="L467" i="1"/>
  <c r="N467" i="1" s="1"/>
  <c r="L707" i="1"/>
  <c r="N707" i="1" s="1"/>
  <c r="M707" i="1"/>
  <c r="K708" i="1"/>
  <c r="L595" i="1"/>
  <c r="N595" i="1" s="1"/>
  <c r="M595" i="1"/>
  <c r="K596" i="1"/>
  <c r="R657" i="1"/>
  <c r="R640" i="1"/>
  <c r="M724" i="1"/>
  <c r="L724" i="1"/>
  <c r="N724" i="1" s="1"/>
  <c r="K725" i="1"/>
  <c r="M675" i="1"/>
  <c r="L675" i="1"/>
  <c r="N675" i="1" s="1"/>
  <c r="K676" i="1"/>
  <c r="R688" i="1"/>
  <c r="L755" i="1"/>
  <c r="N755" i="1" s="1"/>
  <c r="K756" i="1"/>
  <c r="M755" i="1"/>
  <c r="R720" i="1"/>
  <c r="K660" i="1"/>
  <c r="M659" i="1"/>
  <c r="L659" i="1"/>
  <c r="N659" i="1" s="1"/>
  <c r="R752" i="1"/>
  <c r="L579" i="1"/>
  <c r="N579" i="1" s="1"/>
  <c r="K580" i="1"/>
  <c r="M579" i="1"/>
  <c r="K612" i="1"/>
  <c r="M611" i="1"/>
  <c r="L611" i="1"/>
  <c r="N611" i="1" s="1"/>
  <c r="R623" i="1"/>
  <c r="R592" i="1"/>
  <c r="K630" i="1"/>
  <c r="M629" i="1"/>
  <c r="L629" i="1"/>
  <c r="N629" i="1" s="1"/>
  <c r="M643" i="1"/>
  <c r="L643" i="1"/>
  <c r="N643" i="1" s="1"/>
  <c r="K644" i="1"/>
  <c r="R768" i="1"/>
  <c r="M692" i="1"/>
  <c r="L692" i="1"/>
  <c r="N692" i="1" s="1"/>
  <c r="K693" i="1"/>
  <c r="R704" i="1"/>
  <c r="L739" i="1"/>
  <c r="N739" i="1" s="1"/>
  <c r="K740" i="1"/>
  <c r="M739" i="1"/>
  <c r="K388" i="1"/>
  <c r="M387" i="1"/>
  <c r="L387" i="1"/>
  <c r="N387" i="1" s="1"/>
  <c r="L531" i="1"/>
  <c r="N531" i="1" s="1"/>
  <c r="K532" i="1"/>
  <c r="M531" i="1"/>
  <c r="M484" i="1"/>
  <c r="L484" i="1"/>
  <c r="N484" i="1" s="1"/>
  <c r="K485" i="1"/>
  <c r="R465" i="1"/>
  <c r="R447" i="1"/>
  <c r="M436" i="1"/>
  <c r="L436" i="1"/>
  <c r="N436" i="1" s="1"/>
  <c r="K437" i="1"/>
  <c r="M500" i="1"/>
  <c r="K501" i="1"/>
  <c r="L500" i="1"/>
  <c r="N500" i="1" s="1"/>
  <c r="K404" i="1"/>
  <c r="M403" i="1"/>
  <c r="L403" i="1"/>
  <c r="N403" i="1" s="1"/>
  <c r="R528" i="1"/>
  <c r="R511" i="1"/>
  <c r="M515" i="1"/>
  <c r="L515" i="1"/>
  <c r="N515" i="1" s="1"/>
  <c r="K516" i="1"/>
  <c r="L563" i="1"/>
  <c r="N563" i="1" s="1"/>
  <c r="M563" i="1"/>
  <c r="K564" i="1"/>
  <c r="K452" i="1"/>
  <c r="L451" i="1"/>
  <c r="N451" i="1" s="1"/>
  <c r="M451" i="1"/>
  <c r="K421" i="1"/>
  <c r="L420" i="1"/>
  <c r="N420" i="1" s="1"/>
  <c r="M420" i="1"/>
  <c r="R576" i="1"/>
  <c r="R432" i="1"/>
  <c r="R495" i="1"/>
  <c r="R560" i="1"/>
  <c r="K324" i="1"/>
  <c r="M323" i="1"/>
  <c r="L323" i="1"/>
  <c r="N323" i="1" s="1"/>
  <c r="M291" i="1"/>
  <c r="L291" i="1"/>
  <c r="N291" i="1" s="1"/>
  <c r="K292" i="1"/>
  <c r="M275" i="1"/>
  <c r="L275" i="1"/>
  <c r="N275" i="1" s="1"/>
  <c r="K276" i="1"/>
  <c r="K244" i="1"/>
  <c r="L243" i="1"/>
  <c r="N243" i="1" s="1"/>
  <c r="M243" i="1"/>
  <c r="R208" i="1"/>
  <c r="R241" i="1"/>
  <c r="R257" i="1"/>
  <c r="R336" i="1"/>
  <c r="R384" i="1"/>
  <c r="L371" i="1"/>
  <c r="N371" i="1" s="1"/>
  <c r="M371" i="1"/>
  <c r="K372" i="1"/>
  <c r="R368" i="1"/>
  <c r="K228" i="1"/>
  <c r="L227" i="1"/>
  <c r="N227" i="1" s="1"/>
  <c r="M227" i="1"/>
  <c r="R273" i="1"/>
  <c r="K342" i="1"/>
  <c r="L341" i="1"/>
  <c r="N341" i="1" s="1"/>
  <c r="M341" i="1"/>
  <c r="R320" i="1"/>
  <c r="R304" i="1"/>
  <c r="K260" i="1"/>
  <c r="M259" i="1"/>
  <c r="L259" i="1"/>
  <c r="N259" i="1" s="1"/>
  <c r="L355" i="1"/>
  <c r="N355" i="1" s="1"/>
  <c r="M355" i="1"/>
  <c r="K356" i="1"/>
  <c r="L211" i="1"/>
  <c r="N211" i="1" s="1"/>
  <c r="M211" i="1"/>
  <c r="K212" i="1"/>
  <c r="L195" i="1"/>
  <c r="N195" i="1" s="1"/>
  <c r="K196" i="1"/>
  <c r="M195" i="1"/>
  <c r="L163" i="1"/>
  <c r="N163" i="1" s="1"/>
  <c r="M163" i="1"/>
  <c r="K164" i="1"/>
  <c r="L179" i="1"/>
  <c r="N179" i="1" s="1"/>
  <c r="K180" i="1"/>
  <c r="M179" i="1"/>
  <c r="R192" i="1"/>
  <c r="R143" i="1"/>
  <c r="M132" i="1"/>
  <c r="L132" i="1"/>
  <c r="N132" i="1" s="1"/>
  <c r="K133" i="1"/>
  <c r="M148" i="1"/>
  <c r="L148" i="1"/>
  <c r="N148" i="1" s="1"/>
  <c r="K149" i="1"/>
  <c r="R176" i="1"/>
  <c r="K36" i="1"/>
  <c r="L35" i="1"/>
  <c r="N35" i="1" s="1"/>
  <c r="M35" i="1"/>
  <c r="K52" i="1"/>
  <c r="M51" i="1"/>
  <c r="L51" i="1"/>
  <c r="N51" i="1" s="1"/>
  <c r="K20" i="1"/>
  <c r="L19" i="1"/>
  <c r="N19" i="1" s="1"/>
  <c r="M19" i="1"/>
  <c r="K5" i="1"/>
  <c r="L4" i="1"/>
  <c r="N4" i="1" s="1"/>
  <c r="M4" i="1"/>
  <c r="K84" i="1"/>
  <c r="L83" i="1"/>
  <c r="N83" i="1" s="1"/>
  <c r="M83" i="1"/>
  <c r="R128" i="1"/>
  <c r="R111" i="1"/>
  <c r="R80" i="1"/>
  <c r="L116" i="1"/>
  <c r="N116" i="1" s="1"/>
  <c r="M116" i="1"/>
  <c r="K117" i="1"/>
  <c r="K68" i="1"/>
  <c r="L67" i="1"/>
  <c r="N67" i="1" s="1"/>
  <c r="M67" i="1"/>
  <c r="R64" i="1"/>
  <c r="R48" i="1"/>
  <c r="R32" i="1"/>
  <c r="L1605" i="1" l="1"/>
  <c r="N1605" i="1" s="1"/>
  <c r="K101" i="1"/>
  <c r="M1605" i="1"/>
  <c r="L100" i="1"/>
  <c r="N100" i="1" s="1"/>
  <c r="M1477" i="1"/>
  <c r="K1478" i="1"/>
  <c r="L1477" i="1"/>
  <c r="N1477" i="1" s="1"/>
  <c r="L309" i="1"/>
  <c r="N309" i="1" s="1"/>
  <c r="L1620" i="1"/>
  <c r="N1620" i="1" s="1"/>
  <c r="K1621" i="1"/>
  <c r="M1620" i="1"/>
  <c r="L548" i="1"/>
  <c r="N548" i="1" s="1"/>
  <c r="M309" i="1"/>
  <c r="R1809" i="1"/>
  <c r="M1908" i="1"/>
  <c r="L1908" i="1"/>
  <c r="N1908" i="1" s="1"/>
  <c r="K1909" i="1"/>
  <c r="M1892" i="1"/>
  <c r="K1893" i="1"/>
  <c r="L1892" i="1"/>
  <c r="N1892" i="1" s="1"/>
  <c r="K1750" i="1"/>
  <c r="M1749" i="1"/>
  <c r="L1749" i="1"/>
  <c r="N1749" i="1" s="1"/>
  <c r="R1856" i="1"/>
  <c r="R1905" i="1"/>
  <c r="M1765" i="1"/>
  <c r="L1765" i="1"/>
  <c r="N1765" i="1" s="1"/>
  <c r="K1766" i="1"/>
  <c r="R1873" i="1"/>
  <c r="R1921" i="1"/>
  <c r="L1733" i="1"/>
  <c r="N1733" i="1" s="1"/>
  <c r="K1734" i="1"/>
  <c r="M1733" i="1"/>
  <c r="R1841" i="1"/>
  <c r="L1830" i="1"/>
  <c r="N1830" i="1" s="1"/>
  <c r="M1830" i="1"/>
  <c r="K1831" i="1"/>
  <c r="K1862" i="1"/>
  <c r="M1861" i="1"/>
  <c r="L1861" i="1"/>
  <c r="N1861" i="1" s="1"/>
  <c r="M1812" i="1"/>
  <c r="L1812" i="1"/>
  <c r="N1812" i="1" s="1"/>
  <c r="K1813" i="1"/>
  <c r="K1878" i="1"/>
  <c r="L1877" i="1"/>
  <c r="N1877" i="1" s="1"/>
  <c r="M1877" i="1"/>
  <c r="K1798" i="1"/>
  <c r="M1797" i="1"/>
  <c r="L1797" i="1"/>
  <c r="N1797" i="1" s="1"/>
  <c r="R1792" i="1"/>
  <c r="R1776" i="1"/>
  <c r="K1849" i="1"/>
  <c r="M1848" i="1"/>
  <c r="L1848" i="1"/>
  <c r="N1848" i="1" s="1"/>
  <c r="K1782" i="1"/>
  <c r="M1781" i="1"/>
  <c r="L1781" i="1"/>
  <c r="N1781" i="1" s="1"/>
  <c r="M1700" i="1"/>
  <c r="K1701" i="1"/>
  <c r="L1700" i="1"/>
  <c r="N1700" i="1" s="1"/>
  <c r="L1540" i="1"/>
  <c r="N1540" i="1" s="1"/>
  <c r="K1541" i="1"/>
  <c r="M1540" i="1"/>
  <c r="R1585" i="1"/>
  <c r="R1552" i="1"/>
  <c r="M1606" i="1"/>
  <c r="L1606" i="1"/>
  <c r="N1606" i="1" s="1"/>
  <c r="K1607" i="1"/>
  <c r="R1617" i="1"/>
  <c r="M1668" i="1"/>
  <c r="L1668" i="1"/>
  <c r="N1668" i="1" s="1"/>
  <c r="K1669" i="1"/>
  <c r="K1686" i="1"/>
  <c r="M1685" i="1"/>
  <c r="L1685" i="1"/>
  <c r="N1685" i="1" s="1"/>
  <c r="K1590" i="1"/>
  <c r="M1589" i="1"/>
  <c r="L1589" i="1"/>
  <c r="N1589" i="1" s="1"/>
  <c r="R1729" i="1"/>
  <c r="M1716" i="1"/>
  <c r="L1716" i="1"/>
  <c r="N1716" i="1" s="1"/>
  <c r="K1717" i="1"/>
  <c r="R1713" i="1"/>
  <c r="R1649" i="1"/>
  <c r="R1600" i="1"/>
  <c r="K1573" i="1"/>
  <c r="M1572" i="1"/>
  <c r="L1572" i="1"/>
  <c r="N1572" i="1" s="1"/>
  <c r="R1665" i="1"/>
  <c r="L1638" i="1"/>
  <c r="N1638" i="1" s="1"/>
  <c r="K1639" i="1"/>
  <c r="M1638" i="1"/>
  <c r="K1654" i="1"/>
  <c r="M1653" i="1"/>
  <c r="L1653" i="1"/>
  <c r="N1653" i="1" s="1"/>
  <c r="R1681" i="1"/>
  <c r="L1556" i="1"/>
  <c r="N1556" i="1" s="1"/>
  <c r="K1557" i="1"/>
  <c r="M1556" i="1"/>
  <c r="L1364" i="1"/>
  <c r="N1364" i="1" s="1"/>
  <c r="M1364" i="1"/>
  <c r="K1365" i="1"/>
  <c r="K549" i="1"/>
  <c r="M549" i="1" s="1"/>
  <c r="M1316" i="1"/>
  <c r="K1317" i="1"/>
  <c r="L1316" i="1"/>
  <c r="N1316" i="1" s="1"/>
  <c r="K1205" i="1"/>
  <c r="M1204" i="1"/>
  <c r="L1204" i="1"/>
  <c r="N1204" i="1" s="1"/>
  <c r="M836" i="1"/>
  <c r="K837" i="1"/>
  <c r="L836" i="1"/>
  <c r="N836" i="1" s="1"/>
  <c r="M948" i="1"/>
  <c r="L948" i="1"/>
  <c r="N948" i="1" s="1"/>
  <c r="K949" i="1"/>
  <c r="M1028" i="1"/>
  <c r="L1028" i="1"/>
  <c r="N1028" i="1" s="1"/>
  <c r="K1029" i="1"/>
  <c r="R912" i="1"/>
  <c r="R848" i="1"/>
  <c r="R1105" i="1"/>
  <c r="M789" i="1"/>
  <c r="L789" i="1"/>
  <c r="N789" i="1" s="1"/>
  <c r="K790" i="1"/>
  <c r="R896" i="1"/>
  <c r="R1489" i="1"/>
  <c r="K822" i="1"/>
  <c r="M821" i="1"/>
  <c r="L821" i="1"/>
  <c r="N821" i="1" s="1"/>
  <c r="L1173" i="1"/>
  <c r="N1173" i="1" s="1"/>
  <c r="M1173" i="1"/>
  <c r="K1174" i="1"/>
  <c r="M804" i="1"/>
  <c r="L804" i="1"/>
  <c r="N804" i="1" s="1"/>
  <c r="K805" i="1"/>
  <c r="M1236" i="1"/>
  <c r="L1236" i="1"/>
  <c r="N1236" i="1" s="1"/>
  <c r="K1237" i="1"/>
  <c r="K1333" i="1"/>
  <c r="M1332" i="1"/>
  <c r="L1332" i="1"/>
  <c r="N1332" i="1" s="1"/>
  <c r="K1125" i="1"/>
  <c r="M1124" i="1"/>
  <c r="L1124" i="1"/>
  <c r="N1124" i="1" s="1"/>
  <c r="R1137" i="1"/>
  <c r="R1361" i="1"/>
  <c r="R1265" i="1"/>
  <c r="R1457" i="1"/>
  <c r="M1220" i="1"/>
  <c r="L1220" i="1"/>
  <c r="N1220" i="1" s="1"/>
  <c r="K1221" i="1"/>
  <c r="K1301" i="1"/>
  <c r="M1300" i="1"/>
  <c r="L1300" i="1"/>
  <c r="N1300" i="1" s="1"/>
  <c r="K1446" i="1"/>
  <c r="M1445" i="1"/>
  <c r="L1445" i="1"/>
  <c r="N1445" i="1" s="1"/>
  <c r="M1396" i="1"/>
  <c r="L1396" i="1"/>
  <c r="N1396" i="1" s="1"/>
  <c r="K1397" i="1"/>
  <c r="L980" i="1"/>
  <c r="N980" i="1" s="1"/>
  <c r="K981" i="1"/>
  <c r="M980" i="1"/>
  <c r="R1280" i="1"/>
  <c r="L932" i="1"/>
  <c r="N932" i="1" s="1"/>
  <c r="M932" i="1"/>
  <c r="K933" i="1"/>
  <c r="L964" i="1"/>
  <c r="N964" i="1" s="1"/>
  <c r="M964" i="1"/>
  <c r="K965" i="1"/>
  <c r="K1143" i="1"/>
  <c r="L1142" i="1"/>
  <c r="N1142" i="1" s="1"/>
  <c r="M1142" i="1"/>
  <c r="R832" i="1"/>
  <c r="K1078" i="1"/>
  <c r="M1077" i="1"/>
  <c r="L1077" i="1"/>
  <c r="N1077" i="1" s="1"/>
  <c r="R960" i="1"/>
  <c r="K1430" i="1"/>
  <c r="M1429" i="1"/>
  <c r="L1429" i="1"/>
  <c r="N1429" i="1" s="1"/>
  <c r="R1473" i="1"/>
  <c r="R785" i="1"/>
  <c r="L885" i="1"/>
  <c r="N885" i="1" s="1"/>
  <c r="M885" i="1"/>
  <c r="K886" i="1"/>
  <c r="R880" i="1"/>
  <c r="K854" i="1"/>
  <c r="M853" i="1"/>
  <c r="L853" i="1"/>
  <c r="N853" i="1" s="1"/>
  <c r="K1062" i="1"/>
  <c r="M1061" i="1"/>
  <c r="L1061" i="1"/>
  <c r="N1061" i="1" s="1"/>
  <c r="R1232" i="1"/>
  <c r="R1521" i="1"/>
  <c r="M870" i="1"/>
  <c r="L870" i="1"/>
  <c r="N870" i="1" s="1"/>
  <c r="K871" i="1"/>
  <c r="M1460" i="1"/>
  <c r="L1460" i="1"/>
  <c r="N1460" i="1" s="1"/>
  <c r="K1461" i="1"/>
  <c r="M996" i="1"/>
  <c r="K997" i="1"/>
  <c r="L996" i="1"/>
  <c r="N996" i="1" s="1"/>
  <c r="R1024" i="1"/>
  <c r="K1045" i="1"/>
  <c r="L1044" i="1"/>
  <c r="N1044" i="1" s="1"/>
  <c r="M1044" i="1"/>
  <c r="M1492" i="1"/>
  <c r="L1492" i="1"/>
  <c r="N1492" i="1" s="1"/>
  <c r="K1493" i="1"/>
  <c r="M1093" i="1"/>
  <c r="L1093" i="1"/>
  <c r="N1093" i="1" s="1"/>
  <c r="K1094" i="1"/>
  <c r="L917" i="1"/>
  <c r="N917" i="1" s="1"/>
  <c r="K918" i="1"/>
  <c r="M917" i="1"/>
  <c r="M1524" i="1"/>
  <c r="K1525" i="1"/>
  <c r="L1524" i="1"/>
  <c r="N1524" i="1" s="1"/>
  <c r="R1537" i="1"/>
  <c r="R1152" i="1"/>
  <c r="M1252" i="1"/>
  <c r="K1253" i="1"/>
  <c r="L1252" i="1"/>
  <c r="N1252" i="1" s="1"/>
  <c r="L1108" i="1"/>
  <c r="N1108" i="1" s="1"/>
  <c r="M1108" i="1"/>
  <c r="K1109" i="1"/>
  <c r="L901" i="1"/>
  <c r="N901" i="1" s="1"/>
  <c r="M901" i="1"/>
  <c r="K902" i="1"/>
  <c r="R945" i="1"/>
  <c r="L1188" i="1"/>
  <c r="N1188" i="1" s="1"/>
  <c r="M1188" i="1"/>
  <c r="K1189" i="1"/>
  <c r="M1284" i="1"/>
  <c r="L1284" i="1"/>
  <c r="N1284" i="1" s="1"/>
  <c r="K1285" i="1"/>
  <c r="M1156" i="1"/>
  <c r="L1156" i="1"/>
  <c r="N1156" i="1" s="1"/>
  <c r="K1157" i="1"/>
  <c r="K773" i="1"/>
  <c r="M772" i="1"/>
  <c r="L772" i="1"/>
  <c r="N772" i="1" s="1"/>
  <c r="K1351" i="1"/>
  <c r="M1350" i="1"/>
  <c r="L1350" i="1"/>
  <c r="N1350" i="1" s="1"/>
  <c r="M1013" i="1"/>
  <c r="K1014" i="1"/>
  <c r="L1013" i="1"/>
  <c r="N1013" i="1" s="1"/>
  <c r="M1412" i="1"/>
  <c r="K1413" i="1"/>
  <c r="L1412" i="1"/>
  <c r="N1412" i="1" s="1"/>
  <c r="R1217" i="1"/>
  <c r="M1268" i="1"/>
  <c r="K1269" i="1"/>
  <c r="L1268" i="1"/>
  <c r="N1268" i="1" s="1"/>
  <c r="L1381" i="1"/>
  <c r="N1381" i="1" s="1"/>
  <c r="M1381" i="1"/>
  <c r="K1382" i="1"/>
  <c r="R1200" i="1"/>
  <c r="R1089" i="1"/>
  <c r="K1510" i="1"/>
  <c r="M1509" i="1"/>
  <c r="L1509" i="1"/>
  <c r="N1509" i="1" s="1"/>
  <c r="M468" i="1"/>
  <c r="L468" i="1"/>
  <c r="N468" i="1" s="1"/>
  <c r="K469" i="1"/>
  <c r="M708" i="1"/>
  <c r="L708" i="1"/>
  <c r="N708" i="1" s="1"/>
  <c r="K709" i="1"/>
  <c r="R689" i="1"/>
  <c r="L630" i="1"/>
  <c r="N630" i="1" s="1"/>
  <c r="K631" i="1"/>
  <c r="M630" i="1"/>
  <c r="R721" i="1"/>
  <c r="R641" i="1"/>
  <c r="M612" i="1"/>
  <c r="L612" i="1"/>
  <c r="N612" i="1" s="1"/>
  <c r="K613" i="1"/>
  <c r="R705" i="1"/>
  <c r="R593" i="1"/>
  <c r="M580" i="1"/>
  <c r="L580" i="1"/>
  <c r="N580" i="1" s="1"/>
  <c r="K581" i="1"/>
  <c r="L596" i="1"/>
  <c r="N596" i="1" s="1"/>
  <c r="K597" i="1"/>
  <c r="M596" i="1"/>
  <c r="M740" i="1"/>
  <c r="K741" i="1"/>
  <c r="L740" i="1"/>
  <c r="N740" i="1" s="1"/>
  <c r="R769" i="1"/>
  <c r="M660" i="1"/>
  <c r="L660" i="1"/>
  <c r="N660" i="1" s="1"/>
  <c r="K661" i="1"/>
  <c r="M676" i="1"/>
  <c r="L676" i="1"/>
  <c r="N676" i="1" s="1"/>
  <c r="K677" i="1"/>
  <c r="K726" i="1"/>
  <c r="M725" i="1"/>
  <c r="L725" i="1"/>
  <c r="N725" i="1" s="1"/>
  <c r="K694" i="1"/>
  <c r="L693" i="1"/>
  <c r="N693" i="1" s="1"/>
  <c r="M693" i="1"/>
  <c r="M644" i="1"/>
  <c r="L644" i="1"/>
  <c r="N644" i="1" s="1"/>
  <c r="K645" i="1"/>
  <c r="R624" i="1"/>
  <c r="R753" i="1"/>
  <c r="M756" i="1"/>
  <c r="K757" i="1"/>
  <c r="L756" i="1"/>
  <c r="N756" i="1" s="1"/>
  <c r="R448" i="1"/>
  <c r="R496" i="1"/>
  <c r="M564" i="1"/>
  <c r="L564" i="1"/>
  <c r="N564" i="1" s="1"/>
  <c r="K565" i="1"/>
  <c r="K438" i="1"/>
  <c r="M437" i="1"/>
  <c r="L437" i="1"/>
  <c r="N437" i="1" s="1"/>
  <c r="M421" i="1"/>
  <c r="L421" i="1"/>
  <c r="N421" i="1" s="1"/>
  <c r="K422" i="1"/>
  <c r="R512" i="1"/>
  <c r="R561" i="1"/>
  <c r="M516" i="1"/>
  <c r="L516" i="1"/>
  <c r="N516" i="1" s="1"/>
  <c r="K517" i="1"/>
  <c r="R577" i="1"/>
  <c r="M404" i="1"/>
  <c r="L404" i="1"/>
  <c r="N404" i="1" s="1"/>
  <c r="K405" i="1"/>
  <c r="M532" i="1"/>
  <c r="L532" i="1"/>
  <c r="N532" i="1" s="1"/>
  <c r="K533" i="1"/>
  <c r="K502" i="1"/>
  <c r="L501" i="1"/>
  <c r="N501" i="1" s="1"/>
  <c r="M501" i="1"/>
  <c r="R433" i="1"/>
  <c r="L452" i="1"/>
  <c r="N452" i="1" s="1"/>
  <c r="K453" i="1"/>
  <c r="M452" i="1"/>
  <c r="R529" i="1"/>
  <c r="K486" i="1"/>
  <c r="M485" i="1"/>
  <c r="L485" i="1"/>
  <c r="N485" i="1" s="1"/>
  <c r="M388" i="1"/>
  <c r="K389" i="1"/>
  <c r="L388" i="1"/>
  <c r="N388" i="1" s="1"/>
  <c r="M324" i="1"/>
  <c r="L324" i="1"/>
  <c r="N324" i="1" s="1"/>
  <c r="K325" i="1"/>
  <c r="R321" i="1"/>
  <c r="M196" i="1"/>
  <c r="L196" i="1"/>
  <c r="N196" i="1" s="1"/>
  <c r="K197" i="1"/>
  <c r="M276" i="1"/>
  <c r="L276" i="1"/>
  <c r="N276" i="1" s="1"/>
  <c r="K277" i="1"/>
  <c r="L228" i="1"/>
  <c r="N228" i="1" s="1"/>
  <c r="M228" i="1"/>
  <c r="K229" i="1"/>
  <c r="L260" i="1"/>
  <c r="N260" i="1" s="1"/>
  <c r="K261" i="1"/>
  <c r="M260" i="1"/>
  <c r="R337" i="1"/>
  <c r="R209" i="1"/>
  <c r="M292" i="1"/>
  <c r="L292" i="1"/>
  <c r="N292" i="1" s="1"/>
  <c r="K293" i="1"/>
  <c r="R385" i="1"/>
  <c r="R369" i="1"/>
  <c r="L310" i="1"/>
  <c r="N310" i="1" s="1"/>
  <c r="M310" i="1"/>
  <c r="K311" i="1"/>
  <c r="L244" i="1"/>
  <c r="N244" i="1" s="1"/>
  <c r="K245" i="1"/>
  <c r="M244" i="1"/>
  <c r="K213" i="1"/>
  <c r="M212" i="1"/>
  <c r="L212" i="1"/>
  <c r="N212" i="1" s="1"/>
  <c r="R305" i="1"/>
  <c r="M356" i="1"/>
  <c r="K357" i="1"/>
  <c r="L356" i="1"/>
  <c r="N356" i="1" s="1"/>
  <c r="L342" i="1"/>
  <c r="N342" i="1" s="1"/>
  <c r="K343" i="1"/>
  <c r="M342" i="1"/>
  <c r="M372" i="1"/>
  <c r="K373" i="1"/>
  <c r="L372" i="1"/>
  <c r="N372" i="1" s="1"/>
  <c r="R193" i="1"/>
  <c r="K150" i="1"/>
  <c r="M149" i="1"/>
  <c r="L149" i="1"/>
  <c r="N149" i="1" s="1"/>
  <c r="K134" i="1"/>
  <c r="L133" i="1"/>
  <c r="N133" i="1" s="1"/>
  <c r="M133" i="1"/>
  <c r="M180" i="1"/>
  <c r="L180" i="1"/>
  <c r="N180" i="1" s="1"/>
  <c r="K181" i="1"/>
  <c r="L164" i="1"/>
  <c r="N164" i="1" s="1"/>
  <c r="M164" i="1"/>
  <c r="K165" i="1"/>
  <c r="R177" i="1"/>
  <c r="R144" i="1"/>
  <c r="K53" i="1"/>
  <c r="M52" i="1"/>
  <c r="L52" i="1"/>
  <c r="N52" i="1" s="1"/>
  <c r="K6" i="1"/>
  <c r="L5" i="1"/>
  <c r="N5" i="1" s="1"/>
  <c r="M5" i="1"/>
  <c r="K21" i="1"/>
  <c r="M20" i="1"/>
  <c r="L20" i="1"/>
  <c r="N20" i="1" s="1"/>
  <c r="K37" i="1"/>
  <c r="M36" i="1"/>
  <c r="L36" i="1"/>
  <c r="N36" i="1" s="1"/>
  <c r="M68" i="1"/>
  <c r="L68" i="1"/>
  <c r="N68" i="1" s="1"/>
  <c r="K69" i="1"/>
  <c r="K118" i="1"/>
  <c r="M117" i="1"/>
  <c r="L117" i="1"/>
  <c r="N117" i="1" s="1"/>
  <c r="R129" i="1"/>
  <c r="R112" i="1"/>
  <c r="R81" i="1"/>
  <c r="K102" i="1"/>
  <c r="M101" i="1"/>
  <c r="L101" i="1"/>
  <c r="N101" i="1" s="1"/>
  <c r="M84" i="1"/>
  <c r="L84" i="1"/>
  <c r="N84" i="1" s="1"/>
  <c r="K85" i="1"/>
  <c r="R65" i="1"/>
  <c r="R49" i="1"/>
  <c r="R33" i="1"/>
  <c r="K550" i="1" l="1"/>
  <c r="K1479" i="1"/>
  <c r="M1478" i="1"/>
  <c r="L1478" i="1"/>
  <c r="N1478" i="1" s="1"/>
  <c r="L549" i="1"/>
  <c r="N549" i="1" s="1"/>
  <c r="L1621" i="1"/>
  <c r="N1621" i="1" s="1"/>
  <c r="K1622" i="1"/>
  <c r="M1621" i="1"/>
  <c r="K1894" i="1"/>
  <c r="L1893" i="1"/>
  <c r="N1893" i="1" s="1"/>
  <c r="M1893" i="1"/>
  <c r="L1862" i="1"/>
  <c r="N1862" i="1" s="1"/>
  <c r="M1862" i="1"/>
  <c r="K1863" i="1"/>
  <c r="M1734" i="1"/>
  <c r="L1734" i="1"/>
  <c r="N1734" i="1" s="1"/>
  <c r="K1735" i="1"/>
  <c r="L1878" i="1"/>
  <c r="N1878" i="1" s="1"/>
  <c r="K1879" i="1"/>
  <c r="M1878" i="1"/>
  <c r="R1777" i="1"/>
  <c r="M1766" i="1"/>
  <c r="L1766" i="1"/>
  <c r="N1766" i="1" s="1"/>
  <c r="K1767" i="1"/>
  <c r="M1831" i="1"/>
  <c r="K1832" i="1"/>
  <c r="L1831" i="1"/>
  <c r="N1831" i="1" s="1"/>
  <c r="R1793" i="1"/>
  <c r="K1814" i="1"/>
  <c r="M1813" i="1"/>
  <c r="L1813" i="1"/>
  <c r="N1813" i="1" s="1"/>
  <c r="K1910" i="1"/>
  <c r="L1909" i="1"/>
  <c r="N1909" i="1" s="1"/>
  <c r="M1909" i="1"/>
  <c r="M1782" i="1"/>
  <c r="L1782" i="1"/>
  <c r="N1782" i="1" s="1"/>
  <c r="K1783" i="1"/>
  <c r="R1857" i="1"/>
  <c r="M1849" i="1"/>
  <c r="L1849" i="1"/>
  <c r="N1849" i="1" s="1"/>
  <c r="K1850" i="1"/>
  <c r="M1798" i="1"/>
  <c r="L1798" i="1"/>
  <c r="N1798" i="1" s="1"/>
  <c r="K1799" i="1"/>
  <c r="M1750" i="1"/>
  <c r="L1750" i="1"/>
  <c r="N1750" i="1" s="1"/>
  <c r="K1751" i="1"/>
  <c r="R1601" i="1"/>
  <c r="M1557" i="1"/>
  <c r="L1557" i="1"/>
  <c r="N1557" i="1" s="1"/>
  <c r="K1558" i="1"/>
  <c r="L1573" i="1"/>
  <c r="N1573" i="1" s="1"/>
  <c r="K1574" i="1"/>
  <c r="M1573" i="1"/>
  <c r="L1686" i="1"/>
  <c r="N1686" i="1" s="1"/>
  <c r="K1687" i="1"/>
  <c r="M1686" i="1"/>
  <c r="L1654" i="1"/>
  <c r="N1654" i="1" s="1"/>
  <c r="K1655" i="1"/>
  <c r="M1654" i="1"/>
  <c r="M1639" i="1"/>
  <c r="L1639" i="1"/>
  <c r="N1639" i="1" s="1"/>
  <c r="K1640" i="1"/>
  <c r="K1608" i="1"/>
  <c r="M1607" i="1"/>
  <c r="L1607" i="1"/>
  <c r="N1607" i="1" s="1"/>
  <c r="K1670" i="1"/>
  <c r="L1669" i="1"/>
  <c r="N1669" i="1" s="1"/>
  <c r="M1669" i="1"/>
  <c r="R1553" i="1"/>
  <c r="K1702" i="1"/>
  <c r="M1701" i="1"/>
  <c r="L1701" i="1"/>
  <c r="N1701" i="1" s="1"/>
  <c r="K1718" i="1"/>
  <c r="M1717" i="1"/>
  <c r="L1717" i="1"/>
  <c r="N1717" i="1" s="1"/>
  <c r="M1590" i="1"/>
  <c r="L1590" i="1"/>
  <c r="N1590" i="1" s="1"/>
  <c r="K1591" i="1"/>
  <c r="M1541" i="1"/>
  <c r="L1541" i="1"/>
  <c r="N1541" i="1" s="1"/>
  <c r="K1542" i="1"/>
  <c r="K950" i="1"/>
  <c r="M949" i="1"/>
  <c r="L949" i="1"/>
  <c r="N949" i="1" s="1"/>
  <c r="K1206" i="1"/>
  <c r="M1205" i="1"/>
  <c r="L1205" i="1"/>
  <c r="N1205" i="1" s="1"/>
  <c r="K838" i="1"/>
  <c r="M837" i="1"/>
  <c r="L837" i="1"/>
  <c r="N837" i="1" s="1"/>
  <c r="L1317" i="1"/>
  <c r="N1317" i="1" s="1"/>
  <c r="M1317" i="1"/>
  <c r="K1318" i="1"/>
  <c r="M1365" i="1"/>
  <c r="L1365" i="1"/>
  <c r="N1365" i="1" s="1"/>
  <c r="K1366" i="1"/>
  <c r="K1158" i="1"/>
  <c r="L1157" i="1"/>
  <c r="N1157" i="1" s="1"/>
  <c r="M1157" i="1"/>
  <c r="M918" i="1"/>
  <c r="L918" i="1"/>
  <c r="N918" i="1" s="1"/>
  <c r="K919" i="1"/>
  <c r="R849" i="1"/>
  <c r="K998" i="1"/>
  <c r="M997" i="1"/>
  <c r="L997" i="1"/>
  <c r="N997" i="1" s="1"/>
  <c r="R1281" i="1"/>
  <c r="K1095" i="1"/>
  <c r="M1094" i="1"/>
  <c r="L1094" i="1"/>
  <c r="N1094" i="1" s="1"/>
  <c r="M1333" i="1"/>
  <c r="L1333" i="1"/>
  <c r="N1333" i="1" s="1"/>
  <c r="K1334" i="1"/>
  <c r="K1383" i="1"/>
  <c r="M1382" i="1"/>
  <c r="L1382" i="1"/>
  <c r="N1382" i="1" s="1"/>
  <c r="K1270" i="1"/>
  <c r="M1269" i="1"/>
  <c r="L1269" i="1"/>
  <c r="N1269" i="1" s="1"/>
  <c r="K1015" i="1"/>
  <c r="M1014" i="1"/>
  <c r="L1014" i="1"/>
  <c r="N1014" i="1" s="1"/>
  <c r="K774" i="1"/>
  <c r="M773" i="1"/>
  <c r="L773" i="1"/>
  <c r="N773" i="1" s="1"/>
  <c r="K1190" i="1"/>
  <c r="M1189" i="1"/>
  <c r="L1189" i="1"/>
  <c r="N1189" i="1" s="1"/>
  <c r="R1025" i="1"/>
  <c r="L1062" i="1"/>
  <c r="N1062" i="1" s="1"/>
  <c r="K1063" i="1"/>
  <c r="M1062" i="1"/>
  <c r="M1430" i="1"/>
  <c r="L1430" i="1"/>
  <c r="N1430" i="1" s="1"/>
  <c r="K1431" i="1"/>
  <c r="R833" i="1"/>
  <c r="L1397" i="1"/>
  <c r="N1397" i="1" s="1"/>
  <c r="K1398" i="1"/>
  <c r="M1397" i="1"/>
  <c r="L790" i="1"/>
  <c r="N790" i="1" s="1"/>
  <c r="M790" i="1"/>
  <c r="K791" i="1"/>
  <c r="R913" i="1"/>
  <c r="R1153" i="1"/>
  <c r="K1222" i="1"/>
  <c r="M1221" i="1"/>
  <c r="L1221" i="1"/>
  <c r="N1221" i="1" s="1"/>
  <c r="K1175" i="1"/>
  <c r="M1174" i="1"/>
  <c r="L1174" i="1"/>
  <c r="N1174" i="1" s="1"/>
  <c r="K966" i="1"/>
  <c r="M965" i="1"/>
  <c r="L965" i="1"/>
  <c r="N965" i="1" s="1"/>
  <c r="M902" i="1"/>
  <c r="L902" i="1"/>
  <c r="N902" i="1" s="1"/>
  <c r="K903" i="1"/>
  <c r="K872" i="1"/>
  <c r="M871" i="1"/>
  <c r="L871" i="1"/>
  <c r="N871" i="1" s="1"/>
  <c r="L981" i="1"/>
  <c r="N981" i="1" s="1"/>
  <c r="M981" i="1"/>
  <c r="K982" i="1"/>
  <c r="L1446" i="1"/>
  <c r="N1446" i="1" s="1"/>
  <c r="K1447" i="1"/>
  <c r="M1446" i="1"/>
  <c r="K1030" i="1"/>
  <c r="M1029" i="1"/>
  <c r="L1029" i="1"/>
  <c r="N1029" i="1" s="1"/>
  <c r="M1301" i="1"/>
  <c r="L1301" i="1"/>
  <c r="N1301" i="1" s="1"/>
  <c r="K1302" i="1"/>
  <c r="R1201" i="1"/>
  <c r="M1109" i="1"/>
  <c r="K1110" i="1"/>
  <c r="L1109" i="1"/>
  <c r="N1109" i="1" s="1"/>
  <c r="L1045" i="1"/>
  <c r="N1045" i="1" s="1"/>
  <c r="K1046" i="1"/>
  <c r="M1045" i="1"/>
  <c r="M854" i="1"/>
  <c r="L854" i="1"/>
  <c r="N854" i="1" s="1"/>
  <c r="K855" i="1"/>
  <c r="L1413" i="1"/>
  <c r="N1413" i="1" s="1"/>
  <c r="K1414" i="1"/>
  <c r="M1413" i="1"/>
  <c r="K1286" i="1"/>
  <c r="M1285" i="1"/>
  <c r="L1285" i="1"/>
  <c r="N1285" i="1" s="1"/>
  <c r="K1238" i="1"/>
  <c r="L1237" i="1"/>
  <c r="N1237" i="1" s="1"/>
  <c r="M1237" i="1"/>
  <c r="M1510" i="1"/>
  <c r="L1510" i="1"/>
  <c r="N1510" i="1" s="1"/>
  <c r="K1511" i="1"/>
  <c r="K1526" i="1"/>
  <c r="M1525" i="1"/>
  <c r="L1525" i="1"/>
  <c r="N1525" i="1" s="1"/>
  <c r="K1494" i="1"/>
  <c r="L1493" i="1"/>
  <c r="N1493" i="1" s="1"/>
  <c r="M1493" i="1"/>
  <c r="R881" i="1"/>
  <c r="M1078" i="1"/>
  <c r="L1078" i="1"/>
  <c r="N1078" i="1" s="1"/>
  <c r="K1079" i="1"/>
  <c r="R961" i="1"/>
  <c r="L1143" i="1"/>
  <c r="N1143" i="1" s="1"/>
  <c r="M1143" i="1"/>
  <c r="K1144" i="1"/>
  <c r="R897" i="1"/>
  <c r="L1351" i="1"/>
  <c r="N1351" i="1" s="1"/>
  <c r="K1352" i="1"/>
  <c r="M1351" i="1"/>
  <c r="K1462" i="1"/>
  <c r="M1461" i="1"/>
  <c r="L1461" i="1"/>
  <c r="N1461" i="1" s="1"/>
  <c r="R1233" i="1"/>
  <c r="K1254" i="1"/>
  <c r="L1253" i="1"/>
  <c r="N1253" i="1" s="1"/>
  <c r="M1253" i="1"/>
  <c r="M886" i="1"/>
  <c r="L886" i="1"/>
  <c r="N886" i="1" s="1"/>
  <c r="K887" i="1"/>
  <c r="K934" i="1"/>
  <c r="M933" i="1"/>
  <c r="L933" i="1"/>
  <c r="N933" i="1" s="1"/>
  <c r="M1125" i="1"/>
  <c r="L1125" i="1"/>
  <c r="N1125" i="1" s="1"/>
  <c r="K1126" i="1"/>
  <c r="L805" i="1"/>
  <c r="N805" i="1" s="1"/>
  <c r="K806" i="1"/>
  <c r="M805" i="1"/>
  <c r="M822" i="1"/>
  <c r="L822" i="1"/>
  <c r="N822" i="1" s="1"/>
  <c r="K823" i="1"/>
  <c r="K470" i="1"/>
  <c r="L469" i="1"/>
  <c r="N469" i="1" s="1"/>
  <c r="M469" i="1"/>
  <c r="K710" i="1"/>
  <c r="M709" i="1"/>
  <c r="L709" i="1"/>
  <c r="N709" i="1" s="1"/>
  <c r="R625" i="1"/>
  <c r="K598" i="1"/>
  <c r="L597" i="1"/>
  <c r="N597" i="1" s="1"/>
  <c r="M597" i="1"/>
  <c r="K742" i="1"/>
  <c r="M741" i="1"/>
  <c r="L741" i="1"/>
  <c r="N741" i="1" s="1"/>
  <c r="L726" i="1"/>
  <c r="N726" i="1" s="1"/>
  <c r="K727" i="1"/>
  <c r="M726" i="1"/>
  <c r="K758" i="1"/>
  <c r="L757" i="1"/>
  <c r="N757" i="1" s="1"/>
  <c r="M757" i="1"/>
  <c r="K614" i="1"/>
  <c r="L613" i="1"/>
  <c r="N613" i="1" s="1"/>
  <c r="M613" i="1"/>
  <c r="K582" i="1"/>
  <c r="M581" i="1"/>
  <c r="L581" i="1"/>
  <c r="N581" i="1" s="1"/>
  <c r="K662" i="1"/>
  <c r="M661" i="1"/>
  <c r="L661" i="1"/>
  <c r="N661" i="1" s="1"/>
  <c r="K646" i="1"/>
  <c r="M645" i="1"/>
  <c r="L645" i="1"/>
  <c r="N645" i="1" s="1"/>
  <c r="M631" i="1"/>
  <c r="K632" i="1"/>
  <c r="L631" i="1"/>
  <c r="N631" i="1" s="1"/>
  <c r="L694" i="1"/>
  <c r="N694" i="1" s="1"/>
  <c r="M694" i="1"/>
  <c r="K695" i="1"/>
  <c r="K678" i="1"/>
  <c r="M677" i="1"/>
  <c r="L677" i="1"/>
  <c r="N677" i="1" s="1"/>
  <c r="R513" i="1"/>
  <c r="K534" i="1"/>
  <c r="M533" i="1"/>
  <c r="L533" i="1"/>
  <c r="N533" i="1" s="1"/>
  <c r="L438" i="1"/>
  <c r="N438" i="1" s="1"/>
  <c r="K439" i="1"/>
  <c r="M438" i="1"/>
  <c r="K566" i="1"/>
  <c r="M565" i="1"/>
  <c r="L565" i="1"/>
  <c r="N565" i="1" s="1"/>
  <c r="K423" i="1"/>
  <c r="M422" i="1"/>
  <c r="L422" i="1"/>
  <c r="N422" i="1" s="1"/>
  <c r="R497" i="1"/>
  <c r="M389" i="1"/>
  <c r="L389" i="1"/>
  <c r="N389" i="1" s="1"/>
  <c r="K390" i="1"/>
  <c r="M453" i="1"/>
  <c r="K454" i="1"/>
  <c r="L453" i="1"/>
  <c r="N453" i="1" s="1"/>
  <c r="M405" i="1"/>
  <c r="L405" i="1"/>
  <c r="N405" i="1" s="1"/>
  <c r="K406" i="1"/>
  <c r="R449" i="1"/>
  <c r="L486" i="1"/>
  <c r="N486" i="1" s="1"/>
  <c r="K487" i="1"/>
  <c r="M486" i="1"/>
  <c r="L502" i="1"/>
  <c r="N502" i="1" s="1"/>
  <c r="K503" i="1"/>
  <c r="M502" i="1"/>
  <c r="K518" i="1"/>
  <c r="L517" i="1"/>
  <c r="N517" i="1" s="1"/>
  <c r="M517" i="1"/>
  <c r="M550" i="1"/>
  <c r="L550" i="1"/>
  <c r="N550" i="1" s="1"/>
  <c r="K551" i="1"/>
  <c r="L325" i="1"/>
  <c r="N325" i="1" s="1"/>
  <c r="M325" i="1"/>
  <c r="K326" i="1"/>
  <c r="M343" i="1"/>
  <c r="L343" i="1"/>
  <c r="N343" i="1" s="1"/>
  <c r="K344" i="1"/>
  <c r="M245" i="1"/>
  <c r="K246" i="1"/>
  <c r="L245" i="1"/>
  <c r="N245" i="1" s="1"/>
  <c r="K198" i="1"/>
  <c r="M197" i="1"/>
  <c r="L197" i="1"/>
  <c r="N197" i="1" s="1"/>
  <c r="K374" i="1"/>
  <c r="L373" i="1"/>
  <c r="N373" i="1" s="1"/>
  <c r="M373" i="1"/>
  <c r="K294" i="1"/>
  <c r="M293" i="1"/>
  <c r="L293" i="1"/>
  <c r="N293" i="1" s="1"/>
  <c r="K262" i="1"/>
  <c r="M261" i="1"/>
  <c r="L261" i="1"/>
  <c r="N261" i="1" s="1"/>
  <c r="L213" i="1"/>
  <c r="N213" i="1" s="1"/>
  <c r="K214" i="1"/>
  <c r="M213" i="1"/>
  <c r="K358" i="1"/>
  <c r="L357" i="1"/>
  <c r="N357" i="1" s="1"/>
  <c r="M357" i="1"/>
  <c r="M229" i="1"/>
  <c r="L229" i="1"/>
  <c r="N229" i="1" s="1"/>
  <c r="K230" i="1"/>
  <c r="M311" i="1"/>
  <c r="K312" i="1"/>
  <c r="L311" i="1"/>
  <c r="N311" i="1" s="1"/>
  <c r="K278" i="1"/>
  <c r="M277" i="1"/>
  <c r="L277" i="1"/>
  <c r="N277" i="1" s="1"/>
  <c r="K182" i="1"/>
  <c r="L181" i="1"/>
  <c r="N181" i="1" s="1"/>
  <c r="M181" i="1"/>
  <c r="L150" i="1"/>
  <c r="N150" i="1" s="1"/>
  <c r="M150" i="1"/>
  <c r="K151" i="1"/>
  <c r="L134" i="1"/>
  <c r="N134" i="1" s="1"/>
  <c r="M134" i="1"/>
  <c r="K135" i="1"/>
  <c r="K166" i="1"/>
  <c r="L165" i="1"/>
  <c r="N165" i="1" s="1"/>
  <c r="M165" i="1"/>
  <c r="R145" i="1"/>
  <c r="K22" i="1"/>
  <c r="M21" i="1"/>
  <c r="L21" i="1"/>
  <c r="N21" i="1" s="1"/>
  <c r="K7" i="1"/>
  <c r="L6" i="1"/>
  <c r="N6" i="1" s="1"/>
  <c r="M6" i="1"/>
  <c r="K38" i="1"/>
  <c r="M37" i="1"/>
  <c r="L37" i="1"/>
  <c r="N37" i="1" s="1"/>
  <c r="K54" i="1"/>
  <c r="L53" i="1"/>
  <c r="N53" i="1" s="1"/>
  <c r="M53" i="1"/>
  <c r="M102" i="1"/>
  <c r="L102" i="1"/>
  <c r="N102" i="1" s="1"/>
  <c r="K103" i="1"/>
  <c r="M118" i="1"/>
  <c r="L118" i="1"/>
  <c r="N118" i="1" s="1"/>
  <c r="K119" i="1"/>
  <c r="K70" i="1"/>
  <c r="M69" i="1"/>
  <c r="L69" i="1"/>
  <c r="N69" i="1" s="1"/>
  <c r="M85" i="1"/>
  <c r="K86" i="1"/>
  <c r="L85" i="1"/>
  <c r="N85" i="1" s="1"/>
  <c r="R113" i="1"/>
  <c r="M1479" i="1" l="1"/>
  <c r="L1479" i="1"/>
  <c r="N1479" i="1" s="1"/>
  <c r="K1480" i="1"/>
  <c r="L1622" i="1"/>
  <c r="N1622" i="1" s="1"/>
  <c r="K1623" i="1"/>
  <c r="M1622" i="1"/>
  <c r="M1910" i="1"/>
  <c r="L1910" i="1"/>
  <c r="N1910" i="1" s="1"/>
  <c r="K1911" i="1"/>
  <c r="K1752" i="1"/>
  <c r="M1751" i="1"/>
  <c r="L1751" i="1"/>
  <c r="N1751" i="1" s="1"/>
  <c r="K1833" i="1"/>
  <c r="M1832" i="1"/>
  <c r="L1832" i="1"/>
  <c r="N1832" i="1" s="1"/>
  <c r="M1863" i="1"/>
  <c r="K1864" i="1"/>
  <c r="L1863" i="1"/>
  <c r="N1863" i="1" s="1"/>
  <c r="K1784" i="1"/>
  <c r="L1783" i="1"/>
  <c r="N1783" i="1" s="1"/>
  <c r="M1783" i="1"/>
  <c r="K1815" i="1"/>
  <c r="M1814" i="1"/>
  <c r="L1814" i="1"/>
  <c r="N1814" i="1" s="1"/>
  <c r="K1800" i="1"/>
  <c r="M1799" i="1"/>
  <c r="L1799" i="1"/>
  <c r="N1799" i="1" s="1"/>
  <c r="K1736" i="1"/>
  <c r="M1735" i="1"/>
  <c r="L1735" i="1"/>
  <c r="N1735" i="1" s="1"/>
  <c r="K1768" i="1"/>
  <c r="M1767" i="1"/>
  <c r="L1767" i="1"/>
  <c r="N1767" i="1" s="1"/>
  <c r="M1879" i="1"/>
  <c r="L1879" i="1"/>
  <c r="N1879" i="1" s="1"/>
  <c r="K1880" i="1"/>
  <c r="M1850" i="1"/>
  <c r="K1851" i="1"/>
  <c r="L1850" i="1"/>
  <c r="N1850" i="1" s="1"/>
  <c r="M1894" i="1"/>
  <c r="L1894" i="1"/>
  <c r="N1894" i="1" s="1"/>
  <c r="K1895" i="1"/>
  <c r="K1592" i="1"/>
  <c r="L1591" i="1"/>
  <c r="N1591" i="1" s="1"/>
  <c r="M1591" i="1"/>
  <c r="M1702" i="1"/>
  <c r="L1702" i="1"/>
  <c r="N1702" i="1" s="1"/>
  <c r="K1703" i="1"/>
  <c r="M1608" i="1"/>
  <c r="L1608" i="1"/>
  <c r="N1608" i="1" s="1"/>
  <c r="K1609" i="1"/>
  <c r="K1641" i="1"/>
  <c r="M1640" i="1"/>
  <c r="L1640" i="1"/>
  <c r="N1640" i="1" s="1"/>
  <c r="M1687" i="1"/>
  <c r="K1688" i="1"/>
  <c r="L1687" i="1"/>
  <c r="N1687" i="1" s="1"/>
  <c r="K1559" i="1"/>
  <c r="M1558" i="1"/>
  <c r="L1558" i="1"/>
  <c r="N1558" i="1" s="1"/>
  <c r="K1543" i="1"/>
  <c r="M1542" i="1"/>
  <c r="L1542" i="1"/>
  <c r="N1542" i="1" s="1"/>
  <c r="M1718" i="1"/>
  <c r="L1718" i="1"/>
  <c r="N1718" i="1" s="1"/>
  <c r="K1719" i="1"/>
  <c r="L1670" i="1"/>
  <c r="N1670" i="1" s="1"/>
  <c r="K1671" i="1"/>
  <c r="M1670" i="1"/>
  <c r="K1656" i="1"/>
  <c r="M1655" i="1"/>
  <c r="L1655" i="1"/>
  <c r="N1655" i="1" s="1"/>
  <c r="M1574" i="1"/>
  <c r="K1575" i="1"/>
  <c r="L1574" i="1"/>
  <c r="N1574" i="1" s="1"/>
  <c r="L1366" i="1"/>
  <c r="N1366" i="1" s="1"/>
  <c r="K1367" i="1"/>
  <c r="M1366" i="1"/>
  <c r="L1318" i="1"/>
  <c r="N1318" i="1" s="1"/>
  <c r="K1319" i="1"/>
  <c r="M1318" i="1"/>
  <c r="K839" i="1"/>
  <c r="M838" i="1"/>
  <c r="L838" i="1"/>
  <c r="N838" i="1" s="1"/>
  <c r="M1206" i="1"/>
  <c r="L1206" i="1"/>
  <c r="N1206" i="1" s="1"/>
  <c r="K1207" i="1"/>
  <c r="K951" i="1"/>
  <c r="L950" i="1"/>
  <c r="N950" i="1" s="1"/>
  <c r="M950" i="1"/>
  <c r="K888" i="1"/>
  <c r="M887" i="1"/>
  <c r="L887" i="1"/>
  <c r="N887" i="1" s="1"/>
  <c r="M1126" i="1"/>
  <c r="K1127" i="1"/>
  <c r="L1126" i="1"/>
  <c r="N1126" i="1" s="1"/>
  <c r="L1462" i="1"/>
  <c r="N1462" i="1" s="1"/>
  <c r="K1463" i="1"/>
  <c r="M1462" i="1"/>
  <c r="L1494" i="1"/>
  <c r="N1494" i="1" s="1"/>
  <c r="K1495" i="1"/>
  <c r="M1494" i="1"/>
  <c r="M1286" i="1"/>
  <c r="L1286" i="1"/>
  <c r="N1286" i="1" s="1"/>
  <c r="K1287" i="1"/>
  <c r="M1046" i="1"/>
  <c r="K1047" i="1"/>
  <c r="L1046" i="1"/>
  <c r="N1046" i="1" s="1"/>
  <c r="L1302" i="1"/>
  <c r="N1302" i="1" s="1"/>
  <c r="K1303" i="1"/>
  <c r="M1302" i="1"/>
  <c r="L966" i="1"/>
  <c r="N966" i="1" s="1"/>
  <c r="M966" i="1"/>
  <c r="K967" i="1"/>
  <c r="L774" i="1"/>
  <c r="N774" i="1" s="1"/>
  <c r="M774" i="1"/>
  <c r="K775" i="1"/>
  <c r="M1079" i="1"/>
  <c r="K1080" i="1"/>
  <c r="L1079" i="1"/>
  <c r="N1079" i="1" s="1"/>
  <c r="M982" i="1"/>
  <c r="K983" i="1"/>
  <c r="L982" i="1"/>
  <c r="N982" i="1" s="1"/>
  <c r="M806" i="1"/>
  <c r="L806" i="1"/>
  <c r="N806" i="1" s="1"/>
  <c r="K807" i="1"/>
  <c r="K920" i="1"/>
  <c r="M919" i="1"/>
  <c r="L919" i="1"/>
  <c r="N919" i="1" s="1"/>
  <c r="M1383" i="1"/>
  <c r="L1383" i="1"/>
  <c r="N1383" i="1" s="1"/>
  <c r="K1384" i="1"/>
  <c r="K1512" i="1"/>
  <c r="M1511" i="1"/>
  <c r="L1511" i="1"/>
  <c r="N1511" i="1" s="1"/>
  <c r="L1030" i="1"/>
  <c r="N1030" i="1" s="1"/>
  <c r="M1030" i="1"/>
  <c r="K1031" i="1"/>
  <c r="L1190" i="1"/>
  <c r="N1190" i="1" s="1"/>
  <c r="M1190" i="1"/>
  <c r="K1191" i="1"/>
  <c r="M934" i="1"/>
  <c r="L934" i="1"/>
  <c r="N934" i="1" s="1"/>
  <c r="K935" i="1"/>
  <c r="L1238" i="1"/>
  <c r="N1238" i="1" s="1"/>
  <c r="K1239" i="1"/>
  <c r="M1238" i="1"/>
  <c r="L1222" i="1"/>
  <c r="N1222" i="1" s="1"/>
  <c r="K1223" i="1"/>
  <c r="M1222" i="1"/>
  <c r="M1431" i="1"/>
  <c r="K1432" i="1"/>
  <c r="L1431" i="1"/>
  <c r="N1431" i="1" s="1"/>
  <c r="K856" i="1"/>
  <c r="L855" i="1"/>
  <c r="N855" i="1" s="1"/>
  <c r="M855" i="1"/>
  <c r="K824" i="1"/>
  <c r="M823" i="1"/>
  <c r="L823" i="1"/>
  <c r="N823" i="1" s="1"/>
  <c r="K1271" i="1"/>
  <c r="L1270" i="1"/>
  <c r="N1270" i="1" s="1"/>
  <c r="M1270" i="1"/>
  <c r="K999" i="1"/>
  <c r="M998" i="1"/>
  <c r="L998" i="1"/>
  <c r="N998" i="1" s="1"/>
  <c r="M1095" i="1"/>
  <c r="L1095" i="1"/>
  <c r="N1095" i="1" s="1"/>
  <c r="K1096" i="1"/>
  <c r="M1352" i="1"/>
  <c r="L1352" i="1"/>
  <c r="N1352" i="1" s="1"/>
  <c r="K1353" i="1"/>
  <c r="K1415" i="1"/>
  <c r="M1414" i="1"/>
  <c r="L1414" i="1"/>
  <c r="N1414" i="1" s="1"/>
  <c r="M791" i="1"/>
  <c r="L791" i="1"/>
  <c r="N791" i="1" s="1"/>
  <c r="K792" i="1"/>
  <c r="M1254" i="1"/>
  <c r="L1254" i="1"/>
  <c r="N1254" i="1" s="1"/>
  <c r="K1255" i="1"/>
  <c r="M1526" i="1"/>
  <c r="L1526" i="1"/>
  <c r="N1526" i="1" s="1"/>
  <c r="K1527" i="1"/>
  <c r="K1111" i="1"/>
  <c r="L1110" i="1"/>
  <c r="N1110" i="1" s="1"/>
  <c r="M1110" i="1"/>
  <c r="K904" i="1"/>
  <c r="L903" i="1"/>
  <c r="N903" i="1" s="1"/>
  <c r="M903" i="1"/>
  <c r="M1015" i="1"/>
  <c r="L1015" i="1"/>
  <c r="N1015" i="1" s="1"/>
  <c r="K1016" i="1"/>
  <c r="K1335" i="1"/>
  <c r="L1334" i="1"/>
  <c r="N1334" i="1" s="1"/>
  <c r="M1334" i="1"/>
  <c r="K1145" i="1"/>
  <c r="L1144" i="1"/>
  <c r="N1144" i="1" s="1"/>
  <c r="M1144" i="1"/>
  <c r="K1448" i="1"/>
  <c r="M1447" i="1"/>
  <c r="L1447" i="1"/>
  <c r="N1447" i="1" s="1"/>
  <c r="L872" i="1"/>
  <c r="N872" i="1" s="1"/>
  <c r="M872" i="1"/>
  <c r="K873" i="1"/>
  <c r="L1175" i="1"/>
  <c r="N1175" i="1" s="1"/>
  <c r="M1175" i="1"/>
  <c r="K1176" i="1"/>
  <c r="L1398" i="1"/>
  <c r="N1398" i="1" s="1"/>
  <c r="M1398" i="1"/>
  <c r="K1399" i="1"/>
  <c r="M1063" i="1"/>
  <c r="L1063" i="1"/>
  <c r="N1063" i="1" s="1"/>
  <c r="K1064" i="1"/>
  <c r="M1158" i="1"/>
  <c r="L1158" i="1"/>
  <c r="N1158" i="1" s="1"/>
  <c r="K1159" i="1"/>
  <c r="K711" i="1"/>
  <c r="L710" i="1"/>
  <c r="N710" i="1" s="1"/>
  <c r="M710" i="1"/>
  <c r="M470" i="1"/>
  <c r="L470" i="1"/>
  <c r="N470" i="1" s="1"/>
  <c r="K471" i="1"/>
  <c r="M695" i="1"/>
  <c r="K696" i="1"/>
  <c r="L695" i="1"/>
  <c r="N695" i="1" s="1"/>
  <c r="L614" i="1"/>
  <c r="N614" i="1" s="1"/>
  <c r="K615" i="1"/>
  <c r="M614" i="1"/>
  <c r="M742" i="1"/>
  <c r="L742" i="1"/>
  <c r="N742" i="1" s="1"/>
  <c r="K743" i="1"/>
  <c r="M646" i="1"/>
  <c r="L646" i="1"/>
  <c r="N646" i="1" s="1"/>
  <c r="K647" i="1"/>
  <c r="M758" i="1"/>
  <c r="L758" i="1"/>
  <c r="N758" i="1" s="1"/>
  <c r="K759" i="1"/>
  <c r="K633" i="1"/>
  <c r="L632" i="1"/>
  <c r="N632" i="1" s="1"/>
  <c r="M632" i="1"/>
  <c r="M582" i="1"/>
  <c r="L582" i="1"/>
  <c r="N582" i="1" s="1"/>
  <c r="K583" i="1"/>
  <c r="M727" i="1"/>
  <c r="K728" i="1"/>
  <c r="L727" i="1"/>
  <c r="N727" i="1" s="1"/>
  <c r="L662" i="1"/>
  <c r="N662" i="1" s="1"/>
  <c r="K663" i="1"/>
  <c r="M662" i="1"/>
  <c r="K599" i="1"/>
  <c r="M598" i="1"/>
  <c r="L598" i="1"/>
  <c r="N598" i="1" s="1"/>
  <c r="L678" i="1"/>
  <c r="N678" i="1" s="1"/>
  <c r="M678" i="1"/>
  <c r="K679" i="1"/>
  <c r="K552" i="1"/>
  <c r="M551" i="1"/>
  <c r="L551" i="1"/>
  <c r="N551" i="1" s="1"/>
  <c r="L423" i="1"/>
  <c r="N423" i="1" s="1"/>
  <c r="M423" i="1"/>
  <c r="K424" i="1"/>
  <c r="K391" i="1"/>
  <c r="L390" i="1"/>
  <c r="N390" i="1" s="1"/>
  <c r="M390" i="1"/>
  <c r="M503" i="1"/>
  <c r="L503" i="1"/>
  <c r="N503" i="1" s="1"/>
  <c r="K504" i="1"/>
  <c r="K407" i="1"/>
  <c r="L406" i="1"/>
  <c r="N406" i="1" s="1"/>
  <c r="M406" i="1"/>
  <c r="L534" i="1"/>
  <c r="N534" i="1" s="1"/>
  <c r="M534" i="1"/>
  <c r="K535" i="1"/>
  <c r="M566" i="1"/>
  <c r="L566" i="1"/>
  <c r="N566" i="1" s="1"/>
  <c r="K567" i="1"/>
  <c r="L518" i="1"/>
  <c r="N518" i="1" s="1"/>
  <c r="K519" i="1"/>
  <c r="M518" i="1"/>
  <c r="K488" i="1"/>
  <c r="M487" i="1"/>
  <c r="L487" i="1"/>
  <c r="N487" i="1" s="1"/>
  <c r="K455" i="1"/>
  <c r="L454" i="1"/>
  <c r="N454" i="1" s="1"/>
  <c r="M454" i="1"/>
  <c r="L439" i="1"/>
  <c r="N439" i="1" s="1"/>
  <c r="K440" i="1"/>
  <c r="M439" i="1"/>
  <c r="M326" i="1"/>
  <c r="K327" i="1"/>
  <c r="L326" i="1"/>
  <c r="N326" i="1" s="1"/>
  <c r="M374" i="1"/>
  <c r="L374" i="1"/>
  <c r="N374" i="1" s="1"/>
  <c r="K375" i="1"/>
  <c r="M262" i="1"/>
  <c r="L262" i="1"/>
  <c r="N262" i="1" s="1"/>
  <c r="K263" i="1"/>
  <c r="K313" i="1"/>
  <c r="M312" i="1"/>
  <c r="L312" i="1"/>
  <c r="N312" i="1" s="1"/>
  <c r="M358" i="1"/>
  <c r="L358" i="1"/>
  <c r="N358" i="1" s="1"/>
  <c r="K359" i="1"/>
  <c r="K215" i="1"/>
  <c r="L214" i="1"/>
  <c r="N214" i="1" s="1"/>
  <c r="M214" i="1"/>
  <c r="M278" i="1"/>
  <c r="L278" i="1"/>
  <c r="N278" i="1" s="1"/>
  <c r="K279" i="1"/>
  <c r="L198" i="1"/>
  <c r="N198" i="1" s="1"/>
  <c r="M198" i="1"/>
  <c r="K199" i="1"/>
  <c r="L294" i="1"/>
  <c r="N294" i="1" s="1"/>
  <c r="M294" i="1"/>
  <c r="K295" i="1"/>
  <c r="K345" i="1"/>
  <c r="L344" i="1"/>
  <c r="N344" i="1" s="1"/>
  <c r="M344" i="1"/>
  <c r="K231" i="1"/>
  <c r="M230" i="1"/>
  <c r="L230" i="1"/>
  <c r="N230" i="1" s="1"/>
  <c r="K247" i="1"/>
  <c r="L246" i="1"/>
  <c r="N246" i="1" s="1"/>
  <c r="M246" i="1"/>
  <c r="M151" i="1"/>
  <c r="L151" i="1"/>
  <c r="N151" i="1" s="1"/>
  <c r="K152" i="1"/>
  <c r="M166" i="1"/>
  <c r="L166" i="1"/>
  <c r="N166" i="1" s="1"/>
  <c r="K167" i="1"/>
  <c r="L135" i="1"/>
  <c r="N135" i="1" s="1"/>
  <c r="M135" i="1"/>
  <c r="K136" i="1"/>
  <c r="M182" i="1"/>
  <c r="L182" i="1"/>
  <c r="N182" i="1" s="1"/>
  <c r="K183" i="1"/>
  <c r="K8" i="1"/>
  <c r="L7" i="1"/>
  <c r="N7" i="1" s="1"/>
  <c r="M7" i="1"/>
  <c r="K55" i="1"/>
  <c r="L54" i="1"/>
  <c r="N54" i="1" s="1"/>
  <c r="M54" i="1"/>
  <c r="K23" i="1"/>
  <c r="M22" i="1"/>
  <c r="L22" i="1"/>
  <c r="N22" i="1" s="1"/>
  <c r="K39" i="1"/>
  <c r="M38" i="1"/>
  <c r="L38" i="1"/>
  <c r="N38" i="1" s="1"/>
  <c r="K120" i="1"/>
  <c r="L119" i="1"/>
  <c r="N119" i="1" s="1"/>
  <c r="M119" i="1"/>
  <c r="L86" i="1"/>
  <c r="N86" i="1" s="1"/>
  <c r="K87" i="1"/>
  <c r="M86" i="1"/>
  <c r="K104" i="1"/>
  <c r="M103" i="1"/>
  <c r="L103" i="1"/>
  <c r="N103" i="1" s="1"/>
  <c r="L70" i="1"/>
  <c r="N70" i="1" s="1"/>
  <c r="K71" i="1"/>
  <c r="M70" i="1"/>
  <c r="L1480" i="1" l="1"/>
  <c r="N1480" i="1" s="1"/>
  <c r="K1481" i="1"/>
  <c r="M1480" i="1"/>
  <c r="L1623" i="1"/>
  <c r="N1623" i="1" s="1"/>
  <c r="K1624" i="1"/>
  <c r="M1623" i="1"/>
  <c r="L1784" i="1"/>
  <c r="N1784" i="1" s="1"/>
  <c r="K1785" i="1"/>
  <c r="M1784" i="1"/>
  <c r="M1736" i="1"/>
  <c r="L1736" i="1"/>
  <c r="N1736" i="1" s="1"/>
  <c r="K1737" i="1"/>
  <c r="K1896" i="1"/>
  <c r="M1895" i="1"/>
  <c r="L1895" i="1"/>
  <c r="N1895" i="1" s="1"/>
  <c r="M1833" i="1"/>
  <c r="L1833" i="1"/>
  <c r="N1833" i="1" s="1"/>
  <c r="K1834" i="1"/>
  <c r="K1865" i="1"/>
  <c r="L1864" i="1"/>
  <c r="N1864" i="1" s="1"/>
  <c r="M1864" i="1"/>
  <c r="K1852" i="1"/>
  <c r="M1851" i="1"/>
  <c r="L1851" i="1"/>
  <c r="N1851" i="1" s="1"/>
  <c r="K1912" i="1"/>
  <c r="L1911" i="1"/>
  <c r="N1911" i="1" s="1"/>
  <c r="M1911" i="1"/>
  <c r="M1800" i="1"/>
  <c r="L1800" i="1"/>
  <c r="N1800" i="1" s="1"/>
  <c r="K1801" i="1"/>
  <c r="L1768" i="1"/>
  <c r="N1768" i="1" s="1"/>
  <c r="K1769" i="1"/>
  <c r="M1768" i="1"/>
  <c r="M1752" i="1"/>
  <c r="L1752" i="1"/>
  <c r="N1752" i="1" s="1"/>
  <c r="K1753" i="1"/>
  <c r="K1881" i="1"/>
  <c r="L1880" i="1"/>
  <c r="N1880" i="1" s="1"/>
  <c r="M1880" i="1"/>
  <c r="M1815" i="1"/>
  <c r="K1816" i="1"/>
  <c r="L1815" i="1"/>
  <c r="N1815" i="1" s="1"/>
  <c r="M1671" i="1"/>
  <c r="K1672" i="1"/>
  <c r="L1671" i="1"/>
  <c r="N1671" i="1" s="1"/>
  <c r="M1543" i="1"/>
  <c r="L1543" i="1"/>
  <c r="N1543" i="1" s="1"/>
  <c r="K1544" i="1"/>
  <c r="K1704" i="1"/>
  <c r="M1703" i="1"/>
  <c r="L1703" i="1"/>
  <c r="N1703" i="1" s="1"/>
  <c r="K1689" i="1"/>
  <c r="L1688" i="1"/>
  <c r="N1688" i="1" s="1"/>
  <c r="M1688" i="1"/>
  <c r="M1641" i="1"/>
  <c r="L1641" i="1"/>
  <c r="N1641" i="1" s="1"/>
  <c r="K1642" i="1"/>
  <c r="K1576" i="1"/>
  <c r="M1575" i="1"/>
  <c r="L1575" i="1"/>
  <c r="N1575" i="1" s="1"/>
  <c r="K1720" i="1"/>
  <c r="M1719" i="1"/>
  <c r="L1719" i="1"/>
  <c r="N1719" i="1" s="1"/>
  <c r="M1559" i="1"/>
  <c r="L1559" i="1"/>
  <c r="N1559" i="1" s="1"/>
  <c r="K1560" i="1"/>
  <c r="K1657" i="1"/>
  <c r="M1656" i="1"/>
  <c r="L1656" i="1"/>
  <c r="N1656" i="1" s="1"/>
  <c r="L1609" i="1"/>
  <c r="N1609" i="1" s="1"/>
  <c r="K1610" i="1"/>
  <c r="M1609" i="1"/>
  <c r="L1592" i="1"/>
  <c r="N1592" i="1" s="1"/>
  <c r="K1593" i="1"/>
  <c r="M1592" i="1"/>
  <c r="L839" i="1"/>
  <c r="N839" i="1" s="1"/>
  <c r="K840" i="1"/>
  <c r="M839" i="1"/>
  <c r="L951" i="1"/>
  <c r="N951" i="1" s="1"/>
  <c r="K952" i="1"/>
  <c r="M951" i="1"/>
  <c r="K1320" i="1"/>
  <c r="M1319" i="1"/>
  <c r="L1319" i="1"/>
  <c r="N1319" i="1" s="1"/>
  <c r="M1367" i="1"/>
  <c r="L1367" i="1"/>
  <c r="N1367" i="1" s="1"/>
  <c r="K1368" i="1"/>
  <c r="K1208" i="1"/>
  <c r="M1207" i="1"/>
  <c r="L1207" i="1"/>
  <c r="N1207" i="1" s="1"/>
  <c r="K1336" i="1"/>
  <c r="M1335" i="1"/>
  <c r="L1335" i="1"/>
  <c r="N1335" i="1" s="1"/>
  <c r="M1239" i="1"/>
  <c r="L1239" i="1"/>
  <c r="N1239" i="1" s="1"/>
  <c r="K1240" i="1"/>
  <c r="M873" i="1"/>
  <c r="K874" i="1"/>
  <c r="L873" i="1"/>
  <c r="N873" i="1" s="1"/>
  <c r="K1304" i="1"/>
  <c r="M1303" i="1"/>
  <c r="L1303" i="1"/>
  <c r="N1303" i="1" s="1"/>
  <c r="K1065" i="1"/>
  <c r="L1064" i="1"/>
  <c r="N1064" i="1" s="1"/>
  <c r="M1064" i="1"/>
  <c r="K1097" i="1"/>
  <c r="M1096" i="1"/>
  <c r="L1096" i="1"/>
  <c r="N1096" i="1" s="1"/>
  <c r="M1384" i="1"/>
  <c r="K1385" i="1"/>
  <c r="L1384" i="1"/>
  <c r="N1384" i="1" s="1"/>
  <c r="K1081" i="1"/>
  <c r="M1080" i="1"/>
  <c r="L1080" i="1"/>
  <c r="N1080" i="1" s="1"/>
  <c r="K1288" i="1"/>
  <c r="L1287" i="1"/>
  <c r="N1287" i="1" s="1"/>
  <c r="M1287" i="1"/>
  <c r="K1256" i="1"/>
  <c r="M1255" i="1"/>
  <c r="L1255" i="1"/>
  <c r="N1255" i="1" s="1"/>
  <c r="K808" i="1"/>
  <c r="M807" i="1"/>
  <c r="L807" i="1"/>
  <c r="N807" i="1" s="1"/>
  <c r="L904" i="1"/>
  <c r="N904" i="1" s="1"/>
  <c r="M904" i="1"/>
  <c r="K905" i="1"/>
  <c r="K1400" i="1"/>
  <c r="L1399" i="1"/>
  <c r="N1399" i="1" s="1"/>
  <c r="M1399" i="1"/>
  <c r="M1415" i="1"/>
  <c r="L1415" i="1"/>
  <c r="N1415" i="1" s="1"/>
  <c r="K1416" i="1"/>
  <c r="L1159" i="1"/>
  <c r="N1159" i="1" s="1"/>
  <c r="K1160" i="1"/>
  <c r="M1159" i="1"/>
  <c r="K1017" i="1"/>
  <c r="M1016" i="1"/>
  <c r="L1016" i="1"/>
  <c r="N1016" i="1" s="1"/>
  <c r="M1111" i="1"/>
  <c r="L1111" i="1"/>
  <c r="N1111" i="1" s="1"/>
  <c r="K1112" i="1"/>
  <c r="K1354" i="1"/>
  <c r="M1353" i="1"/>
  <c r="L1353" i="1"/>
  <c r="N1353" i="1" s="1"/>
  <c r="L920" i="1"/>
  <c r="N920" i="1" s="1"/>
  <c r="M920" i="1"/>
  <c r="K921" i="1"/>
  <c r="M983" i="1"/>
  <c r="K984" i="1"/>
  <c r="L983" i="1"/>
  <c r="N983" i="1" s="1"/>
  <c r="L888" i="1"/>
  <c r="N888" i="1" s="1"/>
  <c r="M888" i="1"/>
  <c r="K889" i="1"/>
  <c r="M1271" i="1"/>
  <c r="L1271" i="1"/>
  <c r="N1271" i="1" s="1"/>
  <c r="K1272" i="1"/>
  <c r="L1031" i="1"/>
  <c r="N1031" i="1" s="1"/>
  <c r="K1032" i="1"/>
  <c r="M1031" i="1"/>
  <c r="M1145" i="1"/>
  <c r="L1145" i="1"/>
  <c r="N1145" i="1" s="1"/>
  <c r="K1146" i="1"/>
  <c r="M935" i="1"/>
  <c r="K936" i="1"/>
  <c r="L935" i="1"/>
  <c r="N935" i="1" s="1"/>
  <c r="K1528" i="1"/>
  <c r="M1527" i="1"/>
  <c r="L1527" i="1"/>
  <c r="N1527" i="1" s="1"/>
  <c r="M999" i="1"/>
  <c r="L999" i="1"/>
  <c r="N999" i="1" s="1"/>
  <c r="K1000" i="1"/>
  <c r="M1223" i="1"/>
  <c r="L1223" i="1"/>
  <c r="N1223" i="1" s="1"/>
  <c r="K1224" i="1"/>
  <c r="M1191" i="1"/>
  <c r="K1192" i="1"/>
  <c r="L1191" i="1"/>
  <c r="N1191" i="1" s="1"/>
  <c r="L1512" i="1"/>
  <c r="N1512" i="1" s="1"/>
  <c r="M1512" i="1"/>
  <c r="K1513" i="1"/>
  <c r="L1047" i="1"/>
  <c r="N1047" i="1" s="1"/>
  <c r="M1047" i="1"/>
  <c r="K1048" i="1"/>
  <c r="L1127" i="1"/>
  <c r="N1127" i="1" s="1"/>
  <c r="K1128" i="1"/>
  <c r="M1127" i="1"/>
  <c r="K1433" i="1"/>
  <c r="M1432" i="1"/>
  <c r="L1432" i="1"/>
  <c r="N1432" i="1" s="1"/>
  <c r="M775" i="1"/>
  <c r="K776" i="1"/>
  <c r="L775" i="1"/>
  <c r="N775" i="1" s="1"/>
  <c r="K793" i="1"/>
  <c r="M792" i="1"/>
  <c r="L792" i="1"/>
  <c r="N792" i="1" s="1"/>
  <c r="L824" i="1"/>
  <c r="N824" i="1" s="1"/>
  <c r="K825" i="1"/>
  <c r="M824" i="1"/>
  <c r="M1495" i="1"/>
  <c r="K1496" i="1"/>
  <c r="L1495" i="1"/>
  <c r="N1495" i="1" s="1"/>
  <c r="K1177" i="1"/>
  <c r="M1176" i="1"/>
  <c r="L1176" i="1"/>
  <c r="N1176" i="1" s="1"/>
  <c r="L1448" i="1"/>
  <c r="N1448" i="1" s="1"/>
  <c r="M1448" i="1"/>
  <c r="K1449" i="1"/>
  <c r="L856" i="1"/>
  <c r="N856" i="1" s="1"/>
  <c r="M856" i="1"/>
  <c r="K857" i="1"/>
  <c r="M967" i="1"/>
  <c r="K968" i="1"/>
  <c r="L967" i="1"/>
  <c r="N967" i="1" s="1"/>
  <c r="M1463" i="1"/>
  <c r="L1463" i="1"/>
  <c r="N1463" i="1" s="1"/>
  <c r="K1464" i="1"/>
  <c r="L471" i="1"/>
  <c r="N471" i="1" s="1"/>
  <c r="M471" i="1"/>
  <c r="K472" i="1"/>
  <c r="L711" i="1"/>
  <c r="N711" i="1" s="1"/>
  <c r="M711" i="1"/>
  <c r="K712" i="1"/>
  <c r="K760" i="1"/>
  <c r="M759" i="1"/>
  <c r="L759" i="1"/>
  <c r="N759" i="1" s="1"/>
  <c r="M599" i="1"/>
  <c r="L599" i="1"/>
  <c r="N599" i="1" s="1"/>
  <c r="K600" i="1"/>
  <c r="M633" i="1"/>
  <c r="L633" i="1"/>
  <c r="N633" i="1" s="1"/>
  <c r="K634" i="1"/>
  <c r="M663" i="1"/>
  <c r="L663" i="1"/>
  <c r="N663" i="1" s="1"/>
  <c r="K664" i="1"/>
  <c r="K584" i="1"/>
  <c r="M583" i="1"/>
  <c r="L583" i="1"/>
  <c r="N583" i="1" s="1"/>
  <c r="K697" i="1"/>
  <c r="M696" i="1"/>
  <c r="L696" i="1"/>
  <c r="N696" i="1" s="1"/>
  <c r="K729" i="1"/>
  <c r="M728" i="1"/>
  <c r="L728" i="1"/>
  <c r="N728" i="1" s="1"/>
  <c r="M679" i="1"/>
  <c r="L679" i="1"/>
  <c r="N679" i="1" s="1"/>
  <c r="K680" i="1"/>
  <c r="M615" i="1"/>
  <c r="K616" i="1"/>
  <c r="L615" i="1"/>
  <c r="N615" i="1" s="1"/>
  <c r="L647" i="1"/>
  <c r="N647" i="1" s="1"/>
  <c r="K648" i="1"/>
  <c r="M647" i="1"/>
  <c r="K744" i="1"/>
  <c r="L743" i="1"/>
  <c r="N743" i="1" s="1"/>
  <c r="M743" i="1"/>
  <c r="L391" i="1"/>
  <c r="N391" i="1" s="1"/>
  <c r="K392" i="1"/>
  <c r="M391" i="1"/>
  <c r="M488" i="1"/>
  <c r="L488" i="1"/>
  <c r="N488" i="1" s="1"/>
  <c r="K489" i="1"/>
  <c r="K425" i="1"/>
  <c r="M424" i="1"/>
  <c r="L424" i="1"/>
  <c r="N424" i="1" s="1"/>
  <c r="M440" i="1"/>
  <c r="K441" i="1"/>
  <c r="L440" i="1"/>
  <c r="N440" i="1" s="1"/>
  <c r="K505" i="1"/>
  <c r="M504" i="1"/>
  <c r="L504" i="1"/>
  <c r="N504" i="1" s="1"/>
  <c r="M535" i="1"/>
  <c r="K536" i="1"/>
  <c r="L535" i="1"/>
  <c r="N535" i="1" s="1"/>
  <c r="M519" i="1"/>
  <c r="K520" i="1"/>
  <c r="L519" i="1"/>
  <c r="N519" i="1" s="1"/>
  <c r="M455" i="1"/>
  <c r="L455" i="1"/>
  <c r="N455" i="1" s="1"/>
  <c r="K456" i="1"/>
  <c r="K568" i="1"/>
  <c r="L567" i="1"/>
  <c r="N567" i="1" s="1"/>
  <c r="M567" i="1"/>
  <c r="M552" i="1"/>
  <c r="L552" i="1"/>
  <c r="N552" i="1" s="1"/>
  <c r="K553" i="1"/>
  <c r="L407" i="1"/>
  <c r="N407" i="1" s="1"/>
  <c r="M407" i="1"/>
  <c r="K408" i="1"/>
  <c r="M327" i="1"/>
  <c r="K328" i="1"/>
  <c r="L327" i="1"/>
  <c r="N327" i="1" s="1"/>
  <c r="M199" i="1"/>
  <c r="L199" i="1"/>
  <c r="N199" i="1" s="1"/>
  <c r="K200" i="1"/>
  <c r="L215" i="1"/>
  <c r="N215" i="1" s="1"/>
  <c r="K216" i="1"/>
  <c r="M215" i="1"/>
  <c r="M295" i="1"/>
  <c r="L295" i="1"/>
  <c r="N295" i="1" s="1"/>
  <c r="K296" i="1"/>
  <c r="K376" i="1"/>
  <c r="M375" i="1"/>
  <c r="L375" i="1"/>
  <c r="N375" i="1" s="1"/>
  <c r="M231" i="1"/>
  <c r="L231" i="1"/>
  <c r="N231" i="1" s="1"/>
  <c r="K232" i="1"/>
  <c r="M313" i="1"/>
  <c r="L313" i="1"/>
  <c r="N313" i="1" s="1"/>
  <c r="K314" i="1"/>
  <c r="M263" i="1"/>
  <c r="L263" i="1"/>
  <c r="N263" i="1" s="1"/>
  <c r="K264" i="1"/>
  <c r="M279" i="1"/>
  <c r="K280" i="1"/>
  <c r="L279" i="1"/>
  <c r="N279" i="1" s="1"/>
  <c r="M345" i="1"/>
  <c r="L345" i="1"/>
  <c r="N345" i="1" s="1"/>
  <c r="K346" i="1"/>
  <c r="K360" i="1"/>
  <c r="M359" i="1"/>
  <c r="L359" i="1"/>
  <c r="N359" i="1" s="1"/>
  <c r="M247" i="1"/>
  <c r="L247" i="1"/>
  <c r="N247" i="1" s="1"/>
  <c r="K248" i="1"/>
  <c r="K184" i="1"/>
  <c r="M183" i="1"/>
  <c r="L183" i="1"/>
  <c r="N183" i="1" s="1"/>
  <c r="K153" i="1"/>
  <c r="L152" i="1"/>
  <c r="N152" i="1" s="1"/>
  <c r="M152" i="1"/>
  <c r="K168" i="1"/>
  <c r="M167" i="1"/>
  <c r="L167" i="1"/>
  <c r="N167" i="1" s="1"/>
  <c r="K137" i="1"/>
  <c r="L136" i="1"/>
  <c r="N136" i="1" s="1"/>
  <c r="M136" i="1"/>
  <c r="K24" i="1"/>
  <c r="L23" i="1"/>
  <c r="N23" i="1" s="1"/>
  <c r="M23" i="1"/>
  <c r="K56" i="1"/>
  <c r="M55" i="1"/>
  <c r="L55" i="1"/>
  <c r="N55" i="1" s="1"/>
  <c r="K40" i="1"/>
  <c r="L39" i="1"/>
  <c r="N39" i="1" s="1"/>
  <c r="M39" i="1"/>
  <c r="K9" i="1"/>
  <c r="L8" i="1"/>
  <c r="N8" i="1" s="1"/>
  <c r="M8" i="1"/>
  <c r="K105" i="1"/>
  <c r="L104" i="1"/>
  <c r="N104" i="1" s="1"/>
  <c r="M104" i="1"/>
  <c r="M87" i="1"/>
  <c r="L87" i="1"/>
  <c r="N87" i="1" s="1"/>
  <c r="K88" i="1"/>
  <c r="M71" i="1"/>
  <c r="K72" i="1"/>
  <c r="L71" i="1"/>
  <c r="N71" i="1" s="1"/>
  <c r="L120" i="1"/>
  <c r="N120" i="1" s="1"/>
  <c r="K121" i="1"/>
  <c r="M120" i="1"/>
  <c r="M1481" i="1" l="1"/>
  <c r="K1482" i="1"/>
  <c r="L1481" i="1"/>
  <c r="N1481" i="1" s="1"/>
  <c r="K1625" i="1"/>
  <c r="M1624" i="1"/>
  <c r="L1624" i="1"/>
  <c r="N1624" i="1" s="1"/>
  <c r="K1738" i="1"/>
  <c r="M1737" i="1"/>
  <c r="L1737" i="1"/>
  <c r="N1737" i="1" s="1"/>
  <c r="L1801" i="1"/>
  <c r="N1801" i="1" s="1"/>
  <c r="K1802" i="1"/>
  <c r="M1801" i="1"/>
  <c r="L1852" i="1"/>
  <c r="N1852" i="1" s="1"/>
  <c r="K1853" i="1"/>
  <c r="M1852" i="1"/>
  <c r="M1881" i="1"/>
  <c r="L1881" i="1"/>
  <c r="N1881" i="1" s="1"/>
  <c r="K1882" i="1"/>
  <c r="M1896" i="1"/>
  <c r="L1896" i="1"/>
  <c r="N1896" i="1" s="1"/>
  <c r="K1897" i="1"/>
  <c r="M1865" i="1"/>
  <c r="L1865" i="1"/>
  <c r="N1865" i="1" s="1"/>
  <c r="K1866" i="1"/>
  <c r="M1834" i="1"/>
  <c r="K1835" i="1"/>
  <c r="L1834" i="1"/>
  <c r="N1834" i="1" s="1"/>
  <c r="K1817" i="1"/>
  <c r="M1816" i="1"/>
  <c r="L1816" i="1"/>
  <c r="N1816" i="1" s="1"/>
  <c r="M1912" i="1"/>
  <c r="K1913" i="1"/>
  <c r="L1912" i="1"/>
  <c r="N1912" i="1" s="1"/>
  <c r="M1753" i="1"/>
  <c r="K1754" i="1"/>
  <c r="L1753" i="1"/>
  <c r="N1753" i="1" s="1"/>
  <c r="M1769" i="1"/>
  <c r="K1770" i="1"/>
  <c r="L1769" i="1"/>
  <c r="N1769" i="1" s="1"/>
  <c r="M1785" i="1"/>
  <c r="K1786" i="1"/>
  <c r="L1785" i="1"/>
  <c r="N1785" i="1" s="1"/>
  <c r="M1720" i="1"/>
  <c r="L1720" i="1"/>
  <c r="N1720" i="1" s="1"/>
  <c r="K1721" i="1"/>
  <c r="K1611" i="1"/>
  <c r="M1610" i="1"/>
  <c r="L1610" i="1"/>
  <c r="N1610" i="1" s="1"/>
  <c r="M1593" i="1"/>
  <c r="L1593" i="1"/>
  <c r="N1593" i="1" s="1"/>
  <c r="K1594" i="1"/>
  <c r="K1561" i="1"/>
  <c r="M1560" i="1"/>
  <c r="L1560" i="1"/>
  <c r="N1560" i="1" s="1"/>
  <c r="M1576" i="1"/>
  <c r="L1576" i="1"/>
  <c r="N1576" i="1" s="1"/>
  <c r="K1577" i="1"/>
  <c r="M1704" i="1"/>
  <c r="L1704" i="1"/>
  <c r="N1704" i="1" s="1"/>
  <c r="K1705" i="1"/>
  <c r="K1643" i="1"/>
  <c r="M1642" i="1"/>
  <c r="L1642" i="1"/>
  <c r="N1642" i="1" s="1"/>
  <c r="M1689" i="1"/>
  <c r="L1689" i="1"/>
  <c r="N1689" i="1" s="1"/>
  <c r="K1690" i="1"/>
  <c r="K1673" i="1"/>
  <c r="M1672" i="1"/>
  <c r="L1672" i="1"/>
  <c r="N1672" i="1" s="1"/>
  <c r="K1545" i="1"/>
  <c r="M1544" i="1"/>
  <c r="L1544" i="1"/>
  <c r="N1544" i="1" s="1"/>
  <c r="M1657" i="1"/>
  <c r="L1657" i="1"/>
  <c r="N1657" i="1" s="1"/>
  <c r="K1658" i="1"/>
  <c r="L1320" i="1"/>
  <c r="N1320" i="1" s="1"/>
  <c r="K1321" i="1"/>
  <c r="M1320" i="1"/>
  <c r="L952" i="1"/>
  <c r="N952" i="1" s="1"/>
  <c r="K953" i="1"/>
  <c r="M952" i="1"/>
  <c r="L1368" i="1"/>
  <c r="N1368" i="1" s="1"/>
  <c r="K1369" i="1"/>
  <c r="M1368" i="1"/>
  <c r="M840" i="1"/>
  <c r="K841" i="1"/>
  <c r="L840" i="1"/>
  <c r="N840" i="1" s="1"/>
  <c r="K1209" i="1"/>
  <c r="L1208" i="1"/>
  <c r="N1208" i="1" s="1"/>
  <c r="M1208" i="1"/>
  <c r="M857" i="1"/>
  <c r="L857" i="1"/>
  <c r="N857" i="1" s="1"/>
  <c r="K858" i="1"/>
  <c r="M921" i="1"/>
  <c r="K922" i="1"/>
  <c r="L921" i="1"/>
  <c r="N921" i="1" s="1"/>
  <c r="K937" i="1"/>
  <c r="M936" i="1"/>
  <c r="L936" i="1"/>
  <c r="N936" i="1" s="1"/>
  <c r="M808" i="1"/>
  <c r="L808" i="1"/>
  <c r="N808" i="1" s="1"/>
  <c r="K809" i="1"/>
  <c r="K1465" i="1"/>
  <c r="M1464" i="1"/>
  <c r="L1464" i="1"/>
  <c r="N1464" i="1" s="1"/>
  <c r="K1225" i="1"/>
  <c r="L1224" i="1"/>
  <c r="N1224" i="1" s="1"/>
  <c r="M1224" i="1"/>
  <c r="M1528" i="1"/>
  <c r="L1528" i="1"/>
  <c r="N1528" i="1" s="1"/>
  <c r="K1529" i="1"/>
  <c r="K1273" i="1"/>
  <c r="M1272" i="1"/>
  <c r="L1272" i="1"/>
  <c r="N1272" i="1" s="1"/>
  <c r="K1417" i="1"/>
  <c r="M1416" i="1"/>
  <c r="L1416" i="1"/>
  <c r="N1416" i="1" s="1"/>
  <c r="L1288" i="1"/>
  <c r="N1288" i="1" s="1"/>
  <c r="M1288" i="1"/>
  <c r="K1289" i="1"/>
  <c r="K1098" i="1"/>
  <c r="L1097" i="1"/>
  <c r="N1097" i="1" s="1"/>
  <c r="M1097" i="1"/>
  <c r="K1241" i="1"/>
  <c r="M1240" i="1"/>
  <c r="L1240" i="1"/>
  <c r="N1240" i="1" s="1"/>
  <c r="K969" i="1"/>
  <c r="L968" i="1"/>
  <c r="N968" i="1" s="1"/>
  <c r="M968" i="1"/>
  <c r="M793" i="1"/>
  <c r="L793" i="1"/>
  <c r="N793" i="1" s="1"/>
  <c r="K794" i="1"/>
  <c r="M1128" i="1"/>
  <c r="L1128" i="1"/>
  <c r="N1128" i="1" s="1"/>
  <c r="K1129" i="1"/>
  <c r="M1400" i="1"/>
  <c r="L1400" i="1"/>
  <c r="N1400" i="1" s="1"/>
  <c r="K1401" i="1"/>
  <c r="M1065" i="1"/>
  <c r="L1065" i="1"/>
  <c r="N1065" i="1" s="1"/>
  <c r="K1066" i="1"/>
  <c r="K875" i="1"/>
  <c r="M874" i="1"/>
  <c r="L874" i="1"/>
  <c r="N874" i="1" s="1"/>
  <c r="M825" i="1"/>
  <c r="L825" i="1"/>
  <c r="N825" i="1" s="1"/>
  <c r="K826" i="1"/>
  <c r="M1513" i="1"/>
  <c r="L1513" i="1"/>
  <c r="N1513" i="1" s="1"/>
  <c r="K1514" i="1"/>
  <c r="L1433" i="1"/>
  <c r="N1433" i="1" s="1"/>
  <c r="M1433" i="1"/>
  <c r="K1434" i="1"/>
  <c r="M889" i="1"/>
  <c r="L889" i="1"/>
  <c r="N889" i="1" s="1"/>
  <c r="K890" i="1"/>
  <c r="L1304" i="1"/>
  <c r="N1304" i="1" s="1"/>
  <c r="K1305" i="1"/>
  <c r="M1304" i="1"/>
  <c r="L1146" i="1"/>
  <c r="N1146" i="1" s="1"/>
  <c r="K1147" i="1"/>
  <c r="M1146" i="1"/>
  <c r="K1082" i="1"/>
  <c r="M1081" i="1"/>
  <c r="L1081" i="1"/>
  <c r="N1081" i="1" s="1"/>
  <c r="K1497" i="1"/>
  <c r="L1496" i="1"/>
  <c r="N1496" i="1" s="1"/>
  <c r="M1496" i="1"/>
  <c r="K1193" i="1"/>
  <c r="M1192" i="1"/>
  <c r="L1192" i="1"/>
  <c r="N1192" i="1" s="1"/>
  <c r="L1032" i="1"/>
  <c r="N1032" i="1" s="1"/>
  <c r="M1032" i="1"/>
  <c r="K1033" i="1"/>
  <c r="K1355" i="1"/>
  <c r="L1354" i="1"/>
  <c r="N1354" i="1" s="1"/>
  <c r="M1354" i="1"/>
  <c r="L1160" i="1"/>
  <c r="N1160" i="1" s="1"/>
  <c r="M1160" i="1"/>
  <c r="K1161" i="1"/>
  <c r="M905" i="1"/>
  <c r="K906" i="1"/>
  <c r="L905" i="1"/>
  <c r="N905" i="1" s="1"/>
  <c r="L1256" i="1"/>
  <c r="N1256" i="1" s="1"/>
  <c r="K1257" i="1"/>
  <c r="M1256" i="1"/>
  <c r="M1385" i="1"/>
  <c r="L1385" i="1"/>
  <c r="N1385" i="1" s="1"/>
  <c r="K1386" i="1"/>
  <c r="K1001" i="1"/>
  <c r="L1000" i="1"/>
  <c r="N1000" i="1" s="1"/>
  <c r="M1000" i="1"/>
  <c r="K1178" i="1"/>
  <c r="L1177" i="1"/>
  <c r="N1177" i="1" s="1"/>
  <c r="M1177" i="1"/>
  <c r="L1017" i="1"/>
  <c r="N1017" i="1" s="1"/>
  <c r="M1017" i="1"/>
  <c r="K1018" i="1"/>
  <c r="M1449" i="1"/>
  <c r="L1449" i="1"/>
  <c r="N1449" i="1" s="1"/>
  <c r="K1450" i="1"/>
  <c r="M776" i="1"/>
  <c r="L776" i="1"/>
  <c r="N776" i="1" s="1"/>
  <c r="K777" i="1"/>
  <c r="M1048" i="1"/>
  <c r="L1048" i="1"/>
  <c r="N1048" i="1" s="1"/>
  <c r="K1049" i="1"/>
  <c r="K985" i="1"/>
  <c r="M984" i="1"/>
  <c r="L984" i="1"/>
  <c r="N984" i="1" s="1"/>
  <c r="M1112" i="1"/>
  <c r="L1112" i="1"/>
  <c r="N1112" i="1" s="1"/>
  <c r="K1113" i="1"/>
  <c r="M1336" i="1"/>
  <c r="L1336" i="1"/>
  <c r="N1336" i="1" s="1"/>
  <c r="K1337" i="1"/>
  <c r="L712" i="1"/>
  <c r="N712" i="1" s="1"/>
  <c r="K713" i="1"/>
  <c r="M712" i="1"/>
  <c r="L472" i="1"/>
  <c r="N472" i="1" s="1"/>
  <c r="K473" i="1"/>
  <c r="M472" i="1"/>
  <c r="K649" i="1"/>
  <c r="L648" i="1"/>
  <c r="N648" i="1" s="1"/>
  <c r="M648" i="1"/>
  <c r="K681" i="1"/>
  <c r="M680" i="1"/>
  <c r="L680" i="1"/>
  <c r="N680" i="1" s="1"/>
  <c r="M697" i="1"/>
  <c r="L697" i="1"/>
  <c r="N697" i="1" s="1"/>
  <c r="K698" i="1"/>
  <c r="K601" i="1"/>
  <c r="M600" i="1"/>
  <c r="L600" i="1"/>
  <c r="N600" i="1" s="1"/>
  <c r="M729" i="1"/>
  <c r="L729" i="1"/>
  <c r="N729" i="1" s="1"/>
  <c r="K730" i="1"/>
  <c r="K585" i="1"/>
  <c r="M584" i="1"/>
  <c r="L584" i="1"/>
  <c r="N584" i="1" s="1"/>
  <c r="K745" i="1"/>
  <c r="M744" i="1"/>
  <c r="L744" i="1"/>
  <c r="N744" i="1" s="1"/>
  <c r="K617" i="1"/>
  <c r="M616" i="1"/>
  <c r="L616" i="1"/>
  <c r="N616" i="1" s="1"/>
  <c r="K665" i="1"/>
  <c r="M664" i="1"/>
  <c r="L664" i="1"/>
  <c r="N664" i="1" s="1"/>
  <c r="M634" i="1"/>
  <c r="L634" i="1"/>
  <c r="N634" i="1" s="1"/>
  <c r="K635" i="1"/>
  <c r="K761" i="1"/>
  <c r="M760" i="1"/>
  <c r="L760" i="1"/>
  <c r="N760" i="1" s="1"/>
  <c r="M505" i="1"/>
  <c r="L505" i="1"/>
  <c r="N505" i="1" s="1"/>
  <c r="K506" i="1"/>
  <c r="M489" i="1"/>
  <c r="L489" i="1"/>
  <c r="N489" i="1" s="1"/>
  <c r="K490" i="1"/>
  <c r="M408" i="1"/>
  <c r="K409" i="1"/>
  <c r="L408" i="1"/>
  <c r="N408" i="1" s="1"/>
  <c r="K457" i="1"/>
  <c r="M456" i="1"/>
  <c r="L456" i="1"/>
  <c r="N456" i="1" s="1"/>
  <c r="K442" i="1"/>
  <c r="M441" i="1"/>
  <c r="L441" i="1"/>
  <c r="N441" i="1" s="1"/>
  <c r="L425" i="1"/>
  <c r="N425" i="1" s="1"/>
  <c r="M425" i="1"/>
  <c r="K426" i="1"/>
  <c r="M392" i="1"/>
  <c r="K393" i="1"/>
  <c r="L392" i="1"/>
  <c r="N392" i="1" s="1"/>
  <c r="K521" i="1"/>
  <c r="M520" i="1"/>
  <c r="L520" i="1"/>
  <c r="N520" i="1" s="1"/>
  <c r="M568" i="1"/>
  <c r="L568" i="1"/>
  <c r="N568" i="1" s="1"/>
  <c r="K569" i="1"/>
  <c r="K537" i="1"/>
  <c r="L536" i="1"/>
  <c r="N536" i="1" s="1"/>
  <c r="M536" i="1"/>
  <c r="M553" i="1"/>
  <c r="L553" i="1"/>
  <c r="N553" i="1" s="1"/>
  <c r="K554" i="1"/>
  <c r="M328" i="1"/>
  <c r="L328" i="1"/>
  <c r="N328" i="1" s="1"/>
  <c r="K329" i="1"/>
  <c r="M360" i="1"/>
  <c r="L360" i="1"/>
  <c r="N360" i="1" s="1"/>
  <c r="K361" i="1"/>
  <c r="M346" i="1"/>
  <c r="K347" i="1"/>
  <c r="L346" i="1"/>
  <c r="N346" i="1" s="1"/>
  <c r="K265" i="1"/>
  <c r="M264" i="1"/>
  <c r="L264" i="1"/>
  <c r="N264" i="1" s="1"/>
  <c r="M376" i="1"/>
  <c r="K377" i="1"/>
  <c r="L376" i="1"/>
  <c r="N376" i="1" s="1"/>
  <c r="M314" i="1"/>
  <c r="K315" i="1"/>
  <c r="L314" i="1"/>
  <c r="N314" i="1" s="1"/>
  <c r="M216" i="1"/>
  <c r="L216" i="1"/>
  <c r="N216" i="1" s="1"/>
  <c r="K217" i="1"/>
  <c r="K249" i="1"/>
  <c r="L248" i="1"/>
  <c r="N248" i="1" s="1"/>
  <c r="M248" i="1"/>
  <c r="K297" i="1"/>
  <c r="M296" i="1"/>
  <c r="L296" i="1"/>
  <c r="N296" i="1" s="1"/>
  <c r="K201" i="1"/>
  <c r="M200" i="1"/>
  <c r="L200" i="1"/>
  <c r="N200" i="1" s="1"/>
  <c r="K281" i="1"/>
  <c r="M280" i="1"/>
  <c r="L280" i="1"/>
  <c r="N280" i="1" s="1"/>
  <c r="K233" i="1"/>
  <c r="L232" i="1"/>
  <c r="N232" i="1" s="1"/>
  <c r="M232" i="1"/>
  <c r="K185" i="1"/>
  <c r="M184" i="1"/>
  <c r="L184" i="1"/>
  <c r="N184" i="1" s="1"/>
  <c r="K169" i="1"/>
  <c r="M168" i="1"/>
  <c r="L168" i="1"/>
  <c r="N168" i="1" s="1"/>
  <c r="M153" i="1"/>
  <c r="L153" i="1"/>
  <c r="N153" i="1" s="1"/>
  <c r="K154" i="1"/>
  <c r="M137" i="1"/>
  <c r="L137" i="1"/>
  <c r="N137" i="1" s="1"/>
  <c r="K138" i="1"/>
  <c r="K41" i="1"/>
  <c r="L40" i="1"/>
  <c r="N40" i="1" s="1"/>
  <c r="M40" i="1"/>
  <c r="K57" i="1"/>
  <c r="M56" i="1"/>
  <c r="L56" i="1"/>
  <c r="N56" i="1" s="1"/>
  <c r="K10" i="1"/>
  <c r="M9" i="1"/>
  <c r="L9" i="1"/>
  <c r="N9" i="1" s="1"/>
  <c r="K25" i="1"/>
  <c r="L24" i="1"/>
  <c r="N24" i="1" s="1"/>
  <c r="M24" i="1"/>
  <c r="K73" i="1"/>
  <c r="M72" i="1"/>
  <c r="L72" i="1"/>
  <c r="N72" i="1" s="1"/>
  <c r="M88" i="1"/>
  <c r="K89" i="1"/>
  <c r="L88" i="1"/>
  <c r="N88" i="1" s="1"/>
  <c r="M121" i="1"/>
  <c r="K122" i="1"/>
  <c r="L121" i="1"/>
  <c r="N121" i="1" s="1"/>
  <c r="K106" i="1"/>
  <c r="M105" i="1"/>
  <c r="L105" i="1"/>
  <c r="N105" i="1" s="1"/>
  <c r="M1482" i="1" l="1"/>
  <c r="K1483" i="1"/>
  <c r="L1482" i="1"/>
  <c r="N1482" i="1" s="1"/>
  <c r="K1626" i="1"/>
  <c r="M1625" i="1"/>
  <c r="L1625" i="1"/>
  <c r="N1625" i="1" s="1"/>
  <c r="L1817" i="1"/>
  <c r="N1817" i="1" s="1"/>
  <c r="M1817" i="1"/>
  <c r="K1818" i="1"/>
  <c r="L1754" i="1"/>
  <c r="N1754" i="1" s="1"/>
  <c r="K1755" i="1"/>
  <c r="M1754" i="1"/>
  <c r="K1771" i="1"/>
  <c r="M1770" i="1"/>
  <c r="L1770" i="1"/>
  <c r="N1770" i="1" s="1"/>
  <c r="M1853" i="1"/>
  <c r="L1853" i="1"/>
  <c r="N1853" i="1" s="1"/>
  <c r="K1854" i="1"/>
  <c r="M1897" i="1"/>
  <c r="L1897" i="1"/>
  <c r="N1897" i="1" s="1"/>
  <c r="K1898" i="1"/>
  <c r="K1836" i="1"/>
  <c r="L1835" i="1"/>
  <c r="N1835" i="1" s="1"/>
  <c r="M1835" i="1"/>
  <c r="K1787" i="1"/>
  <c r="M1786" i="1"/>
  <c r="L1786" i="1"/>
  <c r="N1786" i="1" s="1"/>
  <c r="M1882" i="1"/>
  <c r="K1883" i="1"/>
  <c r="L1882" i="1"/>
  <c r="N1882" i="1" s="1"/>
  <c r="M1913" i="1"/>
  <c r="L1913" i="1"/>
  <c r="N1913" i="1" s="1"/>
  <c r="K1914" i="1"/>
  <c r="M1866" i="1"/>
  <c r="K1867" i="1"/>
  <c r="L1866" i="1"/>
  <c r="N1866" i="1" s="1"/>
  <c r="K1803" i="1"/>
  <c r="M1802" i="1"/>
  <c r="L1802" i="1"/>
  <c r="N1802" i="1" s="1"/>
  <c r="M1738" i="1"/>
  <c r="K1739" i="1"/>
  <c r="L1738" i="1"/>
  <c r="N1738" i="1" s="1"/>
  <c r="K1644" i="1"/>
  <c r="M1643" i="1"/>
  <c r="L1643" i="1"/>
  <c r="N1643" i="1" s="1"/>
  <c r="K1546" i="1"/>
  <c r="M1545" i="1"/>
  <c r="L1545" i="1"/>
  <c r="N1545" i="1" s="1"/>
  <c r="K1578" i="1"/>
  <c r="M1577" i="1"/>
  <c r="L1577" i="1"/>
  <c r="N1577" i="1" s="1"/>
  <c r="M1690" i="1"/>
  <c r="L1690" i="1"/>
  <c r="N1690" i="1" s="1"/>
  <c r="K1691" i="1"/>
  <c r="M1721" i="1"/>
  <c r="L1721" i="1"/>
  <c r="N1721" i="1" s="1"/>
  <c r="K1722" i="1"/>
  <c r="M1705" i="1"/>
  <c r="L1705" i="1"/>
  <c r="N1705" i="1" s="1"/>
  <c r="K1706" i="1"/>
  <c r="K1562" i="1"/>
  <c r="M1561" i="1"/>
  <c r="L1561" i="1"/>
  <c r="N1561" i="1" s="1"/>
  <c r="K1659" i="1"/>
  <c r="M1658" i="1"/>
  <c r="L1658" i="1"/>
  <c r="N1658" i="1" s="1"/>
  <c r="M1673" i="1"/>
  <c r="L1673" i="1"/>
  <c r="N1673" i="1" s="1"/>
  <c r="K1674" i="1"/>
  <c r="K1612" i="1"/>
  <c r="M1611" i="1"/>
  <c r="L1611" i="1"/>
  <c r="N1611" i="1" s="1"/>
  <c r="K1595" i="1"/>
  <c r="M1594" i="1"/>
  <c r="L1594" i="1"/>
  <c r="N1594" i="1" s="1"/>
  <c r="L953" i="1"/>
  <c r="N953" i="1" s="1"/>
  <c r="M953" i="1"/>
  <c r="K954" i="1"/>
  <c r="L1369" i="1"/>
  <c r="N1369" i="1" s="1"/>
  <c r="M1369" i="1"/>
  <c r="K1370" i="1"/>
  <c r="L841" i="1"/>
  <c r="N841" i="1" s="1"/>
  <c r="K842" i="1"/>
  <c r="M841" i="1"/>
  <c r="K1322" i="1"/>
  <c r="M1321" i="1"/>
  <c r="L1321" i="1"/>
  <c r="N1321" i="1" s="1"/>
  <c r="M1209" i="1"/>
  <c r="L1209" i="1"/>
  <c r="N1209" i="1" s="1"/>
  <c r="K1210" i="1"/>
  <c r="M1450" i="1"/>
  <c r="L1450" i="1"/>
  <c r="N1450" i="1" s="1"/>
  <c r="K1451" i="1"/>
  <c r="M1193" i="1"/>
  <c r="L1193" i="1"/>
  <c r="N1193" i="1" s="1"/>
  <c r="K1194" i="1"/>
  <c r="M1465" i="1"/>
  <c r="L1465" i="1"/>
  <c r="N1465" i="1" s="1"/>
  <c r="K1466" i="1"/>
  <c r="M1355" i="1"/>
  <c r="L1355" i="1"/>
  <c r="N1355" i="1" s="1"/>
  <c r="K1356" i="1"/>
  <c r="K1338" i="1"/>
  <c r="L1337" i="1"/>
  <c r="N1337" i="1" s="1"/>
  <c r="M1337" i="1"/>
  <c r="K986" i="1"/>
  <c r="M985" i="1"/>
  <c r="L985" i="1"/>
  <c r="N985" i="1" s="1"/>
  <c r="M1305" i="1"/>
  <c r="L1305" i="1"/>
  <c r="N1305" i="1" s="1"/>
  <c r="K1306" i="1"/>
  <c r="L1514" i="1"/>
  <c r="N1514" i="1" s="1"/>
  <c r="M1514" i="1"/>
  <c r="K1515" i="1"/>
  <c r="L875" i="1"/>
  <c r="N875" i="1" s="1"/>
  <c r="M875" i="1"/>
  <c r="K876" i="1"/>
  <c r="M1098" i="1"/>
  <c r="K1099" i="1"/>
  <c r="L1098" i="1"/>
  <c r="N1098" i="1" s="1"/>
  <c r="M1529" i="1"/>
  <c r="L1529" i="1"/>
  <c r="N1529" i="1" s="1"/>
  <c r="K1530" i="1"/>
  <c r="M1066" i="1"/>
  <c r="K1067" i="1"/>
  <c r="L1066" i="1"/>
  <c r="N1066" i="1" s="1"/>
  <c r="M1257" i="1"/>
  <c r="L1257" i="1"/>
  <c r="N1257" i="1" s="1"/>
  <c r="K1258" i="1"/>
  <c r="M794" i="1"/>
  <c r="L794" i="1"/>
  <c r="N794" i="1" s="1"/>
  <c r="K795" i="1"/>
  <c r="L1417" i="1"/>
  <c r="N1417" i="1" s="1"/>
  <c r="M1417" i="1"/>
  <c r="K1418" i="1"/>
  <c r="L1018" i="1"/>
  <c r="N1018" i="1" s="1"/>
  <c r="M1018" i="1"/>
  <c r="K1019" i="1"/>
  <c r="L1001" i="1"/>
  <c r="N1001" i="1" s="1"/>
  <c r="M1001" i="1"/>
  <c r="K1002" i="1"/>
  <c r="K907" i="1"/>
  <c r="M906" i="1"/>
  <c r="L906" i="1"/>
  <c r="N906" i="1" s="1"/>
  <c r="M1033" i="1"/>
  <c r="K1034" i="1"/>
  <c r="L1033" i="1"/>
  <c r="N1033" i="1" s="1"/>
  <c r="M1497" i="1"/>
  <c r="L1497" i="1"/>
  <c r="N1497" i="1" s="1"/>
  <c r="K1498" i="1"/>
  <c r="L1147" i="1"/>
  <c r="N1147" i="1" s="1"/>
  <c r="M1147" i="1"/>
  <c r="K1148" i="1"/>
  <c r="M1434" i="1"/>
  <c r="L1434" i="1"/>
  <c r="N1434" i="1" s="1"/>
  <c r="K1435" i="1"/>
  <c r="M1241" i="1"/>
  <c r="L1241" i="1"/>
  <c r="N1241" i="1" s="1"/>
  <c r="K1242" i="1"/>
  <c r="M1225" i="1"/>
  <c r="L1225" i="1"/>
  <c r="N1225" i="1" s="1"/>
  <c r="K1226" i="1"/>
  <c r="K859" i="1"/>
  <c r="M858" i="1"/>
  <c r="L858" i="1"/>
  <c r="N858" i="1" s="1"/>
  <c r="L1289" i="1"/>
  <c r="N1289" i="1" s="1"/>
  <c r="M1289" i="1"/>
  <c r="K1290" i="1"/>
  <c r="K938" i="1"/>
  <c r="L937" i="1"/>
  <c r="N937" i="1" s="1"/>
  <c r="M937" i="1"/>
  <c r="L1178" i="1"/>
  <c r="N1178" i="1" s="1"/>
  <c r="M1178" i="1"/>
  <c r="K1179" i="1"/>
  <c r="K1114" i="1"/>
  <c r="M1113" i="1"/>
  <c r="L1113" i="1"/>
  <c r="N1113" i="1" s="1"/>
  <c r="M1082" i="1"/>
  <c r="L1082" i="1"/>
  <c r="N1082" i="1" s="1"/>
  <c r="K1083" i="1"/>
  <c r="K1050" i="1"/>
  <c r="M1049" i="1"/>
  <c r="L1049" i="1"/>
  <c r="N1049" i="1" s="1"/>
  <c r="M1401" i="1"/>
  <c r="K1402" i="1"/>
  <c r="L1401" i="1"/>
  <c r="N1401" i="1" s="1"/>
  <c r="K810" i="1"/>
  <c r="M809" i="1"/>
  <c r="L809" i="1"/>
  <c r="N809" i="1" s="1"/>
  <c r="K1387" i="1"/>
  <c r="M1386" i="1"/>
  <c r="L1386" i="1"/>
  <c r="N1386" i="1" s="1"/>
  <c r="K891" i="1"/>
  <c r="M890" i="1"/>
  <c r="L890" i="1"/>
  <c r="N890" i="1" s="1"/>
  <c r="M969" i="1"/>
  <c r="K970" i="1"/>
  <c r="L969" i="1"/>
  <c r="N969" i="1" s="1"/>
  <c r="K827" i="1"/>
  <c r="M826" i="1"/>
  <c r="L826" i="1"/>
  <c r="N826" i="1" s="1"/>
  <c r="K923" i="1"/>
  <c r="M922" i="1"/>
  <c r="L922" i="1"/>
  <c r="N922" i="1" s="1"/>
  <c r="M777" i="1"/>
  <c r="K778" i="1"/>
  <c r="L777" i="1"/>
  <c r="N777" i="1" s="1"/>
  <c r="K1162" i="1"/>
  <c r="M1161" i="1"/>
  <c r="L1161" i="1"/>
  <c r="N1161" i="1" s="1"/>
  <c r="K1130" i="1"/>
  <c r="L1129" i="1"/>
  <c r="N1129" i="1" s="1"/>
  <c r="M1129" i="1"/>
  <c r="L1273" i="1"/>
  <c r="N1273" i="1" s="1"/>
  <c r="M1273" i="1"/>
  <c r="K1274" i="1"/>
  <c r="M473" i="1"/>
  <c r="L473" i="1"/>
  <c r="N473" i="1" s="1"/>
  <c r="K474" i="1"/>
  <c r="L713" i="1"/>
  <c r="N713" i="1" s="1"/>
  <c r="M713" i="1"/>
  <c r="K714" i="1"/>
  <c r="M585" i="1"/>
  <c r="L585" i="1"/>
  <c r="N585" i="1" s="1"/>
  <c r="K586" i="1"/>
  <c r="M730" i="1"/>
  <c r="K731" i="1"/>
  <c r="L730" i="1"/>
  <c r="N730" i="1" s="1"/>
  <c r="M745" i="1"/>
  <c r="L745" i="1"/>
  <c r="N745" i="1" s="1"/>
  <c r="K746" i="1"/>
  <c r="M761" i="1"/>
  <c r="L761" i="1"/>
  <c r="N761" i="1" s="1"/>
  <c r="K762" i="1"/>
  <c r="L601" i="1"/>
  <c r="N601" i="1" s="1"/>
  <c r="M601" i="1"/>
  <c r="K602" i="1"/>
  <c r="M617" i="1"/>
  <c r="L617" i="1"/>
  <c r="N617" i="1" s="1"/>
  <c r="K618" i="1"/>
  <c r="M681" i="1"/>
  <c r="L681" i="1"/>
  <c r="N681" i="1" s="1"/>
  <c r="K682" i="1"/>
  <c r="K636" i="1"/>
  <c r="M635" i="1"/>
  <c r="L635" i="1"/>
  <c r="N635" i="1" s="1"/>
  <c r="L665" i="1"/>
  <c r="N665" i="1" s="1"/>
  <c r="K666" i="1"/>
  <c r="M665" i="1"/>
  <c r="M698" i="1"/>
  <c r="K699" i="1"/>
  <c r="L698" i="1"/>
  <c r="N698" i="1" s="1"/>
  <c r="L649" i="1"/>
  <c r="N649" i="1" s="1"/>
  <c r="K650" i="1"/>
  <c r="M649" i="1"/>
  <c r="M521" i="1"/>
  <c r="L521" i="1"/>
  <c r="N521" i="1" s="1"/>
  <c r="K522" i="1"/>
  <c r="K410" i="1"/>
  <c r="L409" i="1"/>
  <c r="N409" i="1" s="1"/>
  <c r="M409" i="1"/>
  <c r="M490" i="1"/>
  <c r="L490" i="1"/>
  <c r="N490" i="1" s="1"/>
  <c r="K491" i="1"/>
  <c r="M569" i="1"/>
  <c r="L569" i="1"/>
  <c r="N569" i="1" s="1"/>
  <c r="K570" i="1"/>
  <c r="M506" i="1"/>
  <c r="K507" i="1"/>
  <c r="L506" i="1"/>
  <c r="N506" i="1" s="1"/>
  <c r="M537" i="1"/>
  <c r="L537" i="1"/>
  <c r="N537" i="1" s="1"/>
  <c r="K538" i="1"/>
  <c r="L426" i="1"/>
  <c r="N426" i="1" s="1"/>
  <c r="M426" i="1"/>
  <c r="K427" i="1"/>
  <c r="L457" i="1"/>
  <c r="N457" i="1" s="1"/>
  <c r="M457" i="1"/>
  <c r="K458" i="1"/>
  <c r="M442" i="1"/>
  <c r="L442" i="1"/>
  <c r="N442" i="1" s="1"/>
  <c r="K443" i="1"/>
  <c r="K394" i="1"/>
  <c r="L393" i="1"/>
  <c r="N393" i="1" s="1"/>
  <c r="M393" i="1"/>
  <c r="M554" i="1"/>
  <c r="L554" i="1"/>
  <c r="N554" i="1" s="1"/>
  <c r="K555" i="1"/>
  <c r="L329" i="1"/>
  <c r="N329" i="1" s="1"/>
  <c r="K330" i="1"/>
  <c r="M329" i="1"/>
  <c r="K348" i="1"/>
  <c r="L347" i="1"/>
  <c r="N347" i="1" s="1"/>
  <c r="M347" i="1"/>
  <c r="L281" i="1"/>
  <c r="N281" i="1" s="1"/>
  <c r="K282" i="1"/>
  <c r="M281" i="1"/>
  <c r="M361" i="1"/>
  <c r="L361" i="1"/>
  <c r="N361" i="1" s="1"/>
  <c r="K362" i="1"/>
  <c r="M201" i="1"/>
  <c r="L201" i="1"/>
  <c r="N201" i="1" s="1"/>
  <c r="K202" i="1"/>
  <c r="K250" i="1"/>
  <c r="M249" i="1"/>
  <c r="L249" i="1"/>
  <c r="N249" i="1" s="1"/>
  <c r="K234" i="1"/>
  <c r="M233" i="1"/>
  <c r="L233" i="1"/>
  <c r="N233" i="1" s="1"/>
  <c r="M265" i="1"/>
  <c r="L265" i="1"/>
  <c r="N265" i="1" s="1"/>
  <c r="K266" i="1"/>
  <c r="M377" i="1"/>
  <c r="L377" i="1"/>
  <c r="N377" i="1" s="1"/>
  <c r="K378" i="1"/>
  <c r="K218" i="1"/>
  <c r="M217" i="1"/>
  <c r="L217" i="1"/>
  <c r="N217" i="1" s="1"/>
  <c r="M297" i="1"/>
  <c r="L297" i="1"/>
  <c r="N297" i="1" s="1"/>
  <c r="K298" i="1"/>
  <c r="K316" i="1"/>
  <c r="L315" i="1"/>
  <c r="N315" i="1" s="1"/>
  <c r="M315" i="1"/>
  <c r="M169" i="1"/>
  <c r="L169" i="1"/>
  <c r="N169" i="1" s="1"/>
  <c r="K170" i="1"/>
  <c r="L138" i="1"/>
  <c r="N138" i="1" s="1"/>
  <c r="M138" i="1"/>
  <c r="K139" i="1"/>
  <c r="L154" i="1"/>
  <c r="N154" i="1" s="1"/>
  <c r="M154" i="1"/>
  <c r="K155" i="1"/>
  <c r="M185" i="1"/>
  <c r="L185" i="1"/>
  <c r="N185" i="1" s="1"/>
  <c r="K186" i="1"/>
  <c r="K11" i="1"/>
  <c r="L10" i="1"/>
  <c r="N10" i="1" s="1"/>
  <c r="M10" i="1"/>
  <c r="K58" i="1"/>
  <c r="M57" i="1"/>
  <c r="L57" i="1"/>
  <c r="N57" i="1" s="1"/>
  <c r="K26" i="1"/>
  <c r="M25" i="1"/>
  <c r="L25" i="1"/>
  <c r="N25" i="1" s="1"/>
  <c r="K42" i="1"/>
  <c r="M41" i="1"/>
  <c r="L41" i="1"/>
  <c r="N41" i="1" s="1"/>
  <c r="M122" i="1"/>
  <c r="K123" i="1"/>
  <c r="L122" i="1"/>
  <c r="N122" i="1" s="1"/>
  <c r="M89" i="1"/>
  <c r="L89" i="1"/>
  <c r="N89" i="1" s="1"/>
  <c r="K90" i="1"/>
  <c r="M106" i="1"/>
  <c r="L106" i="1"/>
  <c r="N106" i="1" s="1"/>
  <c r="K107" i="1"/>
  <c r="M73" i="1"/>
  <c r="L73" i="1"/>
  <c r="N73" i="1" s="1"/>
  <c r="K74" i="1"/>
  <c r="M1483" i="1" l="1"/>
  <c r="K1484" i="1"/>
  <c r="L1483" i="1"/>
  <c r="N1483" i="1" s="1"/>
  <c r="M1626" i="1"/>
  <c r="L1626" i="1"/>
  <c r="N1626" i="1" s="1"/>
  <c r="K1627" i="1"/>
  <c r="L1836" i="1"/>
  <c r="N1836" i="1" s="1"/>
  <c r="K1837" i="1"/>
  <c r="M1836" i="1"/>
  <c r="K1804" i="1"/>
  <c r="M1803" i="1"/>
  <c r="L1803" i="1"/>
  <c r="N1803" i="1" s="1"/>
  <c r="K1884" i="1"/>
  <c r="M1883" i="1"/>
  <c r="L1883" i="1"/>
  <c r="N1883" i="1" s="1"/>
  <c r="K1899" i="1"/>
  <c r="M1898" i="1"/>
  <c r="L1898" i="1"/>
  <c r="N1898" i="1" s="1"/>
  <c r="M1771" i="1"/>
  <c r="L1771" i="1"/>
  <c r="N1771" i="1" s="1"/>
  <c r="K1772" i="1"/>
  <c r="M1739" i="1"/>
  <c r="K1740" i="1"/>
  <c r="L1739" i="1"/>
  <c r="N1739" i="1" s="1"/>
  <c r="L1914" i="1"/>
  <c r="N1914" i="1" s="1"/>
  <c r="K1915" i="1"/>
  <c r="M1914" i="1"/>
  <c r="M1787" i="1"/>
  <c r="L1787" i="1"/>
  <c r="N1787" i="1" s="1"/>
  <c r="K1788" i="1"/>
  <c r="M1818" i="1"/>
  <c r="K1819" i="1"/>
  <c r="L1818" i="1"/>
  <c r="N1818" i="1" s="1"/>
  <c r="K1756" i="1"/>
  <c r="M1755" i="1"/>
  <c r="L1755" i="1"/>
  <c r="N1755" i="1" s="1"/>
  <c r="K1868" i="1"/>
  <c r="M1867" i="1"/>
  <c r="L1867" i="1"/>
  <c r="N1867" i="1" s="1"/>
  <c r="L1854" i="1"/>
  <c r="N1854" i="1" s="1"/>
  <c r="K1855" i="1"/>
  <c r="M1854" i="1"/>
  <c r="K1613" i="1"/>
  <c r="M1612" i="1"/>
  <c r="L1612" i="1"/>
  <c r="N1612" i="1" s="1"/>
  <c r="K1723" i="1"/>
  <c r="M1722" i="1"/>
  <c r="L1722" i="1"/>
  <c r="N1722" i="1" s="1"/>
  <c r="M1578" i="1"/>
  <c r="L1578" i="1"/>
  <c r="N1578" i="1" s="1"/>
  <c r="K1579" i="1"/>
  <c r="M1562" i="1"/>
  <c r="L1562" i="1"/>
  <c r="N1562" i="1" s="1"/>
  <c r="K1563" i="1"/>
  <c r="M1706" i="1"/>
  <c r="L1706" i="1"/>
  <c r="N1706" i="1" s="1"/>
  <c r="K1707" i="1"/>
  <c r="M1674" i="1"/>
  <c r="K1675" i="1"/>
  <c r="L1674" i="1"/>
  <c r="N1674" i="1" s="1"/>
  <c r="M1595" i="1"/>
  <c r="L1595" i="1"/>
  <c r="N1595" i="1" s="1"/>
  <c r="K1596" i="1"/>
  <c r="K1692" i="1"/>
  <c r="M1691" i="1"/>
  <c r="L1691" i="1"/>
  <c r="N1691" i="1" s="1"/>
  <c r="M1546" i="1"/>
  <c r="L1546" i="1"/>
  <c r="N1546" i="1" s="1"/>
  <c r="K1547" i="1"/>
  <c r="K1660" i="1"/>
  <c r="M1659" i="1"/>
  <c r="L1659" i="1"/>
  <c r="N1659" i="1" s="1"/>
  <c r="L1644" i="1"/>
  <c r="N1644" i="1" s="1"/>
  <c r="K1645" i="1"/>
  <c r="M1644" i="1"/>
  <c r="M842" i="1"/>
  <c r="K843" i="1"/>
  <c r="L842" i="1"/>
  <c r="N842" i="1" s="1"/>
  <c r="M1210" i="1"/>
  <c r="K1211" i="1"/>
  <c r="L1210" i="1"/>
  <c r="N1210" i="1" s="1"/>
  <c r="L1370" i="1"/>
  <c r="N1370" i="1" s="1"/>
  <c r="M1370" i="1"/>
  <c r="K1371" i="1"/>
  <c r="M954" i="1"/>
  <c r="L954" i="1"/>
  <c r="N954" i="1" s="1"/>
  <c r="K955" i="1"/>
  <c r="K1323" i="1"/>
  <c r="M1322" i="1"/>
  <c r="L1322" i="1"/>
  <c r="N1322" i="1" s="1"/>
  <c r="K1339" i="1"/>
  <c r="L1338" i="1"/>
  <c r="N1338" i="1" s="1"/>
  <c r="M1338" i="1"/>
  <c r="K1357" i="1"/>
  <c r="M1356" i="1"/>
  <c r="L1356" i="1"/>
  <c r="N1356" i="1" s="1"/>
  <c r="L778" i="1"/>
  <c r="N778" i="1" s="1"/>
  <c r="K779" i="1"/>
  <c r="M778" i="1"/>
  <c r="K1115" i="1"/>
  <c r="M1114" i="1"/>
  <c r="L1114" i="1"/>
  <c r="N1114" i="1" s="1"/>
  <c r="M1242" i="1"/>
  <c r="L1242" i="1"/>
  <c r="N1242" i="1" s="1"/>
  <c r="K1243" i="1"/>
  <c r="M1418" i="1"/>
  <c r="L1418" i="1"/>
  <c r="N1418" i="1" s="1"/>
  <c r="K1419" i="1"/>
  <c r="K1516" i="1"/>
  <c r="L1515" i="1"/>
  <c r="N1515" i="1" s="1"/>
  <c r="M1515" i="1"/>
  <c r="M986" i="1"/>
  <c r="L986" i="1"/>
  <c r="N986" i="1" s="1"/>
  <c r="K987" i="1"/>
  <c r="M1498" i="1"/>
  <c r="L1498" i="1"/>
  <c r="N1498" i="1" s="1"/>
  <c r="K1499" i="1"/>
  <c r="M1194" i="1"/>
  <c r="K1195" i="1"/>
  <c r="L1194" i="1"/>
  <c r="N1194" i="1" s="1"/>
  <c r="L1130" i="1"/>
  <c r="N1130" i="1" s="1"/>
  <c r="M1130" i="1"/>
  <c r="K1131" i="1"/>
  <c r="K811" i="1"/>
  <c r="M810" i="1"/>
  <c r="L810" i="1"/>
  <c r="N810" i="1" s="1"/>
  <c r="L891" i="1"/>
  <c r="N891" i="1" s="1"/>
  <c r="K892" i="1"/>
  <c r="M891" i="1"/>
  <c r="M1226" i="1"/>
  <c r="K1227" i="1"/>
  <c r="L1226" i="1"/>
  <c r="N1226" i="1" s="1"/>
  <c r="L1034" i="1"/>
  <c r="N1034" i="1" s="1"/>
  <c r="K1035" i="1"/>
  <c r="M1034" i="1"/>
  <c r="K1020" i="1"/>
  <c r="M1019" i="1"/>
  <c r="L1019" i="1"/>
  <c r="N1019" i="1" s="1"/>
  <c r="L1067" i="1"/>
  <c r="N1067" i="1" s="1"/>
  <c r="M1067" i="1"/>
  <c r="K1068" i="1"/>
  <c r="M876" i="1"/>
  <c r="L876" i="1"/>
  <c r="N876" i="1" s="1"/>
  <c r="K877" i="1"/>
  <c r="K1452" i="1"/>
  <c r="L1451" i="1"/>
  <c r="N1451" i="1" s="1"/>
  <c r="M1451" i="1"/>
  <c r="L1387" i="1"/>
  <c r="N1387" i="1" s="1"/>
  <c r="M1387" i="1"/>
  <c r="K1388" i="1"/>
  <c r="L1050" i="1"/>
  <c r="N1050" i="1" s="1"/>
  <c r="M1050" i="1"/>
  <c r="K1051" i="1"/>
  <c r="M1002" i="1"/>
  <c r="K1003" i="1"/>
  <c r="L1002" i="1"/>
  <c r="N1002" i="1" s="1"/>
  <c r="M1274" i="1"/>
  <c r="K1275" i="1"/>
  <c r="L1274" i="1"/>
  <c r="N1274" i="1" s="1"/>
  <c r="M795" i="1"/>
  <c r="L795" i="1"/>
  <c r="N795" i="1" s="1"/>
  <c r="K796" i="1"/>
  <c r="M1099" i="1"/>
  <c r="K1100" i="1"/>
  <c r="L1099" i="1"/>
  <c r="N1099" i="1" s="1"/>
  <c r="L923" i="1"/>
  <c r="N923" i="1" s="1"/>
  <c r="K924" i="1"/>
  <c r="M923" i="1"/>
  <c r="K860" i="1"/>
  <c r="L859" i="1"/>
  <c r="N859" i="1" s="1"/>
  <c r="M859" i="1"/>
  <c r="L1162" i="1"/>
  <c r="N1162" i="1" s="1"/>
  <c r="K1163" i="1"/>
  <c r="M1162" i="1"/>
  <c r="K1403" i="1"/>
  <c r="M1402" i="1"/>
  <c r="L1402" i="1"/>
  <c r="N1402" i="1" s="1"/>
  <c r="M938" i="1"/>
  <c r="L938" i="1"/>
  <c r="N938" i="1" s="1"/>
  <c r="K939" i="1"/>
  <c r="K1149" i="1"/>
  <c r="M1148" i="1"/>
  <c r="L1148" i="1"/>
  <c r="N1148" i="1" s="1"/>
  <c r="L1258" i="1"/>
  <c r="N1258" i="1" s="1"/>
  <c r="K1259" i="1"/>
  <c r="M1258" i="1"/>
  <c r="M970" i="1"/>
  <c r="K971" i="1"/>
  <c r="L970" i="1"/>
  <c r="N970" i="1" s="1"/>
  <c r="K1180" i="1"/>
  <c r="M1179" i="1"/>
  <c r="L1179" i="1"/>
  <c r="N1179" i="1" s="1"/>
  <c r="L907" i="1"/>
  <c r="N907" i="1" s="1"/>
  <c r="K908" i="1"/>
  <c r="M907" i="1"/>
  <c r="M1083" i="1"/>
  <c r="L1083" i="1"/>
  <c r="N1083" i="1" s="1"/>
  <c r="K1084" i="1"/>
  <c r="K1436" i="1"/>
  <c r="L1435" i="1"/>
  <c r="N1435" i="1" s="1"/>
  <c r="M1435" i="1"/>
  <c r="K1307" i="1"/>
  <c r="M1306" i="1"/>
  <c r="L1306" i="1"/>
  <c r="N1306" i="1" s="1"/>
  <c r="K828" i="1"/>
  <c r="M827" i="1"/>
  <c r="L827" i="1"/>
  <c r="N827" i="1" s="1"/>
  <c r="K1291" i="1"/>
  <c r="M1290" i="1"/>
  <c r="L1290" i="1"/>
  <c r="N1290" i="1" s="1"/>
  <c r="M1530" i="1"/>
  <c r="L1530" i="1"/>
  <c r="N1530" i="1" s="1"/>
  <c r="K1531" i="1"/>
  <c r="M1466" i="1"/>
  <c r="L1466" i="1"/>
  <c r="N1466" i="1" s="1"/>
  <c r="K1467" i="1"/>
  <c r="M474" i="1"/>
  <c r="L474" i="1"/>
  <c r="N474" i="1" s="1"/>
  <c r="K475" i="1"/>
  <c r="L714" i="1"/>
  <c r="N714" i="1" s="1"/>
  <c r="M714" i="1"/>
  <c r="K715" i="1"/>
  <c r="K700" i="1"/>
  <c r="L699" i="1"/>
  <c r="N699" i="1" s="1"/>
  <c r="M699" i="1"/>
  <c r="M682" i="1"/>
  <c r="K683" i="1"/>
  <c r="L682" i="1"/>
  <c r="N682" i="1" s="1"/>
  <c r="K732" i="1"/>
  <c r="M731" i="1"/>
  <c r="L731" i="1"/>
  <c r="N731" i="1" s="1"/>
  <c r="K587" i="1"/>
  <c r="M586" i="1"/>
  <c r="L586" i="1"/>
  <c r="N586" i="1" s="1"/>
  <c r="M650" i="1"/>
  <c r="L650" i="1"/>
  <c r="N650" i="1" s="1"/>
  <c r="K651" i="1"/>
  <c r="M666" i="1"/>
  <c r="L666" i="1"/>
  <c r="N666" i="1" s="1"/>
  <c r="K667" i="1"/>
  <c r="M602" i="1"/>
  <c r="L602" i="1"/>
  <c r="N602" i="1" s="1"/>
  <c r="K603" i="1"/>
  <c r="K763" i="1"/>
  <c r="M762" i="1"/>
  <c r="L762" i="1"/>
  <c r="N762" i="1" s="1"/>
  <c r="M618" i="1"/>
  <c r="K619" i="1"/>
  <c r="L618" i="1"/>
  <c r="N618" i="1" s="1"/>
  <c r="K747" i="1"/>
  <c r="M746" i="1"/>
  <c r="L746" i="1"/>
  <c r="N746" i="1" s="1"/>
  <c r="L636" i="1"/>
  <c r="N636" i="1" s="1"/>
  <c r="M636" i="1"/>
  <c r="K637" i="1"/>
  <c r="M443" i="1"/>
  <c r="K444" i="1"/>
  <c r="L443" i="1"/>
  <c r="N443" i="1" s="1"/>
  <c r="K428" i="1"/>
  <c r="L427" i="1"/>
  <c r="N427" i="1" s="1"/>
  <c r="M427" i="1"/>
  <c r="L394" i="1"/>
  <c r="N394" i="1" s="1"/>
  <c r="K395" i="1"/>
  <c r="M394" i="1"/>
  <c r="K556" i="1"/>
  <c r="M555" i="1"/>
  <c r="L555" i="1"/>
  <c r="N555" i="1" s="1"/>
  <c r="K571" i="1"/>
  <c r="M570" i="1"/>
  <c r="L570" i="1"/>
  <c r="N570" i="1" s="1"/>
  <c r="M458" i="1"/>
  <c r="L458" i="1"/>
  <c r="N458" i="1" s="1"/>
  <c r="K459" i="1"/>
  <c r="M522" i="1"/>
  <c r="K523" i="1"/>
  <c r="L522" i="1"/>
  <c r="N522" i="1" s="1"/>
  <c r="M538" i="1"/>
  <c r="L538" i="1"/>
  <c r="N538" i="1" s="1"/>
  <c r="K539" i="1"/>
  <c r="K508" i="1"/>
  <c r="M507" i="1"/>
  <c r="L507" i="1"/>
  <c r="N507" i="1" s="1"/>
  <c r="L410" i="1"/>
  <c r="N410" i="1" s="1"/>
  <c r="M410" i="1"/>
  <c r="K411" i="1"/>
  <c r="K492" i="1"/>
  <c r="M491" i="1"/>
  <c r="L491" i="1"/>
  <c r="N491" i="1" s="1"/>
  <c r="M330" i="1"/>
  <c r="L330" i="1"/>
  <c r="N330" i="1" s="1"/>
  <c r="K331" i="1"/>
  <c r="L316" i="1"/>
  <c r="N316" i="1" s="1"/>
  <c r="K317" i="1"/>
  <c r="M316" i="1"/>
  <c r="M266" i="1"/>
  <c r="K267" i="1"/>
  <c r="L266" i="1"/>
  <c r="N266" i="1" s="1"/>
  <c r="L378" i="1"/>
  <c r="N378" i="1" s="1"/>
  <c r="K379" i="1"/>
  <c r="M378" i="1"/>
  <c r="M250" i="1"/>
  <c r="L250" i="1"/>
  <c r="N250" i="1" s="1"/>
  <c r="K251" i="1"/>
  <c r="M234" i="1"/>
  <c r="L234" i="1"/>
  <c r="N234" i="1" s="1"/>
  <c r="K235" i="1"/>
  <c r="M298" i="1"/>
  <c r="K299" i="1"/>
  <c r="L298" i="1"/>
  <c r="N298" i="1" s="1"/>
  <c r="M282" i="1"/>
  <c r="K283" i="1"/>
  <c r="L282" i="1"/>
  <c r="N282" i="1" s="1"/>
  <c r="M202" i="1"/>
  <c r="L202" i="1"/>
  <c r="N202" i="1" s="1"/>
  <c r="K203" i="1"/>
  <c r="M218" i="1"/>
  <c r="K219" i="1"/>
  <c r="L218" i="1"/>
  <c r="N218" i="1" s="1"/>
  <c r="K363" i="1"/>
  <c r="M362" i="1"/>
  <c r="L362" i="1"/>
  <c r="N362" i="1" s="1"/>
  <c r="L348" i="1"/>
  <c r="N348" i="1" s="1"/>
  <c r="M348" i="1"/>
  <c r="K349" i="1"/>
  <c r="K140" i="1"/>
  <c r="M139" i="1"/>
  <c r="L139" i="1"/>
  <c r="N139" i="1" s="1"/>
  <c r="M186" i="1"/>
  <c r="L186" i="1"/>
  <c r="N186" i="1" s="1"/>
  <c r="K187" i="1"/>
  <c r="M170" i="1"/>
  <c r="L170" i="1"/>
  <c r="N170" i="1" s="1"/>
  <c r="K171" i="1"/>
  <c r="K156" i="1"/>
  <c r="M155" i="1"/>
  <c r="L155" i="1"/>
  <c r="N155" i="1" s="1"/>
  <c r="K27" i="1"/>
  <c r="M26" i="1"/>
  <c r="L26" i="1"/>
  <c r="N26" i="1" s="1"/>
  <c r="K43" i="1"/>
  <c r="M42" i="1"/>
  <c r="L42" i="1"/>
  <c r="N42" i="1" s="1"/>
  <c r="K59" i="1"/>
  <c r="M58" i="1"/>
  <c r="L58" i="1"/>
  <c r="N58" i="1" s="1"/>
  <c r="K12" i="1"/>
  <c r="L11" i="1"/>
  <c r="N11" i="1" s="1"/>
  <c r="M11" i="1"/>
  <c r="M90" i="1"/>
  <c r="L90" i="1"/>
  <c r="N90" i="1" s="1"/>
  <c r="K91" i="1"/>
  <c r="M74" i="1"/>
  <c r="L74" i="1"/>
  <c r="N74" i="1" s="1"/>
  <c r="K75" i="1"/>
  <c r="K124" i="1"/>
  <c r="M123" i="1"/>
  <c r="L123" i="1"/>
  <c r="N123" i="1" s="1"/>
  <c r="K108" i="1"/>
  <c r="M107" i="1"/>
  <c r="L107" i="1"/>
  <c r="N107" i="1" s="1"/>
  <c r="L1484" i="1" l="1"/>
  <c r="N1484" i="1" s="1"/>
  <c r="M1484" i="1"/>
  <c r="K1485" i="1"/>
  <c r="M1627" i="1"/>
  <c r="K1628" i="1"/>
  <c r="L1627" i="1"/>
  <c r="N1627" i="1" s="1"/>
  <c r="M1788" i="1"/>
  <c r="L1788" i="1"/>
  <c r="N1788" i="1" s="1"/>
  <c r="K1789" i="1"/>
  <c r="L1868" i="1"/>
  <c r="N1868" i="1" s="1"/>
  <c r="M1868" i="1"/>
  <c r="K1869" i="1"/>
  <c r="M1772" i="1"/>
  <c r="L1772" i="1"/>
  <c r="N1772" i="1" s="1"/>
  <c r="K1773" i="1"/>
  <c r="L1884" i="1"/>
  <c r="N1884" i="1" s="1"/>
  <c r="M1884" i="1"/>
  <c r="K1885" i="1"/>
  <c r="K1916" i="1"/>
  <c r="L1915" i="1"/>
  <c r="N1915" i="1" s="1"/>
  <c r="M1915" i="1"/>
  <c r="K1805" i="1"/>
  <c r="M1804" i="1"/>
  <c r="L1804" i="1"/>
  <c r="N1804" i="1" s="1"/>
  <c r="K1856" i="1"/>
  <c r="L1855" i="1"/>
  <c r="N1855" i="1" s="1"/>
  <c r="M1855" i="1"/>
  <c r="M1756" i="1"/>
  <c r="L1756" i="1"/>
  <c r="N1756" i="1" s="1"/>
  <c r="K1757" i="1"/>
  <c r="K1820" i="1"/>
  <c r="L1819" i="1"/>
  <c r="N1819" i="1" s="1"/>
  <c r="M1819" i="1"/>
  <c r="K1900" i="1"/>
  <c r="L1899" i="1"/>
  <c r="N1899" i="1" s="1"/>
  <c r="M1899" i="1"/>
  <c r="M1837" i="1"/>
  <c r="L1837" i="1"/>
  <c r="N1837" i="1" s="1"/>
  <c r="K1838" i="1"/>
  <c r="M1740" i="1"/>
  <c r="K1741" i="1"/>
  <c r="L1740" i="1"/>
  <c r="N1740" i="1" s="1"/>
  <c r="M1547" i="1"/>
  <c r="L1547" i="1"/>
  <c r="N1547" i="1" s="1"/>
  <c r="K1548" i="1"/>
  <c r="M1596" i="1"/>
  <c r="L1596" i="1"/>
  <c r="N1596" i="1" s="1"/>
  <c r="K1597" i="1"/>
  <c r="L1660" i="1"/>
  <c r="N1660" i="1" s="1"/>
  <c r="M1660" i="1"/>
  <c r="K1661" i="1"/>
  <c r="M1563" i="1"/>
  <c r="L1563" i="1"/>
  <c r="N1563" i="1" s="1"/>
  <c r="K1564" i="1"/>
  <c r="K1724" i="1"/>
  <c r="M1723" i="1"/>
  <c r="L1723" i="1"/>
  <c r="N1723" i="1" s="1"/>
  <c r="M1645" i="1"/>
  <c r="L1645" i="1"/>
  <c r="N1645" i="1" s="1"/>
  <c r="K1646" i="1"/>
  <c r="K1708" i="1"/>
  <c r="M1707" i="1"/>
  <c r="L1707" i="1"/>
  <c r="N1707" i="1" s="1"/>
  <c r="K1676" i="1"/>
  <c r="M1675" i="1"/>
  <c r="L1675" i="1"/>
  <c r="N1675" i="1" s="1"/>
  <c r="K1580" i="1"/>
  <c r="M1579" i="1"/>
  <c r="L1579" i="1"/>
  <c r="N1579" i="1" s="1"/>
  <c r="M1613" i="1"/>
  <c r="L1613" i="1"/>
  <c r="N1613" i="1" s="1"/>
  <c r="K1614" i="1"/>
  <c r="L1692" i="1"/>
  <c r="N1692" i="1" s="1"/>
  <c r="M1692" i="1"/>
  <c r="K1693" i="1"/>
  <c r="M1323" i="1"/>
  <c r="L1323" i="1"/>
  <c r="N1323" i="1" s="1"/>
  <c r="K1324" i="1"/>
  <c r="M955" i="1"/>
  <c r="K956" i="1"/>
  <c r="L955" i="1"/>
  <c r="N955" i="1" s="1"/>
  <c r="K844" i="1"/>
  <c r="M843" i="1"/>
  <c r="L843" i="1"/>
  <c r="N843" i="1" s="1"/>
  <c r="L1211" i="1"/>
  <c r="N1211" i="1" s="1"/>
  <c r="K1212" i="1"/>
  <c r="M1211" i="1"/>
  <c r="L1371" i="1"/>
  <c r="N1371" i="1" s="1"/>
  <c r="M1371" i="1"/>
  <c r="K1372" i="1"/>
  <c r="K878" i="1"/>
  <c r="M877" i="1"/>
  <c r="L877" i="1"/>
  <c r="N877" i="1" s="1"/>
  <c r="L779" i="1"/>
  <c r="N779" i="1" s="1"/>
  <c r="M779" i="1"/>
  <c r="K780" i="1"/>
  <c r="K1292" i="1"/>
  <c r="M1291" i="1"/>
  <c r="L1291" i="1"/>
  <c r="N1291" i="1" s="1"/>
  <c r="K1276" i="1"/>
  <c r="M1275" i="1"/>
  <c r="L1275" i="1"/>
  <c r="N1275" i="1" s="1"/>
  <c r="K1150" i="1"/>
  <c r="M1149" i="1"/>
  <c r="L1149" i="1"/>
  <c r="N1149" i="1" s="1"/>
  <c r="K1358" i="1"/>
  <c r="M1357" i="1"/>
  <c r="L1357" i="1"/>
  <c r="N1357" i="1" s="1"/>
  <c r="L971" i="1"/>
  <c r="N971" i="1" s="1"/>
  <c r="M971" i="1"/>
  <c r="K972" i="1"/>
  <c r="L1100" i="1"/>
  <c r="N1100" i="1" s="1"/>
  <c r="K1101" i="1"/>
  <c r="M1100" i="1"/>
  <c r="K1196" i="1"/>
  <c r="L1195" i="1"/>
  <c r="N1195" i="1" s="1"/>
  <c r="M1195" i="1"/>
  <c r="K1532" i="1"/>
  <c r="M1531" i="1"/>
  <c r="L1531" i="1"/>
  <c r="N1531" i="1" s="1"/>
  <c r="M828" i="1"/>
  <c r="L828" i="1"/>
  <c r="N828" i="1" s="1"/>
  <c r="K829" i="1"/>
  <c r="K1004" i="1"/>
  <c r="M1003" i="1"/>
  <c r="L1003" i="1"/>
  <c r="N1003" i="1" s="1"/>
  <c r="M1388" i="1"/>
  <c r="L1388" i="1"/>
  <c r="N1388" i="1" s="1"/>
  <c r="K1389" i="1"/>
  <c r="L1035" i="1"/>
  <c r="N1035" i="1" s="1"/>
  <c r="M1035" i="1"/>
  <c r="K1036" i="1"/>
  <c r="K1085" i="1"/>
  <c r="L1084" i="1"/>
  <c r="N1084" i="1" s="1"/>
  <c r="M1084" i="1"/>
  <c r="L1452" i="1"/>
  <c r="N1452" i="1" s="1"/>
  <c r="K1453" i="1"/>
  <c r="M1452" i="1"/>
  <c r="M892" i="1"/>
  <c r="L892" i="1"/>
  <c r="N892" i="1" s="1"/>
  <c r="K893" i="1"/>
  <c r="K1468" i="1"/>
  <c r="M1467" i="1"/>
  <c r="L1467" i="1"/>
  <c r="N1467" i="1" s="1"/>
  <c r="K1181" i="1"/>
  <c r="L1180" i="1"/>
  <c r="N1180" i="1" s="1"/>
  <c r="M1180" i="1"/>
  <c r="L1307" i="1"/>
  <c r="N1307" i="1" s="1"/>
  <c r="M1307" i="1"/>
  <c r="K1308" i="1"/>
  <c r="M1068" i="1"/>
  <c r="K1069" i="1"/>
  <c r="L1068" i="1"/>
  <c r="N1068" i="1" s="1"/>
  <c r="K1260" i="1"/>
  <c r="L1259" i="1"/>
  <c r="N1259" i="1" s="1"/>
  <c r="M1259" i="1"/>
  <c r="M860" i="1"/>
  <c r="L860" i="1"/>
  <c r="N860" i="1" s="1"/>
  <c r="K861" i="1"/>
  <c r="K1052" i="1"/>
  <c r="M1051" i="1"/>
  <c r="L1051" i="1"/>
  <c r="N1051" i="1" s="1"/>
  <c r="M811" i="1"/>
  <c r="L811" i="1"/>
  <c r="N811" i="1" s="1"/>
  <c r="K812" i="1"/>
  <c r="L1419" i="1"/>
  <c r="N1419" i="1" s="1"/>
  <c r="M1419" i="1"/>
  <c r="K1420" i="1"/>
  <c r="M1115" i="1"/>
  <c r="L1115" i="1"/>
  <c r="N1115" i="1" s="1"/>
  <c r="K1116" i="1"/>
  <c r="K1244" i="1"/>
  <c r="M1243" i="1"/>
  <c r="L1243" i="1"/>
  <c r="N1243" i="1" s="1"/>
  <c r="M1163" i="1"/>
  <c r="L1163" i="1"/>
  <c r="N1163" i="1" s="1"/>
  <c r="K1164" i="1"/>
  <c r="K1021" i="1"/>
  <c r="M1020" i="1"/>
  <c r="L1020" i="1"/>
  <c r="N1020" i="1" s="1"/>
  <c r="M939" i="1"/>
  <c r="L939" i="1"/>
  <c r="N939" i="1" s="1"/>
  <c r="K940" i="1"/>
  <c r="M908" i="1"/>
  <c r="L908" i="1"/>
  <c r="N908" i="1" s="1"/>
  <c r="K909" i="1"/>
  <c r="L796" i="1"/>
  <c r="N796" i="1" s="1"/>
  <c r="M796" i="1"/>
  <c r="K797" i="1"/>
  <c r="K1500" i="1"/>
  <c r="M1499" i="1"/>
  <c r="L1499" i="1"/>
  <c r="N1499" i="1" s="1"/>
  <c r="M1516" i="1"/>
  <c r="L1516" i="1"/>
  <c r="N1516" i="1" s="1"/>
  <c r="K1517" i="1"/>
  <c r="M1339" i="1"/>
  <c r="L1339" i="1"/>
  <c r="N1339" i="1" s="1"/>
  <c r="K1340" i="1"/>
  <c r="K1228" i="1"/>
  <c r="M1227" i="1"/>
  <c r="L1227" i="1"/>
  <c r="N1227" i="1" s="1"/>
  <c r="K1132" i="1"/>
  <c r="M1131" i="1"/>
  <c r="L1131" i="1"/>
  <c r="N1131" i="1" s="1"/>
  <c r="M1436" i="1"/>
  <c r="K1437" i="1"/>
  <c r="L1436" i="1"/>
  <c r="N1436" i="1" s="1"/>
  <c r="L1403" i="1"/>
  <c r="N1403" i="1" s="1"/>
  <c r="M1403" i="1"/>
  <c r="K1404" i="1"/>
  <c r="K925" i="1"/>
  <c r="M924" i="1"/>
  <c r="L924" i="1"/>
  <c r="N924" i="1" s="1"/>
  <c r="K988" i="1"/>
  <c r="M987" i="1"/>
  <c r="L987" i="1"/>
  <c r="N987" i="1" s="1"/>
  <c r="M475" i="1"/>
  <c r="L475" i="1"/>
  <c r="N475" i="1" s="1"/>
  <c r="K476" i="1"/>
  <c r="L715" i="1"/>
  <c r="N715" i="1" s="1"/>
  <c r="K716" i="1"/>
  <c r="M715" i="1"/>
  <c r="K652" i="1"/>
  <c r="M651" i="1"/>
  <c r="L651" i="1"/>
  <c r="N651" i="1" s="1"/>
  <c r="K604" i="1"/>
  <c r="M603" i="1"/>
  <c r="L603" i="1"/>
  <c r="N603" i="1" s="1"/>
  <c r="K684" i="1"/>
  <c r="L683" i="1"/>
  <c r="N683" i="1" s="1"/>
  <c r="M683" i="1"/>
  <c r="L732" i="1"/>
  <c r="N732" i="1" s="1"/>
  <c r="K733" i="1"/>
  <c r="M732" i="1"/>
  <c r="K764" i="1"/>
  <c r="M763" i="1"/>
  <c r="L763" i="1"/>
  <c r="N763" i="1" s="1"/>
  <c r="K748" i="1"/>
  <c r="M747" i="1"/>
  <c r="L747" i="1"/>
  <c r="N747" i="1" s="1"/>
  <c r="K620" i="1"/>
  <c r="M619" i="1"/>
  <c r="L619" i="1"/>
  <c r="N619" i="1" s="1"/>
  <c r="K668" i="1"/>
  <c r="M667" i="1"/>
  <c r="L667" i="1"/>
  <c r="N667" i="1" s="1"/>
  <c r="K588" i="1"/>
  <c r="M587" i="1"/>
  <c r="L587" i="1"/>
  <c r="N587" i="1" s="1"/>
  <c r="M637" i="1"/>
  <c r="L637" i="1"/>
  <c r="N637" i="1" s="1"/>
  <c r="K638" i="1"/>
  <c r="L700" i="1"/>
  <c r="N700" i="1" s="1"/>
  <c r="K701" i="1"/>
  <c r="M700" i="1"/>
  <c r="M395" i="1"/>
  <c r="L395" i="1"/>
  <c r="N395" i="1" s="1"/>
  <c r="K396" i="1"/>
  <c r="K540" i="1"/>
  <c r="L539" i="1"/>
  <c r="N539" i="1" s="1"/>
  <c r="M539" i="1"/>
  <c r="K524" i="1"/>
  <c r="L523" i="1"/>
  <c r="N523" i="1" s="1"/>
  <c r="M523" i="1"/>
  <c r="L492" i="1"/>
  <c r="N492" i="1" s="1"/>
  <c r="K493" i="1"/>
  <c r="M492" i="1"/>
  <c r="K460" i="1"/>
  <c r="L459" i="1"/>
  <c r="N459" i="1" s="1"/>
  <c r="M459" i="1"/>
  <c r="M556" i="1"/>
  <c r="L556" i="1"/>
  <c r="N556" i="1" s="1"/>
  <c r="K557" i="1"/>
  <c r="K445" i="1"/>
  <c r="L444" i="1"/>
  <c r="N444" i="1" s="1"/>
  <c r="M444" i="1"/>
  <c r="K572" i="1"/>
  <c r="M571" i="1"/>
  <c r="L571" i="1"/>
  <c r="N571" i="1" s="1"/>
  <c r="L508" i="1"/>
  <c r="N508" i="1" s="1"/>
  <c r="M508" i="1"/>
  <c r="K509" i="1"/>
  <c r="K429" i="1"/>
  <c r="M428" i="1"/>
  <c r="L428" i="1"/>
  <c r="N428" i="1" s="1"/>
  <c r="M411" i="1"/>
  <c r="L411" i="1"/>
  <c r="N411" i="1" s="1"/>
  <c r="K412" i="1"/>
  <c r="K332" i="1"/>
  <c r="L331" i="1"/>
  <c r="N331" i="1" s="1"/>
  <c r="M331" i="1"/>
  <c r="K380" i="1"/>
  <c r="L379" i="1"/>
  <c r="N379" i="1" s="1"/>
  <c r="M379" i="1"/>
  <c r="K364" i="1"/>
  <c r="L363" i="1"/>
  <c r="N363" i="1" s="1"/>
  <c r="M363" i="1"/>
  <c r="K284" i="1"/>
  <c r="M283" i="1"/>
  <c r="L283" i="1"/>
  <c r="N283" i="1" s="1"/>
  <c r="M267" i="1"/>
  <c r="L267" i="1"/>
  <c r="N267" i="1" s="1"/>
  <c r="K268" i="1"/>
  <c r="M349" i="1"/>
  <c r="L349" i="1"/>
  <c r="N349" i="1" s="1"/>
  <c r="K350" i="1"/>
  <c r="K204" i="1"/>
  <c r="L203" i="1"/>
  <c r="N203" i="1" s="1"/>
  <c r="M203" i="1"/>
  <c r="L219" i="1"/>
  <c r="N219" i="1" s="1"/>
  <c r="K220" i="1"/>
  <c r="M219" i="1"/>
  <c r="K300" i="1"/>
  <c r="L299" i="1"/>
  <c r="N299" i="1" s="1"/>
  <c r="M299" i="1"/>
  <c r="M235" i="1"/>
  <c r="L235" i="1"/>
  <c r="N235" i="1" s="1"/>
  <c r="K236" i="1"/>
  <c r="M317" i="1"/>
  <c r="L317" i="1"/>
  <c r="N317" i="1" s="1"/>
  <c r="K318" i="1"/>
  <c r="M251" i="1"/>
  <c r="K252" i="1"/>
  <c r="L251" i="1"/>
  <c r="N251" i="1" s="1"/>
  <c r="K188" i="1"/>
  <c r="L187" i="1"/>
  <c r="N187" i="1" s="1"/>
  <c r="M187" i="1"/>
  <c r="L156" i="1"/>
  <c r="N156" i="1" s="1"/>
  <c r="K157" i="1"/>
  <c r="M156" i="1"/>
  <c r="K172" i="1"/>
  <c r="L171" i="1"/>
  <c r="N171" i="1" s="1"/>
  <c r="M171" i="1"/>
  <c r="L140" i="1"/>
  <c r="N140" i="1" s="1"/>
  <c r="K141" i="1"/>
  <c r="M140" i="1"/>
  <c r="K44" i="1"/>
  <c r="L43" i="1"/>
  <c r="N43" i="1" s="1"/>
  <c r="M43" i="1"/>
  <c r="K60" i="1"/>
  <c r="M59" i="1"/>
  <c r="L59" i="1"/>
  <c r="N59" i="1" s="1"/>
  <c r="K13" i="1"/>
  <c r="M12" i="1"/>
  <c r="L12" i="1"/>
  <c r="N12" i="1" s="1"/>
  <c r="K28" i="1"/>
  <c r="M27" i="1"/>
  <c r="L27" i="1"/>
  <c r="N27" i="1" s="1"/>
  <c r="K92" i="1"/>
  <c r="M91" i="1"/>
  <c r="L91" i="1"/>
  <c r="N91" i="1" s="1"/>
  <c r="M124" i="1"/>
  <c r="L124" i="1"/>
  <c r="N124" i="1" s="1"/>
  <c r="K125" i="1"/>
  <c r="M75" i="1"/>
  <c r="K76" i="1"/>
  <c r="L75" i="1"/>
  <c r="N75" i="1" s="1"/>
  <c r="M108" i="1"/>
  <c r="K109" i="1"/>
  <c r="L108" i="1"/>
  <c r="N108" i="1" s="1"/>
  <c r="M1485" i="1" l="1"/>
  <c r="L1485" i="1"/>
  <c r="N1485" i="1" s="1"/>
  <c r="K1486" i="1"/>
  <c r="L1628" i="1"/>
  <c r="N1628" i="1" s="1"/>
  <c r="K1629" i="1"/>
  <c r="M1628" i="1"/>
  <c r="M1869" i="1"/>
  <c r="L1869" i="1"/>
  <c r="N1869" i="1" s="1"/>
  <c r="K1870" i="1"/>
  <c r="M1757" i="1"/>
  <c r="K1758" i="1"/>
  <c r="L1757" i="1"/>
  <c r="N1757" i="1" s="1"/>
  <c r="L1741" i="1"/>
  <c r="N1741" i="1" s="1"/>
  <c r="K1742" i="1"/>
  <c r="M1741" i="1"/>
  <c r="L1856" i="1"/>
  <c r="N1856" i="1" s="1"/>
  <c r="M1856" i="1"/>
  <c r="K1857" i="1"/>
  <c r="M1789" i="1"/>
  <c r="L1789" i="1"/>
  <c r="N1789" i="1" s="1"/>
  <c r="K1790" i="1"/>
  <c r="M1805" i="1"/>
  <c r="L1805" i="1"/>
  <c r="N1805" i="1" s="1"/>
  <c r="K1806" i="1"/>
  <c r="M1916" i="1"/>
  <c r="L1916" i="1"/>
  <c r="N1916" i="1" s="1"/>
  <c r="K1917" i="1"/>
  <c r="M1900" i="1"/>
  <c r="L1900" i="1"/>
  <c r="N1900" i="1" s="1"/>
  <c r="K1901" i="1"/>
  <c r="M1885" i="1"/>
  <c r="L1885" i="1"/>
  <c r="N1885" i="1" s="1"/>
  <c r="K1886" i="1"/>
  <c r="K1839" i="1"/>
  <c r="M1838" i="1"/>
  <c r="L1838" i="1"/>
  <c r="N1838" i="1" s="1"/>
  <c r="K1821" i="1"/>
  <c r="L1820" i="1"/>
  <c r="N1820" i="1" s="1"/>
  <c r="M1820" i="1"/>
  <c r="K1774" i="1"/>
  <c r="M1773" i="1"/>
  <c r="L1773" i="1"/>
  <c r="N1773" i="1" s="1"/>
  <c r="K1549" i="1"/>
  <c r="M1548" i="1"/>
  <c r="L1548" i="1"/>
  <c r="N1548" i="1" s="1"/>
  <c r="M1708" i="1"/>
  <c r="L1708" i="1"/>
  <c r="N1708" i="1" s="1"/>
  <c r="K1709" i="1"/>
  <c r="M1724" i="1"/>
  <c r="L1724" i="1"/>
  <c r="N1724" i="1" s="1"/>
  <c r="K1725" i="1"/>
  <c r="K1647" i="1"/>
  <c r="M1646" i="1"/>
  <c r="L1646" i="1"/>
  <c r="N1646" i="1" s="1"/>
  <c r="M1597" i="1"/>
  <c r="L1597" i="1"/>
  <c r="N1597" i="1" s="1"/>
  <c r="K1598" i="1"/>
  <c r="M1693" i="1"/>
  <c r="L1693" i="1"/>
  <c r="N1693" i="1" s="1"/>
  <c r="K1694" i="1"/>
  <c r="M1580" i="1"/>
  <c r="K1581" i="1"/>
  <c r="L1580" i="1"/>
  <c r="N1580" i="1" s="1"/>
  <c r="K1565" i="1"/>
  <c r="M1564" i="1"/>
  <c r="L1564" i="1"/>
  <c r="N1564" i="1" s="1"/>
  <c r="M1614" i="1"/>
  <c r="K1615" i="1"/>
  <c r="L1614" i="1"/>
  <c r="N1614" i="1" s="1"/>
  <c r="L1676" i="1"/>
  <c r="N1676" i="1" s="1"/>
  <c r="M1676" i="1"/>
  <c r="K1677" i="1"/>
  <c r="M1661" i="1"/>
  <c r="K1662" i="1"/>
  <c r="L1661" i="1"/>
  <c r="N1661" i="1" s="1"/>
  <c r="L844" i="1"/>
  <c r="N844" i="1" s="1"/>
  <c r="K845" i="1"/>
  <c r="M844" i="1"/>
  <c r="M1212" i="1"/>
  <c r="K1213" i="1"/>
  <c r="L1212" i="1"/>
  <c r="N1212" i="1" s="1"/>
  <c r="M1324" i="1"/>
  <c r="K1325" i="1"/>
  <c r="L1324" i="1"/>
  <c r="N1324" i="1" s="1"/>
  <c r="K1373" i="1"/>
  <c r="L1372" i="1"/>
  <c r="N1372" i="1" s="1"/>
  <c r="M1372" i="1"/>
  <c r="K957" i="1"/>
  <c r="M956" i="1"/>
  <c r="L956" i="1"/>
  <c r="N956" i="1" s="1"/>
  <c r="K989" i="1"/>
  <c r="L988" i="1"/>
  <c r="N988" i="1" s="1"/>
  <c r="M988" i="1"/>
  <c r="K1037" i="1"/>
  <c r="M1036" i="1"/>
  <c r="L1036" i="1"/>
  <c r="N1036" i="1" s="1"/>
  <c r="L1196" i="1"/>
  <c r="N1196" i="1" s="1"/>
  <c r="K1197" i="1"/>
  <c r="M1196" i="1"/>
  <c r="L1244" i="1"/>
  <c r="N1244" i="1" s="1"/>
  <c r="M1244" i="1"/>
  <c r="K1245" i="1"/>
  <c r="M861" i="1"/>
  <c r="K862" i="1"/>
  <c r="L861" i="1"/>
  <c r="N861" i="1" s="1"/>
  <c r="K973" i="1"/>
  <c r="M972" i="1"/>
  <c r="L972" i="1"/>
  <c r="N972" i="1" s="1"/>
  <c r="K1293" i="1"/>
  <c r="L1292" i="1"/>
  <c r="N1292" i="1" s="1"/>
  <c r="M1292" i="1"/>
  <c r="L1228" i="1"/>
  <c r="N1228" i="1" s="1"/>
  <c r="M1228" i="1"/>
  <c r="K1229" i="1"/>
  <c r="M812" i="1"/>
  <c r="K813" i="1"/>
  <c r="L812" i="1"/>
  <c r="N812" i="1" s="1"/>
  <c r="L1085" i="1"/>
  <c r="N1085" i="1" s="1"/>
  <c r="M1085" i="1"/>
  <c r="K1086" i="1"/>
  <c r="L780" i="1"/>
  <c r="N780" i="1" s="1"/>
  <c r="M780" i="1"/>
  <c r="K781" i="1"/>
  <c r="M1116" i="1"/>
  <c r="L1116" i="1"/>
  <c r="N1116" i="1" s="1"/>
  <c r="K1117" i="1"/>
  <c r="K926" i="1"/>
  <c r="M925" i="1"/>
  <c r="L925" i="1"/>
  <c r="N925" i="1" s="1"/>
  <c r="K941" i="1"/>
  <c r="M940" i="1"/>
  <c r="L940" i="1"/>
  <c r="N940" i="1" s="1"/>
  <c r="M1260" i="1"/>
  <c r="L1260" i="1"/>
  <c r="N1260" i="1" s="1"/>
  <c r="K1261" i="1"/>
  <c r="L1358" i="1"/>
  <c r="N1358" i="1" s="1"/>
  <c r="M1358" i="1"/>
  <c r="K1359" i="1"/>
  <c r="M1517" i="1"/>
  <c r="K1518" i="1"/>
  <c r="L1517" i="1"/>
  <c r="N1517" i="1" s="1"/>
  <c r="M1308" i="1"/>
  <c r="L1308" i="1"/>
  <c r="N1308" i="1" s="1"/>
  <c r="K1309" i="1"/>
  <c r="M1532" i="1"/>
  <c r="L1532" i="1"/>
  <c r="N1532" i="1" s="1"/>
  <c r="K1533" i="1"/>
  <c r="K1022" i="1"/>
  <c r="M1021" i="1"/>
  <c r="L1021" i="1"/>
  <c r="N1021" i="1" s="1"/>
  <c r="K894" i="1"/>
  <c r="L893" i="1"/>
  <c r="N893" i="1" s="1"/>
  <c r="M893" i="1"/>
  <c r="K1165" i="1"/>
  <c r="M1164" i="1"/>
  <c r="L1164" i="1"/>
  <c r="N1164" i="1" s="1"/>
  <c r="K1405" i="1"/>
  <c r="M1404" i="1"/>
  <c r="L1404" i="1"/>
  <c r="N1404" i="1" s="1"/>
  <c r="K1341" i="1"/>
  <c r="M1340" i="1"/>
  <c r="L1340" i="1"/>
  <c r="N1340" i="1" s="1"/>
  <c r="L1500" i="1"/>
  <c r="N1500" i="1" s="1"/>
  <c r="M1500" i="1"/>
  <c r="K1501" i="1"/>
  <c r="M1181" i="1"/>
  <c r="K1182" i="1"/>
  <c r="L1181" i="1"/>
  <c r="N1181" i="1" s="1"/>
  <c r="M1453" i="1"/>
  <c r="L1453" i="1"/>
  <c r="N1453" i="1" s="1"/>
  <c r="K1454" i="1"/>
  <c r="K1390" i="1"/>
  <c r="M1389" i="1"/>
  <c r="L1389" i="1"/>
  <c r="N1389" i="1" s="1"/>
  <c r="L1101" i="1"/>
  <c r="N1101" i="1" s="1"/>
  <c r="M1101" i="1"/>
  <c r="K1102" i="1"/>
  <c r="M1276" i="1"/>
  <c r="L1276" i="1"/>
  <c r="N1276" i="1" s="1"/>
  <c r="K1277" i="1"/>
  <c r="L1468" i="1"/>
  <c r="N1468" i="1" s="1"/>
  <c r="K1469" i="1"/>
  <c r="M1468" i="1"/>
  <c r="M1437" i="1"/>
  <c r="L1437" i="1"/>
  <c r="N1437" i="1" s="1"/>
  <c r="K1438" i="1"/>
  <c r="K910" i="1"/>
  <c r="M909" i="1"/>
  <c r="L909" i="1"/>
  <c r="N909" i="1" s="1"/>
  <c r="M1004" i="1"/>
  <c r="L1004" i="1"/>
  <c r="N1004" i="1" s="1"/>
  <c r="K1005" i="1"/>
  <c r="M1150" i="1"/>
  <c r="K1151" i="1"/>
  <c r="L1150" i="1"/>
  <c r="N1150" i="1" s="1"/>
  <c r="M829" i="1"/>
  <c r="L829" i="1"/>
  <c r="N829" i="1" s="1"/>
  <c r="K830" i="1"/>
  <c r="K1133" i="1"/>
  <c r="M1132" i="1"/>
  <c r="L1132" i="1"/>
  <c r="N1132" i="1" s="1"/>
  <c r="K798" i="1"/>
  <c r="M797" i="1"/>
  <c r="L797" i="1"/>
  <c r="N797" i="1" s="1"/>
  <c r="L1420" i="1"/>
  <c r="N1420" i="1" s="1"/>
  <c r="M1420" i="1"/>
  <c r="K1421" i="1"/>
  <c r="K1053" i="1"/>
  <c r="L1052" i="1"/>
  <c r="N1052" i="1" s="1"/>
  <c r="M1052" i="1"/>
  <c r="L1069" i="1"/>
  <c r="N1069" i="1" s="1"/>
  <c r="K1070" i="1"/>
  <c r="M1069" i="1"/>
  <c r="K879" i="1"/>
  <c r="M878" i="1"/>
  <c r="L878" i="1"/>
  <c r="N878" i="1" s="1"/>
  <c r="K717" i="1"/>
  <c r="M716" i="1"/>
  <c r="L716" i="1"/>
  <c r="N716" i="1" s="1"/>
  <c r="K477" i="1"/>
  <c r="M476" i="1"/>
  <c r="L476" i="1"/>
  <c r="N476" i="1" s="1"/>
  <c r="M748" i="1"/>
  <c r="L748" i="1"/>
  <c r="N748" i="1" s="1"/>
  <c r="K749" i="1"/>
  <c r="M588" i="1"/>
  <c r="L588" i="1"/>
  <c r="N588" i="1" s="1"/>
  <c r="K589" i="1"/>
  <c r="L620" i="1"/>
  <c r="N620" i="1" s="1"/>
  <c r="M620" i="1"/>
  <c r="K621" i="1"/>
  <c r="M733" i="1"/>
  <c r="L733" i="1"/>
  <c r="N733" i="1" s="1"/>
  <c r="K734" i="1"/>
  <c r="L684" i="1"/>
  <c r="N684" i="1" s="1"/>
  <c r="K685" i="1"/>
  <c r="M684" i="1"/>
  <c r="M764" i="1"/>
  <c r="L764" i="1"/>
  <c r="N764" i="1" s="1"/>
  <c r="K765" i="1"/>
  <c r="K605" i="1"/>
  <c r="M604" i="1"/>
  <c r="L604" i="1"/>
  <c r="N604" i="1" s="1"/>
  <c r="M701" i="1"/>
  <c r="L701" i="1"/>
  <c r="N701" i="1" s="1"/>
  <c r="K702" i="1"/>
  <c r="K639" i="1"/>
  <c r="M638" i="1"/>
  <c r="L638" i="1"/>
  <c r="N638" i="1" s="1"/>
  <c r="K669" i="1"/>
  <c r="L668" i="1"/>
  <c r="N668" i="1" s="1"/>
  <c r="M668" i="1"/>
  <c r="K653" i="1"/>
  <c r="M652" i="1"/>
  <c r="L652" i="1"/>
  <c r="N652" i="1" s="1"/>
  <c r="L540" i="1"/>
  <c r="N540" i="1" s="1"/>
  <c r="M540" i="1"/>
  <c r="K541" i="1"/>
  <c r="M509" i="1"/>
  <c r="L509" i="1"/>
  <c r="N509" i="1" s="1"/>
  <c r="K510" i="1"/>
  <c r="K413" i="1"/>
  <c r="L412" i="1"/>
  <c r="N412" i="1" s="1"/>
  <c r="M412" i="1"/>
  <c r="M460" i="1"/>
  <c r="K461" i="1"/>
  <c r="L460" i="1"/>
  <c r="N460" i="1" s="1"/>
  <c r="K430" i="1"/>
  <c r="M429" i="1"/>
  <c r="L429" i="1"/>
  <c r="N429" i="1" s="1"/>
  <c r="K397" i="1"/>
  <c r="L396" i="1"/>
  <c r="N396" i="1" s="1"/>
  <c r="M396" i="1"/>
  <c r="L445" i="1"/>
  <c r="N445" i="1" s="1"/>
  <c r="K446" i="1"/>
  <c r="M445" i="1"/>
  <c r="L524" i="1"/>
  <c r="N524" i="1" s="1"/>
  <c r="M524" i="1"/>
  <c r="K525" i="1"/>
  <c r="M493" i="1"/>
  <c r="L493" i="1"/>
  <c r="N493" i="1" s="1"/>
  <c r="K494" i="1"/>
  <c r="M557" i="1"/>
  <c r="K558" i="1"/>
  <c r="L557" i="1"/>
  <c r="N557" i="1" s="1"/>
  <c r="M572" i="1"/>
  <c r="L572" i="1"/>
  <c r="N572" i="1" s="1"/>
  <c r="K573" i="1"/>
  <c r="M332" i="1"/>
  <c r="L332" i="1"/>
  <c r="N332" i="1" s="1"/>
  <c r="K333" i="1"/>
  <c r="K221" i="1"/>
  <c r="L220" i="1"/>
  <c r="N220" i="1" s="1"/>
  <c r="M220" i="1"/>
  <c r="M268" i="1"/>
  <c r="K269" i="1"/>
  <c r="L268" i="1"/>
  <c r="N268" i="1" s="1"/>
  <c r="K285" i="1"/>
  <c r="L284" i="1"/>
  <c r="N284" i="1" s="1"/>
  <c r="M284" i="1"/>
  <c r="K237" i="1"/>
  <c r="M236" i="1"/>
  <c r="L236" i="1"/>
  <c r="N236" i="1" s="1"/>
  <c r="M364" i="1"/>
  <c r="L364" i="1"/>
  <c r="N364" i="1" s="1"/>
  <c r="K365" i="1"/>
  <c r="K253" i="1"/>
  <c r="L252" i="1"/>
  <c r="N252" i="1" s="1"/>
  <c r="M252" i="1"/>
  <c r="L204" i="1"/>
  <c r="N204" i="1" s="1"/>
  <c r="K205" i="1"/>
  <c r="M204" i="1"/>
  <c r="K351" i="1"/>
  <c r="M350" i="1"/>
  <c r="L350" i="1"/>
  <c r="N350" i="1" s="1"/>
  <c r="K319" i="1"/>
  <c r="M318" i="1"/>
  <c r="L318" i="1"/>
  <c r="N318" i="1" s="1"/>
  <c r="L300" i="1"/>
  <c r="N300" i="1" s="1"/>
  <c r="K301" i="1"/>
  <c r="M300" i="1"/>
  <c r="M380" i="1"/>
  <c r="L380" i="1"/>
  <c r="N380" i="1" s="1"/>
  <c r="K381" i="1"/>
  <c r="M141" i="1"/>
  <c r="L141" i="1"/>
  <c r="N141" i="1" s="1"/>
  <c r="K142" i="1"/>
  <c r="M172" i="1"/>
  <c r="L172" i="1"/>
  <c r="N172" i="1" s="1"/>
  <c r="K173" i="1"/>
  <c r="M157" i="1"/>
  <c r="L157" i="1"/>
  <c r="N157" i="1" s="1"/>
  <c r="K158" i="1"/>
  <c r="M188" i="1"/>
  <c r="L188" i="1"/>
  <c r="N188" i="1" s="1"/>
  <c r="K189" i="1"/>
  <c r="K14" i="1"/>
  <c r="M13" i="1"/>
  <c r="L13" i="1"/>
  <c r="N13" i="1" s="1"/>
  <c r="K61" i="1"/>
  <c r="M60" i="1"/>
  <c r="L60" i="1"/>
  <c r="N60" i="1" s="1"/>
  <c r="K29" i="1"/>
  <c r="M28" i="1"/>
  <c r="L28" i="1"/>
  <c r="N28" i="1" s="1"/>
  <c r="L44" i="1"/>
  <c r="N44" i="1" s="1"/>
  <c r="M44" i="1"/>
  <c r="K45" i="1"/>
  <c r="M125" i="1"/>
  <c r="L125" i="1"/>
  <c r="N125" i="1" s="1"/>
  <c r="K126" i="1"/>
  <c r="M109" i="1"/>
  <c r="L109" i="1"/>
  <c r="N109" i="1" s="1"/>
  <c r="K110" i="1"/>
  <c r="L76" i="1"/>
  <c r="N76" i="1" s="1"/>
  <c r="M76" i="1"/>
  <c r="K77" i="1"/>
  <c r="L92" i="1"/>
  <c r="N92" i="1" s="1"/>
  <c r="K93" i="1"/>
  <c r="M92" i="1"/>
  <c r="K1487" i="1" l="1"/>
  <c r="L1486" i="1"/>
  <c r="N1486" i="1" s="1"/>
  <c r="M1486" i="1"/>
  <c r="M1629" i="1"/>
  <c r="K1630" i="1"/>
  <c r="L1629" i="1"/>
  <c r="N1629" i="1" s="1"/>
  <c r="M1901" i="1"/>
  <c r="K1902" i="1"/>
  <c r="L1901" i="1"/>
  <c r="N1901" i="1" s="1"/>
  <c r="M1821" i="1"/>
  <c r="L1821" i="1"/>
  <c r="N1821" i="1" s="1"/>
  <c r="K1822" i="1"/>
  <c r="K1840" i="1"/>
  <c r="M1839" i="1"/>
  <c r="L1839" i="1"/>
  <c r="N1839" i="1" s="1"/>
  <c r="M1857" i="1"/>
  <c r="L1857" i="1"/>
  <c r="N1857" i="1" s="1"/>
  <c r="K1743" i="1"/>
  <c r="M1742" i="1"/>
  <c r="L1742" i="1"/>
  <c r="N1742" i="1" s="1"/>
  <c r="K1791" i="1"/>
  <c r="M1790" i="1"/>
  <c r="L1790" i="1"/>
  <c r="N1790" i="1" s="1"/>
  <c r="K1887" i="1"/>
  <c r="M1886" i="1"/>
  <c r="L1886" i="1"/>
  <c r="N1886" i="1" s="1"/>
  <c r="K1871" i="1"/>
  <c r="M1870" i="1"/>
  <c r="L1870" i="1"/>
  <c r="N1870" i="1" s="1"/>
  <c r="K1775" i="1"/>
  <c r="L1774" i="1"/>
  <c r="N1774" i="1" s="1"/>
  <c r="M1774" i="1"/>
  <c r="K1807" i="1"/>
  <c r="L1806" i="1"/>
  <c r="N1806" i="1" s="1"/>
  <c r="M1806" i="1"/>
  <c r="M1917" i="1"/>
  <c r="K1918" i="1"/>
  <c r="L1917" i="1"/>
  <c r="N1917" i="1" s="1"/>
  <c r="K1759" i="1"/>
  <c r="M1758" i="1"/>
  <c r="L1758" i="1"/>
  <c r="N1758" i="1" s="1"/>
  <c r="K1599" i="1"/>
  <c r="M1598" i="1"/>
  <c r="L1598" i="1"/>
  <c r="N1598" i="1" s="1"/>
  <c r="M1662" i="1"/>
  <c r="L1662" i="1"/>
  <c r="N1662" i="1" s="1"/>
  <c r="K1663" i="1"/>
  <c r="M1709" i="1"/>
  <c r="L1709" i="1"/>
  <c r="N1709" i="1" s="1"/>
  <c r="K1710" i="1"/>
  <c r="K1695" i="1"/>
  <c r="M1694" i="1"/>
  <c r="L1694" i="1"/>
  <c r="N1694" i="1" s="1"/>
  <c r="K1648" i="1"/>
  <c r="L1647" i="1"/>
  <c r="N1647" i="1" s="1"/>
  <c r="M1647" i="1"/>
  <c r="K1616" i="1"/>
  <c r="M1615" i="1"/>
  <c r="L1615" i="1"/>
  <c r="N1615" i="1" s="1"/>
  <c r="M1581" i="1"/>
  <c r="L1581" i="1"/>
  <c r="N1581" i="1" s="1"/>
  <c r="K1582" i="1"/>
  <c r="M1677" i="1"/>
  <c r="L1677" i="1"/>
  <c r="N1677" i="1" s="1"/>
  <c r="K1678" i="1"/>
  <c r="L1565" i="1"/>
  <c r="N1565" i="1" s="1"/>
  <c r="K1566" i="1"/>
  <c r="M1565" i="1"/>
  <c r="M1725" i="1"/>
  <c r="K1726" i="1"/>
  <c r="L1725" i="1"/>
  <c r="N1725" i="1" s="1"/>
  <c r="L1549" i="1"/>
  <c r="N1549" i="1" s="1"/>
  <c r="K1550" i="1"/>
  <c r="M1549" i="1"/>
  <c r="K1326" i="1"/>
  <c r="M1325" i="1"/>
  <c r="L1325" i="1"/>
  <c r="N1325" i="1" s="1"/>
  <c r="L957" i="1"/>
  <c r="N957" i="1" s="1"/>
  <c r="K958" i="1"/>
  <c r="M957" i="1"/>
  <c r="L1213" i="1"/>
  <c r="N1213" i="1" s="1"/>
  <c r="K1214" i="1"/>
  <c r="M1213" i="1"/>
  <c r="K1374" i="1"/>
  <c r="L1373" i="1"/>
  <c r="N1373" i="1" s="1"/>
  <c r="M1373" i="1"/>
  <c r="L845" i="1"/>
  <c r="N845" i="1" s="1"/>
  <c r="M845" i="1"/>
  <c r="K846" i="1"/>
  <c r="L879" i="1"/>
  <c r="N879" i="1" s="1"/>
  <c r="M879" i="1"/>
  <c r="K880" i="1"/>
  <c r="M1469" i="1"/>
  <c r="L1469" i="1"/>
  <c r="N1469" i="1" s="1"/>
  <c r="K1470" i="1"/>
  <c r="M1022" i="1"/>
  <c r="K1023" i="1"/>
  <c r="L1022" i="1"/>
  <c r="N1022" i="1" s="1"/>
  <c r="M1533" i="1"/>
  <c r="L1533" i="1"/>
  <c r="N1533" i="1" s="1"/>
  <c r="K1534" i="1"/>
  <c r="L1070" i="1"/>
  <c r="N1070" i="1" s="1"/>
  <c r="M1070" i="1"/>
  <c r="K1071" i="1"/>
  <c r="M1293" i="1"/>
  <c r="L1293" i="1"/>
  <c r="N1293" i="1" s="1"/>
  <c r="K1294" i="1"/>
  <c r="M1053" i="1"/>
  <c r="L1053" i="1"/>
  <c r="N1053" i="1" s="1"/>
  <c r="K1054" i="1"/>
  <c r="M1005" i="1"/>
  <c r="K1006" i="1"/>
  <c r="L1005" i="1"/>
  <c r="N1005" i="1" s="1"/>
  <c r="K1342" i="1"/>
  <c r="L1341" i="1"/>
  <c r="N1341" i="1" s="1"/>
  <c r="M1341" i="1"/>
  <c r="M1133" i="1"/>
  <c r="L1133" i="1"/>
  <c r="N1133" i="1" s="1"/>
  <c r="K1134" i="1"/>
  <c r="K1183" i="1"/>
  <c r="M1182" i="1"/>
  <c r="L1182" i="1"/>
  <c r="N1182" i="1" s="1"/>
  <c r="M1086" i="1"/>
  <c r="K1087" i="1"/>
  <c r="L1086" i="1"/>
  <c r="N1086" i="1" s="1"/>
  <c r="L926" i="1"/>
  <c r="N926" i="1" s="1"/>
  <c r="M926" i="1"/>
  <c r="K927" i="1"/>
  <c r="M1501" i="1"/>
  <c r="L1501" i="1"/>
  <c r="N1501" i="1" s="1"/>
  <c r="K1502" i="1"/>
  <c r="L941" i="1"/>
  <c r="N941" i="1" s="1"/>
  <c r="M941" i="1"/>
  <c r="K942" i="1"/>
  <c r="K911" i="1"/>
  <c r="M910" i="1"/>
  <c r="L910" i="1"/>
  <c r="N910" i="1" s="1"/>
  <c r="L1454" i="1"/>
  <c r="N1454" i="1" s="1"/>
  <c r="K1455" i="1"/>
  <c r="M1454" i="1"/>
  <c r="L813" i="1"/>
  <c r="N813" i="1" s="1"/>
  <c r="K814" i="1"/>
  <c r="M813" i="1"/>
  <c r="L973" i="1"/>
  <c r="N973" i="1" s="1"/>
  <c r="K974" i="1"/>
  <c r="M973" i="1"/>
  <c r="M1197" i="1"/>
  <c r="L1197" i="1"/>
  <c r="N1197" i="1" s="1"/>
  <c r="K1198" i="1"/>
  <c r="L1421" i="1"/>
  <c r="N1421" i="1" s="1"/>
  <c r="K1422" i="1"/>
  <c r="M1421" i="1"/>
  <c r="L1165" i="1"/>
  <c r="N1165" i="1" s="1"/>
  <c r="M1165" i="1"/>
  <c r="K1166" i="1"/>
  <c r="K1038" i="1"/>
  <c r="L1037" i="1"/>
  <c r="N1037" i="1" s="1"/>
  <c r="M1037" i="1"/>
  <c r="K1519" i="1"/>
  <c r="M1518" i="1"/>
  <c r="L1518" i="1"/>
  <c r="N1518" i="1" s="1"/>
  <c r="K1118" i="1"/>
  <c r="M1117" i="1"/>
  <c r="L1117" i="1"/>
  <c r="N1117" i="1" s="1"/>
  <c r="M1277" i="1"/>
  <c r="K1278" i="1"/>
  <c r="L1277" i="1"/>
  <c r="N1277" i="1" s="1"/>
  <c r="K799" i="1"/>
  <c r="L798" i="1"/>
  <c r="N798" i="1" s="1"/>
  <c r="M798" i="1"/>
  <c r="M1151" i="1"/>
  <c r="L1151" i="1"/>
  <c r="N1151" i="1" s="1"/>
  <c r="K1152" i="1"/>
  <c r="L1438" i="1"/>
  <c r="N1438" i="1" s="1"/>
  <c r="K1439" i="1"/>
  <c r="M1438" i="1"/>
  <c r="K1406" i="1"/>
  <c r="L1405" i="1"/>
  <c r="N1405" i="1" s="1"/>
  <c r="M1405" i="1"/>
  <c r="K1310" i="1"/>
  <c r="M1309" i="1"/>
  <c r="L1309" i="1"/>
  <c r="N1309" i="1" s="1"/>
  <c r="M781" i="1"/>
  <c r="L781" i="1"/>
  <c r="N781" i="1" s="1"/>
  <c r="K782" i="1"/>
  <c r="M1245" i="1"/>
  <c r="L1245" i="1"/>
  <c r="N1245" i="1" s="1"/>
  <c r="K1246" i="1"/>
  <c r="K831" i="1"/>
  <c r="M830" i="1"/>
  <c r="L830" i="1"/>
  <c r="N830" i="1" s="1"/>
  <c r="K1391" i="1"/>
  <c r="L1390" i="1"/>
  <c r="N1390" i="1" s="1"/>
  <c r="M1390" i="1"/>
  <c r="M1359" i="1"/>
  <c r="L1359" i="1"/>
  <c r="N1359" i="1" s="1"/>
  <c r="K1360" i="1"/>
  <c r="L1102" i="1"/>
  <c r="N1102" i="1" s="1"/>
  <c r="K1103" i="1"/>
  <c r="M1102" i="1"/>
  <c r="K895" i="1"/>
  <c r="M894" i="1"/>
  <c r="L894" i="1"/>
  <c r="N894" i="1" s="1"/>
  <c r="M1261" i="1"/>
  <c r="K1262" i="1"/>
  <c r="L1261" i="1"/>
  <c r="N1261" i="1" s="1"/>
  <c r="M1229" i="1"/>
  <c r="L1229" i="1"/>
  <c r="N1229" i="1" s="1"/>
  <c r="K1230" i="1"/>
  <c r="K863" i="1"/>
  <c r="L862" i="1"/>
  <c r="N862" i="1" s="1"/>
  <c r="M862" i="1"/>
  <c r="L989" i="1"/>
  <c r="N989" i="1" s="1"/>
  <c r="M989" i="1"/>
  <c r="K990" i="1"/>
  <c r="L477" i="1"/>
  <c r="N477" i="1" s="1"/>
  <c r="K478" i="1"/>
  <c r="M477" i="1"/>
  <c r="M717" i="1"/>
  <c r="L717" i="1"/>
  <c r="N717" i="1" s="1"/>
  <c r="K718" i="1"/>
  <c r="K735" i="1"/>
  <c r="L734" i="1"/>
  <c r="N734" i="1" s="1"/>
  <c r="M734" i="1"/>
  <c r="K640" i="1"/>
  <c r="M639" i="1"/>
  <c r="L639" i="1"/>
  <c r="N639" i="1" s="1"/>
  <c r="M669" i="1"/>
  <c r="L669" i="1"/>
  <c r="N669" i="1" s="1"/>
  <c r="K670" i="1"/>
  <c r="M605" i="1"/>
  <c r="L605" i="1"/>
  <c r="N605" i="1" s="1"/>
  <c r="K606" i="1"/>
  <c r="M589" i="1"/>
  <c r="L589" i="1"/>
  <c r="N589" i="1" s="1"/>
  <c r="K590" i="1"/>
  <c r="M765" i="1"/>
  <c r="K766" i="1"/>
  <c r="L765" i="1"/>
  <c r="N765" i="1" s="1"/>
  <c r="K703" i="1"/>
  <c r="M702" i="1"/>
  <c r="L702" i="1"/>
  <c r="N702" i="1" s="1"/>
  <c r="M749" i="1"/>
  <c r="K750" i="1"/>
  <c r="L749" i="1"/>
  <c r="N749" i="1" s="1"/>
  <c r="M653" i="1"/>
  <c r="L653" i="1"/>
  <c r="N653" i="1" s="1"/>
  <c r="K654" i="1"/>
  <c r="M685" i="1"/>
  <c r="L685" i="1"/>
  <c r="N685" i="1" s="1"/>
  <c r="K686" i="1"/>
  <c r="M621" i="1"/>
  <c r="L621" i="1"/>
  <c r="N621" i="1" s="1"/>
  <c r="K622" i="1"/>
  <c r="K559" i="1"/>
  <c r="M558" i="1"/>
  <c r="L558" i="1"/>
  <c r="N558" i="1" s="1"/>
  <c r="M525" i="1"/>
  <c r="L525" i="1"/>
  <c r="N525" i="1" s="1"/>
  <c r="K526" i="1"/>
  <c r="K398" i="1"/>
  <c r="M397" i="1"/>
  <c r="L397" i="1"/>
  <c r="N397" i="1" s="1"/>
  <c r="L413" i="1"/>
  <c r="N413" i="1" s="1"/>
  <c r="M413" i="1"/>
  <c r="K414" i="1"/>
  <c r="L510" i="1"/>
  <c r="N510" i="1" s="1"/>
  <c r="K511" i="1"/>
  <c r="M510" i="1"/>
  <c r="M430" i="1"/>
  <c r="K431" i="1"/>
  <c r="L430" i="1"/>
  <c r="N430" i="1" s="1"/>
  <c r="M461" i="1"/>
  <c r="L461" i="1"/>
  <c r="N461" i="1" s="1"/>
  <c r="K462" i="1"/>
  <c r="M541" i="1"/>
  <c r="L541" i="1"/>
  <c r="N541" i="1" s="1"/>
  <c r="K542" i="1"/>
  <c r="K495" i="1"/>
  <c r="L494" i="1"/>
  <c r="N494" i="1" s="1"/>
  <c r="M494" i="1"/>
  <c r="M573" i="1"/>
  <c r="K574" i="1"/>
  <c r="L573" i="1"/>
  <c r="N573" i="1" s="1"/>
  <c r="M446" i="1"/>
  <c r="L446" i="1"/>
  <c r="N446" i="1" s="1"/>
  <c r="K447" i="1"/>
  <c r="L333" i="1"/>
  <c r="N333" i="1" s="1"/>
  <c r="K334" i="1"/>
  <c r="M333" i="1"/>
  <c r="M301" i="1"/>
  <c r="L301" i="1"/>
  <c r="N301" i="1" s="1"/>
  <c r="K302" i="1"/>
  <c r="L253" i="1"/>
  <c r="N253" i="1" s="1"/>
  <c r="K254" i="1"/>
  <c r="M253" i="1"/>
  <c r="M365" i="1"/>
  <c r="K366" i="1"/>
  <c r="L365" i="1"/>
  <c r="N365" i="1" s="1"/>
  <c r="M285" i="1"/>
  <c r="L285" i="1"/>
  <c r="N285" i="1" s="1"/>
  <c r="K286" i="1"/>
  <c r="K320" i="1"/>
  <c r="M319" i="1"/>
  <c r="L319" i="1"/>
  <c r="N319" i="1" s="1"/>
  <c r="L269" i="1"/>
  <c r="N269" i="1" s="1"/>
  <c r="K270" i="1"/>
  <c r="M269" i="1"/>
  <c r="M205" i="1"/>
  <c r="L205" i="1"/>
  <c r="N205" i="1" s="1"/>
  <c r="K206" i="1"/>
  <c r="L237" i="1"/>
  <c r="N237" i="1" s="1"/>
  <c r="K238" i="1"/>
  <c r="M237" i="1"/>
  <c r="K352" i="1"/>
  <c r="M351" i="1"/>
  <c r="L351" i="1"/>
  <c r="N351" i="1" s="1"/>
  <c r="M381" i="1"/>
  <c r="K382" i="1"/>
  <c r="L381" i="1"/>
  <c r="N381" i="1" s="1"/>
  <c r="M221" i="1"/>
  <c r="L221" i="1"/>
  <c r="N221" i="1" s="1"/>
  <c r="K222" i="1"/>
  <c r="L173" i="1"/>
  <c r="N173" i="1" s="1"/>
  <c r="M173" i="1"/>
  <c r="K174" i="1"/>
  <c r="M189" i="1"/>
  <c r="L189" i="1"/>
  <c r="N189" i="1" s="1"/>
  <c r="K190" i="1"/>
  <c r="M142" i="1"/>
  <c r="K143" i="1"/>
  <c r="L142" i="1"/>
  <c r="N142" i="1" s="1"/>
  <c r="K159" i="1"/>
  <c r="M158" i="1"/>
  <c r="L158" i="1"/>
  <c r="N158" i="1" s="1"/>
  <c r="M45" i="1"/>
  <c r="L45" i="1"/>
  <c r="N45" i="1" s="1"/>
  <c r="K46" i="1"/>
  <c r="K30" i="1"/>
  <c r="L29" i="1"/>
  <c r="N29" i="1" s="1"/>
  <c r="M29" i="1"/>
  <c r="K62" i="1"/>
  <c r="L61" i="1"/>
  <c r="N61" i="1" s="1"/>
  <c r="M61" i="1"/>
  <c r="K15" i="1"/>
  <c r="M14" i="1"/>
  <c r="L14" i="1"/>
  <c r="N14" i="1" s="1"/>
  <c r="K111" i="1"/>
  <c r="M110" i="1"/>
  <c r="L110" i="1"/>
  <c r="N110" i="1" s="1"/>
  <c r="M93" i="1"/>
  <c r="L93" i="1"/>
  <c r="N93" i="1" s="1"/>
  <c r="K94" i="1"/>
  <c r="K127" i="1"/>
  <c r="M126" i="1"/>
  <c r="L126" i="1"/>
  <c r="N126" i="1" s="1"/>
  <c r="M77" i="1"/>
  <c r="L77" i="1"/>
  <c r="N77" i="1" s="1"/>
  <c r="K78" i="1"/>
  <c r="K1488" i="1" l="1"/>
  <c r="L1487" i="1"/>
  <c r="N1487" i="1" s="1"/>
  <c r="M1487" i="1"/>
  <c r="K1631" i="1"/>
  <c r="M1630" i="1"/>
  <c r="L1630" i="1"/>
  <c r="N1630" i="1" s="1"/>
  <c r="L1775" i="1"/>
  <c r="N1775" i="1" s="1"/>
  <c r="K1776" i="1"/>
  <c r="M1775" i="1"/>
  <c r="K1919" i="1"/>
  <c r="M1918" i="1"/>
  <c r="L1918" i="1"/>
  <c r="N1918" i="1" s="1"/>
  <c r="L1791" i="1"/>
  <c r="N1791" i="1" s="1"/>
  <c r="M1791" i="1"/>
  <c r="K1792" i="1"/>
  <c r="L1840" i="1"/>
  <c r="N1840" i="1" s="1"/>
  <c r="K1841" i="1"/>
  <c r="M1840" i="1"/>
  <c r="K1823" i="1"/>
  <c r="L1822" i="1"/>
  <c r="N1822" i="1" s="1"/>
  <c r="M1822" i="1"/>
  <c r="K1872" i="1"/>
  <c r="L1871" i="1"/>
  <c r="N1871" i="1" s="1"/>
  <c r="M1871" i="1"/>
  <c r="K1808" i="1"/>
  <c r="L1807" i="1"/>
  <c r="N1807" i="1" s="1"/>
  <c r="M1807" i="1"/>
  <c r="K1888" i="1"/>
  <c r="M1887" i="1"/>
  <c r="L1887" i="1"/>
  <c r="N1887" i="1" s="1"/>
  <c r="K1903" i="1"/>
  <c r="M1902" i="1"/>
  <c r="L1902" i="1"/>
  <c r="N1902" i="1" s="1"/>
  <c r="K1744" i="1"/>
  <c r="L1743" i="1"/>
  <c r="N1743" i="1" s="1"/>
  <c r="M1743" i="1"/>
  <c r="L1759" i="1"/>
  <c r="N1759" i="1" s="1"/>
  <c r="M1759" i="1"/>
  <c r="K1760" i="1"/>
  <c r="K1727" i="1"/>
  <c r="M1726" i="1"/>
  <c r="L1726" i="1"/>
  <c r="N1726" i="1" s="1"/>
  <c r="K1583" i="1"/>
  <c r="M1582" i="1"/>
  <c r="L1582" i="1"/>
  <c r="N1582" i="1" s="1"/>
  <c r="L1648" i="1"/>
  <c r="N1648" i="1" s="1"/>
  <c r="K1649" i="1"/>
  <c r="M1648" i="1"/>
  <c r="M1550" i="1"/>
  <c r="L1550" i="1"/>
  <c r="N1550" i="1" s="1"/>
  <c r="K1551" i="1"/>
  <c r="M1678" i="1"/>
  <c r="L1678" i="1"/>
  <c r="N1678" i="1" s="1"/>
  <c r="K1679" i="1"/>
  <c r="M1616" i="1"/>
  <c r="L1616" i="1"/>
  <c r="N1616" i="1" s="1"/>
  <c r="K1617" i="1"/>
  <c r="K1696" i="1"/>
  <c r="L1695" i="1"/>
  <c r="N1695" i="1" s="1"/>
  <c r="M1695" i="1"/>
  <c r="M1566" i="1"/>
  <c r="L1566" i="1"/>
  <c r="N1566" i="1" s="1"/>
  <c r="K1567" i="1"/>
  <c r="K1711" i="1"/>
  <c r="M1710" i="1"/>
  <c r="L1710" i="1"/>
  <c r="N1710" i="1" s="1"/>
  <c r="L1599" i="1"/>
  <c r="N1599" i="1" s="1"/>
  <c r="M1599" i="1"/>
  <c r="K1600" i="1"/>
  <c r="K1664" i="1"/>
  <c r="L1663" i="1"/>
  <c r="N1663" i="1" s="1"/>
  <c r="M1663" i="1"/>
  <c r="L958" i="1"/>
  <c r="N958" i="1" s="1"/>
  <c r="K959" i="1"/>
  <c r="M958" i="1"/>
  <c r="K1215" i="1"/>
  <c r="M1214" i="1"/>
  <c r="L1214" i="1"/>
  <c r="N1214" i="1" s="1"/>
  <c r="M846" i="1"/>
  <c r="K847" i="1"/>
  <c r="L846" i="1"/>
  <c r="N846" i="1" s="1"/>
  <c r="M1374" i="1"/>
  <c r="L1374" i="1"/>
  <c r="N1374" i="1" s="1"/>
  <c r="K1375" i="1"/>
  <c r="L1326" i="1"/>
  <c r="N1326" i="1" s="1"/>
  <c r="K1327" i="1"/>
  <c r="M1326" i="1"/>
  <c r="K991" i="1"/>
  <c r="M990" i="1"/>
  <c r="L990" i="1"/>
  <c r="N990" i="1" s="1"/>
  <c r="M1310" i="1"/>
  <c r="L1310" i="1"/>
  <c r="N1310" i="1" s="1"/>
  <c r="K1311" i="1"/>
  <c r="M1391" i="1"/>
  <c r="L1391" i="1"/>
  <c r="N1391" i="1" s="1"/>
  <c r="K1392" i="1"/>
  <c r="L1278" i="1"/>
  <c r="N1278" i="1" s="1"/>
  <c r="M1278" i="1"/>
  <c r="K1279" i="1"/>
  <c r="M927" i="1"/>
  <c r="K928" i="1"/>
  <c r="L927" i="1"/>
  <c r="N927" i="1" s="1"/>
  <c r="M1183" i="1"/>
  <c r="L1183" i="1"/>
  <c r="N1183" i="1" s="1"/>
  <c r="K1184" i="1"/>
  <c r="M1006" i="1"/>
  <c r="L1006" i="1"/>
  <c r="N1006" i="1" s="1"/>
  <c r="K1007" i="1"/>
  <c r="M1294" i="1"/>
  <c r="L1294" i="1"/>
  <c r="N1294" i="1" s="1"/>
  <c r="K1295" i="1"/>
  <c r="M1023" i="1"/>
  <c r="L1023" i="1"/>
  <c r="N1023" i="1" s="1"/>
  <c r="K1024" i="1"/>
  <c r="K832" i="1"/>
  <c r="L831" i="1"/>
  <c r="N831" i="1" s="1"/>
  <c r="M831" i="1"/>
  <c r="K1153" i="1"/>
  <c r="L1152" i="1"/>
  <c r="N1152" i="1" s="1"/>
  <c r="M1152" i="1"/>
  <c r="K1199" i="1"/>
  <c r="M1198" i="1"/>
  <c r="L1198" i="1"/>
  <c r="N1198" i="1" s="1"/>
  <c r="L911" i="1"/>
  <c r="N911" i="1" s="1"/>
  <c r="M911" i="1"/>
  <c r="K912" i="1"/>
  <c r="M1134" i="1"/>
  <c r="K1135" i="1"/>
  <c r="L1134" i="1"/>
  <c r="N1134" i="1" s="1"/>
  <c r="K1535" i="1"/>
  <c r="M1534" i="1"/>
  <c r="L1534" i="1"/>
  <c r="N1534" i="1" s="1"/>
  <c r="K1247" i="1"/>
  <c r="M1246" i="1"/>
  <c r="L1246" i="1"/>
  <c r="N1246" i="1" s="1"/>
  <c r="M1038" i="1"/>
  <c r="L1038" i="1"/>
  <c r="N1038" i="1" s="1"/>
  <c r="K1039" i="1"/>
  <c r="K815" i="1"/>
  <c r="M814" i="1"/>
  <c r="L814" i="1"/>
  <c r="N814" i="1" s="1"/>
  <c r="M942" i="1"/>
  <c r="K943" i="1"/>
  <c r="L942" i="1"/>
  <c r="N942" i="1" s="1"/>
  <c r="K1055" i="1"/>
  <c r="L1054" i="1"/>
  <c r="N1054" i="1" s="1"/>
  <c r="M1054" i="1"/>
  <c r="L1470" i="1"/>
  <c r="N1470" i="1" s="1"/>
  <c r="M1470" i="1"/>
  <c r="K1471" i="1"/>
  <c r="K783" i="1"/>
  <c r="L782" i="1"/>
  <c r="N782" i="1" s="1"/>
  <c r="M782" i="1"/>
  <c r="M1406" i="1"/>
  <c r="L1406" i="1"/>
  <c r="N1406" i="1" s="1"/>
  <c r="K1407" i="1"/>
  <c r="M974" i="1"/>
  <c r="L974" i="1"/>
  <c r="N974" i="1" s="1"/>
  <c r="K975" i="1"/>
  <c r="K1456" i="1"/>
  <c r="M1455" i="1"/>
  <c r="L1455" i="1"/>
  <c r="N1455" i="1" s="1"/>
  <c r="K1503" i="1"/>
  <c r="M1502" i="1"/>
  <c r="L1502" i="1"/>
  <c r="N1502" i="1" s="1"/>
  <c r="M880" i="1"/>
  <c r="L880" i="1"/>
  <c r="N880" i="1" s="1"/>
  <c r="K881" i="1"/>
  <c r="L1103" i="1"/>
  <c r="N1103" i="1" s="1"/>
  <c r="M1103" i="1"/>
  <c r="K1104" i="1"/>
  <c r="L863" i="1"/>
  <c r="N863" i="1" s="1"/>
  <c r="M863" i="1"/>
  <c r="K864" i="1"/>
  <c r="K1263" i="1"/>
  <c r="M1262" i="1"/>
  <c r="L1262" i="1"/>
  <c r="N1262" i="1" s="1"/>
  <c r="K1361" i="1"/>
  <c r="L1360" i="1"/>
  <c r="N1360" i="1" s="1"/>
  <c r="M1360" i="1"/>
  <c r="M799" i="1"/>
  <c r="K800" i="1"/>
  <c r="L799" i="1"/>
  <c r="N799" i="1" s="1"/>
  <c r="L1342" i="1"/>
  <c r="N1342" i="1" s="1"/>
  <c r="M1342" i="1"/>
  <c r="K1343" i="1"/>
  <c r="M1071" i="1"/>
  <c r="K1072" i="1"/>
  <c r="L1071" i="1"/>
  <c r="N1071" i="1" s="1"/>
  <c r="L895" i="1"/>
  <c r="N895" i="1" s="1"/>
  <c r="M895" i="1"/>
  <c r="K896" i="1"/>
  <c r="M1166" i="1"/>
  <c r="L1166" i="1"/>
  <c r="N1166" i="1" s="1"/>
  <c r="K1167" i="1"/>
  <c r="M1118" i="1"/>
  <c r="L1118" i="1"/>
  <c r="N1118" i="1" s="1"/>
  <c r="K1119" i="1"/>
  <c r="K1088" i="1"/>
  <c r="M1087" i="1"/>
  <c r="L1087" i="1"/>
  <c r="N1087" i="1" s="1"/>
  <c r="L1230" i="1"/>
  <c r="N1230" i="1" s="1"/>
  <c r="K1231" i="1"/>
  <c r="M1230" i="1"/>
  <c r="K1440" i="1"/>
  <c r="L1439" i="1"/>
  <c r="N1439" i="1" s="1"/>
  <c r="M1439" i="1"/>
  <c r="K1520" i="1"/>
  <c r="L1519" i="1"/>
  <c r="N1519" i="1" s="1"/>
  <c r="M1519" i="1"/>
  <c r="M1422" i="1"/>
  <c r="L1422" i="1"/>
  <c r="N1422" i="1" s="1"/>
  <c r="K1423" i="1"/>
  <c r="M718" i="1"/>
  <c r="L718" i="1"/>
  <c r="N718" i="1" s="1"/>
  <c r="K719" i="1"/>
  <c r="M478" i="1"/>
  <c r="K479" i="1"/>
  <c r="L478" i="1"/>
  <c r="N478" i="1" s="1"/>
  <c r="M606" i="1"/>
  <c r="L606" i="1"/>
  <c r="N606" i="1" s="1"/>
  <c r="K607" i="1"/>
  <c r="M654" i="1"/>
  <c r="K655" i="1"/>
  <c r="L654" i="1"/>
  <c r="N654" i="1" s="1"/>
  <c r="K704" i="1"/>
  <c r="M703" i="1"/>
  <c r="L703" i="1"/>
  <c r="N703" i="1" s="1"/>
  <c r="K751" i="1"/>
  <c r="L750" i="1"/>
  <c r="N750" i="1" s="1"/>
  <c r="M750" i="1"/>
  <c r="K591" i="1"/>
  <c r="M590" i="1"/>
  <c r="L590" i="1"/>
  <c r="N590" i="1" s="1"/>
  <c r="M622" i="1"/>
  <c r="L622" i="1"/>
  <c r="N622" i="1" s="1"/>
  <c r="K623" i="1"/>
  <c r="K767" i="1"/>
  <c r="M766" i="1"/>
  <c r="L766" i="1"/>
  <c r="N766" i="1" s="1"/>
  <c r="K671" i="1"/>
  <c r="L670" i="1"/>
  <c r="N670" i="1" s="1"/>
  <c r="M670" i="1"/>
  <c r="L640" i="1"/>
  <c r="N640" i="1" s="1"/>
  <c r="M640" i="1"/>
  <c r="K641" i="1"/>
  <c r="K687" i="1"/>
  <c r="L686" i="1"/>
  <c r="N686" i="1" s="1"/>
  <c r="M686" i="1"/>
  <c r="K736" i="1"/>
  <c r="M735" i="1"/>
  <c r="L735" i="1"/>
  <c r="N735" i="1" s="1"/>
  <c r="M398" i="1"/>
  <c r="L398" i="1"/>
  <c r="N398" i="1" s="1"/>
  <c r="K399" i="1"/>
  <c r="K512" i="1"/>
  <c r="L511" i="1"/>
  <c r="N511" i="1" s="1"/>
  <c r="M511" i="1"/>
  <c r="K543" i="1"/>
  <c r="M542" i="1"/>
  <c r="L542" i="1"/>
  <c r="N542" i="1" s="1"/>
  <c r="M462" i="1"/>
  <c r="L462" i="1"/>
  <c r="N462" i="1" s="1"/>
  <c r="K463" i="1"/>
  <c r="M526" i="1"/>
  <c r="L526" i="1"/>
  <c r="N526" i="1" s="1"/>
  <c r="K527" i="1"/>
  <c r="K575" i="1"/>
  <c r="M574" i="1"/>
  <c r="L574" i="1"/>
  <c r="N574" i="1" s="1"/>
  <c r="M414" i="1"/>
  <c r="L414" i="1"/>
  <c r="N414" i="1" s="1"/>
  <c r="K415" i="1"/>
  <c r="K448" i="1"/>
  <c r="M447" i="1"/>
  <c r="L447" i="1"/>
  <c r="N447" i="1" s="1"/>
  <c r="K496" i="1"/>
  <c r="M495" i="1"/>
  <c r="L495" i="1"/>
  <c r="N495" i="1" s="1"/>
  <c r="M431" i="1"/>
  <c r="L431" i="1"/>
  <c r="N431" i="1" s="1"/>
  <c r="K432" i="1"/>
  <c r="K560" i="1"/>
  <c r="L559" i="1"/>
  <c r="N559" i="1" s="1"/>
  <c r="M559" i="1"/>
  <c r="M334" i="1"/>
  <c r="K335" i="1"/>
  <c r="L334" i="1"/>
  <c r="N334" i="1" s="1"/>
  <c r="K367" i="1"/>
  <c r="L366" i="1"/>
  <c r="N366" i="1" s="1"/>
  <c r="M366" i="1"/>
  <c r="M238" i="1"/>
  <c r="L238" i="1"/>
  <c r="N238" i="1" s="1"/>
  <c r="K239" i="1"/>
  <c r="M206" i="1"/>
  <c r="K207" i="1"/>
  <c r="L206" i="1"/>
  <c r="N206" i="1" s="1"/>
  <c r="L222" i="1"/>
  <c r="N222" i="1" s="1"/>
  <c r="K223" i="1"/>
  <c r="M222" i="1"/>
  <c r="K303" i="1"/>
  <c r="M302" i="1"/>
  <c r="L302" i="1"/>
  <c r="N302" i="1" s="1"/>
  <c r="K383" i="1"/>
  <c r="M382" i="1"/>
  <c r="L382" i="1"/>
  <c r="N382" i="1" s="1"/>
  <c r="M254" i="1"/>
  <c r="L254" i="1"/>
  <c r="N254" i="1" s="1"/>
  <c r="K255" i="1"/>
  <c r="K287" i="1"/>
  <c r="M286" i="1"/>
  <c r="L286" i="1"/>
  <c r="N286" i="1" s="1"/>
  <c r="L320" i="1"/>
  <c r="N320" i="1" s="1"/>
  <c r="K321" i="1"/>
  <c r="M320" i="1"/>
  <c r="M352" i="1"/>
  <c r="L352" i="1"/>
  <c r="N352" i="1" s="1"/>
  <c r="K353" i="1"/>
  <c r="L270" i="1"/>
  <c r="N270" i="1" s="1"/>
  <c r="K271" i="1"/>
  <c r="M270" i="1"/>
  <c r="K144" i="1"/>
  <c r="L143" i="1"/>
  <c r="N143" i="1" s="1"/>
  <c r="M143" i="1"/>
  <c r="K191" i="1"/>
  <c r="M190" i="1"/>
  <c r="L190" i="1"/>
  <c r="N190" i="1" s="1"/>
  <c r="K175" i="1"/>
  <c r="M174" i="1"/>
  <c r="L174" i="1"/>
  <c r="N174" i="1" s="1"/>
  <c r="K160" i="1"/>
  <c r="M159" i="1"/>
  <c r="L159" i="1"/>
  <c r="N159" i="1" s="1"/>
  <c r="K63" i="1"/>
  <c r="L62" i="1"/>
  <c r="N62" i="1" s="1"/>
  <c r="M62" i="1"/>
  <c r="K31" i="1"/>
  <c r="L30" i="1"/>
  <c r="N30" i="1" s="1"/>
  <c r="M30" i="1"/>
  <c r="K47" i="1"/>
  <c r="L46" i="1"/>
  <c r="N46" i="1" s="1"/>
  <c r="M46" i="1"/>
  <c r="K16" i="1"/>
  <c r="L15" i="1"/>
  <c r="N15" i="1" s="1"/>
  <c r="M15" i="1"/>
  <c r="L78" i="1"/>
  <c r="N78" i="1" s="1"/>
  <c r="M78" i="1"/>
  <c r="K79" i="1"/>
  <c r="M127" i="1"/>
  <c r="K128" i="1"/>
  <c r="L127" i="1"/>
  <c r="N127" i="1" s="1"/>
  <c r="K95" i="1"/>
  <c r="L94" i="1"/>
  <c r="N94" i="1" s="1"/>
  <c r="M94" i="1"/>
  <c r="K112" i="1"/>
  <c r="L111" i="1"/>
  <c r="N111" i="1" s="1"/>
  <c r="M111" i="1"/>
  <c r="M1488" i="1" l="1"/>
  <c r="K1489" i="1"/>
  <c r="L1488" i="1"/>
  <c r="N1488" i="1" s="1"/>
  <c r="L1631" i="1"/>
  <c r="N1631" i="1" s="1"/>
  <c r="K1632" i="1"/>
  <c r="M1631" i="1"/>
  <c r="L1872" i="1"/>
  <c r="N1872" i="1" s="1"/>
  <c r="K1873" i="1"/>
  <c r="M1872" i="1"/>
  <c r="M1888" i="1"/>
  <c r="L1888" i="1"/>
  <c r="N1888" i="1" s="1"/>
  <c r="K1889" i="1"/>
  <c r="K1824" i="1"/>
  <c r="M1823" i="1"/>
  <c r="L1823" i="1"/>
  <c r="N1823" i="1" s="1"/>
  <c r="K1809" i="1"/>
  <c r="M1808" i="1"/>
  <c r="L1808" i="1"/>
  <c r="N1808" i="1" s="1"/>
  <c r="M1841" i="1"/>
  <c r="L1841" i="1"/>
  <c r="N1841" i="1" s="1"/>
  <c r="M1776" i="1"/>
  <c r="L1776" i="1"/>
  <c r="N1776" i="1" s="1"/>
  <c r="K1777" i="1"/>
  <c r="M1744" i="1"/>
  <c r="L1744" i="1"/>
  <c r="N1744" i="1" s="1"/>
  <c r="K1745" i="1"/>
  <c r="K1920" i="1"/>
  <c r="M1919" i="1"/>
  <c r="L1919" i="1"/>
  <c r="N1919" i="1" s="1"/>
  <c r="M1760" i="1"/>
  <c r="L1760" i="1"/>
  <c r="N1760" i="1" s="1"/>
  <c r="K1761" i="1"/>
  <c r="K1904" i="1"/>
  <c r="M1903" i="1"/>
  <c r="L1903" i="1"/>
  <c r="N1903" i="1" s="1"/>
  <c r="M1792" i="1"/>
  <c r="L1792" i="1"/>
  <c r="N1792" i="1" s="1"/>
  <c r="K1793" i="1"/>
  <c r="M1600" i="1"/>
  <c r="L1600" i="1"/>
  <c r="N1600" i="1" s="1"/>
  <c r="K1601" i="1"/>
  <c r="K1568" i="1"/>
  <c r="M1567" i="1"/>
  <c r="L1567" i="1"/>
  <c r="N1567" i="1" s="1"/>
  <c r="M1649" i="1"/>
  <c r="L1649" i="1"/>
  <c r="N1649" i="1" s="1"/>
  <c r="L1664" i="1"/>
  <c r="N1664" i="1" s="1"/>
  <c r="M1664" i="1"/>
  <c r="K1665" i="1"/>
  <c r="K1680" i="1"/>
  <c r="M1679" i="1"/>
  <c r="L1679" i="1"/>
  <c r="N1679" i="1" s="1"/>
  <c r="M1696" i="1"/>
  <c r="L1696" i="1"/>
  <c r="N1696" i="1" s="1"/>
  <c r="K1697" i="1"/>
  <c r="M1617" i="1"/>
  <c r="L1617" i="1"/>
  <c r="N1617" i="1" s="1"/>
  <c r="M1551" i="1"/>
  <c r="L1551" i="1"/>
  <c r="N1551" i="1" s="1"/>
  <c r="K1552" i="1"/>
  <c r="L1583" i="1"/>
  <c r="N1583" i="1" s="1"/>
  <c r="K1584" i="1"/>
  <c r="M1583" i="1"/>
  <c r="K1712" i="1"/>
  <c r="L1711" i="1"/>
  <c r="N1711" i="1" s="1"/>
  <c r="M1711" i="1"/>
  <c r="K1728" i="1"/>
  <c r="M1727" i="1"/>
  <c r="L1727" i="1"/>
  <c r="N1727" i="1" s="1"/>
  <c r="K848" i="1"/>
  <c r="L847" i="1"/>
  <c r="N847" i="1" s="1"/>
  <c r="M847" i="1"/>
  <c r="M1327" i="1"/>
  <c r="L1327" i="1"/>
  <c r="N1327" i="1" s="1"/>
  <c r="K1328" i="1"/>
  <c r="L1375" i="1"/>
  <c r="N1375" i="1" s="1"/>
  <c r="M1375" i="1"/>
  <c r="K1376" i="1"/>
  <c r="M959" i="1"/>
  <c r="L959" i="1"/>
  <c r="N959" i="1" s="1"/>
  <c r="K960" i="1"/>
  <c r="M1215" i="1"/>
  <c r="K1216" i="1"/>
  <c r="L1215" i="1"/>
  <c r="N1215" i="1" s="1"/>
  <c r="K1168" i="1"/>
  <c r="L1167" i="1"/>
  <c r="N1167" i="1" s="1"/>
  <c r="M1167" i="1"/>
  <c r="K1105" i="1"/>
  <c r="M1104" i="1"/>
  <c r="L1104" i="1"/>
  <c r="N1104" i="1" s="1"/>
  <c r="K1472" i="1"/>
  <c r="M1471" i="1"/>
  <c r="L1471" i="1"/>
  <c r="N1471" i="1" s="1"/>
  <c r="M1311" i="1"/>
  <c r="K1312" i="1"/>
  <c r="L1311" i="1"/>
  <c r="N1311" i="1" s="1"/>
  <c r="K1073" i="1"/>
  <c r="M1072" i="1"/>
  <c r="L1072" i="1"/>
  <c r="N1072" i="1" s="1"/>
  <c r="M1407" i="1"/>
  <c r="K1408" i="1"/>
  <c r="L1407" i="1"/>
  <c r="N1407" i="1" s="1"/>
  <c r="K944" i="1"/>
  <c r="L943" i="1"/>
  <c r="N943" i="1" s="1"/>
  <c r="M943" i="1"/>
  <c r="K1296" i="1"/>
  <c r="M1295" i="1"/>
  <c r="L1295" i="1"/>
  <c r="N1295" i="1" s="1"/>
  <c r="L1153" i="1"/>
  <c r="N1153" i="1" s="1"/>
  <c r="M1153" i="1"/>
  <c r="M1343" i="1"/>
  <c r="L1343" i="1"/>
  <c r="N1343" i="1" s="1"/>
  <c r="K1344" i="1"/>
  <c r="K1248" i="1"/>
  <c r="L1247" i="1"/>
  <c r="N1247" i="1" s="1"/>
  <c r="M1247" i="1"/>
  <c r="M832" i="1"/>
  <c r="L832" i="1"/>
  <c r="N832" i="1" s="1"/>
  <c r="K833" i="1"/>
  <c r="L1423" i="1"/>
  <c r="N1423" i="1" s="1"/>
  <c r="K1424" i="1"/>
  <c r="M1423" i="1"/>
  <c r="L1440" i="1"/>
  <c r="N1440" i="1" s="1"/>
  <c r="K1441" i="1"/>
  <c r="M1440" i="1"/>
  <c r="M1088" i="1"/>
  <c r="L1088" i="1"/>
  <c r="N1088" i="1" s="1"/>
  <c r="K1089" i="1"/>
  <c r="K1264" i="1"/>
  <c r="L1263" i="1"/>
  <c r="N1263" i="1" s="1"/>
  <c r="M1263" i="1"/>
  <c r="K976" i="1"/>
  <c r="M975" i="1"/>
  <c r="L975" i="1"/>
  <c r="N975" i="1" s="1"/>
  <c r="K784" i="1"/>
  <c r="M783" i="1"/>
  <c r="L783" i="1"/>
  <c r="N783" i="1" s="1"/>
  <c r="K1040" i="1"/>
  <c r="M1039" i="1"/>
  <c r="L1039" i="1"/>
  <c r="N1039" i="1" s="1"/>
  <c r="K1536" i="1"/>
  <c r="L1535" i="1"/>
  <c r="N1535" i="1" s="1"/>
  <c r="M1535" i="1"/>
  <c r="K1025" i="1"/>
  <c r="M1024" i="1"/>
  <c r="L1024" i="1"/>
  <c r="N1024" i="1" s="1"/>
  <c r="M1520" i="1"/>
  <c r="L1520" i="1"/>
  <c r="N1520" i="1" s="1"/>
  <c r="K1521" i="1"/>
  <c r="L1361" i="1"/>
  <c r="N1361" i="1" s="1"/>
  <c r="M1361" i="1"/>
  <c r="M896" i="1"/>
  <c r="L896" i="1"/>
  <c r="N896" i="1" s="1"/>
  <c r="K897" i="1"/>
  <c r="L1456" i="1"/>
  <c r="N1456" i="1" s="1"/>
  <c r="M1456" i="1"/>
  <c r="K1457" i="1"/>
  <c r="K1280" i="1"/>
  <c r="M1279" i="1"/>
  <c r="L1279" i="1"/>
  <c r="N1279" i="1" s="1"/>
  <c r="K1120" i="1"/>
  <c r="M1119" i="1"/>
  <c r="L1119" i="1"/>
  <c r="N1119" i="1" s="1"/>
  <c r="M800" i="1"/>
  <c r="K801" i="1"/>
  <c r="L800" i="1"/>
  <c r="N800" i="1" s="1"/>
  <c r="M864" i="1"/>
  <c r="L864" i="1"/>
  <c r="N864" i="1" s="1"/>
  <c r="K865" i="1"/>
  <c r="L1055" i="1"/>
  <c r="N1055" i="1" s="1"/>
  <c r="M1055" i="1"/>
  <c r="K1056" i="1"/>
  <c r="K1200" i="1"/>
  <c r="M1199" i="1"/>
  <c r="L1199" i="1"/>
  <c r="N1199" i="1" s="1"/>
  <c r="K1185" i="1"/>
  <c r="L1184" i="1"/>
  <c r="N1184" i="1" s="1"/>
  <c r="M1184" i="1"/>
  <c r="K1504" i="1"/>
  <c r="M1503" i="1"/>
  <c r="L1503" i="1"/>
  <c r="N1503" i="1" s="1"/>
  <c r="M912" i="1"/>
  <c r="L912" i="1"/>
  <c r="N912" i="1" s="1"/>
  <c r="K913" i="1"/>
  <c r="M881" i="1"/>
  <c r="L881" i="1"/>
  <c r="N881" i="1" s="1"/>
  <c r="K929" i="1"/>
  <c r="L928" i="1"/>
  <c r="N928" i="1" s="1"/>
  <c r="M928" i="1"/>
  <c r="K1008" i="1"/>
  <c r="M1007" i="1"/>
  <c r="L1007" i="1"/>
  <c r="N1007" i="1" s="1"/>
  <c r="K816" i="1"/>
  <c r="L815" i="1"/>
  <c r="N815" i="1" s="1"/>
  <c r="M815" i="1"/>
  <c r="K1232" i="1"/>
  <c r="M1231" i="1"/>
  <c r="L1231" i="1"/>
  <c r="N1231" i="1" s="1"/>
  <c r="K1136" i="1"/>
  <c r="M1135" i="1"/>
  <c r="L1135" i="1"/>
  <c r="N1135" i="1" s="1"/>
  <c r="K1393" i="1"/>
  <c r="L1392" i="1"/>
  <c r="N1392" i="1" s="1"/>
  <c r="M1392" i="1"/>
  <c r="K992" i="1"/>
  <c r="L991" i="1"/>
  <c r="N991" i="1" s="1"/>
  <c r="M991" i="1"/>
  <c r="M719" i="1"/>
  <c r="K720" i="1"/>
  <c r="L719" i="1"/>
  <c r="N719" i="1" s="1"/>
  <c r="L479" i="1"/>
  <c r="N479" i="1" s="1"/>
  <c r="M479" i="1"/>
  <c r="K480" i="1"/>
  <c r="L591" i="1"/>
  <c r="N591" i="1" s="1"/>
  <c r="K592" i="1"/>
  <c r="M591" i="1"/>
  <c r="K688" i="1"/>
  <c r="M687" i="1"/>
  <c r="L687" i="1"/>
  <c r="N687" i="1" s="1"/>
  <c r="K624" i="1"/>
  <c r="M623" i="1"/>
  <c r="L623" i="1"/>
  <c r="N623" i="1" s="1"/>
  <c r="K608" i="1"/>
  <c r="M607" i="1"/>
  <c r="L607" i="1"/>
  <c r="N607" i="1" s="1"/>
  <c r="M641" i="1"/>
  <c r="L641" i="1"/>
  <c r="N641" i="1" s="1"/>
  <c r="K656" i="1"/>
  <c r="M655" i="1"/>
  <c r="L655" i="1"/>
  <c r="N655" i="1" s="1"/>
  <c r="M736" i="1"/>
  <c r="L736" i="1"/>
  <c r="N736" i="1" s="1"/>
  <c r="K737" i="1"/>
  <c r="L704" i="1"/>
  <c r="N704" i="1" s="1"/>
  <c r="K705" i="1"/>
  <c r="M704" i="1"/>
  <c r="K768" i="1"/>
  <c r="M767" i="1"/>
  <c r="L767" i="1"/>
  <c r="N767" i="1" s="1"/>
  <c r="K752" i="1"/>
  <c r="M751" i="1"/>
  <c r="L751" i="1"/>
  <c r="N751" i="1" s="1"/>
  <c r="K672" i="1"/>
  <c r="L671" i="1"/>
  <c r="N671" i="1" s="1"/>
  <c r="M671" i="1"/>
  <c r="K449" i="1"/>
  <c r="M448" i="1"/>
  <c r="L448" i="1"/>
  <c r="N448" i="1" s="1"/>
  <c r="K416" i="1"/>
  <c r="L415" i="1"/>
  <c r="N415" i="1" s="1"/>
  <c r="M415" i="1"/>
  <c r="K544" i="1"/>
  <c r="M543" i="1"/>
  <c r="L543" i="1"/>
  <c r="N543" i="1" s="1"/>
  <c r="K433" i="1"/>
  <c r="M432" i="1"/>
  <c r="L432" i="1"/>
  <c r="N432" i="1" s="1"/>
  <c r="K464" i="1"/>
  <c r="M463" i="1"/>
  <c r="L463" i="1"/>
  <c r="N463" i="1" s="1"/>
  <c r="L512" i="1"/>
  <c r="N512" i="1" s="1"/>
  <c r="M512" i="1"/>
  <c r="K513" i="1"/>
  <c r="L496" i="1"/>
  <c r="N496" i="1" s="1"/>
  <c r="K497" i="1"/>
  <c r="M496" i="1"/>
  <c r="M399" i="1"/>
  <c r="K400" i="1"/>
  <c r="L399" i="1"/>
  <c r="N399" i="1" s="1"/>
  <c r="K576" i="1"/>
  <c r="M575" i="1"/>
  <c r="L575" i="1"/>
  <c r="N575" i="1" s="1"/>
  <c r="M560" i="1"/>
  <c r="L560" i="1"/>
  <c r="N560" i="1" s="1"/>
  <c r="K561" i="1"/>
  <c r="K528" i="1"/>
  <c r="M527" i="1"/>
  <c r="L527" i="1"/>
  <c r="N527" i="1" s="1"/>
  <c r="K336" i="1"/>
  <c r="L335" i="1"/>
  <c r="N335" i="1" s="1"/>
  <c r="M335" i="1"/>
  <c r="L255" i="1"/>
  <c r="N255" i="1" s="1"/>
  <c r="K256" i="1"/>
  <c r="M255" i="1"/>
  <c r="K288" i="1"/>
  <c r="M287" i="1"/>
  <c r="L287" i="1"/>
  <c r="N287" i="1" s="1"/>
  <c r="K240" i="1"/>
  <c r="M239" i="1"/>
  <c r="L239" i="1"/>
  <c r="N239" i="1" s="1"/>
  <c r="K208" i="1"/>
  <c r="L207" i="1"/>
  <c r="N207" i="1" s="1"/>
  <c r="M207" i="1"/>
  <c r="K304" i="1"/>
  <c r="M303" i="1"/>
  <c r="L303" i="1"/>
  <c r="N303" i="1" s="1"/>
  <c r="M321" i="1"/>
  <c r="L321" i="1"/>
  <c r="N321" i="1" s="1"/>
  <c r="M353" i="1"/>
  <c r="L353" i="1"/>
  <c r="N353" i="1" s="1"/>
  <c r="K224" i="1"/>
  <c r="L223" i="1"/>
  <c r="N223" i="1" s="1"/>
  <c r="M223" i="1"/>
  <c r="K272" i="1"/>
  <c r="M271" i="1"/>
  <c r="L271" i="1"/>
  <c r="N271" i="1" s="1"/>
  <c r="K384" i="1"/>
  <c r="M383" i="1"/>
  <c r="L383" i="1"/>
  <c r="N383" i="1" s="1"/>
  <c r="K368" i="1"/>
  <c r="M367" i="1"/>
  <c r="L367" i="1"/>
  <c r="N367" i="1" s="1"/>
  <c r="K176" i="1"/>
  <c r="M175" i="1"/>
  <c r="L175" i="1"/>
  <c r="N175" i="1" s="1"/>
  <c r="M160" i="1"/>
  <c r="L160" i="1"/>
  <c r="N160" i="1" s="1"/>
  <c r="K161" i="1"/>
  <c r="K192" i="1"/>
  <c r="M191" i="1"/>
  <c r="L191" i="1"/>
  <c r="N191" i="1" s="1"/>
  <c r="L144" i="1"/>
  <c r="N144" i="1" s="1"/>
  <c r="K145" i="1"/>
  <c r="M144" i="1"/>
  <c r="K48" i="1"/>
  <c r="L47" i="1"/>
  <c r="N47" i="1" s="1"/>
  <c r="M47" i="1"/>
  <c r="K32" i="1"/>
  <c r="L31" i="1"/>
  <c r="N31" i="1" s="1"/>
  <c r="M31" i="1"/>
  <c r="K17" i="1"/>
  <c r="M16" i="1"/>
  <c r="L16" i="1"/>
  <c r="N16" i="1" s="1"/>
  <c r="K64" i="1"/>
  <c r="M63" i="1"/>
  <c r="L63" i="1"/>
  <c r="N63" i="1" s="1"/>
  <c r="K96" i="1"/>
  <c r="L95" i="1"/>
  <c r="N95" i="1" s="1"/>
  <c r="M95" i="1"/>
  <c r="M128" i="1"/>
  <c r="L128" i="1"/>
  <c r="N128" i="1" s="1"/>
  <c r="K129" i="1"/>
  <c r="K80" i="1"/>
  <c r="M79" i="1"/>
  <c r="L79" i="1"/>
  <c r="N79" i="1" s="1"/>
  <c r="M112" i="1"/>
  <c r="K113" i="1"/>
  <c r="L112" i="1"/>
  <c r="N112" i="1" s="1"/>
  <c r="M1489" i="1" l="1"/>
  <c r="L1489" i="1"/>
  <c r="N1489" i="1" s="1"/>
  <c r="L1632" i="1"/>
  <c r="N1632" i="1" s="1"/>
  <c r="K1633" i="1"/>
  <c r="M1632" i="1"/>
  <c r="M1793" i="1"/>
  <c r="L1793" i="1"/>
  <c r="N1793" i="1" s="1"/>
  <c r="M1920" i="1"/>
  <c r="L1920" i="1"/>
  <c r="N1920" i="1" s="1"/>
  <c r="K1921" i="1"/>
  <c r="L1824" i="1"/>
  <c r="N1824" i="1" s="1"/>
  <c r="K1825" i="1"/>
  <c r="M1824" i="1"/>
  <c r="M1904" i="1"/>
  <c r="L1904" i="1"/>
  <c r="N1904" i="1" s="1"/>
  <c r="K1905" i="1"/>
  <c r="M1889" i="1"/>
  <c r="L1889" i="1"/>
  <c r="N1889" i="1" s="1"/>
  <c r="M1745" i="1"/>
  <c r="L1745" i="1"/>
  <c r="N1745" i="1" s="1"/>
  <c r="M1761" i="1"/>
  <c r="L1761" i="1"/>
  <c r="N1761" i="1" s="1"/>
  <c r="M1809" i="1"/>
  <c r="L1809" i="1"/>
  <c r="N1809" i="1" s="1"/>
  <c r="M1873" i="1"/>
  <c r="L1873" i="1"/>
  <c r="N1873" i="1" s="1"/>
  <c r="M1777" i="1"/>
  <c r="L1777" i="1"/>
  <c r="N1777" i="1" s="1"/>
  <c r="K1553" i="1"/>
  <c r="M1552" i="1"/>
  <c r="L1552" i="1"/>
  <c r="N1552" i="1" s="1"/>
  <c r="M1728" i="1"/>
  <c r="L1728" i="1"/>
  <c r="N1728" i="1" s="1"/>
  <c r="K1729" i="1"/>
  <c r="M1697" i="1"/>
  <c r="L1697" i="1"/>
  <c r="N1697" i="1" s="1"/>
  <c r="M1665" i="1"/>
  <c r="L1665" i="1"/>
  <c r="N1665" i="1" s="1"/>
  <c r="M1601" i="1"/>
  <c r="L1601" i="1"/>
  <c r="N1601" i="1" s="1"/>
  <c r="M1584" i="1"/>
  <c r="L1584" i="1"/>
  <c r="N1584" i="1" s="1"/>
  <c r="K1585" i="1"/>
  <c r="M1712" i="1"/>
  <c r="L1712" i="1"/>
  <c r="N1712" i="1" s="1"/>
  <c r="K1713" i="1"/>
  <c r="L1680" i="1"/>
  <c r="N1680" i="1" s="1"/>
  <c r="M1680" i="1"/>
  <c r="K1681" i="1"/>
  <c r="M1568" i="1"/>
  <c r="K1569" i="1"/>
  <c r="L1568" i="1"/>
  <c r="N1568" i="1" s="1"/>
  <c r="M1216" i="1"/>
  <c r="K1217" i="1"/>
  <c r="L1216" i="1"/>
  <c r="N1216" i="1" s="1"/>
  <c r="L1328" i="1"/>
  <c r="N1328" i="1" s="1"/>
  <c r="M1328" i="1"/>
  <c r="K1329" i="1"/>
  <c r="K961" i="1"/>
  <c r="M960" i="1"/>
  <c r="L960" i="1"/>
  <c r="N960" i="1" s="1"/>
  <c r="L1376" i="1"/>
  <c r="N1376" i="1" s="1"/>
  <c r="K1377" i="1"/>
  <c r="M1376" i="1"/>
  <c r="M848" i="1"/>
  <c r="L848" i="1"/>
  <c r="N848" i="1" s="1"/>
  <c r="K849" i="1"/>
  <c r="M865" i="1"/>
  <c r="L865" i="1"/>
  <c r="N865" i="1" s="1"/>
  <c r="K1345" i="1"/>
  <c r="M1344" i="1"/>
  <c r="L1344" i="1"/>
  <c r="N1344" i="1" s="1"/>
  <c r="M833" i="1"/>
  <c r="L833" i="1"/>
  <c r="N833" i="1" s="1"/>
  <c r="L1232" i="1"/>
  <c r="N1232" i="1" s="1"/>
  <c r="M1232" i="1"/>
  <c r="K1233" i="1"/>
  <c r="M1105" i="1"/>
  <c r="L1105" i="1"/>
  <c r="N1105" i="1" s="1"/>
  <c r="L913" i="1"/>
  <c r="N913" i="1" s="1"/>
  <c r="M913" i="1"/>
  <c r="L1185" i="1"/>
  <c r="N1185" i="1" s="1"/>
  <c r="M1185" i="1"/>
  <c r="M897" i="1"/>
  <c r="L897" i="1"/>
  <c r="N897" i="1" s="1"/>
  <c r="K1041" i="1"/>
  <c r="L1040" i="1"/>
  <c r="N1040" i="1" s="1"/>
  <c r="M1040" i="1"/>
  <c r="M1248" i="1"/>
  <c r="L1248" i="1"/>
  <c r="N1248" i="1" s="1"/>
  <c r="K1249" i="1"/>
  <c r="L1296" i="1"/>
  <c r="N1296" i="1" s="1"/>
  <c r="M1296" i="1"/>
  <c r="K1297" i="1"/>
  <c r="M992" i="1"/>
  <c r="L992" i="1"/>
  <c r="N992" i="1" s="1"/>
  <c r="K993" i="1"/>
  <c r="M1264" i="1"/>
  <c r="L1264" i="1"/>
  <c r="N1264" i="1" s="1"/>
  <c r="K1265" i="1"/>
  <c r="L1472" i="1"/>
  <c r="N1472" i="1" s="1"/>
  <c r="M1472" i="1"/>
  <c r="K1473" i="1"/>
  <c r="L1089" i="1"/>
  <c r="N1089" i="1" s="1"/>
  <c r="M1089" i="1"/>
  <c r="L1073" i="1"/>
  <c r="N1073" i="1" s="1"/>
  <c r="M1073" i="1"/>
  <c r="L1393" i="1"/>
  <c r="N1393" i="1" s="1"/>
  <c r="M1393" i="1"/>
  <c r="K1281" i="1"/>
  <c r="M1280" i="1"/>
  <c r="L1280" i="1"/>
  <c r="N1280" i="1" s="1"/>
  <c r="L929" i="1"/>
  <c r="N929" i="1" s="1"/>
  <c r="M929" i="1"/>
  <c r="M1504" i="1"/>
  <c r="L1504" i="1"/>
  <c r="N1504" i="1" s="1"/>
  <c r="K1505" i="1"/>
  <c r="L801" i="1"/>
  <c r="N801" i="1" s="1"/>
  <c r="M801" i="1"/>
  <c r="M1457" i="1"/>
  <c r="L1457" i="1"/>
  <c r="N1457" i="1" s="1"/>
  <c r="M1521" i="1"/>
  <c r="L1521" i="1"/>
  <c r="N1521" i="1" s="1"/>
  <c r="M1536" i="1"/>
  <c r="L1536" i="1"/>
  <c r="N1536" i="1" s="1"/>
  <c r="K1537" i="1"/>
  <c r="M1312" i="1"/>
  <c r="L1312" i="1"/>
  <c r="N1312" i="1" s="1"/>
  <c r="K1313" i="1"/>
  <c r="K1121" i="1"/>
  <c r="M1120" i="1"/>
  <c r="L1120" i="1"/>
  <c r="N1120" i="1" s="1"/>
  <c r="K1009" i="1"/>
  <c r="M1008" i="1"/>
  <c r="L1008" i="1"/>
  <c r="N1008" i="1" s="1"/>
  <c r="L1200" i="1"/>
  <c r="N1200" i="1" s="1"/>
  <c r="K1201" i="1"/>
  <c r="M1200" i="1"/>
  <c r="L784" i="1"/>
  <c r="N784" i="1" s="1"/>
  <c r="M784" i="1"/>
  <c r="K785" i="1"/>
  <c r="K977" i="1"/>
  <c r="L976" i="1"/>
  <c r="N976" i="1" s="1"/>
  <c r="M976" i="1"/>
  <c r="M1441" i="1"/>
  <c r="L1441" i="1"/>
  <c r="N1441" i="1" s="1"/>
  <c r="L1424" i="1"/>
  <c r="N1424" i="1" s="1"/>
  <c r="M1424" i="1"/>
  <c r="K1425" i="1"/>
  <c r="L1025" i="1"/>
  <c r="N1025" i="1" s="1"/>
  <c r="M1025" i="1"/>
  <c r="M944" i="1"/>
  <c r="L944" i="1"/>
  <c r="N944" i="1" s="1"/>
  <c r="K945" i="1"/>
  <c r="M1056" i="1"/>
  <c r="K1057" i="1"/>
  <c r="L1056" i="1"/>
  <c r="N1056" i="1" s="1"/>
  <c r="K1137" i="1"/>
  <c r="M1136" i="1"/>
  <c r="L1136" i="1"/>
  <c r="N1136" i="1" s="1"/>
  <c r="M816" i="1"/>
  <c r="L816" i="1"/>
  <c r="N816" i="1" s="1"/>
  <c r="K817" i="1"/>
  <c r="K1409" i="1"/>
  <c r="L1408" i="1"/>
  <c r="N1408" i="1" s="1"/>
  <c r="M1408" i="1"/>
  <c r="K1169" i="1"/>
  <c r="L1168" i="1"/>
  <c r="N1168" i="1" s="1"/>
  <c r="M1168" i="1"/>
  <c r="M480" i="1"/>
  <c r="L480" i="1"/>
  <c r="N480" i="1" s="1"/>
  <c r="K481" i="1"/>
  <c r="K721" i="1"/>
  <c r="L720" i="1"/>
  <c r="N720" i="1" s="1"/>
  <c r="M720" i="1"/>
  <c r="L672" i="1"/>
  <c r="N672" i="1" s="1"/>
  <c r="K673" i="1"/>
  <c r="M672" i="1"/>
  <c r="M705" i="1"/>
  <c r="L705" i="1"/>
  <c r="N705" i="1" s="1"/>
  <c r="L608" i="1"/>
  <c r="N608" i="1" s="1"/>
  <c r="M608" i="1"/>
  <c r="K609" i="1"/>
  <c r="M737" i="1"/>
  <c r="L737" i="1"/>
  <c r="N737" i="1" s="1"/>
  <c r="L688" i="1"/>
  <c r="N688" i="1" s="1"/>
  <c r="K689" i="1"/>
  <c r="M688" i="1"/>
  <c r="M752" i="1"/>
  <c r="L752" i="1"/>
  <c r="N752" i="1" s="1"/>
  <c r="K753" i="1"/>
  <c r="M768" i="1"/>
  <c r="L768" i="1"/>
  <c r="N768" i="1" s="1"/>
  <c r="K769" i="1"/>
  <c r="M592" i="1"/>
  <c r="L592" i="1"/>
  <c r="N592" i="1" s="1"/>
  <c r="K593" i="1"/>
  <c r="K657" i="1"/>
  <c r="M656" i="1"/>
  <c r="L656" i="1"/>
  <c r="N656" i="1" s="1"/>
  <c r="L624" i="1"/>
  <c r="N624" i="1" s="1"/>
  <c r="M624" i="1"/>
  <c r="K625" i="1"/>
  <c r="L528" i="1"/>
  <c r="N528" i="1" s="1"/>
  <c r="M528" i="1"/>
  <c r="K529" i="1"/>
  <c r="K401" i="1"/>
  <c r="L400" i="1"/>
  <c r="N400" i="1" s="1"/>
  <c r="M400" i="1"/>
  <c r="M544" i="1"/>
  <c r="L544" i="1"/>
  <c r="N544" i="1" s="1"/>
  <c r="K545" i="1"/>
  <c r="M561" i="1"/>
  <c r="L561" i="1"/>
  <c r="N561" i="1" s="1"/>
  <c r="M497" i="1"/>
  <c r="L497" i="1"/>
  <c r="N497" i="1" s="1"/>
  <c r="M464" i="1"/>
  <c r="L464" i="1"/>
  <c r="N464" i="1" s="1"/>
  <c r="K465" i="1"/>
  <c r="M513" i="1"/>
  <c r="L513" i="1"/>
  <c r="N513" i="1" s="1"/>
  <c r="M433" i="1"/>
  <c r="L433" i="1"/>
  <c r="N433" i="1" s="1"/>
  <c r="K417" i="1"/>
  <c r="M416" i="1"/>
  <c r="L416" i="1"/>
  <c r="N416" i="1" s="1"/>
  <c r="M576" i="1"/>
  <c r="L576" i="1"/>
  <c r="N576" i="1" s="1"/>
  <c r="K577" i="1"/>
  <c r="L449" i="1"/>
  <c r="N449" i="1" s="1"/>
  <c r="M449" i="1"/>
  <c r="M336" i="1"/>
  <c r="L336" i="1"/>
  <c r="N336" i="1" s="1"/>
  <c r="K337" i="1"/>
  <c r="K241" i="1"/>
  <c r="M240" i="1"/>
  <c r="L240" i="1"/>
  <c r="N240" i="1" s="1"/>
  <c r="K273" i="1"/>
  <c r="M272" i="1"/>
  <c r="L272" i="1"/>
  <c r="N272" i="1" s="1"/>
  <c r="L304" i="1"/>
  <c r="N304" i="1" s="1"/>
  <c r="K305" i="1"/>
  <c r="M304" i="1"/>
  <c r="M368" i="1"/>
  <c r="L368" i="1"/>
  <c r="N368" i="1" s="1"/>
  <c r="K369" i="1"/>
  <c r="K225" i="1"/>
  <c r="M224" i="1"/>
  <c r="L224" i="1"/>
  <c r="N224" i="1" s="1"/>
  <c r="M384" i="1"/>
  <c r="L384" i="1"/>
  <c r="N384" i="1" s="1"/>
  <c r="K385" i="1"/>
  <c r="L208" i="1"/>
  <c r="N208" i="1" s="1"/>
  <c r="K209" i="1"/>
  <c r="M208" i="1"/>
  <c r="K257" i="1"/>
  <c r="L256" i="1"/>
  <c r="N256" i="1" s="1"/>
  <c r="M256" i="1"/>
  <c r="L288" i="1"/>
  <c r="N288" i="1" s="1"/>
  <c r="K289" i="1"/>
  <c r="M288" i="1"/>
  <c r="M192" i="1"/>
  <c r="L192" i="1"/>
  <c r="N192" i="1" s="1"/>
  <c r="K193" i="1"/>
  <c r="M145" i="1"/>
  <c r="L145" i="1"/>
  <c r="N145" i="1" s="1"/>
  <c r="L161" i="1"/>
  <c r="N161" i="1" s="1"/>
  <c r="M161" i="1"/>
  <c r="M176" i="1"/>
  <c r="L176" i="1"/>
  <c r="N176" i="1" s="1"/>
  <c r="K177" i="1"/>
  <c r="M17" i="1"/>
  <c r="L17" i="1"/>
  <c r="N17" i="1" s="1"/>
  <c r="K33" i="1"/>
  <c r="M32" i="1"/>
  <c r="L32" i="1"/>
  <c r="N32" i="1" s="1"/>
  <c r="K65" i="1"/>
  <c r="L64" i="1"/>
  <c r="N64" i="1" s="1"/>
  <c r="M64" i="1"/>
  <c r="K49" i="1"/>
  <c r="L48" i="1"/>
  <c r="N48" i="1" s="1"/>
  <c r="M48" i="1"/>
  <c r="L129" i="1"/>
  <c r="N129" i="1" s="1"/>
  <c r="M129" i="1"/>
  <c r="L80" i="1"/>
  <c r="N80" i="1" s="1"/>
  <c r="M80" i="1"/>
  <c r="K81" i="1"/>
  <c r="M113" i="1"/>
  <c r="L113" i="1"/>
  <c r="N113" i="1" s="1"/>
  <c r="M96" i="1"/>
  <c r="L96" i="1"/>
  <c r="N96" i="1" s="1"/>
  <c r="K97" i="1"/>
  <c r="M1633" i="1" l="1"/>
  <c r="L1633" i="1"/>
  <c r="N1633" i="1" s="1"/>
  <c r="M1825" i="1"/>
  <c r="L1825" i="1"/>
  <c r="N1825" i="1" s="1"/>
  <c r="M1905" i="1"/>
  <c r="L1905" i="1"/>
  <c r="N1905" i="1" s="1"/>
  <c r="M1921" i="1"/>
  <c r="L1921" i="1"/>
  <c r="N1921" i="1" s="1"/>
  <c r="M1729" i="1"/>
  <c r="L1729" i="1"/>
  <c r="N1729" i="1" s="1"/>
  <c r="M1569" i="1"/>
  <c r="L1569" i="1"/>
  <c r="N1569" i="1" s="1"/>
  <c r="M1585" i="1"/>
  <c r="L1585" i="1"/>
  <c r="N1585" i="1" s="1"/>
  <c r="M1713" i="1"/>
  <c r="L1713" i="1"/>
  <c r="N1713" i="1" s="1"/>
  <c r="M1681" i="1"/>
  <c r="L1681" i="1"/>
  <c r="N1681" i="1" s="1"/>
  <c r="L1553" i="1"/>
  <c r="N1553" i="1" s="1"/>
  <c r="M1553" i="1"/>
  <c r="M849" i="1"/>
  <c r="L849" i="1"/>
  <c r="N849" i="1" s="1"/>
  <c r="M961" i="1"/>
  <c r="L961" i="1"/>
  <c r="N961" i="1" s="1"/>
  <c r="M1377" i="1"/>
  <c r="L1377" i="1"/>
  <c r="N1377" i="1" s="1"/>
  <c r="L1329" i="1"/>
  <c r="N1329" i="1" s="1"/>
  <c r="M1329" i="1"/>
  <c r="L1217" i="1"/>
  <c r="N1217" i="1" s="1"/>
  <c r="M1217" i="1"/>
  <c r="M817" i="1"/>
  <c r="L817" i="1"/>
  <c r="N817" i="1" s="1"/>
  <c r="M1249" i="1"/>
  <c r="L1249" i="1"/>
  <c r="N1249" i="1" s="1"/>
  <c r="L945" i="1"/>
  <c r="N945" i="1" s="1"/>
  <c r="M945" i="1"/>
  <c r="M1121" i="1"/>
  <c r="L1121" i="1"/>
  <c r="N1121" i="1" s="1"/>
  <c r="M1313" i="1"/>
  <c r="L1313" i="1"/>
  <c r="N1313" i="1" s="1"/>
  <c r="M993" i="1"/>
  <c r="L993" i="1"/>
  <c r="N993" i="1" s="1"/>
  <c r="M1169" i="1"/>
  <c r="L1169" i="1"/>
  <c r="N1169" i="1" s="1"/>
  <c r="M1473" i="1"/>
  <c r="L1473" i="1"/>
  <c r="N1473" i="1" s="1"/>
  <c r="M1137" i="1"/>
  <c r="L1137" i="1"/>
  <c r="N1137" i="1" s="1"/>
  <c r="L977" i="1"/>
  <c r="N977" i="1" s="1"/>
  <c r="M977" i="1"/>
  <c r="M1537" i="1"/>
  <c r="L1537" i="1"/>
  <c r="N1537" i="1" s="1"/>
  <c r="M1281" i="1"/>
  <c r="L1281" i="1"/>
  <c r="N1281" i="1" s="1"/>
  <c r="M1297" i="1"/>
  <c r="L1297" i="1"/>
  <c r="N1297" i="1" s="1"/>
  <c r="M1041" i="1"/>
  <c r="L1041" i="1"/>
  <c r="N1041" i="1" s="1"/>
  <c r="M1345" i="1"/>
  <c r="L1345" i="1"/>
  <c r="N1345" i="1" s="1"/>
  <c r="L1425" i="1"/>
  <c r="N1425" i="1" s="1"/>
  <c r="M1425" i="1"/>
  <c r="L785" i="1"/>
  <c r="N785" i="1" s="1"/>
  <c r="M785" i="1"/>
  <c r="L1009" i="1"/>
  <c r="N1009" i="1" s="1"/>
  <c r="M1009" i="1"/>
  <c r="M1505" i="1"/>
  <c r="L1505" i="1"/>
  <c r="N1505" i="1" s="1"/>
  <c r="M1233" i="1"/>
  <c r="L1233" i="1"/>
  <c r="N1233" i="1" s="1"/>
  <c r="M1201" i="1"/>
  <c r="L1201" i="1"/>
  <c r="N1201" i="1" s="1"/>
  <c r="M1409" i="1"/>
  <c r="L1409" i="1"/>
  <c r="N1409" i="1" s="1"/>
  <c r="L1057" i="1"/>
  <c r="N1057" i="1" s="1"/>
  <c r="M1057" i="1"/>
  <c r="M1265" i="1"/>
  <c r="L1265" i="1"/>
  <c r="N1265" i="1" s="1"/>
  <c r="M481" i="1"/>
  <c r="L481" i="1"/>
  <c r="N481" i="1" s="1"/>
  <c r="M721" i="1"/>
  <c r="L721" i="1"/>
  <c r="N721" i="1" s="1"/>
  <c r="M753" i="1"/>
  <c r="L753" i="1"/>
  <c r="N753" i="1" s="1"/>
  <c r="M625" i="1"/>
  <c r="L625" i="1"/>
  <c r="N625" i="1" s="1"/>
  <c r="M769" i="1"/>
  <c r="L769" i="1"/>
  <c r="N769" i="1" s="1"/>
  <c r="M609" i="1"/>
  <c r="L609" i="1"/>
  <c r="N609" i="1" s="1"/>
  <c r="M593" i="1"/>
  <c r="L593" i="1"/>
  <c r="N593" i="1" s="1"/>
  <c r="M689" i="1"/>
  <c r="L689" i="1"/>
  <c r="N689" i="1" s="1"/>
  <c r="M673" i="1"/>
  <c r="L673" i="1"/>
  <c r="N673" i="1" s="1"/>
  <c r="M657" i="1"/>
  <c r="L657" i="1"/>
  <c r="N657" i="1" s="1"/>
  <c r="M577" i="1"/>
  <c r="L577" i="1"/>
  <c r="N577" i="1" s="1"/>
  <c r="M465" i="1"/>
  <c r="L465" i="1"/>
  <c r="N465" i="1" s="1"/>
  <c r="L417" i="1"/>
  <c r="N417" i="1" s="1"/>
  <c r="M417" i="1"/>
  <c r="M401" i="1"/>
  <c r="L401" i="1"/>
  <c r="N401" i="1" s="1"/>
  <c r="M529" i="1"/>
  <c r="L529" i="1"/>
  <c r="N529" i="1" s="1"/>
  <c r="M545" i="1"/>
  <c r="L545" i="1"/>
  <c r="N545" i="1" s="1"/>
  <c r="L337" i="1"/>
  <c r="N337" i="1" s="1"/>
  <c r="M337" i="1"/>
  <c r="L225" i="1"/>
  <c r="N225" i="1" s="1"/>
  <c r="M225" i="1"/>
  <c r="M305" i="1"/>
  <c r="L305" i="1"/>
  <c r="N305" i="1" s="1"/>
  <c r="M209" i="1"/>
  <c r="L209" i="1"/>
  <c r="N209" i="1" s="1"/>
  <c r="M273" i="1"/>
  <c r="L273" i="1"/>
  <c r="N273" i="1" s="1"/>
  <c r="M289" i="1"/>
  <c r="L289" i="1"/>
  <c r="N289" i="1" s="1"/>
  <c r="M385" i="1"/>
  <c r="L385" i="1"/>
  <c r="N385" i="1" s="1"/>
  <c r="L257" i="1"/>
  <c r="N257" i="1" s="1"/>
  <c r="M257" i="1"/>
  <c r="M369" i="1"/>
  <c r="L369" i="1"/>
  <c r="N369" i="1" s="1"/>
  <c r="L241" i="1"/>
  <c r="N241" i="1" s="1"/>
  <c r="M241" i="1"/>
  <c r="L193" i="1"/>
  <c r="N193" i="1" s="1"/>
  <c r="M193" i="1"/>
  <c r="M177" i="1"/>
  <c r="L177" i="1"/>
  <c r="N177" i="1" s="1"/>
  <c r="L65" i="1"/>
  <c r="N65" i="1" s="1"/>
  <c r="M65" i="1"/>
  <c r="M33" i="1"/>
  <c r="L33" i="1"/>
  <c r="N33" i="1" s="1"/>
  <c r="M49" i="1"/>
  <c r="L49" i="1"/>
  <c r="N49" i="1" s="1"/>
  <c r="M81" i="1"/>
  <c r="L81" i="1"/>
  <c r="N81" i="1" s="1"/>
  <c r="M97" i="1"/>
  <c r="L97" i="1"/>
  <c r="N9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<sst xmlns="http://schemas.openxmlformats.org/spreadsheetml/2006/main" count="20842" uniqueCount="50">
  <si>
    <t>SEGMENTATION_VAR_2</t>
  </si>
  <si>
    <t>SEGMENTATION_VAR_1</t>
  </si>
  <si>
    <t>SEGMENTATION_VAR_3</t>
  </si>
  <si>
    <t>SEGMENTATION_VAR_4</t>
  </si>
  <si>
    <t>SEGMENTATION_VAR_5</t>
  </si>
  <si>
    <t>MOB</t>
  </si>
  <si>
    <t>ISSUE_DT</t>
  </si>
  <si>
    <t>One</t>
  </si>
  <si>
    <t>Existing</t>
  </si>
  <si>
    <t>No Hit</t>
  </si>
  <si>
    <t>CRI 18-20</t>
  </si>
  <si>
    <t>University</t>
  </si>
  <si>
    <t>2028-09-31</t>
  </si>
  <si>
    <t>booked_accts</t>
  </si>
  <si>
    <t>open _accts</t>
  </si>
  <si>
    <t>mthly_writeoffs</t>
  </si>
  <si>
    <t>credit_limit</t>
  </si>
  <si>
    <t>balance</t>
  </si>
  <si>
    <t>spend</t>
  </si>
  <si>
    <t>revolve_balance</t>
  </si>
  <si>
    <t>annual_fee</t>
  </si>
  <si>
    <t>bal_util</t>
  </si>
  <si>
    <t>pur_util</t>
  </si>
  <si>
    <t>revolv_util</t>
  </si>
  <si>
    <t>College</t>
  </si>
  <si>
    <t>Other</t>
  </si>
  <si>
    <t>CRI 16-17</t>
  </si>
  <si>
    <t>CRI 14-15</t>
  </si>
  <si>
    <t>CRI 01-13</t>
  </si>
  <si>
    <t>No Score</t>
  </si>
  <si>
    <t>No Score = 1.5*No Hit</t>
  </si>
  <si>
    <t>New</t>
  </si>
  <si>
    <t>Online</t>
  </si>
  <si>
    <t>Branch</t>
  </si>
  <si>
    <t>no hit</t>
  </si>
  <si>
    <t xml:space="preserve">no score </t>
  </si>
  <si>
    <t xml:space="preserve">existing </t>
  </si>
  <si>
    <t>new</t>
  </si>
  <si>
    <t>12_avg</t>
  </si>
  <si>
    <t>Row Labels</t>
  </si>
  <si>
    <t>Grand Total</t>
  </si>
  <si>
    <t>Column Labels</t>
  </si>
  <si>
    <t>Sum of 12_avg</t>
  </si>
  <si>
    <t>16_avg</t>
  </si>
  <si>
    <t>Sum of 16_avg</t>
  </si>
  <si>
    <t>open_per_booked</t>
  </si>
  <si>
    <t>ulr_per_open</t>
  </si>
  <si>
    <t>revol_util</t>
  </si>
  <si>
    <t>lmt_per_open</t>
  </si>
  <si>
    <t>open_accts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</si>
</sst>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9"/>
      <color theme="1"/>
      <name val="Helvetica"/>
      <family val="2"/>
    </font>
    <font>
      <sz val="13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/>
    <xf numFmtId="11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9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3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a" refreshedDate="45481.803780671296" createdVersion="8" refreshedVersion="8" minRefreshableVersion="3" recordCount="36" xr:uid="{F5364E93-D656-2D42-87BD-AD4503FEDC37}">
  <cacheSource type="worksheet">
    <worksheetSource ref="A1:V37" sheet="ulr_per_open"/>
  </cacheSource>
  <cacheFields count="22">
    <cacheField name="SEGMENTATION_VAR_1" numFmtId="0">
      <sharedItems/>
    </cacheField>
    <cacheField name="SEGMENTATION_VAR_2" numFmtId="0">
      <sharedItems count="2">
        <s v="Existing"/>
        <s v="New"/>
      </sharedItems>
    </cacheField>
    <cacheField name="SEGMENTATION_VAR_3" numFmtId="0">
      <sharedItems count="2">
        <s v="No Hit"/>
        <s v="No Score"/>
      </sharedItems>
    </cacheField>
    <cacheField name="SEGMENTATION_VAR_4" numFmtId="0">
      <sharedItems count="6">
        <s v="CRI 18-20"/>
        <s v="CRI 16-17"/>
        <s v="CRI 14-15"/>
        <s v="CRI 01-13"/>
        <s v="Branch"/>
        <s v="Online"/>
      </sharedItems>
    </cacheField>
    <cacheField name="SEGMENTATION_VAR_5" numFmtId="0">
      <sharedItems count="3">
        <s v="University"/>
        <s v="College"/>
        <s v="Other"/>
      </sharedItems>
    </cacheField>
    <cacheField name="1" numFmtId="0">
      <sharedItems containsSemiMixedTypes="0" containsString="0" containsNumber="1" containsInteger="1" minValue="0" maxValue="0"/>
    </cacheField>
    <cacheField name="2" numFmtId="0">
      <sharedItems containsSemiMixedTypes="0" containsString="0" containsNumber="1" containsInteger="1" minValue="0" maxValue="0"/>
    </cacheField>
    <cacheField name="3" numFmtId="0">
      <sharedItems containsSemiMixedTypes="0" containsString="0" containsNumber="1" containsInteger="1" minValue="0" maxValue="0"/>
    </cacheField>
    <cacheField name="4" numFmtId="0">
      <sharedItems containsSemiMixedTypes="0" containsString="0" containsNumber="1" minValue="3.1139999999999997E-5" maxValue="1.7127000000000001E-4"/>
    </cacheField>
    <cacheField name="5" numFmtId="0">
      <sharedItems containsSemiMixedTypes="0" containsString="0" containsNumber="1" minValue="0" maxValue="1.0857000000000001E-4"/>
    </cacheField>
    <cacheField name="6" numFmtId="0">
      <sharedItems containsSemiMixedTypes="0" containsString="0" containsNumber="1" minValue="0" maxValue="1.7127000000000001E-4"/>
    </cacheField>
    <cacheField name="7" numFmtId="0">
      <sharedItems containsSemiMixedTypes="0" containsString="0" containsNumber="1" minValue="3.294E-5" maxValue="2.3727000000000001E-4"/>
    </cacheField>
    <cacheField name="8" numFmtId="0">
      <sharedItems containsSemiMixedTypes="0" containsString="0" containsNumber="1" minValue="0" maxValue="6.3030000000000009E-4"/>
    </cacheField>
    <cacheField name="9" numFmtId="0">
      <sharedItems containsSemiMixedTypes="0" containsString="0" containsNumber="1" minValue="2.1899999999999998E-4" maxValue="1.5906000000000002E-3"/>
    </cacheField>
    <cacheField name="10" numFmtId="0">
      <sharedItems containsSemiMixedTypes="0" containsString="0" containsNumber="1" minValue="1.572E-4" maxValue="5.0819999999999997E-3"/>
    </cacheField>
    <cacheField name="11" numFmtId="0">
      <sharedItems containsSemiMixedTypes="0" containsString="0" containsNumber="1" minValue="3.1319999999999997E-4" maxValue="7.3359000000000011E-3"/>
    </cacheField>
    <cacheField name="12" numFmtId="0">
      <sharedItems containsSemiMixedTypes="0" containsString="0" containsNumber="1" minValue="2.4420000000000003E-4" maxValue="9.6096000000000011E-3"/>
    </cacheField>
    <cacheField name="13" numFmtId="0">
      <sharedItems containsSemiMixedTypes="0" containsString="0" containsNumber="1" minValue="3.456E-4" maxValue="1.9008000000000002E-3"/>
    </cacheField>
    <cacheField name="14" numFmtId="0">
      <sharedItems containsSemiMixedTypes="0" containsString="0" containsNumber="1" minValue="2.2019999999999999E-4" maxValue="1.2111000000000001E-3"/>
    </cacheField>
    <cacheField name="15" numFmtId="0">
      <sharedItems containsSemiMixedTypes="0" containsString="0" containsNumber="1" minValue="3.144E-4" maxValue="1.7292000000000004E-3"/>
    </cacheField>
    <cacheField name="16" numFmtId="0">
      <sharedItems containsSemiMixedTypes="0" containsString="0" containsNumber="1" minValue="3.1499999999999996E-4" maxValue="1.7325000000000001E-3"/>
    </cacheField>
    <cacheField name="12_avg" numFmtId="0">
      <sharedItems containsSemiMixedTypes="0" containsString="0" containsNumber="1" minValue="2.3819999999999996E-4" maxValue="7.3425000000000009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a" refreshedDate="45481.80625011574" createdVersion="8" refreshedVersion="8" minRefreshableVersion="3" recordCount="36" xr:uid="{84E70108-3D3A-B54B-BCC7-3802A6006B55}">
  <cacheSource type="worksheet">
    <worksheetSource ref="A1:W37" sheet="ulr_per_open"/>
  </cacheSource>
  <cacheFields count="23">
    <cacheField name="SEGMENTATION_VAR_1" numFmtId="0">
      <sharedItems/>
    </cacheField>
    <cacheField name="SEGMENTATION_VAR_2" numFmtId="0">
      <sharedItems count="2">
        <s v="Existing"/>
        <s v="New"/>
      </sharedItems>
    </cacheField>
    <cacheField name="SEGMENTATION_VAR_3" numFmtId="0">
      <sharedItems count="2">
        <s v="No Hit"/>
        <s v="No Score"/>
      </sharedItems>
    </cacheField>
    <cacheField name="SEGMENTATION_VAR_4" numFmtId="0">
      <sharedItems count="6">
        <s v="CRI 18-20"/>
        <s v="CRI 16-17"/>
        <s v="CRI 14-15"/>
        <s v="CRI 01-13"/>
        <s v="Branch"/>
        <s v="Online"/>
      </sharedItems>
    </cacheField>
    <cacheField name="SEGMENTATION_VAR_5" numFmtId="0">
      <sharedItems count="3">
        <s v="University"/>
        <s v="College"/>
        <s v="Other"/>
      </sharedItems>
    </cacheField>
    <cacheField name="1" numFmtId="0">
      <sharedItems containsSemiMixedTypes="0" containsString="0" containsNumber="1" containsInteger="1" minValue="0" maxValue="0"/>
    </cacheField>
    <cacheField name="2" numFmtId="0">
      <sharedItems containsSemiMixedTypes="0" containsString="0" containsNumber="1" containsInteger="1" minValue="0" maxValue="0"/>
    </cacheField>
    <cacheField name="3" numFmtId="0">
      <sharedItems containsSemiMixedTypes="0" containsString="0" containsNumber="1" containsInteger="1" minValue="0" maxValue="0"/>
    </cacheField>
    <cacheField name="4" numFmtId="0">
      <sharedItems containsSemiMixedTypes="0" containsString="0" containsNumber="1" minValue="3.1139999999999997E-5" maxValue="1.7127000000000001E-4"/>
    </cacheField>
    <cacheField name="5" numFmtId="0">
      <sharedItems containsSemiMixedTypes="0" containsString="0" containsNumber="1" minValue="0" maxValue="1.0857000000000001E-4"/>
    </cacheField>
    <cacheField name="6" numFmtId="0">
      <sharedItems containsSemiMixedTypes="0" containsString="0" containsNumber="1" minValue="0" maxValue="1.7127000000000001E-4"/>
    </cacheField>
    <cacheField name="7" numFmtId="0">
      <sharedItems containsSemiMixedTypes="0" containsString="0" containsNumber="1" minValue="3.294E-5" maxValue="2.3727000000000001E-4"/>
    </cacheField>
    <cacheField name="8" numFmtId="0">
      <sharedItems containsSemiMixedTypes="0" containsString="0" containsNumber="1" minValue="0" maxValue="6.3030000000000009E-4"/>
    </cacheField>
    <cacheField name="9" numFmtId="0">
      <sharedItems containsSemiMixedTypes="0" containsString="0" containsNumber="1" minValue="2.1899999999999998E-4" maxValue="1.5906000000000002E-3"/>
    </cacheField>
    <cacheField name="10" numFmtId="0">
      <sharedItems containsSemiMixedTypes="0" containsString="0" containsNumber="1" minValue="1.572E-4" maxValue="5.0819999999999997E-3"/>
    </cacheField>
    <cacheField name="11" numFmtId="0">
      <sharedItems containsSemiMixedTypes="0" containsString="0" containsNumber="1" minValue="3.1319999999999997E-4" maxValue="7.3359000000000011E-3"/>
    </cacheField>
    <cacheField name="12" numFmtId="0">
      <sharedItems containsSemiMixedTypes="0" containsString="0" containsNumber="1" minValue="2.4420000000000003E-4" maxValue="9.6096000000000011E-3"/>
    </cacheField>
    <cacheField name="13" numFmtId="0">
      <sharedItems containsSemiMixedTypes="0" containsString="0" containsNumber="1" minValue="3.456E-4" maxValue="1.9008000000000002E-3"/>
    </cacheField>
    <cacheField name="14" numFmtId="0">
      <sharedItems containsSemiMixedTypes="0" containsString="0" containsNumber="1" minValue="2.2019999999999999E-4" maxValue="1.2111000000000001E-3"/>
    </cacheField>
    <cacheField name="15" numFmtId="0">
      <sharedItems containsSemiMixedTypes="0" containsString="0" containsNumber="1" minValue="3.144E-4" maxValue="1.7292000000000004E-3"/>
    </cacheField>
    <cacheField name="16" numFmtId="0">
      <sharedItems containsSemiMixedTypes="0" containsString="0" containsNumber="1" minValue="3.1499999999999996E-4" maxValue="1.7325000000000001E-3"/>
    </cacheField>
    <cacheField name="12_avg" numFmtId="0">
      <sharedItems containsSemiMixedTypes="0" containsString="0" containsNumber="1" minValue="2.3819999999999996E-4" maxValue="7.3425000000000009E-3"/>
    </cacheField>
    <cacheField name="16_avg" numFmtId="0">
      <sharedItems containsSemiMixedTypes="0" containsString="0" containsNumber="1" minValue="2.832E-4" maxValue="1.5576000000000003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a" refreshedDate="45481.808340509262" createdVersion="8" refreshedVersion="8" minRefreshableVersion="3" recordCount="36" xr:uid="{3200C54D-FA55-A54F-A01C-CD48A4C96F39}">
  <cacheSource type="worksheet">
    <worksheetSource ref="A1:R37" sheet="bal_util"/>
  </cacheSource>
  <cacheFields count="18">
    <cacheField name="SEGMENTATION_VAR_1" numFmtId="0">
      <sharedItems/>
    </cacheField>
    <cacheField name="SEGMENTATION_VAR_2" numFmtId="0">
      <sharedItems count="2">
        <s v="Existing"/>
        <s v="New"/>
      </sharedItems>
    </cacheField>
    <cacheField name="SEGMENTATION_VAR_3" numFmtId="0">
      <sharedItems count="2">
        <s v="No Hit"/>
        <s v="No Score"/>
      </sharedItems>
    </cacheField>
    <cacheField name="SEGMENTATION_VAR_4" numFmtId="0">
      <sharedItems count="6">
        <s v="CRI 18-20"/>
        <s v="CRI 16-17"/>
        <s v="CRI 14-15"/>
        <s v="CRI 01-13"/>
        <s v="Branch"/>
        <s v="Online"/>
      </sharedItems>
    </cacheField>
    <cacheField name="SEGMENTATION_VAR_5" numFmtId="0">
      <sharedItems count="3">
        <s v="University"/>
        <s v="College"/>
        <s v="Other"/>
      </sharedItems>
    </cacheField>
    <cacheField name="1" numFmtId="0">
      <sharedItems containsSemiMixedTypes="0" containsString="0" containsNumber="1" minValue="5.5691999999999998E-3" maxValue="4.92492E-2"/>
    </cacheField>
    <cacheField name="2" numFmtId="0">
      <sharedItems containsSemiMixedTypes="0" containsString="0" containsNumber="1" minValue="4.5598199999999998E-2" maxValue="0.35554200000000002"/>
    </cacheField>
    <cacheField name="3" numFmtId="0">
      <sharedItems containsSemiMixedTypes="0" containsString="0" containsNumber="1" minValue="7.4988599999999989E-2" maxValue="0.56402610000000009"/>
    </cacheField>
    <cacheField name="4" numFmtId="0">
      <sharedItems containsSemiMixedTypes="0" containsString="0" containsNumber="1" minValue="8.68062E-2" maxValue="0.65090520000000007"/>
    </cacheField>
    <cacheField name="5" numFmtId="0">
      <sharedItems containsSemiMixedTypes="0" containsString="0" containsNumber="1" minValue="9.5688000000000009E-2" maxValue="0.72490110000000008"/>
    </cacheField>
    <cacheField name="6" numFmtId="0">
      <sharedItems containsSemiMixedTypes="0" containsString="0" containsNumber="1" minValue="0.103866" maxValue="0.77651310000000007"/>
    </cacheField>
    <cacheField name="7" numFmtId="0">
      <sharedItems containsSemiMixedTypes="0" containsString="0" containsNumber="1" minValue="0.1103592" maxValue="0.82684140000000006"/>
    </cacheField>
    <cacheField name="8" numFmtId="0">
      <sharedItems containsSemiMixedTypes="0" containsString="0" containsNumber="1" minValue="0.1141464" maxValue="0.84300480000000011"/>
    </cacheField>
    <cacheField name="9" numFmtId="0">
      <sharedItems containsSemiMixedTypes="0" containsString="0" containsNumber="1" minValue="0.1170708" maxValue="0.83710110000000004"/>
    </cacheField>
    <cacheField name="10" numFmtId="0">
      <sharedItems containsSemiMixedTypes="0" containsString="0" containsNumber="1" minValue="0.1218138" maxValue="0.85301040000000006"/>
    </cacheField>
    <cacheField name="11" numFmtId="0">
      <sharedItems containsSemiMixedTypes="0" containsString="0" containsNumber="1" minValue="0.12488279999999999" maxValue="0.86760630000000005"/>
    </cacheField>
    <cacheField name="12" numFmtId="0">
      <sharedItems containsSemiMixedTypes="0" containsString="0" containsNumber="1" minValue="0.12813839999999999" maxValue="0.88572000000000017"/>
    </cacheField>
    <cacheField name="12_avg" numFmtId="0">
      <sharedItems containsSemiMixedTypes="0" containsString="0" containsNumber="1" minValue="0.12494499999999999" maxValue="0.86877890000000013" count="24">
        <n v="0.12494499999999999"/>
        <n v="0.14576916666666664"/>
        <n v="0.16659333333333334"/>
        <n v="0.15618125000000002"/>
        <n v="0.17700541666666667"/>
        <n v="0.19782958333333334"/>
        <n v="0.20824166666666666"/>
        <n v="0.24988999999999997"/>
        <n v="0.29153833333333329"/>
        <n v="0.35401083333333333"/>
        <n v="0.37483500000000003"/>
        <n v="0.45813166666666677"/>
        <n v="0.23693969999999998"/>
        <n v="0.27642964999999992"/>
        <n v="0.31591960000000002"/>
        <n v="0.29617462500000002"/>
        <n v="0.33566457500000002"/>
        <n v="0.37515452499999996"/>
        <n v="0.39489950000000001"/>
        <n v="0.47387939999999995"/>
        <n v="0.55285929999999983"/>
        <n v="0.67132915000000004"/>
        <n v="0.71081910000000015"/>
        <n v="0.86877890000000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One"/>
    <x v="0"/>
    <x v="0"/>
    <x v="0"/>
    <x v="0"/>
    <n v="0"/>
    <n v="0"/>
    <n v="0"/>
    <n v="3.1139999999999997E-5"/>
    <n v="0"/>
    <n v="0"/>
    <n v="3.294E-5"/>
    <n v="0"/>
    <n v="2.1899999999999998E-4"/>
    <n v="1.572E-4"/>
    <n v="3.1319999999999997E-4"/>
    <n v="2.4420000000000003E-4"/>
    <n v="3.456E-4"/>
    <n v="2.2019999999999999E-4"/>
    <n v="3.144E-4"/>
    <n v="3.1499999999999996E-4"/>
    <n v="2.3819999999999996E-4"/>
  </r>
  <r>
    <s v="One"/>
    <x v="0"/>
    <x v="0"/>
    <x v="0"/>
    <x v="1"/>
    <n v="0"/>
    <n v="0"/>
    <n v="0"/>
    <n v="3.6329999999999999E-5"/>
    <n v="0"/>
    <n v="0"/>
    <n v="3.8429999999999996E-5"/>
    <n v="0"/>
    <n v="2.5549999999999998E-4"/>
    <n v="1.8340000000000001E-4"/>
    <n v="3.6539999999999999E-4"/>
    <n v="2.8489999999999999E-4"/>
    <n v="4.0319999999999999E-4"/>
    <n v="2.5689999999999996E-4"/>
    <n v="3.6680000000000003E-4"/>
    <n v="3.6749999999999993E-4"/>
    <n v="2.7789999999999998E-4"/>
  </r>
  <r>
    <s v="One"/>
    <x v="0"/>
    <x v="0"/>
    <x v="0"/>
    <x v="2"/>
    <n v="0"/>
    <n v="0"/>
    <n v="0"/>
    <n v="4.1520000000000002E-5"/>
    <n v="0"/>
    <n v="0"/>
    <n v="4.392E-5"/>
    <n v="0"/>
    <n v="2.92E-4"/>
    <n v="2.0960000000000003E-4"/>
    <n v="4.1760000000000001E-4"/>
    <n v="3.2560000000000005E-4"/>
    <n v="4.6080000000000003E-4"/>
    <n v="2.9359999999999998E-4"/>
    <n v="4.1920000000000005E-4"/>
    <n v="4.2000000000000002E-4"/>
    <n v="3.1760000000000008E-4"/>
  </r>
  <r>
    <s v="One"/>
    <x v="0"/>
    <x v="0"/>
    <x v="1"/>
    <x v="0"/>
    <n v="0"/>
    <n v="0"/>
    <n v="0"/>
    <n v="3.8924999999999997E-5"/>
    <n v="0"/>
    <n v="0"/>
    <n v="4.1174999999999998E-5"/>
    <n v="0"/>
    <n v="2.7375000000000001E-4"/>
    <n v="1.9650000000000001E-4"/>
    <n v="3.9150000000000003E-4"/>
    <n v="3.0525000000000002E-4"/>
    <n v="4.3199999999999998E-4"/>
    <n v="2.7525E-4"/>
    <n v="3.9300000000000001E-4"/>
    <n v="3.9375E-4"/>
    <n v="2.9775E-4"/>
  </r>
  <r>
    <s v="One"/>
    <x v="0"/>
    <x v="0"/>
    <x v="1"/>
    <x v="1"/>
    <n v="0"/>
    <n v="0"/>
    <n v="0"/>
    <n v="4.4115E-5"/>
    <n v="0"/>
    <n v="0"/>
    <n v="4.6665000000000001E-5"/>
    <n v="0"/>
    <n v="3.1024999999999998E-4"/>
    <n v="2.2270000000000002E-4"/>
    <n v="4.437E-4"/>
    <n v="3.4595000000000003E-4"/>
    <n v="4.8959999999999997E-4"/>
    <n v="3.1194999999999997E-4"/>
    <n v="4.4540000000000004E-4"/>
    <n v="4.4624999999999998E-4"/>
    <n v="3.3744999999999999E-4"/>
  </r>
  <r>
    <s v="One"/>
    <x v="0"/>
    <x v="0"/>
    <x v="1"/>
    <x v="2"/>
    <n v="0"/>
    <n v="0"/>
    <n v="0"/>
    <n v="4.9304999999999996E-5"/>
    <n v="0"/>
    <n v="0"/>
    <n v="5.2154999999999998E-5"/>
    <n v="0"/>
    <n v="3.4674999999999994E-4"/>
    <n v="2.4890000000000003E-4"/>
    <n v="4.9589999999999996E-4"/>
    <n v="3.8664999999999999E-4"/>
    <n v="5.4719999999999997E-4"/>
    <n v="3.4864999999999994E-4"/>
    <n v="4.9780000000000007E-4"/>
    <n v="4.9874999999999995E-4"/>
    <n v="3.7714999999999998E-4"/>
  </r>
  <r>
    <s v="One"/>
    <x v="0"/>
    <x v="0"/>
    <x v="2"/>
    <x v="0"/>
    <n v="0"/>
    <n v="0"/>
    <n v="0"/>
    <n v="5.1900000000000001E-5"/>
    <n v="0"/>
    <n v="0"/>
    <n v="5.49E-5"/>
    <n v="0"/>
    <n v="3.6499999999999998E-4"/>
    <n v="2.6200000000000003E-4"/>
    <n v="5.22E-4"/>
    <n v="4.0700000000000003E-4"/>
    <n v="5.7600000000000001E-4"/>
    <n v="3.6699999999999998E-4"/>
    <n v="5.2400000000000005E-4"/>
    <n v="5.2499999999999997E-4"/>
    <n v="3.97E-4"/>
  </r>
  <r>
    <s v="One"/>
    <x v="0"/>
    <x v="0"/>
    <x v="2"/>
    <x v="1"/>
    <n v="0"/>
    <n v="0"/>
    <n v="0"/>
    <n v="6.2279999999999993E-5"/>
    <n v="0"/>
    <n v="0"/>
    <n v="6.5879999999999999E-5"/>
    <n v="0"/>
    <n v="4.3799999999999997E-4"/>
    <n v="3.144E-4"/>
    <n v="6.2639999999999994E-4"/>
    <n v="4.8840000000000005E-4"/>
    <n v="6.912E-4"/>
    <n v="4.4039999999999997E-4"/>
    <n v="6.288E-4"/>
    <n v="6.2999999999999992E-4"/>
    <n v="4.7639999999999992E-4"/>
  </r>
  <r>
    <s v="One"/>
    <x v="0"/>
    <x v="0"/>
    <x v="2"/>
    <x v="2"/>
    <n v="0"/>
    <n v="0"/>
    <n v="0"/>
    <n v="7.2659999999999999E-5"/>
    <n v="0"/>
    <n v="0"/>
    <n v="7.6859999999999993E-5"/>
    <n v="0"/>
    <n v="5.1099999999999995E-4"/>
    <n v="3.6680000000000003E-4"/>
    <n v="7.3079999999999998E-4"/>
    <n v="5.6979999999999997E-4"/>
    <n v="8.0639999999999998E-4"/>
    <n v="5.1379999999999991E-4"/>
    <n v="7.3360000000000005E-4"/>
    <n v="7.3499999999999987E-4"/>
    <n v="5.5579999999999996E-4"/>
  </r>
  <r>
    <s v="One"/>
    <x v="0"/>
    <x v="0"/>
    <x v="3"/>
    <x v="0"/>
    <n v="0"/>
    <n v="0"/>
    <n v="0"/>
    <n v="8.8230000000000001E-5"/>
    <n v="0"/>
    <n v="0"/>
    <n v="9.3330000000000003E-5"/>
    <n v="0"/>
    <n v="6.2049999999999996E-4"/>
    <n v="4.4540000000000004E-4"/>
    <n v="8.8739999999999999E-4"/>
    <n v="6.9190000000000007E-4"/>
    <n v="9.7919999999999995E-4"/>
    <n v="6.2389999999999993E-4"/>
    <n v="8.9080000000000008E-4"/>
    <n v="8.9249999999999996E-4"/>
    <n v="6.7489999999999998E-4"/>
  </r>
  <r>
    <s v="One"/>
    <x v="0"/>
    <x v="0"/>
    <x v="3"/>
    <x v="1"/>
    <n v="0"/>
    <n v="0"/>
    <n v="0"/>
    <n v="9.342000000000001E-5"/>
    <n v="0"/>
    <n v="0"/>
    <n v="9.8820000000000006E-5"/>
    <n v="0"/>
    <n v="6.5700000000000003E-4"/>
    <n v="4.7160000000000008E-4"/>
    <n v="9.3960000000000007E-4"/>
    <n v="7.3260000000000003E-4"/>
    <n v="1.0368E-3"/>
    <n v="6.6060000000000001E-4"/>
    <n v="9.4320000000000016E-4"/>
    <n v="9.4499999999999998E-4"/>
    <n v="7.1460000000000002E-4"/>
  </r>
  <r>
    <s v="One"/>
    <x v="0"/>
    <x v="0"/>
    <x v="3"/>
    <x v="2"/>
    <n v="0"/>
    <n v="0"/>
    <n v="0"/>
    <n v="1.1418000000000001E-4"/>
    <n v="0"/>
    <n v="0"/>
    <n v="1.2078000000000001E-4"/>
    <n v="0"/>
    <n v="8.03E-4"/>
    <n v="5.7640000000000013E-4"/>
    <n v="1.1484000000000002E-3"/>
    <n v="8.9540000000000008E-4"/>
    <n v="1.2672000000000002E-3"/>
    <n v="8.074E-4"/>
    <n v="1.1528000000000003E-3"/>
    <n v="1.155E-3"/>
    <n v="8.734000000000002E-4"/>
  </r>
  <r>
    <s v="One"/>
    <x v="0"/>
    <x v="1"/>
    <x v="0"/>
    <x v="0"/>
    <n v="0"/>
    <n v="0"/>
    <n v="0"/>
    <n v="4.6709999999999998E-5"/>
    <n v="0"/>
    <n v="0"/>
    <n v="4.9409999999999996E-5"/>
    <n v="0"/>
    <n v="3.2849999999999996E-4"/>
    <n v="2.3580000000000001E-4"/>
    <n v="4.6979999999999998E-4"/>
    <n v="3.6630000000000001E-4"/>
    <n v="5.1839999999999992E-4"/>
    <n v="3.3029999999999995E-4"/>
    <n v="4.7160000000000002E-4"/>
    <n v="4.7249999999999994E-4"/>
    <n v="3.5730000000000001E-4"/>
  </r>
  <r>
    <s v="One"/>
    <x v="0"/>
    <x v="1"/>
    <x v="0"/>
    <x v="1"/>
    <n v="0"/>
    <n v="0"/>
    <n v="0"/>
    <n v="5.4494999999999992E-5"/>
    <n v="0"/>
    <n v="0"/>
    <n v="5.7644999999999988E-5"/>
    <n v="0"/>
    <n v="3.8324999999999991E-4"/>
    <n v="2.7509999999999996E-4"/>
    <n v="5.4809999999999993E-4"/>
    <n v="4.2734999999999995E-4"/>
    <n v="6.0479999999999996E-4"/>
    <n v="3.8534999999999991E-4"/>
    <n v="5.5019999999999993E-4"/>
    <n v="5.5124999999999987E-4"/>
    <n v="4.1684999999999991E-4"/>
  </r>
  <r>
    <s v="One"/>
    <x v="0"/>
    <x v="1"/>
    <x v="0"/>
    <x v="2"/>
    <n v="0"/>
    <n v="0"/>
    <n v="0"/>
    <n v="6.2280000000000007E-5"/>
    <n v="0"/>
    <n v="0"/>
    <n v="6.5880000000000013E-5"/>
    <n v="0"/>
    <n v="4.3800000000000002E-4"/>
    <n v="3.1440000000000005E-4"/>
    <n v="6.2640000000000005E-4"/>
    <n v="4.8840000000000005E-4"/>
    <n v="6.912000000000001E-4"/>
    <n v="4.4040000000000003E-4"/>
    <n v="6.2880000000000011E-4"/>
    <n v="6.3000000000000003E-4"/>
    <n v="4.7640000000000009E-4"/>
  </r>
  <r>
    <s v="One"/>
    <x v="0"/>
    <x v="1"/>
    <x v="1"/>
    <x v="0"/>
    <n v="0"/>
    <n v="0"/>
    <n v="0"/>
    <n v="5.8387500000000003E-5"/>
    <n v="0"/>
    <n v="0"/>
    <n v="6.1762500000000004E-5"/>
    <n v="0"/>
    <n v="4.1062499999999997E-4"/>
    <n v="2.9475000000000004E-4"/>
    <n v="5.8724999999999999E-4"/>
    <n v="4.5787500000000006E-4"/>
    <n v="6.4800000000000003E-4"/>
    <n v="4.1287499999999999E-4"/>
    <n v="5.8950000000000007E-4"/>
    <n v="5.90625E-4"/>
    <n v="4.4662499999999997E-4"/>
  </r>
  <r>
    <s v="One"/>
    <x v="0"/>
    <x v="1"/>
    <x v="1"/>
    <x v="1"/>
    <n v="0"/>
    <n v="0"/>
    <n v="0"/>
    <n v="6.6172499999999997E-5"/>
    <n v="0"/>
    <n v="0"/>
    <n v="6.9997499999999995E-5"/>
    <n v="0"/>
    <n v="4.6537499999999997E-4"/>
    <n v="3.3405000000000002E-4"/>
    <n v="6.6555E-4"/>
    <n v="5.1892500000000005E-4"/>
    <n v="7.3439999999999996E-4"/>
    <n v="4.6792499999999995E-4"/>
    <n v="6.6810000000000003E-4"/>
    <n v="6.6937499999999994E-4"/>
    <n v="5.0617500000000009E-4"/>
  </r>
  <r>
    <s v="One"/>
    <x v="0"/>
    <x v="1"/>
    <x v="1"/>
    <x v="2"/>
    <n v="0"/>
    <n v="0"/>
    <n v="0"/>
    <n v="7.3957499999999991E-5"/>
    <n v="0"/>
    <n v="0"/>
    <n v="7.8232499999999987E-5"/>
    <n v="0"/>
    <n v="5.2012499999999986E-4"/>
    <n v="3.7334999999999999E-4"/>
    <n v="7.4384999999999989E-4"/>
    <n v="5.7997499999999994E-4"/>
    <n v="8.2079999999999989E-4"/>
    <n v="5.2297499999999985E-4"/>
    <n v="7.4669999999999999E-4"/>
    <n v="7.4812499999999988E-4"/>
    <n v="5.6572499999999989E-4"/>
  </r>
  <r>
    <s v="One"/>
    <x v="0"/>
    <x v="1"/>
    <x v="2"/>
    <x v="0"/>
    <n v="0"/>
    <n v="0"/>
    <n v="0"/>
    <n v="7.7849999999999995E-5"/>
    <n v="0"/>
    <n v="0"/>
    <n v="8.2349999999999996E-5"/>
    <n v="0"/>
    <n v="5.4750000000000003E-4"/>
    <n v="3.9300000000000001E-4"/>
    <n v="7.8300000000000006E-4"/>
    <n v="6.1050000000000004E-4"/>
    <n v="8.6399999999999997E-4"/>
    <n v="5.5049999999999999E-4"/>
    <n v="7.8600000000000002E-4"/>
    <n v="7.8750000000000001E-4"/>
    <n v="5.955E-4"/>
  </r>
  <r>
    <s v="One"/>
    <x v="0"/>
    <x v="1"/>
    <x v="2"/>
    <x v="1"/>
    <n v="0"/>
    <n v="0"/>
    <n v="0"/>
    <n v="9.3419999999999997E-5"/>
    <n v="0"/>
    <n v="0"/>
    <n v="9.8819999999999992E-5"/>
    <n v="0"/>
    <n v="6.5699999999999992E-4"/>
    <n v="4.7160000000000002E-4"/>
    <n v="9.3959999999999996E-4"/>
    <n v="7.3260000000000003E-4"/>
    <n v="1.0367999999999998E-3"/>
    <n v="6.605999999999999E-4"/>
    <n v="9.4320000000000005E-4"/>
    <n v="9.4499999999999988E-4"/>
    <n v="7.1460000000000002E-4"/>
  </r>
  <r>
    <s v="One"/>
    <x v="0"/>
    <x v="1"/>
    <x v="2"/>
    <x v="2"/>
    <n v="0"/>
    <n v="0"/>
    <n v="0"/>
    <n v="1.0898999999999998E-4"/>
    <n v="0"/>
    <n v="0"/>
    <n v="1.1528999999999998E-4"/>
    <n v="0"/>
    <n v="7.6649999999999982E-4"/>
    <n v="5.5019999999999993E-4"/>
    <n v="1.0961999999999999E-3"/>
    <n v="8.546999999999999E-4"/>
    <n v="1.2095999999999999E-3"/>
    <n v="7.7069999999999981E-4"/>
    <n v="1.1003999999999999E-3"/>
    <n v="1.1024999999999997E-3"/>
    <n v="8.3369999999999983E-4"/>
  </r>
  <r>
    <s v="One"/>
    <x v="0"/>
    <x v="1"/>
    <x v="3"/>
    <x v="0"/>
    <n v="0"/>
    <n v="0"/>
    <n v="0"/>
    <n v="1.3234499999999999E-4"/>
    <n v="0"/>
    <n v="0"/>
    <n v="1.3999499999999999E-4"/>
    <n v="0"/>
    <n v="9.3074999999999994E-4"/>
    <n v="6.6810000000000003E-4"/>
    <n v="1.3311E-3"/>
    <n v="1.0378500000000001E-3"/>
    <n v="1.4687999999999999E-3"/>
    <n v="9.358499999999999E-4"/>
    <n v="1.3362000000000001E-3"/>
    <n v="1.3387499999999999E-3"/>
    <n v="1.0123500000000002E-3"/>
  </r>
  <r>
    <s v="One"/>
    <x v="0"/>
    <x v="1"/>
    <x v="3"/>
    <x v="1"/>
    <n v="0"/>
    <n v="0"/>
    <n v="0"/>
    <n v="1.4013E-4"/>
    <n v="0"/>
    <n v="0"/>
    <n v="1.4823000000000001E-4"/>
    <n v="0"/>
    <n v="9.8550000000000005E-4"/>
    <n v="7.0740000000000006E-4"/>
    <n v="1.4094000000000001E-3"/>
    <n v="1.0989000000000001E-3"/>
    <n v="1.5552000000000001E-3"/>
    <n v="9.9090000000000007E-4"/>
    <n v="1.4148000000000001E-3"/>
    <n v="1.4174999999999999E-3"/>
    <n v="1.0719E-3"/>
  </r>
  <r>
    <s v="One"/>
    <x v="0"/>
    <x v="1"/>
    <x v="3"/>
    <x v="2"/>
    <n v="0"/>
    <n v="0"/>
    <n v="0"/>
    <n v="1.7127000000000001E-4"/>
    <n v="0"/>
    <n v="0"/>
    <n v="1.8117E-4"/>
    <n v="0"/>
    <n v="1.2045000000000001E-3"/>
    <n v="8.646000000000002E-4"/>
    <n v="1.7226000000000001E-3"/>
    <n v="1.3431000000000003E-3"/>
    <n v="1.9008000000000002E-3"/>
    <n v="1.2111000000000001E-3"/>
    <n v="1.7292000000000004E-3"/>
    <n v="1.7325000000000001E-3"/>
    <n v="1.3101000000000005E-3"/>
  </r>
  <r>
    <s v="One"/>
    <x v="1"/>
    <x v="0"/>
    <x v="4"/>
    <x v="0"/>
    <n v="0"/>
    <n v="0"/>
    <n v="0"/>
    <n v="3.1900000000000003E-5"/>
    <n v="3.29E-5"/>
    <n v="5.1900000000000001E-5"/>
    <n v="7.1899999999999999E-5"/>
    <n v="1.9100000000000001E-4"/>
    <n v="4.8200000000000001E-4"/>
    <n v="1.5399999999999999E-3"/>
    <n v="2.2230000000000001E-3"/>
    <n v="2.9120000000000001E-3"/>
    <n v="5.7600000000000001E-4"/>
    <n v="3.6699999999999998E-4"/>
    <n v="5.2400000000000005E-4"/>
    <n v="5.2499999999999997E-4"/>
    <n v="2.225E-3"/>
  </r>
  <r>
    <s v="One"/>
    <x v="1"/>
    <x v="0"/>
    <x v="4"/>
    <x v="1"/>
    <n v="0"/>
    <n v="0"/>
    <n v="0"/>
    <n v="3.8279999999999999E-5"/>
    <n v="3.9480000000000001E-5"/>
    <n v="6.2279999999999993E-5"/>
    <n v="8.6279999999999994E-5"/>
    <n v="2.2919999999999999E-4"/>
    <n v="5.7839999999999996E-4"/>
    <n v="1.8479999999999998E-3"/>
    <n v="2.6676E-3"/>
    <n v="3.4943999999999999E-3"/>
    <n v="6.912E-4"/>
    <n v="4.4039999999999997E-4"/>
    <n v="6.288E-4"/>
    <n v="6.2999999999999992E-4"/>
    <n v="2.6700000000000001E-3"/>
  </r>
  <r>
    <s v="One"/>
    <x v="1"/>
    <x v="0"/>
    <x v="4"/>
    <x v="2"/>
    <n v="0"/>
    <n v="0"/>
    <n v="0"/>
    <n v="4.4660000000000003E-5"/>
    <n v="4.6059999999999996E-5"/>
    <n v="7.2659999999999999E-5"/>
    <n v="1.0065999999999999E-4"/>
    <n v="2.6739999999999999E-4"/>
    <n v="6.7479999999999992E-4"/>
    <n v="2.1559999999999999E-3"/>
    <n v="3.1121999999999999E-3"/>
    <n v="4.0768000000000002E-3"/>
    <n v="8.0639999999999998E-4"/>
    <n v="5.1379999999999991E-4"/>
    <n v="7.3360000000000005E-4"/>
    <n v="7.3499999999999987E-4"/>
    <n v="3.1149999999999997E-3"/>
  </r>
  <r>
    <s v="One"/>
    <x v="1"/>
    <x v="0"/>
    <x v="5"/>
    <x v="0"/>
    <n v="0"/>
    <n v="0"/>
    <n v="0"/>
    <n v="5.4230000000000001E-5"/>
    <n v="5.5930000000000002E-5"/>
    <n v="8.8230000000000001E-5"/>
    <n v="1.2223E-4"/>
    <n v="3.2469999999999998E-4"/>
    <n v="8.1939999999999997E-4"/>
    <n v="2.6179999999999997E-3"/>
    <n v="3.7791000000000001E-3"/>
    <n v="4.9503999999999998E-3"/>
    <n v="9.7919999999999995E-4"/>
    <n v="6.2389999999999993E-4"/>
    <n v="8.9080000000000008E-4"/>
    <n v="8.9249999999999996E-4"/>
    <n v="3.7824999999999998E-3"/>
  </r>
  <r>
    <s v="One"/>
    <x v="1"/>
    <x v="0"/>
    <x v="5"/>
    <x v="1"/>
    <n v="0"/>
    <n v="0"/>
    <n v="0"/>
    <n v="5.7420000000000009E-5"/>
    <n v="5.9219999999999999E-5"/>
    <n v="9.342000000000001E-5"/>
    <n v="1.2941999999999999E-4"/>
    <n v="3.4380000000000001E-4"/>
    <n v="8.6760000000000006E-4"/>
    <n v="2.7719999999999997E-3"/>
    <n v="4.0014000000000004E-3"/>
    <n v="5.2415999999999999E-3"/>
    <n v="1.0368E-3"/>
    <n v="6.6060000000000001E-4"/>
    <n v="9.4320000000000016E-4"/>
    <n v="9.4499999999999998E-4"/>
    <n v="4.0050000000000007E-3"/>
  </r>
  <r>
    <s v="One"/>
    <x v="1"/>
    <x v="0"/>
    <x v="5"/>
    <x v="2"/>
    <n v="0"/>
    <n v="0"/>
    <n v="0"/>
    <n v="7.0180000000000009E-5"/>
    <n v="7.2380000000000008E-5"/>
    <n v="1.1418000000000001E-4"/>
    <n v="1.5818000000000001E-4"/>
    <n v="4.2020000000000008E-4"/>
    <n v="1.0604000000000002E-3"/>
    <n v="3.388E-3"/>
    <n v="4.890600000000001E-3"/>
    <n v="6.4064000000000005E-3"/>
    <n v="1.2672000000000002E-3"/>
    <n v="8.074E-4"/>
    <n v="1.1528000000000003E-3"/>
    <n v="1.155E-3"/>
    <n v="4.895E-3"/>
  </r>
  <r>
    <s v="One"/>
    <x v="1"/>
    <x v="1"/>
    <x v="4"/>
    <x v="0"/>
    <n v="0"/>
    <n v="0"/>
    <n v="0"/>
    <n v="4.7850000000000004E-5"/>
    <n v="4.935E-5"/>
    <n v="7.7849999999999995E-5"/>
    <n v="1.0784999999999999E-4"/>
    <n v="2.8650000000000003E-4"/>
    <n v="7.2300000000000001E-4"/>
    <n v="2.31E-3"/>
    <n v="3.3345000000000002E-3"/>
    <n v="4.3680000000000004E-3"/>
    <n v="8.6399999999999997E-4"/>
    <n v="5.5049999999999999E-4"/>
    <n v="7.8600000000000002E-4"/>
    <n v="7.8750000000000001E-4"/>
    <n v="3.3375000000000002E-3"/>
  </r>
  <r>
    <s v="One"/>
    <x v="1"/>
    <x v="1"/>
    <x v="4"/>
    <x v="1"/>
    <n v="0"/>
    <n v="0"/>
    <n v="0"/>
    <n v="5.7420000000000003E-5"/>
    <n v="5.9219999999999992E-5"/>
    <n v="9.3419999999999997E-5"/>
    <n v="1.2941999999999999E-4"/>
    <n v="3.4379999999999995E-4"/>
    <n v="8.6759999999999995E-4"/>
    <n v="2.7719999999999997E-3"/>
    <n v="4.0013999999999996E-3"/>
    <n v="5.2415999999999999E-3"/>
    <n v="1.0367999999999998E-3"/>
    <n v="6.605999999999999E-4"/>
    <n v="9.4320000000000005E-4"/>
    <n v="9.4499999999999988E-4"/>
    <n v="4.004999999999999E-3"/>
  </r>
  <r>
    <s v="One"/>
    <x v="1"/>
    <x v="1"/>
    <x v="4"/>
    <x v="2"/>
    <n v="0"/>
    <n v="0"/>
    <n v="0"/>
    <n v="6.6989999999999994E-5"/>
    <n v="6.9089999999999991E-5"/>
    <n v="1.0898999999999998E-4"/>
    <n v="1.5098999999999996E-4"/>
    <n v="4.0109999999999994E-4"/>
    <n v="1.0121999999999998E-3"/>
    <n v="3.2339999999999995E-3"/>
    <n v="4.6682999999999994E-3"/>
    <n v="6.1151999999999995E-3"/>
    <n v="1.2095999999999999E-3"/>
    <n v="7.7069999999999981E-4"/>
    <n v="1.1003999999999999E-3"/>
    <n v="1.1024999999999997E-3"/>
    <n v="4.6724999999999996E-3"/>
  </r>
  <r>
    <s v="One"/>
    <x v="1"/>
    <x v="1"/>
    <x v="5"/>
    <x v="0"/>
    <n v="0"/>
    <n v="0"/>
    <n v="0"/>
    <n v="8.1345000000000001E-5"/>
    <n v="8.3894999999999996E-5"/>
    <n v="1.3234499999999999E-4"/>
    <n v="1.8334499999999999E-4"/>
    <n v="4.8704999999999999E-4"/>
    <n v="1.2290999999999999E-3"/>
    <n v="3.9269999999999999E-3"/>
    <n v="5.6686499999999999E-3"/>
    <n v="7.4256000000000001E-3"/>
    <n v="1.4687999999999999E-3"/>
    <n v="9.358499999999999E-4"/>
    <n v="1.3362000000000001E-3"/>
    <n v="1.3387499999999999E-3"/>
    <n v="5.6737500000000008E-3"/>
  </r>
  <r>
    <s v="One"/>
    <x v="1"/>
    <x v="1"/>
    <x v="5"/>
    <x v="1"/>
    <n v="0"/>
    <n v="0"/>
    <n v="0"/>
    <n v="8.6130000000000017E-5"/>
    <n v="8.8830000000000002E-5"/>
    <n v="1.4013E-4"/>
    <n v="1.9413000000000001E-4"/>
    <n v="5.1570000000000001E-4"/>
    <n v="1.3014000000000001E-3"/>
    <n v="4.1580000000000002E-3"/>
    <n v="6.0021000000000007E-3"/>
    <n v="7.8624000000000003E-3"/>
    <n v="1.5552000000000001E-3"/>
    <n v="9.9090000000000007E-4"/>
    <n v="1.4148000000000001E-3"/>
    <n v="1.4174999999999999E-3"/>
    <n v="6.0075000000000016E-3"/>
  </r>
  <r>
    <s v="One"/>
    <x v="1"/>
    <x v="1"/>
    <x v="5"/>
    <x v="2"/>
    <n v="0"/>
    <n v="0"/>
    <n v="0"/>
    <n v="1.0527000000000001E-4"/>
    <n v="1.0857000000000001E-4"/>
    <n v="1.7127000000000001E-4"/>
    <n v="2.3727000000000001E-4"/>
    <n v="6.3030000000000009E-4"/>
    <n v="1.5906000000000002E-3"/>
    <n v="5.0819999999999997E-3"/>
    <n v="7.3359000000000011E-3"/>
    <n v="9.6096000000000011E-3"/>
    <n v="1.9008000000000002E-3"/>
    <n v="1.2111000000000001E-3"/>
    <n v="1.7292000000000004E-3"/>
    <n v="1.7325000000000001E-3"/>
    <n v="7.3425000000000009E-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One"/>
    <x v="0"/>
    <x v="0"/>
    <x v="0"/>
    <x v="0"/>
    <n v="0"/>
    <n v="0"/>
    <n v="0"/>
    <n v="3.1139999999999997E-5"/>
    <n v="0"/>
    <n v="0"/>
    <n v="3.294E-5"/>
    <n v="0"/>
    <n v="2.1899999999999998E-4"/>
    <n v="1.572E-4"/>
    <n v="3.1319999999999997E-4"/>
    <n v="2.4420000000000003E-4"/>
    <n v="3.456E-4"/>
    <n v="2.2019999999999999E-4"/>
    <n v="3.144E-4"/>
    <n v="3.1499999999999996E-4"/>
    <n v="2.3819999999999996E-4"/>
    <n v="2.832E-4"/>
  </r>
  <r>
    <s v="One"/>
    <x v="0"/>
    <x v="0"/>
    <x v="0"/>
    <x v="1"/>
    <n v="0"/>
    <n v="0"/>
    <n v="0"/>
    <n v="3.6329999999999999E-5"/>
    <n v="0"/>
    <n v="0"/>
    <n v="3.8429999999999996E-5"/>
    <n v="0"/>
    <n v="2.5549999999999998E-4"/>
    <n v="1.8340000000000001E-4"/>
    <n v="3.6539999999999999E-4"/>
    <n v="2.8489999999999999E-4"/>
    <n v="4.0319999999999999E-4"/>
    <n v="2.5689999999999996E-4"/>
    <n v="3.6680000000000003E-4"/>
    <n v="3.6749999999999993E-4"/>
    <n v="2.7789999999999998E-4"/>
    <n v="3.3040000000000001E-4"/>
  </r>
  <r>
    <s v="One"/>
    <x v="0"/>
    <x v="0"/>
    <x v="0"/>
    <x v="2"/>
    <n v="0"/>
    <n v="0"/>
    <n v="0"/>
    <n v="4.1520000000000002E-5"/>
    <n v="0"/>
    <n v="0"/>
    <n v="4.392E-5"/>
    <n v="0"/>
    <n v="2.92E-4"/>
    <n v="2.0960000000000003E-4"/>
    <n v="4.1760000000000001E-4"/>
    <n v="3.2560000000000005E-4"/>
    <n v="4.6080000000000003E-4"/>
    <n v="2.9359999999999998E-4"/>
    <n v="4.1920000000000005E-4"/>
    <n v="4.2000000000000002E-4"/>
    <n v="3.1760000000000008E-4"/>
    <n v="3.7760000000000002E-4"/>
  </r>
  <r>
    <s v="One"/>
    <x v="0"/>
    <x v="0"/>
    <x v="1"/>
    <x v="0"/>
    <n v="0"/>
    <n v="0"/>
    <n v="0"/>
    <n v="3.8924999999999997E-5"/>
    <n v="0"/>
    <n v="0"/>
    <n v="4.1174999999999998E-5"/>
    <n v="0"/>
    <n v="2.7375000000000001E-4"/>
    <n v="1.9650000000000001E-4"/>
    <n v="3.9150000000000003E-4"/>
    <n v="3.0525000000000002E-4"/>
    <n v="4.3199999999999998E-4"/>
    <n v="2.7525E-4"/>
    <n v="3.9300000000000001E-4"/>
    <n v="3.9375E-4"/>
    <n v="2.9775E-4"/>
    <n v="3.5399999999999999E-4"/>
  </r>
  <r>
    <s v="One"/>
    <x v="0"/>
    <x v="0"/>
    <x v="1"/>
    <x v="1"/>
    <n v="0"/>
    <n v="0"/>
    <n v="0"/>
    <n v="4.4115E-5"/>
    <n v="0"/>
    <n v="0"/>
    <n v="4.6665000000000001E-5"/>
    <n v="0"/>
    <n v="3.1024999999999998E-4"/>
    <n v="2.2270000000000002E-4"/>
    <n v="4.437E-4"/>
    <n v="3.4595000000000003E-4"/>
    <n v="4.8959999999999997E-4"/>
    <n v="3.1194999999999997E-4"/>
    <n v="4.4540000000000004E-4"/>
    <n v="4.4624999999999998E-4"/>
    <n v="3.3744999999999999E-4"/>
    <n v="4.0119999999999999E-4"/>
  </r>
  <r>
    <s v="One"/>
    <x v="0"/>
    <x v="0"/>
    <x v="1"/>
    <x v="2"/>
    <n v="0"/>
    <n v="0"/>
    <n v="0"/>
    <n v="4.9304999999999996E-5"/>
    <n v="0"/>
    <n v="0"/>
    <n v="5.2154999999999998E-5"/>
    <n v="0"/>
    <n v="3.4674999999999994E-4"/>
    <n v="2.4890000000000003E-4"/>
    <n v="4.9589999999999996E-4"/>
    <n v="3.8664999999999999E-4"/>
    <n v="5.4719999999999997E-4"/>
    <n v="3.4864999999999994E-4"/>
    <n v="4.9780000000000007E-4"/>
    <n v="4.9874999999999995E-4"/>
    <n v="3.7714999999999998E-4"/>
    <n v="4.484E-4"/>
  </r>
  <r>
    <s v="One"/>
    <x v="0"/>
    <x v="0"/>
    <x v="2"/>
    <x v="0"/>
    <n v="0"/>
    <n v="0"/>
    <n v="0"/>
    <n v="5.1900000000000001E-5"/>
    <n v="0"/>
    <n v="0"/>
    <n v="5.49E-5"/>
    <n v="0"/>
    <n v="3.6499999999999998E-4"/>
    <n v="2.6200000000000003E-4"/>
    <n v="5.22E-4"/>
    <n v="4.0700000000000003E-4"/>
    <n v="5.7600000000000001E-4"/>
    <n v="3.6699999999999998E-4"/>
    <n v="5.2400000000000005E-4"/>
    <n v="5.2499999999999997E-4"/>
    <n v="3.97E-4"/>
    <n v="4.7200000000000003E-4"/>
  </r>
  <r>
    <s v="One"/>
    <x v="0"/>
    <x v="0"/>
    <x v="2"/>
    <x v="1"/>
    <n v="0"/>
    <n v="0"/>
    <n v="0"/>
    <n v="6.2279999999999993E-5"/>
    <n v="0"/>
    <n v="0"/>
    <n v="6.5879999999999999E-5"/>
    <n v="0"/>
    <n v="4.3799999999999997E-4"/>
    <n v="3.144E-4"/>
    <n v="6.2639999999999994E-4"/>
    <n v="4.8840000000000005E-4"/>
    <n v="6.912E-4"/>
    <n v="4.4039999999999997E-4"/>
    <n v="6.288E-4"/>
    <n v="6.2999999999999992E-4"/>
    <n v="4.7639999999999992E-4"/>
    <n v="5.664E-4"/>
  </r>
  <r>
    <s v="One"/>
    <x v="0"/>
    <x v="0"/>
    <x v="2"/>
    <x v="2"/>
    <n v="0"/>
    <n v="0"/>
    <n v="0"/>
    <n v="7.2659999999999999E-5"/>
    <n v="0"/>
    <n v="0"/>
    <n v="7.6859999999999993E-5"/>
    <n v="0"/>
    <n v="5.1099999999999995E-4"/>
    <n v="3.6680000000000003E-4"/>
    <n v="7.3079999999999998E-4"/>
    <n v="5.6979999999999997E-4"/>
    <n v="8.0639999999999998E-4"/>
    <n v="5.1379999999999991E-4"/>
    <n v="7.3360000000000005E-4"/>
    <n v="7.3499999999999987E-4"/>
    <n v="5.5579999999999996E-4"/>
    <n v="6.6080000000000002E-4"/>
  </r>
  <r>
    <s v="One"/>
    <x v="0"/>
    <x v="0"/>
    <x v="3"/>
    <x v="0"/>
    <n v="0"/>
    <n v="0"/>
    <n v="0"/>
    <n v="8.8230000000000001E-5"/>
    <n v="0"/>
    <n v="0"/>
    <n v="9.3330000000000003E-5"/>
    <n v="0"/>
    <n v="6.2049999999999996E-4"/>
    <n v="4.4540000000000004E-4"/>
    <n v="8.8739999999999999E-4"/>
    <n v="6.9190000000000007E-4"/>
    <n v="9.7919999999999995E-4"/>
    <n v="6.2389999999999993E-4"/>
    <n v="8.9080000000000008E-4"/>
    <n v="8.9249999999999996E-4"/>
    <n v="6.7489999999999998E-4"/>
    <n v="8.0239999999999999E-4"/>
  </r>
  <r>
    <s v="One"/>
    <x v="0"/>
    <x v="0"/>
    <x v="3"/>
    <x v="1"/>
    <n v="0"/>
    <n v="0"/>
    <n v="0"/>
    <n v="9.342000000000001E-5"/>
    <n v="0"/>
    <n v="0"/>
    <n v="9.8820000000000006E-5"/>
    <n v="0"/>
    <n v="6.5700000000000003E-4"/>
    <n v="4.7160000000000008E-4"/>
    <n v="9.3960000000000007E-4"/>
    <n v="7.3260000000000003E-4"/>
    <n v="1.0368E-3"/>
    <n v="6.6060000000000001E-4"/>
    <n v="9.4320000000000016E-4"/>
    <n v="9.4499999999999998E-4"/>
    <n v="7.1460000000000002E-4"/>
    <n v="8.4960000000000016E-4"/>
  </r>
  <r>
    <s v="One"/>
    <x v="0"/>
    <x v="0"/>
    <x v="3"/>
    <x v="2"/>
    <n v="0"/>
    <n v="0"/>
    <n v="0"/>
    <n v="1.1418000000000001E-4"/>
    <n v="0"/>
    <n v="0"/>
    <n v="1.2078000000000001E-4"/>
    <n v="0"/>
    <n v="8.03E-4"/>
    <n v="5.7640000000000013E-4"/>
    <n v="1.1484000000000002E-3"/>
    <n v="8.9540000000000008E-4"/>
    <n v="1.2672000000000002E-3"/>
    <n v="8.074E-4"/>
    <n v="1.1528000000000003E-3"/>
    <n v="1.155E-3"/>
    <n v="8.734000000000002E-4"/>
    <n v="1.0384000000000001E-3"/>
  </r>
  <r>
    <s v="One"/>
    <x v="0"/>
    <x v="1"/>
    <x v="0"/>
    <x v="0"/>
    <n v="0"/>
    <n v="0"/>
    <n v="0"/>
    <n v="4.6709999999999998E-5"/>
    <n v="0"/>
    <n v="0"/>
    <n v="4.9409999999999996E-5"/>
    <n v="0"/>
    <n v="3.2849999999999996E-4"/>
    <n v="2.3580000000000001E-4"/>
    <n v="4.6979999999999998E-4"/>
    <n v="3.6630000000000001E-4"/>
    <n v="5.1839999999999992E-4"/>
    <n v="3.3029999999999995E-4"/>
    <n v="4.7160000000000002E-4"/>
    <n v="4.7249999999999994E-4"/>
    <n v="3.5730000000000001E-4"/>
    <n v="4.2479999999999992E-4"/>
  </r>
  <r>
    <s v="One"/>
    <x v="0"/>
    <x v="1"/>
    <x v="0"/>
    <x v="1"/>
    <n v="0"/>
    <n v="0"/>
    <n v="0"/>
    <n v="5.4494999999999992E-5"/>
    <n v="0"/>
    <n v="0"/>
    <n v="5.7644999999999988E-5"/>
    <n v="0"/>
    <n v="3.8324999999999991E-4"/>
    <n v="2.7509999999999996E-4"/>
    <n v="5.4809999999999993E-4"/>
    <n v="4.2734999999999995E-4"/>
    <n v="6.0479999999999996E-4"/>
    <n v="3.8534999999999991E-4"/>
    <n v="5.5019999999999993E-4"/>
    <n v="5.5124999999999987E-4"/>
    <n v="4.1684999999999991E-4"/>
    <n v="4.955999999999999E-4"/>
  </r>
  <r>
    <s v="One"/>
    <x v="0"/>
    <x v="1"/>
    <x v="0"/>
    <x v="2"/>
    <n v="0"/>
    <n v="0"/>
    <n v="0"/>
    <n v="6.2280000000000007E-5"/>
    <n v="0"/>
    <n v="0"/>
    <n v="6.5880000000000013E-5"/>
    <n v="0"/>
    <n v="4.3800000000000002E-4"/>
    <n v="3.1440000000000005E-4"/>
    <n v="6.2640000000000005E-4"/>
    <n v="4.8840000000000005E-4"/>
    <n v="6.912000000000001E-4"/>
    <n v="4.4040000000000003E-4"/>
    <n v="6.2880000000000011E-4"/>
    <n v="6.3000000000000003E-4"/>
    <n v="4.7640000000000009E-4"/>
    <n v="5.664E-4"/>
  </r>
  <r>
    <s v="One"/>
    <x v="0"/>
    <x v="1"/>
    <x v="1"/>
    <x v="0"/>
    <n v="0"/>
    <n v="0"/>
    <n v="0"/>
    <n v="5.8387500000000003E-5"/>
    <n v="0"/>
    <n v="0"/>
    <n v="6.1762500000000004E-5"/>
    <n v="0"/>
    <n v="4.1062499999999997E-4"/>
    <n v="2.9475000000000004E-4"/>
    <n v="5.8724999999999999E-4"/>
    <n v="4.5787500000000006E-4"/>
    <n v="6.4800000000000003E-4"/>
    <n v="4.1287499999999999E-4"/>
    <n v="5.8950000000000007E-4"/>
    <n v="5.90625E-4"/>
    <n v="4.4662499999999997E-4"/>
    <n v="5.31E-4"/>
  </r>
  <r>
    <s v="One"/>
    <x v="0"/>
    <x v="1"/>
    <x v="1"/>
    <x v="1"/>
    <n v="0"/>
    <n v="0"/>
    <n v="0"/>
    <n v="6.6172499999999997E-5"/>
    <n v="0"/>
    <n v="0"/>
    <n v="6.9997499999999995E-5"/>
    <n v="0"/>
    <n v="4.6537499999999997E-4"/>
    <n v="3.3405000000000002E-4"/>
    <n v="6.6555E-4"/>
    <n v="5.1892500000000005E-4"/>
    <n v="7.3439999999999996E-4"/>
    <n v="4.6792499999999995E-4"/>
    <n v="6.6810000000000003E-4"/>
    <n v="6.6937499999999994E-4"/>
    <n v="5.0617500000000009E-4"/>
    <n v="6.0179999999999999E-4"/>
  </r>
  <r>
    <s v="One"/>
    <x v="0"/>
    <x v="1"/>
    <x v="1"/>
    <x v="2"/>
    <n v="0"/>
    <n v="0"/>
    <n v="0"/>
    <n v="7.3957499999999991E-5"/>
    <n v="0"/>
    <n v="0"/>
    <n v="7.8232499999999987E-5"/>
    <n v="0"/>
    <n v="5.2012499999999986E-4"/>
    <n v="3.7334999999999999E-4"/>
    <n v="7.4384999999999989E-4"/>
    <n v="5.7997499999999994E-4"/>
    <n v="8.2079999999999989E-4"/>
    <n v="5.2297499999999985E-4"/>
    <n v="7.4669999999999999E-4"/>
    <n v="7.4812499999999988E-4"/>
    <n v="5.6572499999999989E-4"/>
    <n v="6.7259999999999987E-4"/>
  </r>
  <r>
    <s v="One"/>
    <x v="0"/>
    <x v="1"/>
    <x v="2"/>
    <x v="0"/>
    <n v="0"/>
    <n v="0"/>
    <n v="0"/>
    <n v="7.7849999999999995E-5"/>
    <n v="0"/>
    <n v="0"/>
    <n v="8.2349999999999996E-5"/>
    <n v="0"/>
    <n v="5.4750000000000003E-4"/>
    <n v="3.9300000000000001E-4"/>
    <n v="7.8300000000000006E-4"/>
    <n v="6.1050000000000004E-4"/>
    <n v="8.6399999999999997E-4"/>
    <n v="5.5049999999999999E-4"/>
    <n v="7.8600000000000002E-4"/>
    <n v="7.8750000000000001E-4"/>
    <n v="5.955E-4"/>
    <n v="7.0799999999999997E-4"/>
  </r>
  <r>
    <s v="One"/>
    <x v="0"/>
    <x v="1"/>
    <x v="2"/>
    <x v="1"/>
    <n v="0"/>
    <n v="0"/>
    <n v="0"/>
    <n v="9.3419999999999997E-5"/>
    <n v="0"/>
    <n v="0"/>
    <n v="9.8819999999999992E-5"/>
    <n v="0"/>
    <n v="6.5699999999999992E-4"/>
    <n v="4.7160000000000002E-4"/>
    <n v="9.3959999999999996E-4"/>
    <n v="7.3260000000000003E-4"/>
    <n v="1.0367999999999998E-3"/>
    <n v="6.605999999999999E-4"/>
    <n v="9.4320000000000005E-4"/>
    <n v="9.4499999999999988E-4"/>
    <n v="7.1460000000000002E-4"/>
    <n v="8.4959999999999983E-4"/>
  </r>
  <r>
    <s v="One"/>
    <x v="0"/>
    <x v="1"/>
    <x v="2"/>
    <x v="2"/>
    <n v="0"/>
    <n v="0"/>
    <n v="0"/>
    <n v="1.0898999999999998E-4"/>
    <n v="0"/>
    <n v="0"/>
    <n v="1.1528999999999998E-4"/>
    <n v="0"/>
    <n v="7.6649999999999982E-4"/>
    <n v="5.5019999999999993E-4"/>
    <n v="1.0961999999999999E-3"/>
    <n v="8.546999999999999E-4"/>
    <n v="1.2095999999999999E-3"/>
    <n v="7.7069999999999981E-4"/>
    <n v="1.1003999999999999E-3"/>
    <n v="1.1024999999999997E-3"/>
    <n v="8.3369999999999983E-4"/>
    <n v="9.9119999999999981E-4"/>
  </r>
  <r>
    <s v="One"/>
    <x v="0"/>
    <x v="1"/>
    <x v="3"/>
    <x v="0"/>
    <n v="0"/>
    <n v="0"/>
    <n v="0"/>
    <n v="1.3234499999999999E-4"/>
    <n v="0"/>
    <n v="0"/>
    <n v="1.3999499999999999E-4"/>
    <n v="0"/>
    <n v="9.3074999999999994E-4"/>
    <n v="6.6810000000000003E-4"/>
    <n v="1.3311E-3"/>
    <n v="1.0378500000000001E-3"/>
    <n v="1.4687999999999999E-3"/>
    <n v="9.358499999999999E-4"/>
    <n v="1.3362000000000001E-3"/>
    <n v="1.3387499999999999E-3"/>
    <n v="1.0123500000000002E-3"/>
    <n v="1.2036E-3"/>
  </r>
  <r>
    <s v="One"/>
    <x v="0"/>
    <x v="1"/>
    <x v="3"/>
    <x v="1"/>
    <n v="0"/>
    <n v="0"/>
    <n v="0"/>
    <n v="1.4013E-4"/>
    <n v="0"/>
    <n v="0"/>
    <n v="1.4823000000000001E-4"/>
    <n v="0"/>
    <n v="9.8550000000000005E-4"/>
    <n v="7.0740000000000006E-4"/>
    <n v="1.4094000000000001E-3"/>
    <n v="1.0989000000000001E-3"/>
    <n v="1.5552000000000001E-3"/>
    <n v="9.9090000000000007E-4"/>
    <n v="1.4148000000000001E-3"/>
    <n v="1.4174999999999999E-3"/>
    <n v="1.0719E-3"/>
    <n v="1.2744E-3"/>
  </r>
  <r>
    <s v="One"/>
    <x v="0"/>
    <x v="1"/>
    <x v="3"/>
    <x v="2"/>
    <n v="0"/>
    <n v="0"/>
    <n v="0"/>
    <n v="1.7127000000000001E-4"/>
    <n v="0"/>
    <n v="0"/>
    <n v="1.8117E-4"/>
    <n v="0"/>
    <n v="1.2045000000000001E-3"/>
    <n v="8.646000000000002E-4"/>
    <n v="1.7226000000000001E-3"/>
    <n v="1.3431000000000003E-3"/>
    <n v="1.9008000000000002E-3"/>
    <n v="1.2111000000000001E-3"/>
    <n v="1.7292000000000004E-3"/>
    <n v="1.7325000000000001E-3"/>
    <n v="1.3101000000000005E-3"/>
    <n v="1.5576000000000003E-3"/>
  </r>
  <r>
    <s v="One"/>
    <x v="1"/>
    <x v="0"/>
    <x v="4"/>
    <x v="0"/>
    <n v="0"/>
    <n v="0"/>
    <n v="0"/>
    <n v="3.1900000000000003E-5"/>
    <n v="3.29E-5"/>
    <n v="5.1900000000000001E-5"/>
    <n v="7.1899999999999999E-5"/>
    <n v="1.9100000000000001E-4"/>
    <n v="4.8200000000000001E-4"/>
    <n v="1.5399999999999999E-3"/>
    <n v="2.2230000000000001E-3"/>
    <n v="2.9120000000000001E-3"/>
    <n v="5.7600000000000001E-4"/>
    <n v="3.6699999999999998E-4"/>
    <n v="5.2400000000000005E-4"/>
    <n v="5.2499999999999997E-4"/>
    <n v="2.225E-3"/>
    <n v="4.7200000000000003E-4"/>
  </r>
  <r>
    <s v="One"/>
    <x v="1"/>
    <x v="0"/>
    <x v="4"/>
    <x v="1"/>
    <n v="0"/>
    <n v="0"/>
    <n v="0"/>
    <n v="3.8279999999999999E-5"/>
    <n v="3.9480000000000001E-5"/>
    <n v="6.2279999999999993E-5"/>
    <n v="8.6279999999999994E-5"/>
    <n v="2.2919999999999999E-4"/>
    <n v="5.7839999999999996E-4"/>
    <n v="1.8479999999999998E-3"/>
    <n v="2.6676E-3"/>
    <n v="3.4943999999999999E-3"/>
    <n v="6.912E-4"/>
    <n v="4.4039999999999997E-4"/>
    <n v="6.288E-4"/>
    <n v="6.2999999999999992E-4"/>
    <n v="2.6700000000000001E-3"/>
    <n v="5.664E-4"/>
  </r>
  <r>
    <s v="One"/>
    <x v="1"/>
    <x v="0"/>
    <x v="4"/>
    <x v="2"/>
    <n v="0"/>
    <n v="0"/>
    <n v="0"/>
    <n v="4.4660000000000003E-5"/>
    <n v="4.6059999999999996E-5"/>
    <n v="7.2659999999999999E-5"/>
    <n v="1.0065999999999999E-4"/>
    <n v="2.6739999999999999E-4"/>
    <n v="6.7479999999999992E-4"/>
    <n v="2.1559999999999999E-3"/>
    <n v="3.1121999999999999E-3"/>
    <n v="4.0768000000000002E-3"/>
    <n v="8.0639999999999998E-4"/>
    <n v="5.1379999999999991E-4"/>
    <n v="7.3360000000000005E-4"/>
    <n v="7.3499999999999987E-4"/>
    <n v="3.1149999999999997E-3"/>
    <n v="6.6080000000000002E-4"/>
  </r>
  <r>
    <s v="One"/>
    <x v="1"/>
    <x v="0"/>
    <x v="5"/>
    <x v="0"/>
    <n v="0"/>
    <n v="0"/>
    <n v="0"/>
    <n v="5.4230000000000001E-5"/>
    <n v="5.5930000000000002E-5"/>
    <n v="8.8230000000000001E-5"/>
    <n v="1.2223E-4"/>
    <n v="3.2469999999999998E-4"/>
    <n v="8.1939999999999997E-4"/>
    <n v="2.6179999999999997E-3"/>
    <n v="3.7791000000000001E-3"/>
    <n v="4.9503999999999998E-3"/>
    <n v="9.7919999999999995E-4"/>
    <n v="6.2389999999999993E-4"/>
    <n v="8.9080000000000008E-4"/>
    <n v="8.9249999999999996E-4"/>
    <n v="3.7824999999999998E-3"/>
    <n v="8.0239999999999999E-4"/>
  </r>
  <r>
    <s v="One"/>
    <x v="1"/>
    <x v="0"/>
    <x v="5"/>
    <x v="1"/>
    <n v="0"/>
    <n v="0"/>
    <n v="0"/>
    <n v="5.7420000000000009E-5"/>
    <n v="5.9219999999999999E-5"/>
    <n v="9.342000000000001E-5"/>
    <n v="1.2941999999999999E-4"/>
    <n v="3.4380000000000001E-4"/>
    <n v="8.6760000000000006E-4"/>
    <n v="2.7719999999999997E-3"/>
    <n v="4.0014000000000004E-3"/>
    <n v="5.2415999999999999E-3"/>
    <n v="1.0368E-3"/>
    <n v="6.6060000000000001E-4"/>
    <n v="9.4320000000000016E-4"/>
    <n v="9.4499999999999998E-4"/>
    <n v="4.0050000000000007E-3"/>
    <n v="8.4960000000000016E-4"/>
  </r>
  <r>
    <s v="One"/>
    <x v="1"/>
    <x v="0"/>
    <x v="5"/>
    <x v="2"/>
    <n v="0"/>
    <n v="0"/>
    <n v="0"/>
    <n v="7.0180000000000009E-5"/>
    <n v="7.2380000000000008E-5"/>
    <n v="1.1418000000000001E-4"/>
    <n v="1.5818000000000001E-4"/>
    <n v="4.2020000000000008E-4"/>
    <n v="1.0604000000000002E-3"/>
    <n v="3.388E-3"/>
    <n v="4.890600000000001E-3"/>
    <n v="6.4064000000000005E-3"/>
    <n v="1.2672000000000002E-3"/>
    <n v="8.074E-4"/>
    <n v="1.1528000000000003E-3"/>
    <n v="1.155E-3"/>
    <n v="4.895E-3"/>
    <n v="1.0384000000000001E-3"/>
  </r>
  <r>
    <s v="One"/>
    <x v="1"/>
    <x v="1"/>
    <x v="4"/>
    <x v="0"/>
    <n v="0"/>
    <n v="0"/>
    <n v="0"/>
    <n v="4.7850000000000004E-5"/>
    <n v="4.935E-5"/>
    <n v="7.7849999999999995E-5"/>
    <n v="1.0784999999999999E-4"/>
    <n v="2.8650000000000003E-4"/>
    <n v="7.2300000000000001E-4"/>
    <n v="2.31E-3"/>
    <n v="3.3345000000000002E-3"/>
    <n v="4.3680000000000004E-3"/>
    <n v="8.6399999999999997E-4"/>
    <n v="5.5049999999999999E-4"/>
    <n v="7.8600000000000002E-4"/>
    <n v="7.8750000000000001E-4"/>
    <n v="3.3375000000000002E-3"/>
    <n v="7.0799999999999997E-4"/>
  </r>
  <r>
    <s v="One"/>
    <x v="1"/>
    <x v="1"/>
    <x v="4"/>
    <x v="1"/>
    <n v="0"/>
    <n v="0"/>
    <n v="0"/>
    <n v="5.7420000000000003E-5"/>
    <n v="5.9219999999999992E-5"/>
    <n v="9.3419999999999997E-5"/>
    <n v="1.2941999999999999E-4"/>
    <n v="3.4379999999999995E-4"/>
    <n v="8.6759999999999995E-4"/>
    <n v="2.7719999999999997E-3"/>
    <n v="4.0013999999999996E-3"/>
    <n v="5.2415999999999999E-3"/>
    <n v="1.0367999999999998E-3"/>
    <n v="6.605999999999999E-4"/>
    <n v="9.4320000000000005E-4"/>
    <n v="9.4499999999999988E-4"/>
    <n v="4.004999999999999E-3"/>
    <n v="8.4959999999999983E-4"/>
  </r>
  <r>
    <s v="One"/>
    <x v="1"/>
    <x v="1"/>
    <x v="4"/>
    <x v="2"/>
    <n v="0"/>
    <n v="0"/>
    <n v="0"/>
    <n v="6.6989999999999994E-5"/>
    <n v="6.9089999999999991E-5"/>
    <n v="1.0898999999999998E-4"/>
    <n v="1.5098999999999996E-4"/>
    <n v="4.0109999999999994E-4"/>
    <n v="1.0121999999999998E-3"/>
    <n v="3.2339999999999995E-3"/>
    <n v="4.6682999999999994E-3"/>
    <n v="6.1151999999999995E-3"/>
    <n v="1.2095999999999999E-3"/>
    <n v="7.7069999999999981E-4"/>
    <n v="1.1003999999999999E-3"/>
    <n v="1.1024999999999997E-3"/>
    <n v="4.6724999999999996E-3"/>
    <n v="9.9119999999999981E-4"/>
  </r>
  <r>
    <s v="One"/>
    <x v="1"/>
    <x v="1"/>
    <x v="5"/>
    <x v="0"/>
    <n v="0"/>
    <n v="0"/>
    <n v="0"/>
    <n v="8.1345000000000001E-5"/>
    <n v="8.3894999999999996E-5"/>
    <n v="1.3234499999999999E-4"/>
    <n v="1.8334499999999999E-4"/>
    <n v="4.8704999999999999E-4"/>
    <n v="1.2290999999999999E-3"/>
    <n v="3.9269999999999999E-3"/>
    <n v="5.6686499999999999E-3"/>
    <n v="7.4256000000000001E-3"/>
    <n v="1.4687999999999999E-3"/>
    <n v="9.358499999999999E-4"/>
    <n v="1.3362000000000001E-3"/>
    <n v="1.3387499999999999E-3"/>
    <n v="5.6737500000000008E-3"/>
    <n v="1.2036E-3"/>
  </r>
  <r>
    <s v="One"/>
    <x v="1"/>
    <x v="1"/>
    <x v="5"/>
    <x v="1"/>
    <n v="0"/>
    <n v="0"/>
    <n v="0"/>
    <n v="8.6130000000000017E-5"/>
    <n v="8.8830000000000002E-5"/>
    <n v="1.4013E-4"/>
    <n v="1.9413000000000001E-4"/>
    <n v="5.1570000000000001E-4"/>
    <n v="1.3014000000000001E-3"/>
    <n v="4.1580000000000002E-3"/>
    <n v="6.0021000000000007E-3"/>
    <n v="7.8624000000000003E-3"/>
    <n v="1.5552000000000001E-3"/>
    <n v="9.9090000000000007E-4"/>
    <n v="1.4148000000000001E-3"/>
    <n v="1.4174999999999999E-3"/>
    <n v="6.0075000000000016E-3"/>
    <n v="1.2744E-3"/>
  </r>
  <r>
    <s v="One"/>
    <x v="1"/>
    <x v="1"/>
    <x v="5"/>
    <x v="2"/>
    <n v="0"/>
    <n v="0"/>
    <n v="0"/>
    <n v="1.0527000000000001E-4"/>
    <n v="1.0857000000000001E-4"/>
    <n v="1.7127000000000001E-4"/>
    <n v="2.3727000000000001E-4"/>
    <n v="6.3030000000000009E-4"/>
    <n v="1.5906000000000002E-3"/>
    <n v="5.0819999999999997E-3"/>
    <n v="7.3359000000000011E-3"/>
    <n v="9.6096000000000011E-3"/>
    <n v="1.9008000000000002E-3"/>
    <n v="1.2111000000000001E-3"/>
    <n v="1.7292000000000004E-3"/>
    <n v="1.7325000000000001E-3"/>
    <n v="7.3425000000000009E-3"/>
    <n v="1.5576000000000003E-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One"/>
    <x v="0"/>
    <x v="0"/>
    <x v="0"/>
    <x v="0"/>
    <n v="5.5691999999999998E-3"/>
    <n v="4.5598199999999998E-2"/>
    <n v="7.4988599999999989E-2"/>
    <n v="8.68062E-2"/>
    <n v="9.5688000000000009E-2"/>
    <n v="0.103866"/>
    <n v="0.1103592"/>
    <n v="0.1141464"/>
    <n v="0.1170708"/>
    <n v="0.1218138"/>
    <n v="0.12488279999999999"/>
    <n v="0.12813839999999999"/>
    <x v="0"/>
  </r>
  <r>
    <s v="One"/>
    <x v="0"/>
    <x v="0"/>
    <x v="0"/>
    <x v="1"/>
    <n v="6.4973999999999995E-3"/>
    <n v="5.3197899999999992E-2"/>
    <n v="8.7486699999999987E-2"/>
    <n v="0.1012739"/>
    <n v="0.111636"/>
    <n v="0.12117700000000001"/>
    <n v="0.12875239999999999"/>
    <n v="0.13317079999999998"/>
    <n v="0.1365826"/>
    <n v="0.1421161"/>
    <n v="0.14569659999999998"/>
    <n v="0.14949479999999998"/>
    <x v="1"/>
  </r>
  <r>
    <s v="One"/>
    <x v="0"/>
    <x v="0"/>
    <x v="0"/>
    <x v="2"/>
    <n v="7.4256000000000009E-3"/>
    <n v="6.07976E-2"/>
    <n v="9.9984799999999999E-2"/>
    <n v="0.1157416"/>
    <n v="0.127584"/>
    <n v="0.13848800000000003"/>
    <n v="0.14714560000000002"/>
    <n v="0.1521952"/>
    <n v="0.15609440000000002"/>
    <n v="0.16241840000000002"/>
    <n v="0.1665104"/>
    <n v="0.17085120000000001"/>
    <x v="2"/>
  </r>
  <r>
    <s v="One"/>
    <x v="0"/>
    <x v="0"/>
    <x v="1"/>
    <x v="0"/>
    <n v="6.9615000000000007E-3"/>
    <n v="5.699775E-2"/>
    <n v="9.3735749999999993E-2"/>
    <n v="0.10850775"/>
    <n v="0.11961000000000001"/>
    <n v="0.12983250000000002"/>
    <n v="0.13794900000000002"/>
    <n v="0.142683"/>
    <n v="0.14633850000000001"/>
    <n v="0.15226725000000002"/>
    <n v="0.15610350000000001"/>
    <n v="0.16017300000000001"/>
    <x v="3"/>
  </r>
  <r>
    <s v="One"/>
    <x v="0"/>
    <x v="0"/>
    <x v="1"/>
    <x v="1"/>
    <n v="7.8896999999999995E-3"/>
    <n v="6.4597450000000001E-2"/>
    <n v="0.10623384999999999"/>
    <n v="0.12297545"/>
    <n v="0.13555800000000001"/>
    <n v="0.14714350000000001"/>
    <n v="0.15634220000000001"/>
    <n v="0.1617074"/>
    <n v="0.16585030000000001"/>
    <n v="0.17256955000000002"/>
    <n v="0.1769173"/>
    <n v="0.18152940000000001"/>
    <x v="4"/>
  </r>
  <r>
    <s v="One"/>
    <x v="0"/>
    <x v="0"/>
    <x v="1"/>
    <x v="2"/>
    <n v="8.8179E-3"/>
    <n v="7.2197149999999988E-2"/>
    <n v="0.11873194999999999"/>
    <n v="0.13744314999999999"/>
    <n v="0.151506"/>
    <n v="0.1644545"/>
    <n v="0.17473540000000001"/>
    <n v="0.1807318"/>
    <n v="0.1853621"/>
    <n v="0.19287185000000001"/>
    <n v="0.19773109999999999"/>
    <n v="0.20288580000000001"/>
    <x v="5"/>
  </r>
  <r>
    <s v="One"/>
    <x v="0"/>
    <x v="0"/>
    <x v="2"/>
    <x v="0"/>
    <n v="9.2820000000000003E-3"/>
    <n v="7.5996999999999995E-2"/>
    <n v="0.12498099999999999"/>
    <n v="0.144677"/>
    <n v="0.15948000000000001"/>
    <n v="0.17311000000000001"/>
    <n v="0.18393200000000001"/>
    <n v="0.190244"/>
    <n v="0.19511800000000001"/>
    <n v="0.20302300000000001"/>
    <n v="0.20813799999999999"/>
    <n v="0.213564"/>
    <x v="6"/>
  </r>
  <r>
    <s v="One"/>
    <x v="0"/>
    <x v="0"/>
    <x v="2"/>
    <x v="1"/>
    <n v="1.11384E-2"/>
    <n v="9.1196399999999997E-2"/>
    <n v="0.14997719999999998"/>
    <n v="0.1736124"/>
    <n v="0.19137600000000002"/>
    <n v="0.207732"/>
    <n v="0.22071840000000001"/>
    <n v="0.22829279999999999"/>
    <n v="0.23414160000000001"/>
    <n v="0.2436276"/>
    <n v="0.24976559999999998"/>
    <n v="0.25627679999999997"/>
    <x v="7"/>
  </r>
  <r>
    <s v="One"/>
    <x v="0"/>
    <x v="0"/>
    <x v="2"/>
    <x v="2"/>
    <n v="1.2994799999999999E-2"/>
    <n v="0.10639579999999998"/>
    <n v="0.17497339999999997"/>
    <n v="0.2025478"/>
    <n v="0.223272"/>
    <n v="0.24235400000000001"/>
    <n v="0.25750479999999998"/>
    <n v="0.26634159999999996"/>
    <n v="0.2731652"/>
    <n v="0.28423219999999999"/>
    <n v="0.29139319999999996"/>
    <n v="0.29898959999999997"/>
    <x v="8"/>
  </r>
  <r>
    <s v="One"/>
    <x v="0"/>
    <x v="0"/>
    <x v="3"/>
    <x v="0"/>
    <n v="1.5779399999999999E-2"/>
    <n v="0.1291949"/>
    <n v="0.21246769999999998"/>
    <n v="0.2459509"/>
    <n v="0.27111600000000002"/>
    <n v="0.29428700000000002"/>
    <n v="0.31268440000000003"/>
    <n v="0.3234148"/>
    <n v="0.33170060000000001"/>
    <n v="0.34513910000000003"/>
    <n v="0.3538346"/>
    <n v="0.36305880000000001"/>
    <x v="9"/>
  </r>
  <r>
    <s v="One"/>
    <x v="0"/>
    <x v="0"/>
    <x v="3"/>
    <x v="1"/>
    <n v="1.67076E-2"/>
    <n v="0.13679459999999999"/>
    <n v="0.22496579999999999"/>
    <n v="0.2604186"/>
    <n v="0.28706400000000004"/>
    <n v="0.31159800000000004"/>
    <n v="0.33107760000000003"/>
    <n v="0.3424392"/>
    <n v="0.35121240000000004"/>
    <n v="0.36544140000000003"/>
    <n v="0.37464839999999999"/>
    <n v="0.38441520000000001"/>
    <x v="10"/>
  </r>
  <r>
    <s v="One"/>
    <x v="0"/>
    <x v="0"/>
    <x v="3"/>
    <x v="2"/>
    <n v="2.0420400000000002E-2"/>
    <n v="0.16719339999999999"/>
    <n v="0.27495819999999999"/>
    <n v="0.3182894"/>
    <n v="0.35085600000000006"/>
    <n v="0.38084200000000007"/>
    <n v="0.40465040000000008"/>
    <n v="0.41853680000000004"/>
    <n v="0.42925960000000007"/>
    <n v="0.44665060000000006"/>
    <n v="0.45790360000000002"/>
    <n v="0.46984080000000006"/>
    <x v="11"/>
  </r>
  <r>
    <s v="One"/>
    <x v="0"/>
    <x v="1"/>
    <x v="0"/>
    <x v="0"/>
    <n v="1.3431599999999998E-2"/>
    <n v="9.6965999999999997E-2"/>
    <n v="0.1538253"/>
    <n v="0.17751959999999997"/>
    <n v="0.19770029999999997"/>
    <n v="0.21177629999999997"/>
    <n v="0.22550219999999999"/>
    <n v="0.22991039999999999"/>
    <n v="0.22830029999999996"/>
    <n v="0.23263919999999996"/>
    <n v="0.23661989999999999"/>
    <n v="0.24156"/>
    <x v="12"/>
  </r>
  <r>
    <s v="One"/>
    <x v="0"/>
    <x v="1"/>
    <x v="0"/>
    <x v="1"/>
    <n v="1.5670199999999999E-2"/>
    <n v="0.11312699999999998"/>
    <n v="0.17946284999999998"/>
    <n v="0.20710619999999996"/>
    <n v="0.23065034999999995"/>
    <n v="0.24707234999999994"/>
    <n v="0.26308589999999998"/>
    <n v="0.26822879999999999"/>
    <n v="0.2663503499999999"/>
    <n v="0.27141239999999994"/>
    <n v="0.27605654999999996"/>
    <n v="0.28181999999999996"/>
    <x v="13"/>
  </r>
  <r>
    <s v="One"/>
    <x v="0"/>
    <x v="1"/>
    <x v="0"/>
    <x v="2"/>
    <n v="1.7908800000000002E-2"/>
    <n v="0.12928800000000001"/>
    <n v="0.20510040000000004"/>
    <n v="0.23669280000000004"/>
    <n v="0.26360040000000007"/>
    <n v="0.28236840000000002"/>
    <n v="0.30066960000000004"/>
    <n v="0.30654720000000008"/>
    <n v="0.30440040000000002"/>
    <n v="0.31018560000000006"/>
    <n v="0.31549320000000003"/>
    <n v="0.32208000000000009"/>
    <x v="14"/>
  </r>
  <r>
    <s v="One"/>
    <x v="0"/>
    <x v="1"/>
    <x v="1"/>
    <x v="0"/>
    <n v="1.6789499999999999E-2"/>
    <n v="0.1212075"/>
    <n v="0.19228162500000001"/>
    <n v="0.2218995"/>
    <n v="0.24712537500000001"/>
    <n v="0.26472037500000001"/>
    <n v="0.28187774999999998"/>
    <n v="0.28738800000000003"/>
    <n v="0.28537537499999999"/>
    <n v="0.29079899999999997"/>
    <n v="0.29577487499999999"/>
    <n v="0.30195000000000005"/>
    <x v="15"/>
  </r>
  <r>
    <s v="One"/>
    <x v="0"/>
    <x v="1"/>
    <x v="1"/>
    <x v="1"/>
    <n v="1.9028099999999999E-2"/>
    <n v="0.1373685"/>
    <n v="0.21791917499999999"/>
    <n v="0.25148609999999999"/>
    <n v="0.28007542499999999"/>
    <n v="0.30001642499999998"/>
    <n v="0.31946144999999998"/>
    <n v="0.32570640000000001"/>
    <n v="0.32342542499999993"/>
    <n v="0.32957219999999998"/>
    <n v="0.33521152500000001"/>
    <n v="0.34221000000000001"/>
    <x v="16"/>
  </r>
  <r>
    <s v="One"/>
    <x v="0"/>
    <x v="1"/>
    <x v="1"/>
    <x v="2"/>
    <n v="2.1266699999999996E-2"/>
    <n v="0.15352949999999999"/>
    <n v="0.243556725"/>
    <n v="0.28107269999999995"/>
    <n v="0.31302547499999994"/>
    <n v="0.33531247499999994"/>
    <n v="0.35704514999999998"/>
    <n v="0.36402479999999998"/>
    <n v="0.36147547499999994"/>
    <n v="0.36834539999999993"/>
    <n v="0.37464817499999997"/>
    <n v="0.38246999999999998"/>
    <x v="17"/>
  </r>
  <r>
    <s v="One"/>
    <x v="0"/>
    <x v="1"/>
    <x v="2"/>
    <x v="0"/>
    <n v="2.2386E-2"/>
    <n v="0.16161"/>
    <n v="0.25637550000000003"/>
    <n v="0.29586600000000002"/>
    <n v="0.32950049999999997"/>
    <n v="0.35296050000000001"/>
    <n v="0.37583699999999998"/>
    <n v="0.38318400000000002"/>
    <n v="0.38050049999999996"/>
    <n v="0.38773199999999997"/>
    <n v="0.39436650000000001"/>
    <n v="0.40260000000000007"/>
    <x v="18"/>
  </r>
  <r>
    <s v="One"/>
    <x v="0"/>
    <x v="1"/>
    <x v="2"/>
    <x v="1"/>
    <n v="2.6863199999999997E-2"/>
    <n v="0.19393199999999999"/>
    <n v="0.3076506"/>
    <n v="0.35503919999999994"/>
    <n v="0.39540059999999994"/>
    <n v="0.42355259999999995"/>
    <n v="0.45100439999999997"/>
    <n v="0.45982079999999997"/>
    <n v="0.45660059999999991"/>
    <n v="0.46527839999999993"/>
    <n v="0.47323979999999999"/>
    <n v="0.48311999999999999"/>
    <x v="19"/>
  </r>
  <r>
    <s v="One"/>
    <x v="0"/>
    <x v="1"/>
    <x v="2"/>
    <x v="2"/>
    <n v="3.1340399999999997E-2"/>
    <n v="0.22625399999999996"/>
    <n v="0.35892569999999996"/>
    <n v="0.41421239999999993"/>
    <n v="0.4613006999999999"/>
    <n v="0.49414469999999988"/>
    <n v="0.52617179999999997"/>
    <n v="0.53645759999999998"/>
    <n v="0.5327006999999998"/>
    <n v="0.54282479999999989"/>
    <n v="0.55211309999999991"/>
    <n v="0.56363999999999992"/>
    <x v="20"/>
  </r>
  <r>
    <s v="One"/>
    <x v="0"/>
    <x v="1"/>
    <x v="3"/>
    <x v="0"/>
    <n v="3.8056199999999998E-2"/>
    <n v="0.27473700000000001"/>
    <n v="0.43583834999999999"/>
    <n v="0.50297219999999998"/>
    <n v="0.56015084999999998"/>
    <n v="0.60003284999999995"/>
    <n v="0.63892289999999996"/>
    <n v="0.65141280000000001"/>
    <n v="0.64685084999999987"/>
    <n v="0.65914439999999996"/>
    <n v="0.67042305000000002"/>
    <n v="0.68442000000000003"/>
    <x v="21"/>
  </r>
  <r>
    <s v="One"/>
    <x v="0"/>
    <x v="1"/>
    <x v="3"/>
    <x v="1"/>
    <n v="4.0294799999999999E-2"/>
    <n v="0.29089800000000005"/>
    <n v="0.46147590000000005"/>
    <n v="0.5325588"/>
    <n v="0.59310090000000004"/>
    <n v="0.63532889999999997"/>
    <n v="0.67650660000000007"/>
    <n v="0.6897312000000001"/>
    <n v="0.68490090000000003"/>
    <n v="0.69791760000000003"/>
    <n v="0.70985970000000009"/>
    <n v="0.7246800000000001"/>
    <x v="22"/>
  </r>
  <r>
    <s v="One"/>
    <x v="0"/>
    <x v="1"/>
    <x v="3"/>
    <x v="2"/>
    <n v="4.92492E-2"/>
    <n v="0.35554200000000002"/>
    <n v="0.56402610000000009"/>
    <n v="0.65090520000000007"/>
    <n v="0.72490110000000008"/>
    <n v="0.77651310000000007"/>
    <n v="0.82684140000000006"/>
    <n v="0.84300480000000011"/>
    <n v="0.83710110000000004"/>
    <n v="0.85301040000000006"/>
    <n v="0.86760630000000005"/>
    <n v="0.88572000000000017"/>
    <x v="23"/>
  </r>
  <r>
    <s v="One"/>
    <x v="1"/>
    <x v="0"/>
    <x v="4"/>
    <x v="0"/>
    <n v="9.2820000000000003E-3"/>
    <n v="7.5996999999999995E-2"/>
    <n v="0.12498099999999999"/>
    <n v="0.144677"/>
    <n v="0.15948000000000001"/>
    <n v="0.17311000000000001"/>
    <n v="0.18393200000000001"/>
    <n v="0.190244"/>
    <n v="0.19511800000000001"/>
    <n v="0.20302300000000001"/>
    <n v="0.20813799999999999"/>
    <n v="0.213564"/>
    <x v="6"/>
  </r>
  <r>
    <s v="One"/>
    <x v="1"/>
    <x v="0"/>
    <x v="4"/>
    <x v="1"/>
    <n v="1.11384E-2"/>
    <n v="9.1196399999999997E-2"/>
    <n v="0.14997719999999998"/>
    <n v="0.1736124"/>
    <n v="0.19137600000000002"/>
    <n v="0.207732"/>
    <n v="0.22071840000000001"/>
    <n v="0.22829279999999999"/>
    <n v="0.23414160000000001"/>
    <n v="0.2436276"/>
    <n v="0.24976559999999998"/>
    <n v="0.25627679999999997"/>
    <x v="7"/>
  </r>
  <r>
    <s v="One"/>
    <x v="1"/>
    <x v="0"/>
    <x v="4"/>
    <x v="2"/>
    <n v="1.2994799999999999E-2"/>
    <n v="0.10639579999999998"/>
    <n v="0.17497339999999997"/>
    <n v="0.2025478"/>
    <n v="0.223272"/>
    <n v="0.24235400000000001"/>
    <n v="0.25750479999999998"/>
    <n v="0.26634159999999996"/>
    <n v="0.2731652"/>
    <n v="0.28423219999999999"/>
    <n v="0.29139319999999996"/>
    <n v="0.29898959999999997"/>
    <x v="8"/>
  </r>
  <r>
    <s v="One"/>
    <x v="1"/>
    <x v="0"/>
    <x v="5"/>
    <x v="0"/>
    <n v="1.5779399999999999E-2"/>
    <n v="0.1291949"/>
    <n v="0.21246769999999998"/>
    <n v="0.2459509"/>
    <n v="0.27111600000000002"/>
    <n v="0.29428700000000002"/>
    <n v="0.31268440000000003"/>
    <n v="0.3234148"/>
    <n v="0.33170060000000001"/>
    <n v="0.34513910000000003"/>
    <n v="0.3538346"/>
    <n v="0.36305880000000001"/>
    <x v="9"/>
  </r>
  <r>
    <s v="One"/>
    <x v="1"/>
    <x v="0"/>
    <x v="5"/>
    <x v="1"/>
    <n v="1.67076E-2"/>
    <n v="0.13679459999999999"/>
    <n v="0.22496579999999999"/>
    <n v="0.2604186"/>
    <n v="0.28706400000000004"/>
    <n v="0.31159800000000004"/>
    <n v="0.33107760000000003"/>
    <n v="0.3424392"/>
    <n v="0.35121240000000004"/>
    <n v="0.36544140000000003"/>
    <n v="0.37464839999999999"/>
    <n v="0.38441520000000001"/>
    <x v="10"/>
  </r>
  <r>
    <s v="One"/>
    <x v="1"/>
    <x v="0"/>
    <x v="5"/>
    <x v="2"/>
    <n v="2.0420400000000002E-2"/>
    <n v="0.16719339999999999"/>
    <n v="0.27495819999999999"/>
    <n v="0.3182894"/>
    <n v="0.35085600000000006"/>
    <n v="0.38084200000000007"/>
    <n v="0.40465040000000008"/>
    <n v="0.41853680000000004"/>
    <n v="0.42925960000000007"/>
    <n v="0.44665060000000006"/>
    <n v="0.45790360000000002"/>
    <n v="0.46984080000000006"/>
    <x v="11"/>
  </r>
  <r>
    <s v="One"/>
    <x v="1"/>
    <x v="1"/>
    <x v="4"/>
    <x v="0"/>
    <n v="2.2386E-2"/>
    <n v="0.16161"/>
    <n v="0.25637550000000003"/>
    <n v="0.29586600000000002"/>
    <n v="0.32950049999999997"/>
    <n v="0.35296050000000001"/>
    <n v="0.37583699999999998"/>
    <n v="0.38318400000000002"/>
    <n v="0.38050049999999996"/>
    <n v="0.38773199999999997"/>
    <n v="0.39436650000000001"/>
    <n v="0.40260000000000007"/>
    <x v="18"/>
  </r>
  <r>
    <s v="One"/>
    <x v="1"/>
    <x v="1"/>
    <x v="4"/>
    <x v="1"/>
    <n v="2.6863199999999997E-2"/>
    <n v="0.19393199999999999"/>
    <n v="0.3076506"/>
    <n v="0.35503919999999994"/>
    <n v="0.39540059999999994"/>
    <n v="0.42355259999999995"/>
    <n v="0.45100439999999997"/>
    <n v="0.45982079999999997"/>
    <n v="0.45660059999999991"/>
    <n v="0.46527839999999993"/>
    <n v="0.47323979999999999"/>
    <n v="0.48311999999999999"/>
    <x v="19"/>
  </r>
  <r>
    <s v="One"/>
    <x v="1"/>
    <x v="1"/>
    <x v="4"/>
    <x v="2"/>
    <n v="3.1340399999999997E-2"/>
    <n v="0.22625399999999996"/>
    <n v="0.35892569999999996"/>
    <n v="0.41421239999999993"/>
    <n v="0.4613006999999999"/>
    <n v="0.49414469999999988"/>
    <n v="0.52617179999999997"/>
    <n v="0.53645759999999998"/>
    <n v="0.5327006999999998"/>
    <n v="0.54282479999999989"/>
    <n v="0.55211309999999991"/>
    <n v="0.56363999999999992"/>
    <x v="20"/>
  </r>
  <r>
    <s v="One"/>
    <x v="1"/>
    <x v="1"/>
    <x v="5"/>
    <x v="0"/>
    <n v="3.8056199999999998E-2"/>
    <n v="0.27473700000000001"/>
    <n v="0.43583834999999999"/>
    <n v="0.50297219999999998"/>
    <n v="0.56015084999999998"/>
    <n v="0.60003284999999995"/>
    <n v="0.63892289999999996"/>
    <n v="0.65141280000000001"/>
    <n v="0.64685084999999987"/>
    <n v="0.65914439999999996"/>
    <n v="0.67042305000000002"/>
    <n v="0.68442000000000003"/>
    <x v="21"/>
  </r>
  <r>
    <s v="One"/>
    <x v="1"/>
    <x v="1"/>
    <x v="5"/>
    <x v="1"/>
    <n v="4.0294799999999999E-2"/>
    <n v="0.29089800000000005"/>
    <n v="0.46147590000000005"/>
    <n v="0.5325588"/>
    <n v="0.59310090000000004"/>
    <n v="0.63532889999999997"/>
    <n v="0.67650660000000007"/>
    <n v="0.6897312000000001"/>
    <n v="0.68490090000000003"/>
    <n v="0.69791760000000003"/>
    <n v="0.70985970000000009"/>
    <n v="0.7246800000000001"/>
    <x v="22"/>
  </r>
  <r>
    <s v="One"/>
    <x v="1"/>
    <x v="1"/>
    <x v="5"/>
    <x v="2"/>
    <n v="4.92492E-2"/>
    <n v="0.35554200000000002"/>
    <n v="0.56402610000000009"/>
    <n v="0.65090520000000007"/>
    <n v="0.72490110000000008"/>
    <n v="0.77651310000000007"/>
    <n v="0.82684140000000006"/>
    <n v="0.84300480000000011"/>
    <n v="0.83710110000000004"/>
    <n v="0.85301040000000006"/>
    <n v="0.86760630000000005"/>
    <n v="0.88572000000000017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4892C-6B20-8E42-AB5E-E4AEEC6FA379}" name="PivotTable3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54:L74" firstHeaderRow="1" firstDataRow="2" firstDataCol="1"/>
  <pivotFields count="23"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5"/>
        <item x="0"/>
        <item x="1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1"/>
    <field x="2"/>
    <field x="3"/>
  </rowFields>
  <rowItems count="19">
    <i>
      <x/>
    </i>
    <i r="1">
      <x/>
    </i>
    <i r="2">
      <x v="2"/>
    </i>
    <i r="2">
      <x v="3"/>
    </i>
    <i r="2">
      <x v="4"/>
    </i>
    <i r="2">
      <x v="5"/>
    </i>
    <i r="1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16_avg" fld="22" baseField="0" baseItem="0"/>
  </dataFields>
  <formats count="10">
    <format dxfId="19">
      <pivotArea collapsedLevelsAreSubtotals="1" fieldPosition="0">
        <references count="1">
          <reference field="1" count="1">
            <x v="0"/>
          </reference>
        </references>
      </pivotArea>
    </format>
    <format dxfId="1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17">
      <pivotArea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4">
            <x v="2"/>
            <x v="3"/>
            <x v="4"/>
            <x v="5"/>
          </reference>
        </references>
      </pivotArea>
    </format>
    <format dxfId="16">
      <pivotArea collapsedLevelsAreSubtotals="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15">
      <pivotArea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4">
            <x v="2"/>
            <x v="3"/>
            <x v="4"/>
            <x v="5"/>
          </reference>
        </references>
      </pivotArea>
    </format>
    <format dxfId="14">
      <pivotArea collapsedLevelsAreSubtotals="1" fieldPosition="0">
        <references count="1">
          <reference field="1" count="1">
            <x v="1"/>
          </reference>
        </references>
      </pivotArea>
    </format>
    <format dxfId="13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1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2">
            <x v="0"/>
            <x v="1"/>
          </reference>
        </references>
      </pivotArea>
    </format>
    <format dxfId="1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10">
      <pivotArea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91695-820C-4A44-A805-0D6F75C35DC1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4:E74" firstHeaderRow="1" firstDataRow="2" firstDataCol="1"/>
  <pivotFields count="22"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5"/>
        <item x="0"/>
        <item x="1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1"/>
    <field x="2"/>
    <field x="3"/>
  </rowFields>
  <rowItems count="19">
    <i>
      <x/>
    </i>
    <i r="1">
      <x/>
    </i>
    <i r="2">
      <x v="2"/>
    </i>
    <i r="2">
      <x v="3"/>
    </i>
    <i r="2">
      <x v="4"/>
    </i>
    <i r="2">
      <x v="5"/>
    </i>
    <i r="1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12_avg" fld="21" baseField="0" baseItem="0"/>
  </dataFields>
  <formats count="10">
    <format dxfId="29">
      <pivotArea collapsedLevelsAreSubtotals="1" fieldPosition="0">
        <references count="1">
          <reference field="1" count="1">
            <x v="0"/>
          </reference>
        </references>
      </pivotArea>
    </format>
    <format dxfId="2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27">
      <pivotArea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4">
            <x v="2"/>
            <x v="3"/>
            <x v="4"/>
            <x v="5"/>
          </reference>
        </references>
      </pivotArea>
    </format>
    <format dxfId="26">
      <pivotArea collapsedLevelsAreSubtotals="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25">
      <pivotArea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4">
            <x v="2"/>
            <x v="3"/>
            <x v="4"/>
            <x v="5"/>
          </reference>
        </references>
      </pivotArea>
    </format>
    <format dxfId="24">
      <pivotArea collapsedLevelsAreSubtotals="1" fieldPosition="0">
        <references count="1">
          <reference field="1" count="1">
            <x v="1"/>
          </reference>
        </references>
      </pivotArea>
    </format>
    <format dxfId="23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2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2">
            <x v="0"/>
            <x v="1"/>
          </reference>
        </references>
      </pivotArea>
    </format>
    <format dxfId="2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20">
      <pivotArea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0E7E1-23C2-AE4C-A6EF-F9F9F31C0032}" name="PivotTable4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6:E66" firstHeaderRow="1" firstDataRow="2" firstDataCol="1"/>
  <pivotFields count="18"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5"/>
        <item x="0"/>
        <item x="1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5">
        <item x="0"/>
        <item x="1"/>
        <item x="3"/>
        <item x="2"/>
        <item x="4"/>
        <item x="5"/>
        <item x="6"/>
        <item x="12"/>
        <item x="7"/>
        <item x="13"/>
        <item x="8"/>
        <item x="15"/>
        <item x="14"/>
        <item x="16"/>
        <item x="9"/>
        <item x="10"/>
        <item x="17"/>
        <item x="18"/>
        <item x="11"/>
        <item x="19"/>
        <item x="20"/>
        <item x="21"/>
        <item x="22"/>
        <item x="23"/>
        <item t="default"/>
      </items>
    </pivotField>
  </pivotFields>
  <rowFields count="3">
    <field x="1"/>
    <field x="2"/>
    <field x="3"/>
  </rowFields>
  <rowItems count="19">
    <i>
      <x/>
    </i>
    <i r="1">
      <x/>
    </i>
    <i r="2">
      <x v="2"/>
    </i>
    <i r="2">
      <x v="3"/>
    </i>
    <i r="2">
      <x v="4"/>
    </i>
    <i r="2">
      <x v="5"/>
    </i>
    <i r="1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12_avg" fld="17" baseField="0" baseItem="0"/>
  </dataFields>
  <formats count="10">
    <format dxfId="9">
      <pivotArea collapsedLevelsAreSubtotals="1" fieldPosition="0">
        <references count="1">
          <reference field="1" count="1">
            <x v="0"/>
          </reference>
        </references>
      </pivotArea>
    </format>
    <format dxfId="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7">
      <pivotArea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4">
            <x v="2"/>
            <x v="3"/>
            <x v="4"/>
            <x v="5"/>
          </reference>
        </references>
      </pivotArea>
    </format>
    <format dxfId="6">
      <pivotArea collapsedLevelsAreSubtotals="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5">
      <pivotArea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4">
            <x v="2"/>
            <x v="3"/>
            <x v="4"/>
            <x v="5"/>
          </reference>
        </references>
      </pivotArea>
    </format>
    <format dxfId="4">
      <pivotArea collapsedLevelsAreSubtotals="1" fieldPosition="0">
        <references count="1">
          <reference field="1" count="1">
            <x v="1"/>
          </reference>
        </references>
      </pivotArea>
    </format>
    <format dxfId="3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2">
            <x v="0"/>
            <x v="1"/>
          </reference>
        </references>
      </pivotArea>
    </format>
    <format dxfId="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0">
      <pivotArea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A5B5-ACD3-0D42-ABB3-3E48E7175B6A}">
  <sheetPr filterMode="1"/>
  <dimension ref="A1:R1921"/>
  <sheetViews>
    <sheetView zoomScale="99" workbookViewId="0">
      <selection activeCell="D27" sqref="D27"/>
    </sheetView>
  </sheetViews>
  <sheetFormatPr baseColWidth="10" defaultRowHeight="16" x14ac:dyDescent="0.2"/>
  <cols>
    <col min="1" max="5" width="20.1640625" bestFit="1" customWidth="1"/>
    <col min="8" max="8" width="20.6640625" bestFit="1" customWidth="1"/>
    <col min="9" max="9" width="13.33203125" bestFit="1" customWidth="1"/>
    <col min="10" max="10" width="15.5" bestFit="1" customWidth="1"/>
  </cols>
  <sheetData>
    <row r="1" spans="1:1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46965</v>
      </c>
      <c r="G2">
        <v>1</v>
      </c>
      <c r="H2">
        <v>550</v>
      </c>
      <c r="I2">
        <f>H2</f>
        <v>550</v>
      </c>
      <c r="K2">
        <f>3000*I2</f>
        <v>1650000</v>
      </c>
      <c r="L2">
        <f>P2*K2</f>
        <v>16500</v>
      </c>
      <c r="M2">
        <f>Q2*K2</f>
        <v>24750</v>
      </c>
      <c r="N2">
        <f>R2*L2</f>
        <v>825</v>
      </c>
      <c r="P2">
        <v>0.01</v>
      </c>
      <c r="Q2">
        <v>1.4999999999999999E-2</v>
      </c>
      <c r="R2">
        <v>0.05</v>
      </c>
    </row>
    <row r="3" spans="1:1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46965</v>
      </c>
      <c r="G3">
        <v>2</v>
      </c>
      <c r="H3">
        <v>550</v>
      </c>
      <c r="I3">
        <f>I2-J3</f>
        <v>550</v>
      </c>
      <c r="K3">
        <f>K2+50*I3</f>
        <v>1677500</v>
      </c>
      <c r="L3">
        <f t="shared" ref="L3:L65" si="0">P3*K3</f>
        <v>83875</v>
      </c>
      <c r="M3">
        <f t="shared" ref="M3:M65" si="1">Q3*K3</f>
        <v>301950</v>
      </c>
      <c r="N3">
        <f t="shared" ref="N3:N65" si="2">R3*L3</f>
        <v>8387.5</v>
      </c>
      <c r="O3">
        <v>1998</v>
      </c>
      <c r="P3">
        <v>0.05</v>
      </c>
      <c r="Q3">
        <v>0.18</v>
      </c>
      <c r="R3">
        <v>0.1</v>
      </c>
    </row>
    <row r="4" spans="1:18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46965</v>
      </c>
      <c r="G4">
        <v>3</v>
      </c>
      <c r="H4">
        <v>550</v>
      </c>
      <c r="I4">
        <f t="shared" ref="I4:I65" si="3">I3-J4</f>
        <v>550</v>
      </c>
      <c r="K4">
        <f t="shared" ref="K4:K16" si="4">K3+50*I4</f>
        <v>1705000</v>
      </c>
      <c r="L4">
        <f t="shared" si="0"/>
        <v>170500</v>
      </c>
      <c r="M4">
        <f t="shared" si="1"/>
        <v>477400.00000000006</v>
      </c>
      <c r="N4">
        <f t="shared" si="2"/>
        <v>30690</v>
      </c>
      <c r="O4">
        <v>-79</v>
      </c>
      <c r="P4">
        <v>0.1</v>
      </c>
      <c r="Q4">
        <v>0.28000000000000003</v>
      </c>
      <c r="R4">
        <v>0.18</v>
      </c>
    </row>
    <row r="5" spans="1:18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>
        <v>46965</v>
      </c>
      <c r="G5">
        <v>4</v>
      </c>
      <c r="H5">
        <v>550</v>
      </c>
      <c r="I5">
        <f t="shared" si="3"/>
        <v>550</v>
      </c>
      <c r="K5">
        <f t="shared" si="4"/>
        <v>1732500</v>
      </c>
      <c r="L5">
        <f t="shared" si="0"/>
        <v>259875</v>
      </c>
      <c r="M5">
        <f t="shared" si="1"/>
        <v>641025</v>
      </c>
      <c r="N5">
        <f t="shared" si="2"/>
        <v>64968.75</v>
      </c>
      <c r="P5">
        <v>0.15</v>
      </c>
      <c r="Q5">
        <v>0.37</v>
      </c>
      <c r="R5">
        <v>0.25</v>
      </c>
    </row>
    <row r="6" spans="1:18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>
        <v>46965</v>
      </c>
      <c r="G6">
        <v>5</v>
      </c>
      <c r="H6">
        <v>550</v>
      </c>
      <c r="I6">
        <f t="shared" si="3"/>
        <v>550</v>
      </c>
      <c r="K6">
        <f t="shared" si="4"/>
        <v>1760000</v>
      </c>
      <c r="L6">
        <f t="shared" si="0"/>
        <v>316800</v>
      </c>
      <c r="M6">
        <f t="shared" si="1"/>
        <v>626560</v>
      </c>
      <c r="N6">
        <f t="shared" si="2"/>
        <v>114048</v>
      </c>
      <c r="P6">
        <v>0.18</v>
      </c>
      <c r="Q6">
        <v>0.35599999999999998</v>
      </c>
      <c r="R6">
        <v>0.36</v>
      </c>
    </row>
    <row r="7" spans="1:18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>
        <v>46965</v>
      </c>
      <c r="G7">
        <v>6</v>
      </c>
      <c r="H7">
        <v>550</v>
      </c>
      <c r="I7">
        <f t="shared" si="3"/>
        <v>550</v>
      </c>
      <c r="K7">
        <f t="shared" si="4"/>
        <v>1787500</v>
      </c>
      <c r="L7">
        <f t="shared" si="0"/>
        <v>357500</v>
      </c>
      <c r="M7">
        <f t="shared" si="1"/>
        <v>632775</v>
      </c>
      <c r="N7">
        <f t="shared" si="2"/>
        <v>160875</v>
      </c>
      <c r="P7">
        <v>0.2</v>
      </c>
      <c r="Q7">
        <v>0.35399999999999998</v>
      </c>
      <c r="R7">
        <v>0.45</v>
      </c>
    </row>
    <row r="8" spans="1:18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>
        <v>46965</v>
      </c>
      <c r="G8">
        <v>7</v>
      </c>
      <c r="H8">
        <v>550</v>
      </c>
      <c r="I8">
        <f t="shared" si="3"/>
        <v>550</v>
      </c>
      <c r="K8">
        <f t="shared" si="4"/>
        <v>1815000</v>
      </c>
      <c r="L8">
        <f t="shared" si="0"/>
        <v>363000</v>
      </c>
      <c r="M8">
        <f t="shared" si="1"/>
        <v>624360</v>
      </c>
      <c r="N8">
        <f t="shared" si="2"/>
        <v>185130</v>
      </c>
      <c r="O8">
        <v>-26</v>
      </c>
      <c r="P8">
        <v>0.2</v>
      </c>
      <c r="Q8">
        <v>0.34399999999999997</v>
      </c>
      <c r="R8">
        <v>0.51</v>
      </c>
    </row>
    <row r="9" spans="1:18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>
        <v>46965</v>
      </c>
      <c r="G9">
        <v>8</v>
      </c>
      <c r="H9">
        <v>550</v>
      </c>
      <c r="I9">
        <f t="shared" si="3"/>
        <v>550</v>
      </c>
      <c r="K9">
        <f t="shared" si="4"/>
        <v>1842500</v>
      </c>
      <c r="L9">
        <f t="shared" si="0"/>
        <v>423775</v>
      </c>
      <c r="M9">
        <f t="shared" si="1"/>
        <v>663300</v>
      </c>
      <c r="N9">
        <f t="shared" si="2"/>
        <v>220363</v>
      </c>
      <c r="P9">
        <v>0.23</v>
      </c>
      <c r="Q9">
        <v>0.36</v>
      </c>
      <c r="R9">
        <f>R8+0.01</f>
        <v>0.52</v>
      </c>
    </row>
    <row r="10" spans="1:18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>
        <v>46965</v>
      </c>
      <c r="G10">
        <v>9</v>
      </c>
      <c r="H10">
        <v>550</v>
      </c>
      <c r="I10">
        <f t="shared" si="3"/>
        <v>549</v>
      </c>
      <c r="J10">
        <v>1</v>
      </c>
      <c r="K10">
        <f t="shared" si="4"/>
        <v>1869950</v>
      </c>
      <c r="L10">
        <f t="shared" si="0"/>
        <v>411389</v>
      </c>
      <c r="M10">
        <f t="shared" si="1"/>
        <v>635783</v>
      </c>
      <c r="N10">
        <f t="shared" si="2"/>
        <v>222150.06000000003</v>
      </c>
      <c r="P10">
        <v>0.22</v>
      </c>
      <c r="Q10">
        <v>0.34</v>
      </c>
      <c r="R10">
        <f>R9+0.02</f>
        <v>0.54</v>
      </c>
    </row>
    <row r="11" spans="1:18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>
        <v>46965</v>
      </c>
      <c r="G11">
        <v>10</v>
      </c>
      <c r="H11">
        <v>550</v>
      </c>
      <c r="I11">
        <f t="shared" si="3"/>
        <v>549</v>
      </c>
      <c r="K11">
        <f t="shared" si="4"/>
        <v>1897400</v>
      </c>
      <c r="L11">
        <f t="shared" si="0"/>
        <v>474350</v>
      </c>
      <c r="M11">
        <f t="shared" si="1"/>
        <v>645116</v>
      </c>
      <c r="N11">
        <f t="shared" si="2"/>
        <v>257097.7</v>
      </c>
      <c r="P11">
        <v>0.25</v>
      </c>
      <c r="Q11">
        <v>0.34</v>
      </c>
      <c r="R11">
        <v>0.54200000000000004</v>
      </c>
    </row>
    <row r="12" spans="1:18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>
        <v>46965</v>
      </c>
      <c r="G12">
        <v>11</v>
      </c>
      <c r="H12">
        <v>550</v>
      </c>
      <c r="I12">
        <f t="shared" si="3"/>
        <v>549</v>
      </c>
      <c r="K12">
        <f t="shared" si="4"/>
        <v>1924850</v>
      </c>
      <c r="L12">
        <f t="shared" si="0"/>
        <v>500461</v>
      </c>
      <c r="M12">
        <f t="shared" si="1"/>
        <v>654449</v>
      </c>
      <c r="N12">
        <f t="shared" si="2"/>
        <v>272250.78400000004</v>
      </c>
      <c r="P12">
        <v>0.26</v>
      </c>
      <c r="Q12">
        <v>0.34</v>
      </c>
      <c r="R12">
        <f>R11+0.002</f>
        <v>0.54400000000000004</v>
      </c>
    </row>
    <row r="13" spans="1:18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>
        <v>46965</v>
      </c>
      <c r="G13">
        <v>12</v>
      </c>
      <c r="H13">
        <v>550</v>
      </c>
      <c r="I13">
        <f t="shared" si="3"/>
        <v>548</v>
      </c>
      <c r="J13">
        <v>1</v>
      </c>
      <c r="K13">
        <f t="shared" si="4"/>
        <v>1952250</v>
      </c>
      <c r="L13">
        <f t="shared" si="0"/>
        <v>507585</v>
      </c>
      <c r="M13">
        <f t="shared" si="1"/>
        <v>683287.5</v>
      </c>
      <c r="N13">
        <f t="shared" si="2"/>
        <v>281202.09000000003</v>
      </c>
      <c r="P13">
        <v>0.26</v>
      </c>
      <c r="Q13">
        <v>0.35</v>
      </c>
      <c r="R13">
        <f>R12+0.01</f>
        <v>0.55400000000000005</v>
      </c>
    </row>
    <row r="14" spans="1:18" hidden="1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1">
        <v>46965</v>
      </c>
      <c r="G14">
        <v>13</v>
      </c>
      <c r="H14">
        <v>550</v>
      </c>
      <c r="I14">
        <f t="shared" si="3"/>
        <v>548</v>
      </c>
      <c r="K14">
        <f t="shared" si="4"/>
        <v>1979650</v>
      </c>
      <c r="L14">
        <f t="shared" si="0"/>
        <v>534505.5</v>
      </c>
      <c r="M14">
        <f t="shared" si="1"/>
        <v>653284.5</v>
      </c>
      <c r="N14">
        <f t="shared" si="2"/>
        <v>301461.10200000001</v>
      </c>
      <c r="P14">
        <v>0.27</v>
      </c>
      <c r="Q14">
        <v>0.33</v>
      </c>
      <c r="R14">
        <f>R13+0.01</f>
        <v>0.56400000000000006</v>
      </c>
    </row>
    <row r="15" spans="1:18" hidden="1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>
        <v>46965</v>
      </c>
      <c r="G15">
        <v>14</v>
      </c>
      <c r="H15">
        <v>550</v>
      </c>
      <c r="I15">
        <f t="shared" si="3"/>
        <v>548</v>
      </c>
      <c r="K15">
        <f t="shared" si="4"/>
        <v>2007050</v>
      </c>
      <c r="L15">
        <f t="shared" si="0"/>
        <v>561974</v>
      </c>
      <c r="M15">
        <f t="shared" si="1"/>
        <v>742608.5</v>
      </c>
      <c r="N15">
        <f t="shared" si="2"/>
        <v>322573.07600000006</v>
      </c>
      <c r="P15">
        <v>0.28000000000000003</v>
      </c>
      <c r="Q15">
        <v>0.37</v>
      </c>
      <c r="R15">
        <f>R14+0.01</f>
        <v>0.57400000000000007</v>
      </c>
    </row>
    <row r="16" spans="1:18" hidden="1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1">
        <v>46965</v>
      </c>
      <c r="G16">
        <v>15</v>
      </c>
      <c r="H16">
        <v>550</v>
      </c>
      <c r="I16">
        <f t="shared" si="3"/>
        <v>547</v>
      </c>
      <c r="J16">
        <v>1</v>
      </c>
      <c r="K16">
        <f t="shared" si="4"/>
        <v>2034400</v>
      </c>
      <c r="L16">
        <f t="shared" si="0"/>
        <v>569632</v>
      </c>
      <c r="M16">
        <f t="shared" si="1"/>
        <v>762900</v>
      </c>
      <c r="N16">
        <f t="shared" si="2"/>
        <v>332665.08800000005</v>
      </c>
      <c r="P16">
        <v>0.28000000000000003</v>
      </c>
      <c r="Q16">
        <v>0.375</v>
      </c>
      <c r="R16">
        <f>R15+0.01</f>
        <v>0.58400000000000007</v>
      </c>
    </row>
    <row r="17" spans="1:18" hidden="1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46965</v>
      </c>
      <c r="G17">
        <v>16</v>
      </c>
      <c r="H17">
        <v>550</v>
      </c>
      <c r="I17">
        <f t="shared" si="3"/>
        <v>547</v>
      </c>
      <c r="K17">
        <f>K16+50*I17</f>
        <v>2061750</v>
      </c>
      <c r="L17">
        <f t="shared" si="0"/>
        <v>597907.5</v>
      </c>
      <c r="M17">
        <f t="shared" si="1"/>
        <v>773156.25</v>
      </c>
      <c r="N17">
        <f t="shared" si="2"/>
        <v>355157.05500000005</v>
      </c>
      <c r="P17">
        <v>0.28999999999999998</v>
      </c>
      <c r="Q17">
        <v>0.375</v>
      </c>
      <c r="R17">
        <f>R16+0.01</f>
        <v>0.59400000000000008</v>
      </c>
    </row>
    <row r="18" spans="1:18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1">
        <v>46996</v>
      </c>
      <c r="G18">
        <v>1</v>
      </c>
      <c r="H18">
        <v>780</v>
      </c>
      <c r="I18">
        <f>H18</f>
        <v>780</v>
      </c>
      <c r="K18">
        <f>3000*I18</f>
        <v>2340000</v>
      </c>
      <c r="L18">
        <f t="shared" si="0"/>
        <v>23400</v>
      </c>
      <c r="M18">
        <f t="shared" si="1"/>
        <v>35100</v>
      </c>
      <c r="N18">
        <f t="shared" si="2"/>
        <v>1170</v>
      </c>
      <c r="P18">
        <v>0.01</v>
      </c>
      <c r="Q18">
        <v>1.4999999999999999E-2</v>
      </c>
      <c r="R18">
        <v>0.05</v>
      </c>
    </row>
    <row r="19" spans="1:18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1">
        <v>46996</v>
      </c>
      <c r="G19">
        <v>2</v>
      </c>
      <c r="H19">
        <v>780</v>
      </c>
      <c r="I19">
        <f t="shared" si="3"/>
        <v>780</v>
      </c>
      <c r="K19">
        <f t="shared" ref="K19:K33" si="5">K18+60*I19</f>
        <v>2386800</v>
      </c>
      <c r="L19">
        <f t="shared" si="0"/>
        <v>119340</v>
      </c>
      <c r="M19">
        <f t="shared" si="1"/>
        <v>429624</v>
      </c>
      <c r="N19">
        <f t="shared" si="2"/>
        <v>11934</v>
      </c>
      <c r="O19">
        <v>1998</v>
      </c>
      <c r="P19">
        <v>0.05</v>
      </c>
      <c r="Q19">
        <v>0.18</v>
      </c>
      <c r="R19">
        <v>0.1</v>
      </c>
    </row>
    <row r="20" spans="1:18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1">
        <v>46996</v>
      </c>
      <c r="G20">
        <v>3</v>
      </c>
      <c r="H20">
        <v>780</v>
      </c>
      <c r="I20">
        <f t="shared" si="3"/>
        <v>780</v>
      </c>
      <c r="K20">
        <f t="shared" si="5"/>
        <v>2433600</v>
      </c>
      <c r="L20">
        <f t="shared" si="0"/>
        <v>194688</v>
      </c>
      <c r="M20">
        <f t="shared" si="1"/>
        <v>681408.00000000012</v>
      </c>
      <c r="N20">
        <f t="shared" si="2"/>
        <v>35043.839999999997</v>
      </c>
      <c r="O20">
        <v>-88</v>
      </c>
      <c r="P20">
        <v>0.08</v>
      </c>
      <c r="Q20">
        <v>0.28000000000000003</v>
      </c>
      <c r="R20">
        <v>0.18</v>
      </c>
    </row>
    <row r="21" spans="1:18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1">
        <v>46996</v>
      </c>
      <c r="G21">
        <v>4</v>
      </c>
      <c r="H21">
        <v>780</v>
      </c>
      <c r="I21">
        <f t="shared" si="3"/>
        <v>780</v>
      </c>
      <c r="K21">
        <f t="shared" si="5"/>
        <v>2480400</v>
      </c>
      <c r="L21">
        <f t="shared" si="0"/>
        <v>372060</v>
      </c>
      <c r="M21">
        <f t="shared" si="1"/>
        <v>917748</v>
      </c>
      <c r="N21">
        <f t="shared" si="2"/>
        <v>93015</v>
      </c>
      <c r="P21">
        <v>0.15</v>
      </c>
      <c r="Q21">
        <v>0.37</v>
      </c>
      <c r="R21">
        <v>0.25</v>
      </c>
    </row>
    <row r="22" spans="1:18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46996</v>
      </c>
      <c r="G22">
        <v>5</v>
      </c>
      <c r="H22">
        <v>780</v>
      </c>
      <c r="I22">
        <f t="shared" si="3"/>
        <v>780</v>
      </c>
      <c r="K22">
        <f t="shared" si="5"/>
        <v>2527200</v>
      </c>
      <c r="L22">
        <f t="shared" si="0"/>
        <v>454896</v>
      </c>
      <c r="M22">
        <f t="shared" si="1"/>
        <v>899683.2</v>
      </c>
      <c r="N22">
        <f t="shared" si="2"/>
        <v>163762.56</v>
      </c>
      <c r="P22">
        <v>0.18</v>
      </c>
      <c r="Q22">
        <v>0.35599999999999998</v>
      </c>
      <c r="R22">
        <v>0.36</v>
      </c>
    </row>
    <row r="23" spans="1:18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s="1">
        <v>46996</v>
      </c>
      <c r="G23">
        <v>6</v>
      </c>
      <c r="H23">
        <v>780</v>
      </c>
      <c r="I23">
        <f t="shared" si="3"/>
        <v>780</v>
      </c>
      <c r="K23">
        <f t="shared" si="5"/>
        <v>2574000</v>
      </c>
      <c r="L23">
        <f t="shared" si="0"/>
        <v>514800</v>
      </c>
      <c r="M23">
        <f t="shared" si="1"/>
        <v>911196</v>
      </c>
      <c r="N23">
        <f t="shared" si="2"/>
        <v>231660</v>
      </c>
      <c r="P23">
        <v>0.2</v>
      </c>
      <c r="Q23">
        <v>0.35399999999999998</v>
      </c>
      <c r="R23">
        <v>0.45</v>
      </c>
    </row>
    <row r="24" spans="1:18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s="1">
        <v>46996</v>
      </c>
      <c r="G24">
        <v>7</v>
      </c>
      <c r="H24">
        <v>780</v>
      </c>
      <c r="I24">
        <f t="shared" si="3"/>
        <v>780</v>
      </c>
      <c r="K24">
        <f t="shared" si="5"/>
        <v>2620800</v>
      </c>
      <c r="L24">
        <f t="shared" si="0"/>
        <v>524160</v>
      </c>
      <c r="M24">
        <f t="shared" si="1"/>
        <v>901555.19999999995</v>
      </c>
      <c r="N24">
        <f t="shared" si="2"/>
        <v>267321.59999999998</v>
      </c>
      <c r="P24">
        <v>0.2</v>
      </c>
      <c r="Q24">
        <v>0.34399999999999997</v>
      </c>
      <c r="R24">
        <v>0.51</v>
      </c>
    </row>
    <row r="25" spans="1:18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s="1">
        <v>46996</v>
      </c>
      <c r="G25">
        <v>8</v>
      </c>
      <c r="H25">
        <v>780</v>
      </c>
      <c r="I25">
        <f t="shared" si="3"/>
        <v>780</v>
      </c>
      <c r="K25">
        <f t="shared" si="5"/>
        <v>2667600</v>
      </c>
      <c r="L25">
        <f t="shared" si="0"/>
        <v>613548</v>
      </c>
      <c r="M25">
        <f t="shared" si="1"/>
        <v>960336</v>
      </c>
      <c r="N25">
        <f t="shared" si="2"/>
        <v>319044.96000000002</v>
      </c>
      <c r="P25">
        <v>0.23</v>
      </c>
      <c r="Q25">
        <v>0.36</v>
      </c>
      <c r="R25">
        <f>R24+0.01</f>
        <v>0.52</v>
      </c>
    </row>
    <row r="26" spans="1:18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s="1">
        <v>46996</v>
      </c>
      <c r="G26">
        <v>9</v>
      </c>
      <c r="H26">
        <v>780</v>
      </c>
      <c r="I26">
        <f t="shared" si="3"/>
        <v>780</v>
      </c>
      <c r="K26">
        <f t="shared" si="5"/>
        <v>2714400</v>
      </c>
      <c r="L26">
        <f t="shared" si="0"/>
        <v>597168</v>
      </c>
      <c r="M26">
        <f t="shared" si="1"/>
        <v>950039.99999999988</v>
      </c>
      <c r="N26">
        <f t="shared" si="2"/>
        <v>322470.72000000003</v>
      </c>
      <c r="P26">
        <v>0.22</v>
      </c>
      <c r="Q26">
        <v>0.35</v>
      </c>
      <c r="R26">
        <f>R25+0.02</f>
        <v>0.54</v>
      </c>
    </row>
    <row r="27" spans="1:18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>
        <v>46996</v>
      </c>
      <c r="G27">
        <v>10</v>
      </c>
      <c r="H27">
        <v>780</v>
      </c>
      <c r="I27">
        <f t="shared" si="3"/>
        <v>780</v>
      </c>
      <c r="K27">
        <f t="shared" si="5"/>
        <v>2761200</v>
      </c>
      <c r="L27">
        <f t="shared" si="0"/>
        <v>690300</v>
      </c>
      <c r="M27">
        <f t="shared" si="1"/>
        <v>966419.99999999988</v>
      </c>
      <c r="N27">
        <f t="shared" si="2"/>
        <v>374142.60000000003</v>
      </c>
      <c r="P27">
        <v>0.25</v>
      </c>
      <c r="Q27">
        <v>0.35</v>
      </c>
      <c r="R27">
        <v>0.54200000000000004</v>
      </c>
    </row>
    <row r="28" spans="1:18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1">
        <v>46996</v>
      </c>
      <c r="G28">
        <v>11</v>
      </c>
      <c r="H28">
        <v>780</v>
      </c>
      <c r="I28">
        <f t="shared" si="3"/>
        <v>780</v>
      </c>
      <c r="K28">
        <f t="shared" si="5"/>
        <v>2808000</v>
      </c>
      <c r="L28">
        <f t="shared" si="0"/>
        <v>730080</v>
      </c>
      <c r="M28">
        <f t="shared" si="1"/>
        <v>982799.99999999988</v>
      </c>
      <c r="N28">
        <f t="shared" si="2"/>
        <v>397163.52000000002</v>
      </c>
      <c r="P28">
        <v>0.26</v>
      </c>
      <c r="Q28">
        <v>0.35</v>
      </c>
      <c r="R28">
        <f>R27+0.002</f>
        <v>0.54400000000000004</v>
      </c>
    </row>
    <row r="29" spans="1:18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s="1">
        <v>46996</v>
      </c>
      <c r="G29">
        <v>12</v>
      </c>
      <c r="H29">
        <v>780</v>
      </c>
      <c r="I29">
        <f t="shared" si="3"/>
        <v>780</v>
      </c>
      <c r="K29">
        <f t="shared" si="5"/>
        <v>2854800</v>
      </c>
      <c r="L29">
        <f t="shared" si="0"/>
        <v>742248</v>
      </c>
      <c r="M29">
        <f t="shared" si="1"/>
        <v>999179.99999999988</v>
      </c>
      <c r="N29">
        <f t="shared" si="2"/>
        <v>415658.88000000006</v>
      </c>
      <c r="P29">
        <v>0.26</v>
      </c>
      <c r="Q29">
        <v>0.35</v>
      </c>
      <c r="R29">
        <v>0.56000000000000005</v>
      </c>
    </row>
    <row r="30" spans="1:18" hidden="1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s="1">
        <v>46996</v>
      </c>
      <c r="G30">
        <v>13</v>
      </c>
      <c r="H30">
        <v>780</v>
      </c>
      <c r="I30">
        <f t="shared" si="3"/>
        <v>779</v>
      </c>
      <c r="J30">
        <v>1</v>
      </c>
      <c r="K30">
        <f t="shared" si="5"/>
        <v>2901540</v>
      </c>
      <c r="L30">
        <f t="shared" si="0"/>
        <v>783415.8</v>
      </c>
      <c r="M30">
        <f t="shared" si="1"/>
        <v>957508.20000000007</v>
      </c>
      <c r="N30">
        <f t="shared" si="2"/>
        <v>446547.00600000005</v>
      </c>
      <c r="P30">
        <v>0.27</v>
      </c>
      <c r="Q30">
        <v>0.33</v>
      </c>
      <c r="R30">
        <f>R29+0.01</f>
        <v>0.57000000000000006</v>
      </c>
    </row>
    <row r="31" spans="1:18" hidden="1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s="1">
        <v>46996</v>
      </c>
      <c r="G31">
        <v>14</v>
      </c>
      <c r="H31">
        <v>780</v>
      </c>
      <c r="I31">
        <f t="shared" si="3"/>
        <v>779</v>
      </c>
      <c r="K31">
        <f t="shared" si="5"/>
        <v>2948280</v>
      </c>
      <c r="L31">
        <f t="shared" si="0"/>
        <v>825518.4</v>
      </c>
      <c r="M31">
        <f t="shared" si="1"/>
        <v>1090863.6000000001</v>
      </c>
      <c r="N31">
        <f t="shared" si="2"/>
        <v>478800.67200000008</v>
      </c>
      <c r="P31">
        <v>0.28000000000000003</v>
      </c>
      <c r="Q31">
        <v>0.37</v>
      </c>
      <c r="R31">
        <f>R30+0.01</f>
        <v>0.58000000000000007</v>
      </c>
    </row>
    <row r="32" spans="1:18" hidden="1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s="1">
        <v>46996</v>
      </c>
      <c r="G32">
        <v>15</v>
      </c>
      <c r="H32">
        <v>780</v>
      </c>
      <c r="I32">
        <f t="shared" si="3"/>
        <v>779</v>
      </c>
      <c r="K32">
        <f t="shared" si="5"/>
        <v>2995020</v>
      </c>
      <c r="L32">
        <f t="shared" si="0"/>
        <v>838605.60000000009</v>
      </c>
      <c r="M32">
        <f t="shared" si="1"/>
        <v>1123132.5</v>
      </c>
      <c r="N32">
        <f t="shared" si="2"/>
        <v>494777.30400000012</v>
      </c>
      <c r="P32">
        <v>0.28000000000000003</v>
      </c>
      <c r="Q32">
        <v>0.375</v>
      </c>
      <c r="R32">
        <f>R31+0.01</f>
        <v>0.59000000000000008</v>
      </c>
    </row>
    <row r="33" spans="1:18" hidden="1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s="1">
        <v>46996</v>
      </c>
      <c r="G33">
        <v>16</v>
      </c>
      <c r="H33">
        <v>780</v>
      </c>
      <c r="I33">
        <f t="shared" si="3"/>
        <v>779</v>
      </c>
      <c r="K33">
        <f t="shared" si="5"/>
        <v>3041760</v>
      </c>
      <c r="L33">
        <f t="shared" si="0"/>
        <v>882110.39999999991</v>
      </c>
      <c r="M33">
        <f t="shared" si="1"/>
        <v>1140660</v>
      </c>
      <c r="N33">
        <f t="shared" si="2"/>
        <v>529266.24</v>
      </c>
      <c r="P33">
        <v>0.28999999999999998</v>
      </c>
      <c r="Q33">
        <v>0.375</v>
      </c>
      <c r="R33">
        <f>R32+0.01</f>
        <v>0.60000000000000009</v>
      </c>
    </row>
    <row r="34" spans="1:18" x14ac:dyDescent="0.2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s="1" t="s">
        <v>12</v>
      </c>
      <c r="G34">
        <v>1</v>
      </c>
      <c r="H34">
        <v>900</v>
      </c>
      <c r="I34">
        <f>H34</f>
        <v>900</v>
      </c>
      <c r="K34">
        <f>3000*I34</f>
        <v>2700000</v>
      </c>
      <c r="L34">
        <f t="shared" si="0"/>
        <v>35640</v>
      </c>
      <c r="M34">
        <f t="shared" si="1"/>
        <v>40500</v>
      </c>
      <c r="N34">
        <f t="shared" si="2"/>
        <v>1782</v>
      </c>
      <c r="P34">
        <v>1.32E-2</v>
      </c>
      <c r="Q34">
        <v>1.4999999999999999E-2</v>
      </c>
      <c r="R34">
        <v>0.05</v>
      </c>
    </row>
    <row r="35" spans="1:18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s="1" t="s">
        <v>12</v>
      </c>
      <c r="G35">
        <v>2</v>
      </c>
      <c r="H35">
        <v>900</v>
      </c>
      <c r="I35">
        <f t="shared" si="3"/>
        <v>900</v>
      </c>
      <c r="K35">
        <f>K34+100*I35</f>
        <v>2790000</v>
      </c>
      <c r="L35">
        <f t="shared" si="0"/>
        <v>139500</v>
      </c>
      <c r="M35">
        <f t="shared" si="1"/>
        <v>502200</v>
      </c>
      <c r="N35">
        <f t="shared" si="2"/>
        <v>13950</v>
      </c>
      <c r="O35">
        <v>1698</v>
      </c>
      <c r="P35">
        <v>0.05</v>
      </c>
      <c r="Q35">
        <v>0.18</v>
      </c>
      <c r="R35">
        <v>0.1</v>
      </c>
    </row>
    <row r="36" spans="1:18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s="1" t="s">
        <v>12</v>
      </c>
      <c r="G36">
        <v>3</v>
      </c>
      <c r="H36">
        <v>900</v>
      </c>
      <c r="I36">
        <f t="shared" si="3"/>
        <v>900</v>
      </c>
      <c r="K36">
        <f t="shared" ref="K36:K49" si="6">K35+100*I36</f>
        <v>2880000</v>
      </c>
      <c r="L36">
        <f t="shared" si="0"/>
        <v>288000</v>
      </c>
      <c r="M36">
        <f t="shared" si="1"/>
        <v>806400.00000000012</v>
      </c>
      <c r="N36">
        <f t="shared" si="2"/>
        <v>51840</v>
      </c>
      <c r="O36">
        <v>-117</v>
      </c>
      <c r="P36">
        <v>0.1</v>
      </c>
      <c r="Q36">
        <v>0.28000000000000003</v>
      </c>
      <c r="R36">
        <v>0.18</v>
      </c>
    </row>
    <row r="37" spans="1:18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s="1" t="s">
        <v>12</v>
      </c>
      <c r="G37">
        <v>4</v>
      </c>
      <c r="H37">
        <v>900</v>
      </c>
      <c r="I37">
        <f t="shared" si="3"/>
        <v>900</v>
      </c>
      <c r="K37">
        <f t="shared" si="6"/>
        <v>2970000</v>
      </c>
      <c r="L37">
        <f t="shared" si="0"/>
        <v>445500</v>
      </c>
      <c r="M37">
        <f t="shared" si="1"/>
        <v>1098900</v>
      </c>
      <c r="N37">
        <f t="shared" si="2"/>
        <v>111375</v>
      </c>
      <c r="O37">
        <v>-118</v>
      </c>
      <c r="P37">
        <v>0.15</v>
      </c>
      <c r="Q37">
        <v>0.37</v>
      </c>
      <c r="R37">
        <v>0.25</v>
      </c>
    </row>
    <row r="38" spans="1:18" x14ac:dyDescent="0.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s="1" t="s">
        <v>12</v>
      </c>
      <c r="G38">
        <v>5</v>
      </c>
      <c r="H38">
        <v>900</v>
      </c>
      <c r="I38">
        <f t="shared" si="3"/>
        <v>900</v>
      </c>
      <c r="K38">
        <f t="shared" si="6"/>
        <v>3060000</v>
      </c>
      <c r="L38">
        <f t="shared" si="0"/>
        <v>550800</v>
      </c>
      <c r="M38">
        <f t="shared" si="1"/>
        <v>1089360</v>
      </c>
      <c r="N38">
        <f t="shared" si="2"/>
        <v>198288</v>
      </c>
      <c r="P38">
        <v>0.18</v>
      </c>
      <c r="Q38">
        <v>0.35599999999999998</v>
      </c>
      <c r="R38">
        <v>0.36</v>
      </c>
    </row>
    <row r="39" spans="1:18" x14ac:dyDescent="0.2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s="1" t="s">
        <v>12</v>
      </c>
      <c r="G39">
        <v>6</v>
      </c>
      <c r="H39">
        <v>900</v>
      </c>
      <c r="I39">
        <f t="shared" si="3"/>
        <v>900</v>
      </c>
      <c r="K39">
        <f t="shared" si="6"/>
        <v>3150000</v>
      </c>
      <c r="L39">
        <f t="shared" si="0"/>
        <v>630000</v>
      </c>
      <c r="M39">
        <f t="shared" si="1"/>
        <v>1115100</v>
      </c>
      <c r="N39">
        <f t="shared" si="2"/>
        <v>283500</v>
      </c>
      <c r="P39">
        <v>0.2</v>
      </c>
      <c r="Q39">
        <v>0.35399999999999998</v>
      </c>
      <c r="R39">
        <v>0.45</v>
      </c>
    </row>
    <row r="40" spans="1:18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s="1" t="s">
        <v>12</v>
      </c>
      <c r="G40">
        <v>7</v>
      </c>
      <c r="H40">
        <v>900</v>
      </c>
      <c r="I40">
        <f t="shared" si="3"/>
        <v>900</v>
      </c>
      <c r="K40">
        <f t="shared" si="6"/>
        <v>3240000</v>
      </c>
      <c r="L40">
        <f t="shared" si="0"/>
        <v>648000</v>
      </c>
      <c r="M40">
        <f t="shared" si="1"/>
        <v>1114560</v>
      </c>
      <c r="N40">
        <f t="shared" si="2"/>
        <v>330480</v>
      </c>
      <c r="P40">
        <v>0.2</v>
      </c>
      <c r="Q40">
        <v>0.34399999999999997</v>
      </c>
      <c r="R40">
        <v>0.51</v>
      </c>
    </row>
    <row r="41" spans="1:18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s="1" t="s">
        <v>12</v>
      </c>
      <c r="G41">
        <v>8</v>
      </c>
      <c r="H41">
        <v>900</v>
      </c>
      <c r="I41">
        <f t="shared" si="3"/>
        <v>899</v>
      </c>
      <c r="J41">
        <v>1</v>
      </c>
      <c r="K41">
        <f t="shared" si="6"/>
        <v>3329900</v>
      </c>
      <c r="L41">
        <f t="shared" si="0"/>
        <v>765877</v>
      </c>
      <c r="M41">
        <f t="shared" si="1"/>
        <v>1198764</v>
      </c>
      <c r="N41">
        <f t="shared" si="2"/>
        <v>398256.04000000004</v>
      </c>
      <c r="P41">
        <v>0.23</v>
      </c>
      <c r="Q41">
        <v>0.36</v>
      </c>
      <c r="R41">
        <f>R40+0.01</f>
        <v>0.52</v>
      </c>
    </row>
    <row r="42" spans="1:18" x14ac:dyDescent="0.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s="1" t="s">
        <v>12</v>
      </c>
      <c r="G42">
        <v>9</v>
      </c>
      <c r="H42">
        <v>900</v>
      </c>
      <c r="I42">
        <f t="shared" si="3"/>
        <v>898</v>
      </c>
      <c r="J42">
        <v>1</v>
      </c>
      <c r="K42">
        <f t="shared" si="6"/>
        <v>3419700</v>
      </c>
      <c r="L42">
        <f t="shared" si="0"/>
        <v>752334</v>
      </c>
      <c r="M42">
        <f t="shared" si="1"/>
        <v>1162698</v>
      </c>
      <c r="N42">
        <f t="shared" si="2"/>
        <v>406260.36000000004</v>
      </c>
      <c r="P42">
        <v>0.22</v>
      </c>
      <c r="Q42">
        <v>0.34</v>
      </c>
      <c r="R42">
        <f>R41+0.02</f>
        <v>0.54</v>
      </c>
    </row>
    <row r="43" spans="1:18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s="1" t="s">
        <v>12</v>
      </c>
      <c r="G43">
        <v>10</v>
      </c>
      <c r="H43">
        <v>900</v>
      </c>
      <c r="I43">
        <f t="shared" si="3"/>
        <v>898</v>
      </c>
      <c r="K43">
        <f t="shared" si="6"/>
        <v>3509500</v>
      </c>
      <c r="L43">
        <f t="shared" si="0"/>
        <v>877375</v>
      </c>
      <c r="M43">
        <f t="shared" si="1"/>
        <v>1193230</v>
      </c>
      <c r="N43">
        <f t="shared" si="2"/>
        <v>475537.25000000006</v>
      </c>
      <c r="P43">
        <v>0.25</v>
      </c>
      <c r="Q43">
        <v>0.34</v>
      </c>
      <c r="R43">
        <v>0.54200000000000004</v>
      </c>
    </row>
    <row r="44" spans="1:18" x14ac:dyDescent="0.2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s="1" t="s">
        <v>12</v>
      </c>
      <c r="G44">
        <v>11</v>
      </c>
      <c r="H44">
        <v>900</v>
      </c>
      <c r="I44">
        <f t="shared" si="3"/>
        <v>897</v>
      </c>
      <c r="J44">
        <v>1</v>
      </c>
      <c r="K44">
        <f t="shared" si="6"/>
        <v>3599200</v>
      </c>
      <c r="L44">
        <f t="shared" si="0"/>
        <v>935792</v>
      </c>
      <c r="M44">
        <f t="shared" si="1"/>
        <v>1223728</v>
      </c>
      <c r="N44">
        <f t="shared" si="2"/>
        <v>509070.84800000006</v>
      </c>
      <c r="P44">
        <v>0.26</v>
      </c>
      <c r="Q44">
        <v>0.34</v>
      </c>
      <c r="R44">
        <f>R43+0.002</f>
        <v>0.54400000000000004</v>
      </c>
    </row>
    <row r="45" spans="1:18" x14ac:dyDescent="0.2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s="1" t="s">
        <v>12</v>
      </c>
      <c r="G45">
        <v>12</v>
      </c>
      <c r="H45">
        <v>900</v>
      </c>
      <c r="I45">
        <f t="shared" si="3"/>
        <v>897</v>
      </c>
      <c r="K45">
        <f t="shared" si="6"/>
        <v>3688900</v>
      </c>
      <c r="L45">
        <f t="shared" si="0"/>
        <v>959114</v>
      </c>
      <c r="M45">
        <f t="shared" si="1"/>
        <v>1291115</v>
      </c>
      <c r="N45">
        <f t="shared" si="2"/>
        <v>531349.15600000008</v>
      </c>
      <c r="P45">
        <v>0.26</v>
      </c>
      <c r="Q45">
        <v>0.35</v>
      </c>
      <c r="R45">
        <f>R44+0.01</f>
        <v>0.55400000000000005</v>
      </c>
    </row>
    <row r="46" spans="1:18" hidden="1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s="1" t="s">
        <v>12</v>
      </c>
      <c r="G46">
        <v>13</v>
      </c>
      <c r="H46">
        <v>900</v>
      </c>
      <c r="I46">
        <f t="shared" si="3"/>
        <v>897</v>
      </c>
      <c r="K46">
        <f t="shared" si="6"/>
        <v>3778600</v>
      </c>
      <c r="L46">
        <f t="shared" si="0"/>
        <v>1020222.0000000001</v>
      </c>
      <c r="M46">
        <f t="shared" si="1"/>
        <v>1246938</v>
      </c>
      <c r="N46">
        <f t="shared" si="2"/>
        <v>575405.2080000001</v>
      </c>
      <c r="P46">
        <v>0.27</v>
      </c>
      <c r="Q46">
        <v>0.33</v>
      </c>
      <c r="R46">
        <f>R45+0.01</f>
        <v>0.56400000000000006</v>
      </c>
    </row>
    <row r="47" spans="1:18" hidden="1" x14ac:dyDescent="0.2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s="1" t="s">
        <v>12</v>
      </c>
      <c r="G47">
        <v>14</v>
      </c>
      <c r="H47">
        <v>900</v>
      </c>
      <c r="I47">
        <f t="shared" si="3"/>
        <v>896</v>
      </c>
      <c r="J47">
        <v>1</v>
      </c>
      <c r="K47">
        <f t="shared" si="6"/>
        <v>3868200</v>
      </c>
      <c r="L47">
        <f t="shared" si="0"/>
        <v>1083096</v>
      </c>
      <c r="M47">
        <f t="shared" si="1"/>
        <v>1431234</v>
      </c>
      <c r="N47">
        <f t="shared" si="2"/>
        <v>621697.10400000005</v>
      </c>
      <c r="P47">
        <v>0.28000000000000003</v>
      </c>
      <c r="Q47">
        <v>0.37</v>
      </c>
      <c r="R47">
        <f>R46+0.01</f>
        <v>0.57400000000000007</v>
      </c>
    </row>
    <row r="48" spans="1:18" hidden="1" x14ac:dyDescent="0.2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s="1" t="s">
        <v>12</v>
      </c>
      <c r="G48">
        <v>15</v>
      </c>
      <c r="H48">
        <v>900</v>
      </c>
      <c r="I48">
        <f t="shared" si="3"/>
        <v>896</v>
      </c>
      <c r="K48">
        <f t="shared" si="6"/>
        <v>3957800</v>
      </c>
      <c r="L48">
        <f t="shared" si="0"/>
        <v>1108184</v>
      </c>
      <c r="M48">
        <f t="shared" si="1"/>
        <v>1484175</v>
      </c>
      <c r="N48">
        <f t="shared" si="2"/>
        <v>647179.45600000012</v>
      </c>
      <c r="P48">
        <v>0.28000000000000003</v>
      </c>
      <c r="Q48">
        <v>0.375</v>
      </c>
      <c r="R48">
        <f>R47+0.01</f>
        <v>0.58400000000000007</v>
      </c>
    </row>
    <row r="49" spans="1:18" hidden="1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s="1" t="s">
        <v>12</v>
      </c>
      <c r="G49">
        <v>16</v>
      </c>
      <c r="H49">
        <v>900</v>
      </c>
      <c r="I49">
        <f t="shared" si="3"/>
        <v>896</v>
      </c>
      <c r="K49">
        <f t="shared" si="6"/>
        <v>4047400</v>
      </c>
      <c r="L49">
        <f t="shared" si="0"/>
        <v>1173746</v>
      </c>
      <c r="M49">
        <f t="shared" si="1"/>
        <v>1517775</v>
      </c>
      <c r="N49">
        <f t="shared" si="2"/>
        <v>697205.12400000007</v>
      </c>
      <c r="P49">
        <v>0.28999999999999998</v>
      </c>
      <c r="Q49">
        <v>0.375</v>
      </c>
      <c r="R49">
        <f>R48+0.01</f>
        <v>0.59400000000000008</v>
      </c>
    </row>
    <row r="50" spans="1:18" x14ac:dyDescent="0.2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s="1">
        <v>47057</v>
      </c>
      <c r="G50">
        <v>1</v>
      </c>
      <c r="H50">
        <v>850</v>
      </c>
      <c r="I50">
        <f>H50</f>
        <v>850</v>
      </c>
      <c r="K50">
        <f>3000*I50</f>
        <v>2550000</v>
      </c>
      <c r="L50">
        <f t="shared" si="0"/>
        <v>25500</v>
      </c>
      <c r="M50">
        <f t="shared" si="1"/>
        <v>38250</v>
      </c>
      <c r="N50">
        <f t="shared" si="2"/>
        <v>1275</v>
      </c>
      <c r="P50">
        <v>0.01</v>
      </c>
      <c r="Q50">
        <v>1.4999999999999999E-2</v>
      </c>
      <c r="R50">
        <v>0.05</v>
      </c>
    </row>
    <row r="51" spans="1:18" x14ac:dyDescent="0.2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s="1">
        <v>47057</v>
      </c>
      <c r="G51">
        <v>2</v>
      </c>
      <c r="H51">
        <v>850</v>
      </c>
      <c r="I51">
        <f t="shared" si="3"/>
        <v>850</v>
      </c>
      <c r="K51">
        <f>K50+65*I51</f>
        <v>2605250</v>
      </c>
      <c r="L51">
        <f t="shared" si="0"/>
        <v>130262.5</v>
      </c>
      <c r="M51">
        <f t="shared" si="1"/>
        <v>468945</v>
      </c>
      <c r="N51">
        <f t="shared" si="2"/>
        <v>13026.25</v>
      </c>
      <c r="O51">
        <v>1998</v>
      </c>
      <c r="P51">
        <v>0.05</v>
      </c>
      <c r="Q51">
        <v>0.18</v>
      </c>
      <c r="R51">
        <v>0.1</v>
      </c>
    </row>
    <row r="52" spans="1:18" x14ac:dyDescent="0.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s="1">
        <v>47057</v>
      </c>
      <c r="G52">
        <v>3</v>
      </c>
      <c r="H52">
        <v>850</v>
      </c>
      <c r="I52">
        <f t="shared" si="3"/>
        <v>850</v>
      </c>
      <c r="K52">
        <f t="shared" ref="K52:K65" si="7">K51+65*I52</f>
        <v>2660500</v>
      </c>
      <c r="L52">
        <f t="shared" si="0"/>
        <v>266050</v>
      </c>
      <c r="M52">
        <f t="shared" si="1"/>
        <v>744940.00000000012</v>
      </c>
      <c r="N52">
        <f t="shared" si="2"/>
        <v>47889</v>
      </c>
      <c r="O52">
        <v>-99</v>
      </c>
      <c r="P52">
        <v>0.1</v>
      </c>
      <c r="Q52">
        <v>0.28000000000000003</v>
      </c>
      <c r="R52">
        <v>0.18</v>
      </c>
    </row>
    <row r="53" spans="1:18" x14ac:dyDescent="0.2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s="1">
        <v>47057</v>
      </c>
      <c r="G53">
        <v>4</v>
      </c>
      <c r="H53">
        <v>850</v>
      </c>
      <c r="I53">
        <f t="shared" si="3"/>
        <v>850</v>
      </c>
      <c r="K53">
        <f t="shared" si="7"/>
        <v>2715750</v>
      </c>
      <c r="L53">
        <f t="shared" si="0"/>
        <v>407362.5</v>
      </c>
      <c r="M53">
        <f t="shared" si="1"/>
        <v>1004827.5</v>
      </c>
      <c r="N53">
        <f t="shared" si="2"/>
        <v>101840.625</v>
      </c>
      <c r="P53">
        <v>0.15</v>
      </c>
      <c r="Q53">
        <v>0.37</v>
      </c>
      <c r="R53">
        <v>0.25</v>
      </c>
    </row>
    <row r="54" spans="1:18" x14ac:dyDescent="0.2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s="1">
        <v>47057</v>
      </c>
      <c r="G54">
        <v>5</v>
      </c>
      <c r="H54">
        <v>850</v>
      </c>
      <c r="I54">
        <f t="shared" si="3"/>
        <v>850</v>
      </c>
      <c r="K54">
        <f t="shared" si="7"/>
        <v>2771000</v>
      </c>
      <c r="L54">
        <f t="shared" si="0"/>
        <v>498780</v>
      </c>
      <c r="M54">
        <f t="shared" si="1"/>
        <v>986476</v>
      </c>
      <c r="N54">
        <f t="shared" si="2"/>
        <v>179560.8</v>
      </c>
      <c r="P54">
        <v>0.18</v>
      </c>
      <c r="Q54">
        <v>0.35599999999999998</v>
      </c>
      <c r="R54">
        <v>0.36</v>
      </c>
    </row>
    <row r="55" spans="1:18" x14ac:dyDescent="0.2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s="1">
        <v>47057</v>
      </c>
      <c r="G55">
        <v>6</v>
      </c>
      <c r="H55">
        <v>850</v>
      </c>
      <c r="I55">
        <f t="shared" si="3"/>
        <v>850</v>
      </c>
      <c r="K55">
        <f t="shared" si="7"/>
        <v>2826250</v>
      </c>
      <c r="L55">
        <f t="shared" si="0"/>
        <v>565250</v>
      </c>
      <c r="M55">
        <f t="shared" si="1"/>
        <v>1000492.5</v>
      </c>
      <c r="N55">
        <f t="shared" si="2"/>
        <v>254362.5</v>
      </c>
      <c r="P55">
        <v>0.2</v>
      </c>
      <c r="Q55">
        <v>0.35399999999999998</v>
      </c>
      <c r="R55">
        <v>0.45</v>
      </c>
    </row>
    <row r="56" spans="1:18" x14ac:dyDescent="0.2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s="1">
        <v>47057</v>
      </c>
      <c r="G56">
        <v>7</v>
      </c>
      <c r="H56">
        <v>850</v>
      </c>
      <c r="I56">
        <f t="shared" si="3"/>
        <v>850</v>
      </c>
      <c r="K56">
        <f t="shared" si="7"/>
        <v>2881500</v>
      </c>
      <c r="L56">
        <f t="shared" si="0"/>
        <v>576300</v>
      </c>
      <c r="M56">
        <f t="shared" si="1"/>
        <v>991235.99999999988</v>
      </c>
      <c r="N56">
        <f t="shared" si="2"/>
        <v>293913</v>
      </c>
      <c r="P56">
        <v>0.2</v>
      </c>
      <c r="Q56">
        <v>0.34399999999999997</v>
      </c>
      <c r="R56">
        <v>0.51</v>
      </c>
    </row>
    <row r="57" spans="1:18" x14ac:dyDescent="0.2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s="1">
        <v>47057</v>
      </c>
      <c r="G57">
        <v>8</v>
      </c>
      <c r="H57">
        <v>850</v>
      </c>
      <c r="I57">
        <f t="shared" si="3"/>
        <v>850</v>
      </c>
      <c r="K57">
        <f t="shared" si="7"/>
        <v>2936750</v>
      </c>
      <c r="L57">
        <f t="shared" si="0"/>
        <v>675452.5</v>
      </c>
      <c r="M57">
        <f t="shared" si="1"/>
        <v>1057230</v>
      </c>
      <c r="N57">
        <f t="shared" si="2"/>
        <v>351235.3</v>
      </c>
      <c r="P57">
        <v>0.23</v>
      </c>
      <c r="Q57">
        <v>0.36</v>
      </c>
      <c r="R57">
        <f>R56+0.01</f>
        <v>0.52</v>
      </c>
    </row>
    <row r="58" spans="1:18" x14ac:dyDescent="0.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s="1">
        <v>47057</v>
      </c>
      <c r="G58">
        <v>9</v>
      </c>
      <c r="H58">
        <v>850</v>
      </c>
      <c r="I58">
        <f t="shared" si="3"/>
        <v>850</v>
      </c>
      <c r="K58">
        <f t="shared" si="7"/>
        <v>2992000</v>
      </c>
      <c r="L58">
        <f t="shared" si="0"/>
        <v>658240</v>
      </c>
      <c r="M58">
        <f t="shared" si="1"/>
        <v>1017280.0000000001</v>
      </c>
      <c r="N58">
        <f t="shared" si="2"/>
        <v>355449.60000000003</v>
      </c>
      <c r="P58">
        <v>0.22</v>
      </c>
      <c r="Q58">
        <v>0.34</v>
      </c>
      <c r="R58">
        <f>R57+0.02</f>
        <v>0.54</v>
      </c>
    </row>
    <row r="59" spans="1:18" x14ac:dyDescent="0.2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s="1">
        <v>47057</v>
      </c>
      <c r="G59">
        <v>10</v>
      </c>
      <c r="H59">
        <v>850</v>
      </c>
      <c r="I59">
        <f t="shared" si="3"/>
        <v>849</v>
      </c>
      <c r="J59">
        <v>1</v>
      </c>
      <c r="K59">
        <f t="shared" si="7"/>
        <v>3047185</v>
      </c>
      <c r="L59">
        <f t="shared" si="0"/>
        <v>761796.25</v>
      </c>
      <c r="M59">
        <f t="shared" si="1"/>
        <v>1036042.9</v>
      </c>
      <c r="N59">
        <f t="shared" si="2"/>
        <v>412893.5675</v>
      </c>
      <c r="P59">
        <v>0.25</v>
      </c>
      <c r="Q59">
        <v>0.34</v>
      </c>
      <c r="R59">
        <v>0.54200000000000004</v>
      </c>
    </row>
    <row r="60" spans="1:18" x14ac:dyDescent="0.2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s="1">
        <v>47057</v>
      </c>
      <c r="G60">
        <v>11</v>
      </c>
      <c r="H60">
        <v>850</v>
      </c>
      <c r="I60">
        <f t="shared" si="3"/>
        <v>849</v>
      </c>
      <c r="K60">
        <f t="shared" si="7"/>
        <v>3102370</v>
      </c>
      <c r="L60">
        <f t="shared" si="0"/>
        <v>806616.20000000007</v>
      </c>
      <c r="M60">
        <f t="shared" si="1"/>
        <v>1054805.8</v>
      </c>
      <c r="N60">
        <f t="shared" si="2"/>
        <v>438799.2128000001</v>
      </c>
      <c r="P60">
        <v>0.26</v>
      </c>
      <c r="Q60">
        <v>0.34</v>
      </c>
      <c r="R60">
        <f>R59+0.002</f>
        <v>0.54400000000000004</v>
      </c>
    </row>
    <row r="61" spans="1:18" x14ac:dyDescent="0.2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s="1">
        <v>47057</v>
      </c>
      <c r="G61">
        <v>12</v>
      </c>
      <c r="H61">
        <v>850</v>
      </c>
      <c r="I61">
        <f t="shared" si="3"/>
        <v>849</v>
      </c>
      <c r="K61">
        <f t="shared" si="7"/>
        <v>3157555</v>
      </c>
      <c r="L61">
        <f t="shared" si="0"/>
        <v>820964.3</v>
      </c>
      <c r="M61">
        <f t="shared" si="1"/>
        <v>1105144.25</v>
      </c>
      <c r="N61">
        <f t="shared" si="2"/>
        <v>454814.22220000008</v>
      </c>
      <c r="P61">
        <v>0.26</v>
      </c>
      <c r="Q61">
        <v>0.35</v>
      </c>
      <c r="R61">
        <f>R60+0.01</f>
        <v>0.55400000000000005</v>
      </c>
    </row>
    <row r="62" spans="1:18" hidden="1" x14ac:dyDescent="0.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s="1">
        <v>47057</v>
      </c>
      <c r="G62">
        <v>13</v>
      </c>
      <c r="H62">
        <v>850</v>
      </c>
      <c r="I62">
        <f t="shared" si="3"/>
        <v>849</v>
      </c>
      <c r="K62">
        <f t="shared" si="7"/>
        <v>3212740</v>
      </c>
      <c r="L62">
        <f t="shared" si="0"/>
        <v>867439.8</v>
      </c>
      <c r="M62">
        <f t="shared" si="1"/>
        <v>1060204.2</v>
      </c>
      <c r="N62">
        <f t="shared" si="2"/>
        <v>489236.04720000009</v>
      </c>
      <c r="P62">
        <v>0.27</v>
      </c>
      <c r="Q62">
        <v>0.33</v>
      </c>
      <c r="R62">
        <f>R61+0.01</f>
        <v>0.56400000000000006</v>
      </c>
    </row>
    <row r="63" spans="1:18" hidden="1" x14ac:dyDescent="0.2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s="1">
        <v>47057</v>
      </c>
      <c r="G63">
        <v>14</v>
      </c>
      <c r="H63">
        <v>850</v>
      </c>
      <c r="I63">
        <f t="shared" si="3"/>
        <v>848</v>
      </c>
      <c r="J63">
        <v>1</v>
      </c>
      <c r="K63">
        <f t="shared" si="7"/>
        <v>3267860</v>
      </c>
      <c r="L63">
        <f t="shared" si="0"/>
        <v>915000.8</v>
      </c>
      <c r="M63">
        <f t="shared" si="1"/>
        <v>1209108.2</v>
      </c>
      <c r="N63">
        <f t="shared" si="2"/>
        <v>525210.45920000004</v>
      </c>
      <c r="P63">
        <v>0.28000000000000003</v>
      </c>
      <c r="Q63">
        <v>0.37</v>
      </c>
      <c r="R63">
        <f>R62+0.01</f>
        <v>0.57400000000000007</v>
      </c>
    </row>
    <row r="64" spans="1:18" hidden="1" x14ac:dyDescent="0.2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s="1">
        <v>47057</v>
      </c>
      <c r="G64">
        <v>15</v>
      </c>
      <c r="H64">
        <v>850</v>
      </c>
      <c r="I64">
        <f t="shared" si="3"/>
        <v>848</v>
      </c>
      <c r="K64">
        <f t="shared" si="7"/>
        <v>3322980</v>
      </c>
      <c r="L64">
        <f t="shared" si="0"/>
        <v>930434.40000000014</v>
      </c>
      <c r="M64">
        <f t="shared" si="1"/>
        <v>1246117.5</v>
      </c>
      <c r="N64">
        <f t="shared" si="2"/>
        <v>543373.68960000016</v>
      </c>
      <c r="P64">
        <v>0.28000000000000003</v>
      </c>
      <c r="Q64">
        <v>0.375</v>
      </c>
      <c r="R64">
        <f>R63+0.01</f>
        <v>0.58400000000000007</v>
      </c>
    </row>
    <row r="65" spans="1:18" hidden="1" x14ac:dyDescent="0.2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s="1">
        <v>47057</v>
      </c>
      <c r="G65">
        <v>16</v>
      </c>
      <c r="H65">
        <v>850</v>
      </c>
      <c r="I65">
        <f t="shared" si="3"/>
        <v>848</v>
      </c>
      <c r="K65">
        <f t="shared" si="7"/>
        <v>3378100</v>
      </c>
      <c r="L65">
        <f t="shared" si="0"/>
        <v>979648.99999999988</v>
      </c>
      <c r="M65">
        <f t="shared" si="1"/>
        <v>1266787.5</v>
      </c>
      <c r="N65">
        <f t="shared" si="2"/>
        <v>581911.50600000005</v>
      </c>
      <c r="P65">
        <v>0.28999999999999998</v>
      </c>
      <c r="Q65">
        <v>0.375</v>
      </c>
      <c r="R65">
        <f>R64+0.01</f>
        <v>0.59400000000000008</v>
      </c>
    </row>
    <row r="66" spans="1:18" x14ac:dyDescent="0.2">
      <c r="A66" t="s">
        <v>7</v>
      </c>
      <c r="B66" t="s">
        <v>8</v>
      </c>
      <c r="C66" t="s">
        <v>9</v>
      </c>
      <c r="D66" t="s">
        <v>10</v>
      </c>
      <c r="E66" t="s">
        <v>24</v>
      </c>
      <c r="F66" s="1">
        <v>46965</v>
      </c>
      <c r="G66">
        <v>1</v>
      </c>
      <c r="H66">
        <v>450</v>
      </c>
      <c r="I66">
        <f>H66</f>
        <v>450</v>
      </c>
      <c r="K66">
        <f>3000*I66</f>
        <v>1350000</v>
      </c>
      <c r="L66">
        <f>P66*K66</f>
        <v>13500</v>
      </c>
      <c r="M66">
        <f>Q66*K66</f>
        <v>20250</v>
      </c>
      <c r="N66">
        <f>R66*L66</f>
        <v>675</v>
      </c>
      <c r="P66">
        <v>0.01</v>
      </c>
      <c r="Q66">
        <v>1.4999999999999999E-2</v>
      </c>
      <c r="R66">
        <v>0.05</v>
      </c>
    </row>
    <row r="67" spans="1:18" x14ac:dyDescent="0.2">
      <c r="A67" t="s">
        <v>7</v>
      </c>
      <c r="B67" t="s">
        <v>8</v>
      </c>
      <c r="C67" t="s">
        <v>9</v>
      </c>
      <c r="D67" t="s">
        <v>10</v>
      </c>
      <c r="E67" t="s">
        <v>24</v>
      </c>
      <c r="F67" s="1">
        <v>46965</v>
      </c>
      <c r="G67">
        <v>2</v>
      </c>
      <c r="H67">
        <v>450</v>
      </c>
      <c r="I67">
        <f>I66-J67</f>
        <v>450</v>
      </c>
      <c r="K67">
        <f>K66+50*I67</f>
        <v>1372500</v>
      </c>
      <c r="L67">
        <f t="shared" ref="L67:L129" si="8">P67*K67</f>
        <v>68625</v>
      </c>
      <c r="M67">
        <f t="shared" ref="M67:M129" si="9">Q67*K67</f>
        <v>247050</v>
      </c>
      <c r="N67">
        <f t="shared" ref="N67:N129" si="10">R67*L67</f>
        <v>6862.5</v>
      </c>
      <c r="O67">
        <v>1998</v>
      </c>
      <c r="P67">
        <v>0.05</v>
      </c>
      <c r="Q67">
        <v>0.18</v>
      </c>
      <c r="R67">
        <v>0.1</v>
      </c>
    </row>
    <row r="68" spans="1:18" x14ac:dyDescent="0.2">
      <c r="A68" t="s">
        <v>7</v>
      </c>
      <c r="B68" t="s">
        <v>8</v>
      </c>
      <c r="C68" t="s">
        <v>9</v>
      </c>
      <c r="D68" t="s">
        <v>10</v>
      </c>
      <c r="E68" t="s">
        <v>24</v>
      </c>
      <c r="F68" s="1">
        <v>46965</v>
      </c>
      <c r="G68">
        <v>3</v>
      </c>
      <c r="H68">
        <v>450</v>
      </c>
      <c r="I68">
        <f t="shared" ref="I68:I81" si="11">I67-J68</f>
        <v>450</v>
      </c>
      <c r="K68">
        <f t="shared" ref="K68:K80" si="12">K67+50*I68</f>
        <v>1395000</v>
      </c>
      <c r="L68">
        <f t="shared" si="8"/>
        <v>139500</v>
      </c>
      <c r="M68">
        <f t="shared" si="9"/>
        <v>390600.00000000006</v>
      </c>
      <c r="N68">
        <f t="shared" si="10"/>
        <v>25110</v>
      </c>
      <c r="O68">
        <v>-79</v>
      </c>
      <c r="P68">
        <v>0.1</v>
      </c>
      <c r="Q68">
        <v>0.28000000000000003</v>
      </c>
      <c r="R68">
        <v>0.18</v>
      </c>
    </row>
    <row r="69" spans="1:18" x14ac:dyDescent="0.2">
      <c r="A69" t="s">
        <v>7</v>
      </c>
      <c r="B69" t="s">
        <v>8</v>
      </c>
      <c r="C69" t="s">
        <v>9</v>
      </c>
      <c r="D69" t="s">
        <v>10</v>
      </c>
      <c r="E69" t="s">
        <v>24</v>
      </c>
      <c r="F69" s="1">
        <v>46965</v>
      </c>
      <c r="G69">
        <v>4</v>
      </c>
      <c r="H69">
        <v>450</v>
      </c>
      <c r="I69">
        <f t="shared" si="11"/>
        <v>450</v>
      </c>
      <c r="K69">
        <f t="shared" si="12"/>
        <v>1417500</v>
      </c>
      <c r="L69">
        <f t="shared" si="8"/>
        <v>212625</v>
      </c>
      <c r="M69">
        <f t="shared" si="9"/>
        <v>524475</v>
      </c>
      <c r="N69">
        <f t="shared" si="10"/>
        <v>53156.25</v>
      </c>
      <c r="P69">
        <v>0.15</v>
      </c>
      <c r="Q69">
        <v>0.37</v>
      </c>
      <c r="R69">
        <v>0.25</v>
      </c>
    </row>
    <row r="70" spans="1:18" x14ac:dyDescent="0.2">
      <c r="A70" t="s">
        <v>7</v>
      </c>
      <c r="B70" t="s">
        <v>8</v>
      </c>
      <c r="C70" t="s">
        <v>9</v>
      </c>
      <c r="D70" t="s">
        <v>10</v>
      </c>
      <c r="E70" t="s">
        <v>24</v>
      </c>
      <c r="F70" s="1">
        <v>46965</v>
      </c>
      <c r="G70">
        <v>5</v>
      </c>
      <c r="H70">
        <v>450</v>
      </c>
      <c r="I70">
        <f t="shared" si="11"/>
        <v>450</v>
      </c>
      <c r="K70">
        <f t="shared" si="12"/>
        <v>1440000</v>
      </c>
      <c r="L70">
        <f t="shared" si="8"/>
        <v>259200</v>
      </c>
      <c r="M70">
        <f t="shared" si="9"/>
        <v>512640</v>
      </c>
      <c r="N70">
        <f t="shared" si="10"/>
        <v>93312</v>
      </c>
      <c r="P70">
        <v>0.18</v>
      </c>
      <c r="Q70">
        <v>0.35599999999999998</v>
      </c>
      <c r="R70">
        <v>0.36</v>
      </c>
    </row>
    <row r="71" spans="1:18" x14ac:dyDescent="0.2">
      <c r="A71" t="s">
        <v>7</v>
      </c>
      <c r="B71" t="s">
        <v>8</v>
      </c>
      <c r="C71" t="s">
        <v>9</v>
      </c>
      <c r="D71" t="s">
        <v>10</v>
      </c>
      <c r="E71" t="s">
        <v>24</v>
      </c>
      <c r="F71" s="1">
        <v>46965</v>
      </c>
      <c r="G71">
        <v>6</v>
      </c>
      <c r="H71">
        <v>450</v>
      </c>
      <c r="I71">
        <f t="shared" si="11"/>
        <v>450</v>
      </c>
      <c r="K71">
        <f t="shared" si="12"/>
        <v>1462500</v>
      </c>
      <c r="L71">
        <f t="shared" si="8"/>
        <v>292500</v>
      </c>
      <c r="M71">
        <f t="shared" si="9"/>
        <v>517725</v>
      </c>
      <c r="N71">
        <f t="shared" si="10"/>
        <v>131625</v>
      </c>
      <c r="P71">
        <v>0.2</v>
      </c>
      <c r="Q71">
        <v>0.35399999999999998</v>
      </c>
      <c r="R71">
        <v>0.45</v>
      </c>
    </row>
    <row r="72" spans="1:18" x14ac:dyDescent="0.2">
      <c r="A72" t="s">
        <v>7</v>
      </c>
      <c r="B72" t="s">
        <v>8</v>
      </c>
      <c r="C72" t="s">
        <v>9</v>
      </c>
      <c r="D72" t="s">
        <v>10</v>
      </c>
      <c r="E72" t="s">
        <v>24</v>
      </c>
      <c r="F72" s="1">
        <v>46965</v>
      </c>
      <c r="G72">
        <v>7</v>
      </c>
      <c r="H72">
        <v>450</v>
      </c>
      <c r="I72">
        <f t="shared" si="11"/>
        <v>450</v>
      </c>
      <c r="K72">
        <f t="shared" si="12"/>
        <v>1485000</v>
      </c>
      <c r="L72">
        <f t="shared" si="8"/>
        <v>297000</v>
      </c>
      <c r="M72">
        <f t="shared" si="9"/>
        <v>510839.99999999994</v>
      </c>
      <c r="N72">
        <f t="shared" si="10"/>
        <v>151470</v>
      </c>
      <c r="O72">
        <v>-26</v>
      </c>
      <c r="P72">
        <v>0.2</v>
      </c>
      <c r="Q72">
        <v>0.34399999999999997</v>
      </c>
      <c r="R72">
        <v>0.51</v>
      </c>
    </row>
    <row r="73" spans="1:18" x14ac:dyDescent="0.2">
      <c r="A73" t="s">
        <v>7</v>
      </c>
      <c r="B73" t="s">
        <v>8</v>
      </c>
      <c r="C73" t="s">
        <v>9</v>
      </c>
      <c r="D73" t="s">
        <v>10</v>
      </c>
      <c r="E73" t="s">
        <v>24</v>
      </c>
      <c r="F73" s="1">
        <v>46965</v>
      </c>
      <c r="G73">
        <v>8</v>
      </c>
      <c r="H73">
        <v>450</v>
      </c>
      <c r="I73">
        <f t="shared" si="11"/>
        <v>450</v>
      </c>
      <c r="K73">
        <f t="shared" si="12"/>
        <v>1507500</v>
      </c>
      <c r="L73">
        <f t="shared" si="8"/>
        <v>346725</v>
      </c>
      <c r="M73">
        <f t="shared" si="9"/>
        <v>542700</v>
      </c>
      <c r="N73">
        <f t="shared" si="10"/>
        <v>180297</v>
      </c>
      <c r="P73">
        <v>0.23</v>
      </c>
      <c r="Q73">
        <v>0.36</v>
      </c>
      <c r="R73">
        <f>R72+0.01</f>
        <v>0.52</v>
      </c>
    </row>
    <row r="74" spans="1:18" x14ac:dyDescent="0.2">
      <c r="A74" t="s">
        <v>7</v>
      </c>
      <c r="B74" t="s">
        <v>8</v>
      </c>
      <c r="C74" t="s">
        <v>9</v>
      </c>
      <c r="D74" t="s">
        <v>10</v>
      </c>
      <c r="E74" t="s">
        <v>24</v>
      </c>
      <c r="F74" s="1">
        <v>46965</v>
      </c>
      <c r="G74">
        <v>9</v>
      </c>
      <c r="H74">
        <v>450</v>
      </c>
      <c r="I74">
        <f t="shared" si="11"/>
        <v>449</v>
      </c>
      <c r="J74">
        <v>1</v>
      </c>
      <c r="K74">
        <f t="shared" si="12"/>
        <v>1529950</v>
      </c>
      <c r="L74">
        <f t="shared" si="8"/>
        <v>336589</v>
      </c>
      <c r="M74">
        <f t="shared" si="9"/>
        <v>520183.00000000006</v>
      </c>
      <c r="N74">
        <f t="shared" si="10"/>
        <v>181758.06</v>
      </c>
      <c r="P74">
        <v>0.22</v>
      </c>
      <c r="Q74">
        <v>0.34</v>
      </c>
      <c r="R74">
        <f>R73+0.02</f>
        <v>0.54</v>
      </c>
    </row>
    <row r="75" spans="1:18" x14ac:dyDescent="0.2">
      <c r="A75" t="s">
        <v>7</v>
      </c>
      <c r="B75" t="s">
        <v>8</v>
      </c>
      <c r="C75" t="s">
        <v>9</v>
      </c>
      <c r="D75" t="s">
        <v>10</v>
      </c>
      <c r="E75" t="s">
        <v>24</v>
      </c>
      <c r="F75" s="1">
        <v>46965</v>
      </c>
      <c r="G75">
        <v>10</v>
      </c>
      <c r="H75">
        <v>450</v>
      </c>
      <c r="I75">
        <f t="shared" si="11"/>
        <v>449</v>
      </c>
      <c r="K75">
        <f t="shared" si="12"/>
        <v>1552400</v>
      </c>
      <c r="L75">
        <f t="shared" si="8"/>
        <v>388100</v>
      </c>
      <c r="M75">
        <f t="shared" si="9"/>
        <v>527816</v>
      </c>
      <c r="N75">
        <f t="shared" si="10"/>
        <v>210350.2</v>
      </c>
      <c r="P75">
        <v>0.25</v>
      </c>
      <c r="Q75">
        <v>0.34</v>
      </c>
      <c r="R75">
        <v>0.54200000000000004</v>
      </c>
    </row>
    <row r="76" spans="1:18" x14ac:dyDescent="0.2">
      <c r="A76" t="s">
        <v>7</v>
      </c>
      <c r="B76" t="s">
        <v>8</v>
      </c>
      <c r="C76" t="s">
        <v>9</v>
      </c>
      <c r="D76" t="s">
        <v>10</v>
      </c>
      <c r="E76" t="s">
        <v>24</v>
      </c>
      <c r="F76" s="1">
        <v>46965</v>
      </c>
      <c r="G76">
        <v>11</v>
      </c>
      <c r="H76">
        <v>450</v>
      </c>
      <c r="I76">
        <f t="shared" si="11"/>
        <v>449</v>
      </c>
      <c r="K76">
        <f t="shared" si="12"/>
        <v>1574850</v>
      </c>
      <c r="L76">
        <f t="shared" si="8"/>
        <v>409461</v>
      </c>
      <c r="M76">
        <f t="shared" si="9"/>
        <v>535449</v>
      </c>
      <c r="N76">
        <f t="shared" si="10"/>
        <v>222746.78400000001</v>
      </c>
      <c r="P76">
        <v>0.26</v>
      </c>
      <c r="Q76">
        <v>0.34</v>
      </c>
      <c r="R76">
        <f>R75+0.002</f>
        <v>0.54400000000000004</v>
      </c>
    </row>
    <row r="77" spans="1:18" x14ac:dyDescent="0.2">
      <c r="A77" t="s">
        <v>7</v>
      </c>
      <c r="B77" t="s">
        <v>8</v>
      </c>
      <c r="C77" t="s">
        <v>9</v>
      </c>
      <c r="D77" t="s">
        <v>10</v>
      </c>
      <c r="E77" t="s">
        <v>24</v>
      </c>
      <c r="F77" s="1">
        <v>46965</v>
      </c>
      <c r="G77">
        <v>12</v>
      </c>
      <c r="H77">
        <v>450</v>
      </c>
      <c r="I77">
        <f t="shared" si="11"/>
        <v>448</v>
      </c>
      <c r="J77">
        <v>1</v>
      </c>
      <c r="K77">
        <f t="shared" si="12"/>
        <v>1597250</v>
      </c>
      <c r="L77">
        <f t="shared" si="8"/>
        <v>415285</v>
      </c>
      <c r="M77">
        <f t="shared" si="9"/>
        <v>559037.5</v>
      </c>
      <c r="N77">
        <f t="shared" si="10"/>
        <v>230067.89</v>
      </c>
      <c r="P77">
        <v>0.26</v>
      </c>
      <c r="Q77">
        <v>0.35</v>
      </c>
      <c r="R77">
        <f>R76+0.01</f>
        <v>0.55400000000000005</v>
      </c>
    </row>
    <row r="78" spans="1:18" hidden="1" x14ac:dyDescent="0.2">
      <c r="A78" t="s">
        <v>7</v>
      </c>
      <c r="B78" t="s">
        <v>8</v>
      </c>
      <c r="C78" t="s">
        <v>9</v>
      </c>
      <c r="D78" t="s">
        <v>10</v>
      </c>
      <c r="E78" t="s">
        <v>24</v>
      </c>
      <c r="F78" s="1">
        <v>46965</v>
      </c>
      <c r="G78">
        <v>13</v>
      </c>
      <c r="H78">
        <v>450</v>
      </c>
      <c r="I78">
        <f t="shared" si="11"/>
        <v>448</v>
      </c>
      <c r="K78">
        <f t="shared" si="12"/>
        <v>1619650</v>
      </c>
      <c r="L78">
        <f t="shared" si="8"/>
        <v>437305.5</v>
      </c>
      <c r="M78">
        <f t="shared" si="9"/>
        <v>534484.5</v>
      </c>
      <c r="N78">
        <f t="shared" si="10"/>
        <v>246640.30200000003</v>
      </c>
      <c r="P78">
        <v>0.27</v>
      </c>
      <c r="Q78">
        <v>0.33</v>
      </c>
      <c r="R78">
        <f>R77+0.01</f>
        <v>0.56400000000000006</v>
      </c>
    </row>
    <row r="79" spans="1:18" hidden="1" x14ac:dyDescent="0.2">
      <c r="A79" t="s">
        <v>7</v>
      </c>
      <c r="B79" t="s">
        <v>8</v>
      </c>
      <c r="C79" t="s">
        <v>9</v>
      </c>
      <c r="D79" t="s">
        <v>10</v>
      </c>
      <c r="E79" t="s">
        <v>24</v>
      </c>
      <c r="F79" s="1">
        <v>46965</v>
      </c>
      <c r="G79">
        <v>14</v>
      </c>
      <c r="H79">
        <v>450</v>
      </c>
      <c r="I79">
        <f t="shared" si="11"/>
        <v>448</v>
      </c>
      <c r="K79">
        <f t="shared" si="12"/>
        <v>1642050</v>
      </c>
      <c r="L79">
        <f t="shared" si="8"/>
        <v>459774.00000000006</v>
      </c>
      <c r="M79">
        <f t="shared" si="9"/>
        <v>607558.5</v>
      </c>
      <c r="N79">
        <f t="shared" si="10"/>
        <v>263910.27600000007</v>
      </c>
      <c r="P79">
        <v>0.28000000000000003</v>
      </c>
      <c r="Q79">
        <v>0.37</v>
      </c>
      <c r="R79">
        <f>R78+0.01</f>
        <v>0.57400000000000007</v>
      </c>
    </row>
    <row r="80" spans="1:18" hidden="1" x14ac:dyDescent="0.2">
      <c r="A80" t="s">
        <v>7</v>
      </c>
      <c r="B80" t="s">
        <v>8</v>
      </c>
      <c r="C80" t="s">
        <v>9</v>
      </c>
      <c r="D80" t="s">
        <v>10</v>
      </c>
      <c r="E80" t="s">
        <v>24</v>
      </c>
      <c r="F80" s="1">
        <v>46965</v>
      </c>
      <c r="G80">
        <v>15</v>
      </c>
      <c r="H80">
        <v>450</v>
      </c>
      <c r="I80">
        <f t="shared" si="11"/>
        <v>447</v>
      </c>
      <c r="J80">
        <v>1</v>
      </c>
      <c r="K80">
        <f t="shared" si="12"/>
        <v>1664400</v>
      </c>
      <c r="L80">
        <f t="shared" si="8"/>
        <v>466032.00000000006</v>
      </c>
      <c r="M80">
        <f t="shared" si="9"/>
        <v>624150</v>
      </c>
      <c r="N80">
        <f t="shared" si="10"/>
        <v>272162.68800000008</v>
      </c>
      <c r="P80">
        <v>0.28000000000000003</v>
      </c>
      <c r="Q80">
        <v>0.375</v>
      </c>
      <c r="R80">
        <f>R79+0.01</f>
        <v>0.58400000000000007</v>
      </c>
    </row>
    <row r="81" spans="1:18" hidden="1" x14ac:dyDescent="0.2">
      <c r="A81" t="s">
        <v>7</v>
      </c>
      <c r="B81" t="s">
        <v>8</v>
      </c>
      <c r="C81" t="s">
        <v>9</v>
      </c>
      <c r="D81" t="s">
        <v>10</v>
      </c>
      <c r="E81" t="s">
        <v>24</v>
      </c>
      <c r="F81" s="1">
        <v>46965</v>
      </c>
      <c r="G81">
        <v>16</v>
      </c>
      <c r="H81">
        <v>450</v>
      </c>
      <c r="I81">
        <f t="shared" si="11"/>
        <v>447</v>
      </c>
      <c r="K81">
        <f>K80+50*I81</f>
        <v>1686750</v>
      </c>
      <c r="L81">
        <f t="shared" si="8"/>
        <v>489157.49999999994</v>
      </c>
      <c r="M81">
        <f t="shared" si="9"/>
        <v>632531.25</v>
      </c>
      <c r="N81">
        <f t="shared" si="10"/>
        <v>290559.55499999999</v>
      </c>
      <c r="P81">
        <v>0.28999999999999998</v>
      </c>
      <c r="Q81">
        <v>0.375</v>
      </c>
      <c r="R81">
        <f>R80+0.01</f>
        <v>0.59400000000000008</v>
      </c>
    </row>
    <row r="82" spans="1:18" x14ac:dyDescent="0.2">
      <c r="A82" t="s">
        <v>7</v>
      </c>
      <c r="B82" t="s">
        <v>8</v>
      </c>
      <c r="C82" t="s">
        <v>9</v>
      </c>
      <c r="D82" t="s">
        <v>10</v>
      </c>
      <c r="E82" t="s">
        <v>24</v>
      </c>
      <c r="F82" s="1">
        <v>46996</v>
      </c>
      <c r="G82">
        <v>1</v>
      </c>
      <c r="H82">
        <v>500</v>
      </c>
      <c r="I82">
        <f>H82</f>
        <v>500</v>
      </c>
      <c r="K82">
        <f>3000*I82</f>
        <v>1500000</v>
      </c>
      <c r="L82">
        <f t="shared" si="8"/>
        <v>15000</v>
      </c>
      <c r="M82">
        <f t="shared" si="9"/>
        <v>22500</v>
      </c>
      <c r="N82">
        <f t="shared" si="10"/>
        <v>750</v>
      </c>
      <c r="P82">
        <v>0.01</v>
      </c>
      <c r="Q82">
        <v>1.4999999999999999E-2</v>
      </c>
      <c r="R82">
        <v>0.05</v>
      </c>
    </row>
    <row r="83" spans="1:18" x14ac:dyDescent="0.2">
      <c r="A83" t="s">
        <v>7</v>
      </c>
      <c r="B83" t="s">
        <v>8</v>
      </c>
      <c r="C83" t="s">
        <v>9</v>
      </c>
      <c r="D83" t="s">
        <v>10</v>
      </c>
      <c r="E83" t="s">
        <v>24</v>
      </c>
      <c r="F83" s="1">
        <v>46996</v>
      </c>
      <c r="G83">
        <v>2</v>
      </c>
      <c r="H83">
        <v>500</v>
      </c>
      <c r="I83">
        <f t="shared" ref="I83:I97" si="13">I82-J83</f>
        <v>500</v>
      </c>
      <c r="K83">
        <f t="shared" ref="K83:K97" si="14">K82+60*I83</f>
        <v>1530000</v>
      </c>
      <c r="L83">
        <f t="shared" si="8"/>
        <v>76500</v>
      </c>
      <c r="M83">
        <f t="shared" si="9"/>
        <v>275400</v>
      </c>
      <c r="N83">
        <f t="shared" si="10"/>
        <v>7650</v>
      </c>
      <c r="O83">
        <v>1998</v>
      </c>
      <c r="P83">
        <v>0.05</v>
      </c>
      <c r="Q83">
        <v>0.18</v>
      </c>
      <c r="R83">
        <v>0.1</v>
      </c>
    </row>
    <row r="84" spans="1:18" x14ac:dyDescent="0.2">
      <c r="A84" t="s">
        <v>7</v>
      </c>
      <c r="B84" t="s">
        <v>8</v>
      </c>
      <c r="C84" t="s">
        <v>9</v>
      </c>
      <c r="D84" t="s">
        <v>10</v>
      </c>
      <c r="E84" t="s">
        <v>24</v>
      </c>
      <c r="F84" s="1">
        <v>46996</v>
      </c>
      <c r="G84">
        <v>3</v>
      </c>
      <c r="H84">
        <v>500</v>
      </c>
      <c r="I84">
        <f t="shared" si="13"/>
        <v>500</v>
      </c>
      <c r="K84">
        <f t="shared" si="14"/>
        <v>1560000</v>
      </c>
      <c r="L84">
        <f t="shared" si="8"/>
        <v>124800</v>
      </c>
      <c r="M84">
        <f t="shared" si="9"/>
        <v>436800.00000000006</v>
      </c>
      <c r="N84">
        <f t="shared" si="10"/>
        <v>22464</v>
      </c>
      <c r="O84">
        <v>-88</v>
      </c>
      <c r="P84">
        <v>0.08</v>
      </c>
      <c r="Q84">
        <v>0.28000000000000003</v>
      </c>
      <c r="R84">
        <v>0.18</v>
      </c>
    </row>
    <row r="85" spans="1:18" x14ac:dyDescent="0.2">
      <c r="A85" t="s">
        <v>7</v>
      </c>
      <c r="B85" t="s">
        <v>8</v>
      </c>
      <c r="C85" t="s">
        <v>9</v>
      </c>
      <c r="D85" t="s">
        <v>10</v>
      </c>
      <c r="E85" t="s">
        <v>24</v>
      </c>
      <c r="F85" s="1">
        <v>46996</v>
      </c>
      <c r="G85">
        <v>4</v>
      </c>
      <c r="H85">
        <v>500</v>
      </c>
      <c r="I85">
        <f t="shared" si="13"/>
        <v>500</v>
      </c>
      <c r="K85">
        <f t="shared" si="14"/>
        <v>1590000</v>
      </c>
      <c r="L85">
        <f t="shared" si="8"/>
        <v>238500</v>
      </c>
      <c r="M85">
        <f t="shared" si="9"/>
        <v>588300</v>
      </c>
      <c r="N85">
        <f t="shared" si="10"/>
        <v>59625</v>
      </c>
      <c r="P85">
        <v>0.15</v>
      </c>
      <c r="Q85">
        <v>0.37</v>
      </c>
      <c r="R85">
        <v>0.25</v>
      </c>
    </row>
    <row r="86" spans="1:18" x14ac:dyDescent="0.2">
      <c r="A86" t="s">
        <v>7</v>
      </c>
      <c r="B86" t="s">
        <v>8</v>
      </c>
      <c r="C86" t="s">
        <v>9</v>
      </c>
      <c r="D86" t="s">
        <v>10</v>
      </c>
      <c r="E86" t="s">
        <v>24</v>
      </c>
      <c r="F86" s="1">
        <v>46996</v>
      </c>
      <c r="G86">
        <v>5</v>
      </c>
      <c r="H86">
        <v>500</v>
      </c>
      <c r="I86">
        <f t="shared" si="13"/>
        <v>500</v>
      </c>
      <c r="K86">
        <f t="shared" si="14"/>
        <v>1620000</v>
      </c>
      <c r="L86">
        <f t="shared" si="8"/>
        <v>291600</v>
      </c>
      <c r="M86">
        <f t="shared" si="9"/>
        <v>576720</v>
      </c>
      <c r="N86">
        <f t="shared" si="10"/>
        <v>104976</v>
      </c>
      <c r="P86">
        <v>0.18</v>
      </c>
      <c r="Q86">
        <v>0.35599999999999998</v>
      </c>
      <c r="R86">
        <v>0.36</v>
      </c>
    </row>
    <row r="87" spans="1:18" x14ac:dyDescent="0.2">
      <c r="A87" t="s">
        <v>7</v>
      </c>
      <c r="B87" t="s">
        <v>8</v>
      </c>
      <c r="C87" t="s">
        <v>9</v>
      </c>
      <c r="D87" t="s">
        <v>10</v>
      </c>
      <c r="E87" t="s">
        <v>24</v>
      </c>
      <c r="F87" s="1">
        <v>46996</v>
      </c>
      <c r="G87">
        <v>6</v>
      </c>
      <c r="H87">
        <v>500</v>
      </c>
      <c r="I87">
        <f t="shared" si="13"/>
        <v>500</v>
      </c>
      <c r="K87">
        <f t="shared" si="14"/>
        <v>1650000</v>
      </c>
      <c r="L87">
        <f t="shared" si="8"/>
        <v>330000</v>
      </c>
      <c r="M87">
        <f t="shared" si="9"/>
        <v>584100</v>
      </c>
      <c r="N87">
        <f t="shared" si="10"/>
        <v>148500</v>
      </c>
      <c r="P87">
        <v>0.2</v>
      </c>
      <c r="Q87">
        <v>0.35399999999999998</v>
      </c>
      <c r="R87">
        <v>0.45</v>
      </c>
    </row>
    <row r="88" spans="1:18" x14ac:dyDescent="0.2">
      <c r="A88" t="s">
        <v>7</v>
      </c>
      <c r="B88" t="s">
        <v>8</v>
      </c>
      <c r="C88" t="s">
        <v>9</v>
      </c>
      <c r="D88" t="s">
        <v>10</v>
      </c>
      <c r="E88" t="s">
        <v>24</v>
      </c>
      <c r="F88" s="1">
        <v>46996</v>
      </c>
      <c r="G88">
        <v>7</v>
      </c>
      <c r="H88">
        <v>500</v>
      </c>
      <c r="I88">
        <f t="shared" si="13"/>
        <v>500</v>
      </c>
      <c r="K88">
        <f t="shared" si="14"/>
        <v>1680000</v>
      </c>
      <c r="L88">
        <f t="shared" si="8"/>
        <v>336000</v>
      </c>
      <c r="M88">
        <f t="shared" si="9"/>
        <v>577920</v>
      </c>
      <c r="N88">
        <f t="shared" si="10"/>
        <v>171360</v>
      </c>
      <c r="P88">
        <v>0.2</v>
      </c>
      <c r="Q88">
        <v>0.34399999999999997</v>
      </c>
      <c r="R88">
        <v>0.51</v>
      </c>
    </row>
    <row r="89" spans="1:18" x14ac:dyDescent="0.2">
      <c r="A89" t="s">
        <v>7</v>
      </c>
      <c r="B89" t="s">
        <v>8</v>
      </c>
      <c r="C89" t="s">
        <v>9</v>
      </c>
      <c r="D89" t="s">
        <v>10</v>
      </c>
      <c r="E89" t="s">
        <v>24</v>
      </c>
      <c r="F89" s="1">
        <v>46996</v>
      </c>
      <c r="G89">
        <v>8</v>
      </c>
      <c r="H89">
        <v>500</v>
      </c>
      <c r="I89">
        <f t="shared" si="13"/>
        <v>500</v>
      </c>
      <c r="K89">
        <f t="shared" si="14"/>
        <v>1710000</v>
      </c>
      <c r="L89">
        <f t="shared" si="8"/>
        <v>393300</v>
      </c>
      <c r="M89">
        <f t="shared" si="9"/>
        <v>615600</v>
      </c>
      <c r="N89">
        <f t="shared" si="10"/>
        <v>204516</v>
      </c>
      <c r="P89">
        <v>0.23</v>
      </c>
      <c r="Q89">
        <v>0.36</v>
      </c>
      <c r="R89">
        <f>R88+0.01</f>
        <v>0.52</v>
      </c>
    </row>
    <row r="90" spans="1:18" x14ac:dyDescent="0.2">
      <c r="A90" t="s">
        <v>7</v>
      </c>
      <c r="B90" t="s">
        <v>8</v>
      </c>
      <c r="C90" t="s">
        <v>9</v>
      </c>
      <c r="D90" t="s">
        <v>10</v>
      </c>
      <c r="E90" t="s">
        <v>24</v>
      </c>
      <c r="F90" s="1">
        <v>46996</v>
      </c>
      <c r="G90">
        <v>9</v>
      </c>
      <c r="H90">
        <v>500</v>
      </c>
      <c r="I90">
        <f t="shared" si="13"/>
        <v>500</v>
      </c>
      <c r="K90">
        <f t="shared" si="14"/>
        <v>1740000</v>
      </c>
      <c r="L90">
        <f t="shared" si="8"/>
        <v>382800</v>
      </c>
      <c r="M90">
        <f t="shared" si="9"/>
        <v>609000</v>
      </c>
      <c r="N90">
        <f t="shared" si="10"/>
        <v>206712</v>
      </c>
      <c r="P90">
        <v>0.22</v>
      </c>
      <c r="Q90">
        <v>0.35</v>
      </c>
      <c r="R90">
        <f>R89+0.02</f>
        <v>0.54</v>
      </c>
    </row>
    <row r="91" spans="1:18" x14ac:dyDescent="0.2">
      <c r="A91" t="s">
        <v>7</v>
      </c>
      <c r="B91" t="s">
        <v>8</v>
      </c>
      <c r="C91" t="s">
        <v>9</v>
      </c>
      <c r="D91" t="s">
        <v>10</v>
      </c>
      <c r="E91" t="s">
        <v>24</v>
      </c>
      <c r="F91" s="1">
        <v>46996</v>
      </c>
      <c r="G91">
        <v>10</v>
      </c>
      <c r="H91">
        <v>500</v>
      </c>
      <c r="I91">
        <f t="shared" si="13"/>
        <v>500</v>
      </c>
      <c r="K91">
        <f t="shared" si="14"/>
        <v>1770000</v>
      </c>
      <c r="L91">
        <f t="shared" si="8"/>
        <v>442500</v>
      </c>
      <c r="M91">
        <f t="shared" si="9"/>
        <v>619500</v>
      </c>
      <c r="N91">
        <f t="shared" si="10"/>
        <v>239835.00000000003</v>
      </c>
      <c r="P91">
        <v>0.25</v>
      </c>
      <c r="Q91">
        <v>0.35</v>
      </c>
      <c r="R91">
        <v>0.54200000000000004</v>
      </c>
    </row>
    <row r="92" spans="1:18" x14ac:dyDescent="0.2">
      <c r="A92" t="s">
        <v>7</v>
      </c>
      <c r="B92" t="s">
        <v>8</v>
      </c>
      <c r="C92" t="s">
        <v>9</v>
      </c>
      <c r="D92" t="s">
        <v>10</v>
      </c>
      <c r="E92" t="s">
        <v>24</v>
      </c>
      <c r="F92" s="1">
        <v>46996</v>
      </c>
      <c r="G92">
        <v>11</v>
      </c>
      <c r="H92">
        <v>500</v>
      </c>
      <c r="I92">
        <f t="shared" si="13"/>
        <v>499</v>
      </c>
      <c r="J92">
        <v>1</v>
      </c>
      <c r="K92">
        <f t="shared" si="14"/>
        <v>1799940</v>
      </c>
      <c r="L92">
        <f t="shared" si="8"/>
        <v>467984.4</v>
      </c>
      <c r="M92">
        <f t="shared" si="9"/>
        <v>629979</v>
      </c>
      <c r="N92">
        <f t="shared" si="10"/>
        <v>254583.51360000003</v>
      </c>
      <c r="P92">
        <v>0.26</v>
      </c>
      <c r="Q92">
        <v>0.35</v>
      </c>
      <c r="R92">
        <f>R91+0.002</f>
        <v>0.54400000000000004</v>
      </c>
    </row>
    <row r="93" spans="1:18" x14ac:dyDescent="0.2">
      <c r="A93" t="s">
        <v>7</v>
      </c>
      <c r="B93" t="s">
        <v>8</v>
      </c>
      <c r="C93" t="s">
        <v>9</v>
      </c>
      <c r="D93" t="s">
        <v>10</v>
      </c>
      <c r="E93" t="s">
        <v>24</v>
      </c>
      <c r="F93" s="1">
        <v>46996</v>
      </c>
      <c r="G93">
        <v>12</v>
      </c>
      <c r="H93">
        <v>500</v>
      </c>
      <c r="I93">
        <f t="shared" si="13"/>
        <v>499</v>
      </c>
      <c r="K93">
        <f t="shared" si="14"/>
        <v>1829880</v>
      </c>
      <c r="L93">
        <f t="shared" si="8"/>
        <v>475768.8</v>
      </c>
      <c r="M93">
        <f t="shared" si="9"/>
        <v>640458</v>
      </c>
      <c r="N93">
        <f t="shared" si="10"/>
        <v>266430.52799999999</v>
      </c>
      <c r="P93">
        <v>0.26</v>
      </c>
      <c r="Q93">
        <v>0.35</v>
      </c>
      <c r="R93">
        <v>0.56000000000000005</v>
      </c>
    </row>
    <row r="94" spans="1:18" hidden="1" x14ac:dyDescent="0.2">
      <c r="A94" t="s">
        <v>7</v>
      </c>
      <c r="B94" t="s">
        <v>8</v>
      </c>
      <c r="C94" t="s">
        <v>9</v>
      </c>
      <c r="D94" t="s">
        <v>10</v>
      </c>
      <c r="E94" t="s">
        <v>24</v>
      </c>
      <c r="F94" s="1">
        <v>46996</v>
      </c>
      <c r="G94">
        <v>13</v>
      </c>
      <c r="H94">
        <v>500</v>
      </c>
      <c r="I94">
        <f t="shared" si="13"/>
        <v>498</v>
      </c>
      <c r="J94">
        <v>1</v>
      </c>
      <c r="K94">
        <f t="shared" si="14"/>
        <v>1859760</v>
      </c>
      <c r="L94">
        <f t="shared" si="8"/>
        <v>502135.2</v>
      </c>
      <c r="M94">
        <f t="shared" si="9"/>
        <v>613720.80000000005</v>
      </c>
      <c r="N94">
        <f t="shared" si="10"/>
        <v>286217.06400000001</v>
      </c>
      <c r="P94">
        <v>0.27</v>
      </c>
      <c r="Q94">
        <v>0.33</v>
      </c>
      <c r="R94">
        <f>R93+0.01</f>
        <v>0.57000000000000006</v>
      </c>
    </row>
    <row r="95" spans="1:18" hidden="1" x14ac:dyDescent="0.2">
      <c r="A95" t="s">
        <v>7</v>
      </c>
      <c r="B95" t="s">
        <v>8</v>
      </c>
      <c r="C95" t="s">
        <v>9</v>
      </c>
      <c r="D95" t="s">
        <v>10</v>
      </c>
      <c r="E95" t="s">
        <v>24</v>
      </c>
      <c r="F95" s="1">
        <v>46996</v>
      </c>
      <c r="G95">
        <v>14</v>
      </c>
      <c r="H95">
        <v>500</v>
      </c>
      <c r="I95">
        <f t="shared" si="13"/>
        <v>498</v>
      </c>
      <c r="K95">
        <f t="shared" si="14"/>
        <v>1889640</v>
      </c>
      <c r="L95">
        <f t="shared" si="8"/>
        <v>529099.20000000007</v>
      </c>
      <c r="M95">
        <f t="shared" si="9"/>
        <v>699166.8</v>
      </c>
      <c r="N95">
        <f t="shared" si="10"/>
        <v>306877.53600000008</v>
      </c>
      <c r="P95">
        <v>0.28000000000000003</v>
      </c>
      <c r="Q95">
        <v>0.37</v>
      </c>
      <c r="R95">
        <f>R94+0.01</f>
        <v>0.58000000000000007</v>
      </c>
    </row>
    <row r="96" spans="1:18" hidden="1" x14ac:dyDescent="0.2">
      <c r="A96" t="s">
        <v>7</v>
      </c>
      <c r="B96" t="s">
        <v>8</v>
      </c>
      <c r="C96" t="s">
        <v>9</v>
      </c>
      <c r="D96" t="s">
        <v>10</v>
      </c>
      <c r="E96" t="s">
        <v>24</v>
      </c>
      <c r="F96" s="1">
        <v>46996</v>
      </c>
      <c r="G96">
        <v>15</v>
      </c>
      <c r="H96">
        <v>500</v>
      </c>
      <c r="I96">
        <f t="shared" si="13"/>
        <v>497</v>
      </c>
      <c r="J96">
        <v>1</v>
      </c>
      <c r="K96">
        <f t="shared" si="14"/>
        <v>1919460</v>
      </c>
      <c r="L96">
        <f t="shared" si="8"/>
        <v>537448.80000000005</v>
      </c>
      <c r="M96">
        <f t="shared" si="9"/>
        <v>719797.5</v>
      </c>
      <c r="N96">
        <f t="shared" si="10"/>
        <v>317094.79200000007</v>
      </c>
      <c r="P96">
        <v>0.28000000000000003</v>
      </c>
      <c r="Q96">
        <v>0.375</v>
      </c>
      <c r="R96">
        <f>R95+0.01</f>
        <v>0.59000000000000008</v>
      </c>
    </row>
    <row r="97" spans="1:18" hidden="1" x14ac:dyDescent="0.2">
      <c r="A97" t="s">
        <v>7</v>
      </c>
      <c r="B97" t="s">
        <v>8</v>
      </c>
      <c r="C97" t="s">
        <v>9</v>
      </c>
      <c r="D97" t="s">
        <v>10</v>
      </c>
      <c r="E97" t="s">
        <v>24</v>
      </c>
      <c r="F97" s="1">
        <v>46996</v>
      </c>
      <c r="G97">
        <v>16</v>
      </c>
      <c r="H97">
        <v>500</v>
      </c>
      <c r="I97">
        <f t="shared" si="13"/>
        <v>497</v>
      </c>
      <c r="K97">
        <f t="shared" si="14"/>
        <v>1949280</v>
      </c>
      <c r="L97">
        <f t="shared" si="8"/>
        <v>565291.19999999995</v>
      </c>
      <c r="M97">
        <f t="shared" si="9"/>
        <v>730980</v>
      </c>
      <c r="N97">
        <f t="shared" si="10"/>
        <v>339174.72000000003</v>
      </c>
      <c r="P97">
        <v>0.28999999999999998</v>
      </c>
      <c r="Q97">
        <v>0.375</v>
      </c>
      <c r="R97">
        <f>R96+0.01</f>
        <v>0.60000000000000009</v>
      </c>
    </row>
    <row r="98" spans="1:18" x14ac:dyDescent="0.2">
      <c r="A98" t="s">
        <v>7</v>
      </c>
      <c r="B98" t="s">
        <v>8</v>
      </c>
      <c r="C98" t="s">
        <v>9</v>
      </c>
      <c r="D98" t="s">
        <v>10</v>
      </c>
      <c r="E98" t="s">
        <v>24</v>
      </c>
      <c r="F98" s="1" t="s">
        <v>12</v>
      </c>
      <c r="G98">
        <v>1</v>
      </c>
      <c r="H98">
        <v>600</v>
      </c>
      <c r="I98">
        <f>H98</f>
        <v>600</v>
      </c>
      <c r="K98">
        <f>3000*I98</f>
        <v>1800000</v>
      </c>
      <c r="L98">
        <f t="shared" si="8"/>
        <v>23760</v>
      </c>
      <c r="M98">
        <f t="shared" si="9"/>
        <v>27000</v>
      </c>
      <c r="N98">
        <f t="shared" si="10"/>
        <v>1188</v>
      </c>
      <c r="P98">
        <v>1.32E-2</v>
      </c>
      <c r="Q98">
        <v>1.4999999999999999E-2</v>
      </c>
      <c r="R98">
        <v>0.05</v>
      </c>
    </row>
    <row r="99" spans="1:18" x14ac:dyDescent="0.2">
      <c r="A99" t="s">
        <v>7</v>
      </c>
      <c r="B99" t="s">
        <v>8</v>
      </c>
      <c r="C99" t="s">
        <v>9</v>
      </c>
      <c r="D99" t="s">
        <v>10</v>
      </c>
      <c r="E99" t="s">
        <v>24</v>
      </c>
      <c r="F99" s="1" t="s">
        <v>12</v>
      </c>
      <c r="G99">
        <v>2</v>
      </c>
      <c r="H99">
        <v>600</v>
      </c>
      <c r="I99">
        <f t="shared" ref="I99:I113" si="15">I98-J99</f>
        <v>600</v>
      </c>
      <c r="K99">
        <f>K98+100*I99</f>
        <v>1860000</v>
      </c>
      <c r="L99">
        <f t="shared" si="8"/>
        <v>93000</v>
      </c>
      <c r="M99">
        <f t="shared" si="9"/>
        <v>334800</v>
      </c>
      <c r="N99">
        <f t="shared" si="10"/>
        <v>9300</v>
      </c>
      <c r="O99">
        <v>1698</v>
      </c>
      <c r="P99">
        <v>0.05</v>
      </c>
      <c r="Q99">
        <v>0.18</v>
      </c>
      <c r="R99">
        <v>0.1</v>
      </c>
    </row>
    <row r="100" spans="1:18" x14ac:dyDescent="0.2">
      <c r="A100" t="s">
        <v>7</v>
      </c>
      <c r="B100" t="s">
        <v>8</v>
      </c>
      <c r="C100" t="s">
        <v>9</v>
      </c>
      <c r="D100" t="s">
        <v>10</v>
      </c>
      <c r="E100" t="s">
        <v>24</v>
      </c>
      <c r="F100" s="1" t="s">
        <v>12</v>
      </c>
      <c r="G100">
        <v>3</v>
      </c>
      <c r="H100">
        <v>600</v>
      </c>
      <c r="I100">
        <f t="shared" si="15"/>
        <v>600</v>
      </c>
      <c r="K100">
        <f t="shared" ref="K100:K113" si="16">K99+100*I100</f>
        <v>1920000</v>
      </c>
      <c r="L100">
        <f t="shared" si="8"/>
        <v>192000</v>
      </c>
      <c r="M100">
        <f t="shared" si="9"/>
        <v>537600</v>
      </c>
      <c r="N100">
        <f t="shared" si="10"/>
        <v>34560</v>
      </c>
      <c r="O100">
        <v>-117</v>
      </c>
      <c r="P100">
        <v>0.1</v>
      </c>
      <c r="Q100">
        <v>0.28000000000000003</v>
      </c>
      <c r="R100">
        <v>0.18</v>
      </c>
    </row>
    <row r="101" spans="1:18" x14ac:dyDescent="0.2">
      <c r="A101" t="s">
        <v>7</v>
      </c>
      <c r="B101" t="s">
        <v>8</v>
      </c>
      <c r="C101" t="s">
        <v>9</v>
      </c>
      <c r="D101" t="s">
        <v>10</v>
      </c>
      <c r="E101" t="s">
        <v>24</v>
      </c>
      <c r="F101" s="1" t="s">
        <v>12</v>
      </c>
      <c r="G101">
        <v>4</v>
      </c>
      <c r="H101">
        <v>600</v>
      </c>
      <c r="I101">
        <f t="shared" si="15"/>
        <v>600</v>
      </c>
      <c r="K101">
        <f t="shared" si="16"/>
        <v>1980000</v>
      </c>
      <c r="L101">
        <f t="shared" si="8"/>
        <v>297000</v>
      </c>
      <c r="M101">
        <f t="shared" si="9"/>
        <v>732600</v>
      </c>
      <c r="N101">
        <f t="shared" si="10"/>
        <v>74250</v>
      </c>
      <c r="O101">
        <v>-118</v>
      </c>
      <c r="P101">
        <v>0.15</v>
      </c>
      <c r="Q101">
        <v>0.37</v>
      </c>
      <c r="R101">
        <v>0.25</v>
      </c>
    </row>
    <row r="102" spans="1:18" x14ac:dyDescent="0.2">
      <c r="A102" t="s">
        <v>7</v>
      </c>
      <c r="B102" t="s">
        <v>8</v>
      </c>
      <c r="C102" t="s">
        <v>9</v>
      </c>
      <c r="D102" t="s">
        <v>10</v>
      </c>
      <c r="E102" t="s">
        <v>24</v>
      </c>
      <c r="F102" s="1" t="s">
        <v>12</v>
      </c>
      <c r="G102">
        <v>5</v>
      </c>
      <c r="H102">
        <v>600</v>
      </c>
      <c r="I102">
        <f t="shared" si="15"/>
        <v>600</v>
      </c>
      <c r="K102">
        <f t="shared" si="16"/>
        <v>2040000</v>
      </c>
      <c r="L102">
        <f t="shared" si="8"/>
        <v>367200</v>
      </c>
      <c r="M102">
        <f t="shared" si="9"/>
        <v>726240</v>
      </c>
      <c r="N102">
        <f t="shared" si="10"/>
        <v>132192</v>
      </c>
      <c r="P102">
        <v>0.18</v>
      </c>
      <c r="Q102">
        <v>0.35599999999999998</v>
      </c>
      <c r="R102">
        <v>0.36</v>
      </c>
    </row>
    <row r="103" spans="1:18" x14ac:dyDescent="0.2">
      <c r="A103" t="s">
        <v>7</v>
      </c>
      <c r="B103" t="s">
        <v>8</v>
      </c>
      <c r="C103" t="s">
        <v>9</v>
      </c>
      <c r="D103" t="s">
        <v>10</v>
      </c>
      <c r="E103" t="s">
        <v>24</v>
      </c>
      <c r="F103" s="1" t="s">
        <v>12</v>
      </c>
      <c r="G103">
        <v>6</v>
      </c>
      <c r="H103">
        <v>600</v>
      </c>
      <c r="I103">
        <f t="shared" si="15"/>
        <v>600</v>
      </c>
      <c r="K103">
        <f t="shared" si="16"/>
        <v>2100000</v>
      </c>
      <c r="L103">
        <f t="shared" si="8"/>
        <v>420000</v>
      </c>
      <c r="M103">
        <f t="shared" si="9"/>
        <v>743400</v>
      </c>
      <c r="N103">
        <f t="shared" si="10"/>
        <v>189000</v>
      </c>
      <c r="P103">
        <v>0.2</v>
      </c>
      <c r="Q103">
        <v>0.35399999999999998</v>
      </c>
      <c r="R103">
        <v>0.45</v>
      </c>
    </row>
    <row r="104" spans="1:18" x14ac:dyDescent="0.2">
      <c r="A104" t="s">
        <v>7</v>
      </c>
      <c r="B104" t="s">
        <v>8</v>
      </c>
      <c r="C104" t="s">
        <v>9</v>
      </c>
      <c r="D104" t="s">
        <v>10</v>
      </c>
      <c r="E104" t="s">
        <v>24</v>
      </c>
      <c r="F104" s="1" t="s">
        <v>12</v>
      </c>
      <c r="G104">
        <v>7</v>
      </c>
      <c r="H104">
        <v>600</v>
      </c>
      <c r="I104">
        <f t="shared" si="15"/>
        <v>600</v>
      </c>
      <c r="K104">
        <f t="shared" si="16"/>
        <v>2160000</v>
      </c>
      <c r="L104">
        <f t="shared" si="8"/>
        <v>432000</v>
      </c>
      <c r="M104">
        <f t="shared" si="9"/>
        <v>743039.99999999988</v>
      </c>
      <c r="N104">
        <f t="shared" si="10"/>
        <v>220320</v>
      </c>
      <c r="P104">
        <v>0.2</v>
      </c>
      <c r="Q104">
        <v>0.34399999999999997</v>
      </c>
      <c r="R104">
        <v>0.51</v>
      </c>
    </row>
    <row r="105" spans="1:18" x14ac:dyDescent="0.2">
      <c r="A105" t="s">
        <v>7</v>
      </c>
      <c r="B105" t="s">
        <v>8</v>
      </c>
      <c r="C105" t="s">
        <v>9</v>
      </c>
      <c r="D105" t="s">
        <v>10</v>
      </c>
      <c r="E105" t="s">
        <v>24</v>
      </c>
      <c r="F105" s="1" t="s">
        <v>12</v>
      </c>
      <c r="G105">
        <v>8</v>
      </c>
      <c r="H105">
        <v>600</v>
      </c>
      <c r="I105">
        <f t="shared" si="15"/>
        <v>599</v>
      </c>
      <c r="J105">
        <v>1</v>
      </c>
      <c r="K105">
        <f t="shared" si="16"/>
        <v>2219900</v>
      </c>
      <c r="L105">
        <f t="shared" si="8"/>
        <v>510577</v>
      </c>
      <c r="M105">
        <f t="shared" si="9"/>
        <v>799164</v>
      </c>
      <c r="N105">
        <f t="shared" si="10"/>
        <v>265500.04000000004</v>
      </c>
      <c r="P105">
        <v>0.23</v>
      </c>
      <c r="Q105">
        <v>0.36</v>
      </c>
      <c r="R105">
        <f>R104+0.01</f>
        <v>0.52</v>
      </c>
    </row>
    <row r="106" spans="1:18" x14ac:dyDescent="0.2">
      <c r="A106" t="s">
        <v>7</v>
      </c>
      <c r="B106" t="s">
        <v>8</v>
      </c>
      <c r="C106" t="s">
        <v>9</v>
      </c>
      <c r="D106" t="s">
        <v>10</v>
      </c>
      <c r="E106" t="s">
        <v>24</v>
      </c>
      <c r="F106" s="1" t="s">
        <v>12</v>
      </c>
      <c r="G106">
        <v>9</v>
      </c>
      <c r="H106">
        <v>600</v>
      </c>
      <c r="I106">
        <f t="shared" si="15"/>
        <v>598</v>
      </c>
      <c r="J106">
        <v>1</v>
      </c>
      <c r="K106">
        <f t="shared" si="16"/>
        <v>2279700</v>
      </c>
      <c r="L106">
        <f t="shared" si="8"/>
        <v>501534</v>
      </c>
      <c r="M106">
        <f t="shared" si="9"/>
        <v>775098</v>
      </c>
      <c r="N106">
        <f t="shared" si="10"/>
        <v>270828.36000000004</v>
      </c>
      <c r="P106">
        <v>0.22</v>
      </c>
      <c r="Q106">
        <v>0.34</v>
      </c>
      <c r="R106">
        <f>R105+0.02</f>
        <v>0.54</v>
      </c>
    </row>
    <row r="107" spans="1:18" x14ac:dyDescent="0.2">
      <c r="A107" t="s">
        <v>7</v>
      </c>
      <c r="B107" t="s">
        <v>8</v>
      </c>
      <c r="C107" t="s">
        <v>9</v>
      </c>
      <c r="D107" t="s">
        <v>10</v>
      </c>
      <c r="E107" t="s">
        <v>24</v>
      </c>
      <c r="F107" s="1" t="s">
        <v>12</v>
      </c>
      <c r="G107">
        <v>10</v>
      </c>
      <c r="H107">
        <v>600</v>
      </c>
      <c r="I107">
        <f t="shared" si="15"/>
        <v>598</v>
      </c>
      <c r="K107">
        <f t="shared" si="16"/>
        <v>2339500</v>
      </c>
      <c r="L107">
        <f t="shared" si="8"/>
        <v>584875</v>
      </c>
      <c r="M107">
        <f t="shared" si="9"/>
        <v>795430</v>
      </c>
      <c r="N107">
        <f t="shared" si="10"/>
        <v>317002.25</v>
      </c>
      <c r="P107">
        <v>0.25</v>
      </c>
      <c r="Q107">
        <v>0.34</v>
      </c>
      <c r="R107">
        <v>0.54200000000000004</v>
      </c>
    </row>
    <row r="108" spans="1:18" x14ac:dyDescent="0.2">
      <c r="A108" t="s">
        <v>7</v>
      </c>
      <c r="B108" t="s">
        <v>8</v>
      </c>
      <c r="C108" t="s">
        <v>9</v>
      </c>
      <c r="D108" t="s">
        <v>10</v>
      </c>
      <c r="E108" t="s">
        <v>24</v>
      </c>
      <c r="F108" s="1" t="s">
        <v>12</v>
      </c>
      <c r="G108">
        <v>11</v>
      </c>
      <c r="H108">
        <v>600</v>
      </c>
      <c r="I108">
        <f t="shared" si="15"/>
        <v>597</v>
      </c>
      <c r="J108">
        <v>1</v>
      </c>
      <c r="K108">
        <f t="shared" si="16"/>
        <v>2399200</v>
      </c>
      <c r="L108">
        <f t="shared" si="8"/>
        <v>623792</v>
      </c>
      <c r="M108">
        <f t="shared" si="9"/>
        <v>815728.00000000012</v>
      </c>
      <c r="N108">
        <f t="shared" si="10"/>
        <v>339342.848</v>
      </c>
      <c r="P108">
        <v>0.26</v>
      </c>
      <c r="Q108">
        <v>0.34</v>
      </c>
      <c r="R108">
        <f>R107+0.002</f>
        <v>0.54400000000000004</v>
      </c>
    </row>
    <row r="109" spans="1:18" x14ac:dyDescent="0.2">
      <c r="A109" t="s">
        <v>7</v>
      </c>
      <c r="B109" t="s">
        <v>8</v>
      </c>
      <c r="C109" t="s">
        <v>9</v>
      </c>
      <c r="D109" t="s">
        <v>10</v>
      </c>
      <c r="E109" t="s">
        <v>24</v>
      </c>
      <c r="F109" s="1" t="s">
        <v>12</v>
      </c>
      <c r="G109">
        <v>12</v>
      </c>
      <c r="H109">
        <v>600</v>
      </c>
      <c r="I109">
        <f t="shared" si="15"/>
        <v>597</v>
      </c>
      <c r="K109">
        <f t="shared" si="16"/>
        <v>2458900</v>
      </c>
      <c r="L109">
        <f t="shared" si="8"/>
        <v>639314</v>
      </c>
      <c r="M109">
        <f t="shared" si="9"/>
        <v>860615</v>
      </c>
      <c r="N109">
        <f t="shared" si="10"/>
        <v>354179.95600000001</v>
      </c>
      <c r="P109">
        <v>0.26</v>
      </c>
      <c r="Q109">
        <v>0.35</v>
      </c>
      <c r="R109">
        <f>R108+0.01</f>
        <v>0.55400000000000005</v>
      </c>
    </row>
    <row r="110" spans="1:18" hidden="1" x14ac:dyDescent="0.2">
      <c r="A110" t="s">
        <v>7</v>
      </c>
      <c r="B110" t="s">
        <v>8</v>
      </c>
      <c r="C110" t="s">
        <v>9</v>
      </c>
      <c r="D110" t="s">
        <v>10</v>
      </c>
      <c r="E110" t="s">
        <v>24</v>
      </c>
      <c r="F110" s="1" t="s">
        <v>12</v>
      </c>
      <c r="G110">
        <v>13</v>
      </c>
      <c r="H110">
        <v>600</v>
      </c>
      <c r="I110">
        <f t="shared" si="15"/>
        <v>597</v>
      </c>
      <c r="K110">
        <f t="shared" si="16"/>
        <v>2518600</v>
      </c>
      <c r="L110">
        <f t="shared" si="8"/>
        <v>680022</v>
      </c>
      <c r="M110">
        <f t="shared" si="9"/>
        <v>831138</v>
      </c>
      <c r="N110">
        <f t="shared" si="10"/>
        <v>383532.40800000005</v>
      </c>
      <c r="P110">
        <v>0.27</v>
      </c>
      <c r="Q110">
        <v>0.33</v>
      </c>
      <c r="R110">
        <f>R109+0.01</f>
        <v>0.56400000000000006</v>
      </c>
    </row>
    <row r="111" spans="1:18" hidden="1" x14ac:dyDescent="0.2">
      <c r="A111" t="s">
        <v>7</v>
      </c>
      <c r="B111" t="s">
        <v>8</v>
      </c>
      <c r="C111" t="s">
        <v>9</v>
      </c>
      <c r="D111" t="s">
        <v>10</v>
      </c>
      <c r="E111" t="s">
        <v>24</v>
      </c>
      <c r="F111" s="1" t="s">
        <v>12</v>
      </c>
      <c r="G111">
        <v>14</v>
      </c>
      <c r="H111">
        <v>600</v>
      </c>
      <c r="I111">
        <f t="shared" si="15"/>
        <v>596</v>
      </c>
      <c r="J111">
        <v>1</v>
      </c>
      <c r="K111">
        <f t="shared" si="16"/>
        <v>2578200</v>
      </c>
      <c r="L111">
        <f t="shared" si="8"/>
        <v>721896.00000000012</v>
      </c>
      <c r="M111">
        <f t="shared" si="9"/>
        <v>953934</v>
      </c>
      <c r="N111">
        <f t="shared" si="10"/>
        <v>414368.30400000012</v>
      </c>
      <c r="P111">
        <v>0.28000000000000003</v>
      </c>
      <c r="Q111">
        <v>0.37</v>
      </c>
      <c r="R111">
        <f>R110+0.01</f>
        <v>0.57400000000000007</v>
      </c>
    </row>
    <row r="112" spans="1:18" hidden="1" x14ac:dyDescent="0.2">
      <c r="A112" t="s">
        <v>7</v>
      </c>
      <c r="B112" t="s">
        <v>8</v>
      </c>
      <c r="C112" t="s">
        <v>9</v>
      </c>
      <c r="D112" t="s">
        <v>10</v>
      </c>
      <c r="E112" t="s">
        <v>24</v>
      </c>
      <c r="F112" s="1" t="s">
        <v>12</v>
      </c>
      <c r="G112">
        <v>15</v>
      </c>
      <c r="H112">
        <v>600</v>
      </c>
      <c r="I112">
        <f t="shared" si="15"/>
        <v>596</v>
      </c>
      <c r="K112">
        <f t="shared" si="16"/>
        <v>2637800</v>
      </c>
      <c r="L112">
        <f t="shared" si="8"/>
        <v>738584.00000000012</v>
      </c>
      <c r="M112">
        <f t="shared" si="9"/>
        <v>989175</v>
      </c>
      <c r="N112">
        <f t="shared" si="10"/>
        <v>431333.0560000001</v>
      </c>
      <c r="P112">
        <v>0.28000000000000003</v>
      </c>
      <c r="Q112">
        <v>0.375</v>
      </c>
      <c r="R112">
        <f>R111+0.01</f>
        <v>0.58400000000000007</v>
      </c>
    </row>
    <row r="113" spans="1:18" hidden="1" x14ac:dyDescent="0.2">
      <c r="A113" t="s">
        <v>7</v>
      </c>
      <c r="B113" t="s">
        <v>8</v>
      </c>
      <c r="C113" t="s">
        <v>9</v>
      </c>
      <c r="D113" t="s">
        <v>10</v>
      </c>
      <c r="E113" t="s">
        <v>24</v>
      </c>
      <c r="F113" s="1" t="s">
        <v>12</v>
      </c>
      <c r="G113">
        <v>16</v>
      </c>
      <c r="H113">
        <v>600</v>
      </c>
      <c r="I113">
        <f t="shared" si="15"/>
        <v>596</v>
      </c>
      <c r="K113">
        <f t="shared" si="16"/>
        <v>2697400</v>
      </c>
      <c r="L113">
        <f t="shared" si="8"/>
        <v>782246</v>
      </c>
      <c r="M113">
        <f t="shared" si="9"/>
        <v>1011525</v>
      </c>
      <c r="N113">
        <f t="shared" si="10"/>
        <v>464654.12400000007</v>
      </c>
      <c r="P113">
        <v>0.28999999999999998</v>
      </c>
      <c r="Q113">
        <v>0.375</v>
      </c>
      <c r="R113">
        <f>R112+0.01</f>
        <v>0.59400000000000008</v>
      </c>
    </row>
    <row r="114" spans="1:18" x14ac:dyDescent="0.2">
      <c r="A114" t="s">
        <v>7</v>
      </c>
      <c r="B114" t="s">
        <v>8</v>
      </c>
      <c r="C114" t="s">
        <v>9</v>
      </c>
      <c r="D114" t="s">
        <v>10</v>
      </c>
      <c r="E114" t="s">
        <v>24</v>
      </c>
      <c r="F114" s="1">
        <v>47057</v>
      </c>
      <c r="G114">
        <v>1</v>
      </c>
      <c r="H114">
        <v>500</v>
      </c>
      <c r="I114">
        <f>H114</f>
        <v>500</v>
      </c>
      <c r="K114">
        <f>3000*I114</f>
        <v>1500000</v>
      </c>
      <c r="L114">
        <f t="shared" si="8"/>
        <v>15000</v>
      </c>
      <c r="M114">
        <f t="shared" si="9"/>
        <v>22500</v>
      </c>
      <c r="N114">
        <f t="shared" si="10"/>
        <v>750</v>
      </c>
      <c r="P114">
        <v>0.01</v>
      </c>
      <c r="Q114">
        <v>1.4999999999999999E-2</v>
      </c>
      <c r="R114">
        <v>0.05</v>
      </c>
    </row>
    <row r="115" spans="1:18" x14ac:dyDescent="0.2">
      <c r="A115" t="s">
        <v>7</v>
      </c>
      <c r="B115" t="s">
        <v>8</v>
      </c>
      <c r="C115" t="s">
        <v>9</v>
      </c>
      <c r="D115" t="s">
        <v>10</v>
      </c>
      <c r="E115" t="s">
        <v>24</v>
      </c>
      <c r="F115" s="1">
        <v>47057</v>
      </c>
      <c r="G115">
        <v>2</v>
      </c>
      <c r="H115">
        <v>500</v>
      </c>
      <c r="I115">
        <f t="shared" ref="I115:I129" si="17">I114-J115</f>
        <v>500</v>
      </c>
      <c r="K115">
        <f>K114+65*I115</f>
        <v>1532500</v>
      </c>
      <c r="L115">
        <f t="shared" si="8"/>
        <v>76625</v>
      </c>
      <c r="M115">
        <f t="shared" si="9"/>
        <v>275850</v>
      </c>
      <c r="N115">
        <f t="shared" si="10"/>
        <v>7662.5</v>
      </c>
      <c r="O115">
        <v>1998</v>
      </c>
      <c r="P115">
        <v>0.05</v>
      </c>
      <c r="Q115">
        <v>0.18</v>
      </c>
      <c r="R115">
        <v>0.1</v>
      </c>
    </row>
    <row r="116" spans="1:18" x14ac:dyDescent="0.2">
      <c r="A116" t="s">
        <v>7</v>
      </c>
      <c r="B116" t="s">
        <v>8</v>
      </c>
      <c r="C116" t="s">
        <v>9</v>
      </c>
      <c r="D116" t="s">
        <v>10</v>
      </c>
      <c r="E116" t="s">
        <v>24</v>
      </c>
      <c r="F116" s="1">
        <v>47057</v>
      </c>
      <c r="G116">
        <v>3</v>
      </c>
      <c r="H116">
        <v>500</v>
      </c>
      <c r="I116">
        <f t="shared" si="17"/>
        <v>500</v>
      </c>
      <c r="K116">
        <f t="shared" ref="K116:K129" si="18">K115+65*I116</f>
        <v>1565000</v>
      </c>
      <c r="L116">
        <f t="shared" si="8"/>
        <v>156500</v>
      </c>
      <c r="M116">
        <f t="shared" si="9"/>
        <v>438200.00000000006</v>
      </c>
      <c r="N116">
        <f t="shared" si="10"/>
        <v>28170</v>
      </c>
      <c r="O116">
        <v>-99</v>
      </c>
      <c r="P116">
        <v>0.1</v>
      </c>
      <c r="Q116">
        <v>0.28000000000000003</v>
      </c>
      <c r="R116">
        <v>0.18</v>
      </c>
    </row>
    <row r="117" spans="1:18" x14ac:dyDescent="0.2">
      <c r="A117" t="s">
        <v>7</v>
      </c>
      <c r="B117" t="s">
        <v>8</v>
      </c>
      <c r="C117" t="s">
        <v>9</v>
      </c>
      <c r="D117" t="s">
        <v>10</v>
      </c>
      <c r="E117" t="s">
        <v>24</v>
      </c>
      <c r="F117" s="1">
        <v>47057</v>
      </c>
      <c r="G117">
        <v>4</v>
      </c>
      <c r="H117">
        <v>500</v>
      </c>
      <c r="I117">
        <f t="shared" si="17"/>
        <v>500</v>
      </c>
      <c r="K117">
        <f t="shared" si="18"/>
        <v>1597500</v>
      </c>
      <c r="L117">
        <f t="shared" si="8"/>
        <v>239625</v>
      </c>
      <c r="M117">
        <f t="shared" si="9"/>
        <v>591075</v>
      </c>
      <c r="N117">
        <f t="shared" si="10"/>
        <v>59906.25</v>
      </c>
      <c r="P117">
        <v>0.15</v>
      </c>
      <c r="Q117">
        <v>0.37</v>
      </c>
      <c r="R117">
        <v>0.25</v>
      </c>
    </row>
    <row r="118" spans="1:18" x14ac:dyDescent="0.2">
      <c r="A118" t="s">
        <v>7</v>
      </c>
      <c r="B118" t="s">
        <v>8</v>
      </c>
      <c r="C118" t="s">
        <v>9</v>
      </c>
      <c r="D118" t="s">
        <v>10</v>
      </c>
      <c r="E118" t="s">
        <v>24</v>
      </c>
      <c r="F118" s="1">
        <v>47057</v>
      </c>
      <c r="G118">
        <v>5</v>
      </c>
      <c r="H118">
        <v>500</v>
      </c>
      <c r="I118">
        <f t="shared" si="17"/>
        <v>500</v>
      </c>
      <c r="K118">
        <f t="shared" si="18"/>
        <v>1630000</v>
      </c>
      <c r="L118">
        <f t="shared" si="8"/>
        <v>293400</v>
      </c>
      <c r="M118">
        <f t="shared" si="9"/>
        <v>580280</v>
      </c>
      <c r="N118">
        <f t="shared" si="10"/>
        <v>105624</v>
      </c>
      <c r="P118">
        <v>0.18</v>
      </c>
      <c r="Q118">
        <v>0.35599999999999998</v>
      </c>
      <c r="R118">
        <v>0.36</v>
      </c>
    </row>
    <row r="119" spans="1:18" x14ac:dyDescent="0.2">
      <c r="A119" t="s">
        <v>7</v>
      </c>
      <c r="B119" t="s">
        <v>8</v>
      </c>
      <c r="C119" t="s">
        <v>9</v>
      </c>
      <c r="D119" t="s">
        <v>10</v>
      </c>
      <c r="E119" t="s">
        <v>24</v>
      </c>
      <c r="F119" s="1">
        <v>47057</v>
      </c>
      <c r="G119">
        <v>6</v>
      </c>
      <c r="H119">
        <v>500</v>
      </c>
      <c r="I119">
        <f t="shared" si="17"/>
        <v>500</v>
      </c>
      <c r="K119">
        <f t="shared" si="18"/>
        <v>1662500</v>
      </c>
      <c r="L119">
        <f t="shared" si="8"/>
        <v>332500</v>
      </c>
      <c r="M119">
        <f t="shared" si="9"/>
        <v>588525</v>
      </c>
      <c r="N119">
        <f t="shared" si="10"/>
        <v>149625</v>
      </c>
      <c r="P119">
        <v>0.2</v>
      </c>
      <c r="Q119">
        <v>0.35399999999999998</v>
      </c>
      <c r="R119">
        <v>0.45</v>
      </c>
    </row>
    <row r="120" spans="1:18" x14ac:dyDescent="0.2">
      <c r="A120" t="s">
        <v>7</v>
      </c>
      <c r="B120" t="s">
        <v>8</v>
      </c>
      <c r="C120" t="s">
        <v>9</v>
      </c>
      <c r="D120" t="s">
        <v>10</v>
      </c>
      <c r="E120" t="s">
        <v>24</v>
      </c>
      <c r="F120" s="1">
        <v>47057</v>
      </c>
      <c r="G120">
        <v>7</v>
      </c>
      <c r="H120">
        <v>500</v>
      </c>
      <c r="I120">
        <f t="shared" si="17"/>
        <v>500</v>
      </c>
      <c r="K120">
        <f t="shared" si="18"/>
        <v>1695000</v>
      </c>
      <c r="L120">
        <f t="shared" si="8"/>
        <v>339000</v>
      </c>
      <c r="M120">
        <f t="shared" si="9"/>
        <v>583080</v>
      </c>
      <c r="N120">
        <f t="shared" si="10"/>
        <v>172890</v>
      </c>
      <c r="P120">
        <v>0.2</v>
      </c>
      <c r="Q120">
        <v>0.34399999999999997</v>
      </c>
      <c r="R120">
        <v>0.51</v>
      </c>
    </row>
    <row r="121" spans="1:18" x14ac:dyDescent="0.2">
      <c r="A121" t="s">
        <v>7</v>
      </c>
      <c r="B121" t="s">
        <v>8</v>
      </c>
      <c r="C121" t="s">
        <v>9</v>
      </c>
      <c r="D121" t="s">
        <v>10</v>
      </c>
      <c r="E121" t="s">
        <v>24</v>
      </c>
      <c r="F121" s="1">
        <v>47057</v>
      </c>
      <c r="G121">
        <v>8</v>
      </c>
      <c r="H121">
        <v>500</v>
      </c>
      <c r="I121">
        <f t="shared" si="17"/>
        <v>500</v>
      </c>
      <c r="K121">
        <f t="shared" si="18"/>
        <v>1727500</v>
      </c>
      <c r="L121">
        <f t="shared" si="8"/>
        <v>397325</v>
      </c>
      <c r="M121">
        <f t="shared" si="9"/>
        <v>621900</v>
      </c>
      <c r="N121">
        <f t="shared" si="10"/>
        <v>206609</v>
      </c>
      <c r="P121">
        <v>0.23</v>
      </c>
      <c r="Q121">
        <v>0.36</v>
      </c>
      <c r="R121">
        <f>R120+0.01</f>
        <v>0.52</v>
      </c>
    </row>
    <row r="122" spans="1:18" x14ac:dyDescent="0.2">
      <c r="A122" t="s">
        <v>7</v>
      </c>
      <c r="B122" t="s">
        <v>8</v>
      </c>
      <c r="C122" t="s">
        <v>9</v>
      </c>
      <c r="D122" t="s">
        <v>10</v>
      </c>
      <c r="E122" t="s">
        <v>24</v>
      </c>
      <c r="F122" s="1">
        <v>47057</v>
      </c>
      <c r="G122">
        <v>9</v>
      </c>
      <c r="H122">
        <v>500</v>
      </c>
      <c r="I122">
        <f t="shared" si="17"/>
        <v>500</v>
      </c>
      <c r="K122">
        <f t="shared" si="18"/>
        <v>1760000</v>
      </c>
      <c r="L122">
        <f t="shared" si="8"/>
        <v>387200</v>
      </c>
      <c r="M122">
        <f t="shared" si="9"/>
        <v>598400</v>
      </c>
      <c r="N122">
        <f t="shared" si="10"/>
        <v>209088</v>
      </c>
      <c r="P122">
        <v>0.22</v>
      </c>
      <c r="Q122">
        <v>0.34</v>
      </c>
      <c r="R122">
        <f>R121+0.02</f>
        <v>0.54</v>
      </c>
    </row>
    <row r="123" spans="1:18" x14ac:dyDescent="0.2">
      <c r="A123" t="s">
        <v>7</v>
      </c>
      <c r="B123" t="s">
        <v>8</v>
      </c>
      <c r="C123" t="s">
        <v>9</v>
      </c>
      <c r="D123" t="s">
        <v>10</v>
      </c>
      <c r="E123" t="s">
        <v>24</v>
      </c>
      <c r="F123" s="1">
        <v>47057</v>
      </c>
      <c r="G123">
        <v>10</v>
      </c>
      <c r="H123">
        <v>500</v>
      </c>
      <c r="I123">
        <f t="shared" si="17"/>
        <v>499</v>
      </c>
      <c r="J123">
        <v>1</v>
      </c>
      <c r="K123">
        <f t="shared" si="18"/>
        <v>1792435</v>
      </c>
      <c r="L123">
        <f t="shared" si="8"/>
        <v>448108.75</v>
      </c>
      <c r="M123">
        <f t="shared" si="9"/>
        <v>609427.9</v>
      </c>
      <c r="N123">
        <f t="shared" si="10"/>
        <v>242874.9425</v>
      </c>
      <c r="P123">
        <v>0.25</v>
      </c>
      <c r="Q123">
        <v>0.34</v>
      </c>
      <c r="R123">
        <v>0.54200000000000004</v>
      </c>
    </row>
    <row r="124" spans="1:18" x14ac:dyDescent="0.2">
      <c r="A124" t="s">
        <v>7</v>
      </c>
      <c r="B124" t="s">
        <v>8</v>
      </c>
      <c r="C124" t="s">
        <v>9</v>
      </c>
      <c r="D124" t="s">
        <v>10</v>
      </c>
      <c r="E124" t="s">
        <v>24</v>
      </c>
      <c r="F124" s="1">
        <v>47057</v>
      </c>
      <c r="G124">
        <v>11</v>
      </c>
      <c r="H124">
        <v>500</v>
      </c>
      <c r="I124">
        <f t="shared" si="17"/>
        <v>499</v>
      </c>
      <c r="K124">
        <f t="shared" si="18"/>
        <v>1824870</v>
      </c>
      <c r="L124">
        <f t="shared" si="8"/>
        <v>474466.2</v>
      </c>
      <c r="M124">
        <f t="shared" si="9"/>
        <v>620455.80000000005</v>
      </c>
      <c r="N124">
        <f t="shared" si="10"/>
        <v>258109.61280000003</v>
      </c>
      <c r="P124">
        <v>0.26</v>
      </c>
      <c r="Q124">
        <v>0.34</v>
      </c>
      <c r="R124">
        <f>R123+0.002</f>
        <v>0.54400000000000004</v>
      </c>
    </row>
    <row r="125" spans="1:18" x14ac:dyDescent="0.2">
      <c r="A125" t="s">
        <v>7</v>
      </c>
      <c r="B125" t="s">
        <v>8</v>
      </c>
      <c r="C125" t="s">
        <v>9</v>
      </c>
      <c r="D125" t="s">
        <v>10</v>
      </c>
      <c r="E125" t="s">
        <v>24</v>
      </c>
      <c r="F125" s="1">
        <v>47057</v>
      </c>
      <c r="G125">
        <v>12</v>
      </c>
      <c r="H125">
        <v>500</v>
      </c>
      <c r="I125">
        <f t="shared" si="17"/>
        <v>498</v>
      </c>
      <c r="J125">
        <v>1</v>
      </c>
      <c r="K125">
        <f t="shared" si="18"/>
        <v>1857240</v>
      </c>
      <c r="L125">
        <f t="shared" si="8"/>
        <v>482882.4</v>
      </c>
      <c r="M125">
        <f t="shared" si="9"/>
        <v>650034</v>
      </c>
      <c r="N125">
        <f t="shared" si="10"/>
        <v>267516.84960000002</v>
      </c>
      <c r="P125">
        <v>0.26</v>
      </c>
      <c r="Q125">
        <v>0.35</v>
      </c>
      <c r="R125">
        <f>R124+0.01</f>
        <v>0.55400000000000005</v>
      </c>
    </row>
    <row r="126" spans="1:18" hidden="1" x14ac:dyDescent="0.2">
      <c r="A126" t="s">
        <v>7</v>
      </c>
      <c r="B126" t="s">
        <v>8</v>
      </c>
      <c r="C126" t="s">
        <v>9</v>
      </c>
      <c r="D126" t="s">
        <v>10</v>
      </c>
      <c r="E126" t="s">
        <v>24</v>
      </c>
      <c r="F126" s="1">
        <v>47057</v>
      </c>
      <c r="G126">
        <v>13</v>
      </c>
      <c r="H126">
        <v>500</v>
      </c>
      <c r="I126">
        <f t="shared" si="17"/>
        <v>498</v>
      </c>
      <c r="K126">
        <f t="shared" si="18"/>
        <v>1889610</v>
      </c>
      <c r="L126">
        <f t="shared" si="8"/>
        <v>510194.7</v>
      </c>
      <c r="M126">
        <f t="shared" si="9"/>
        <v>623571.30000000005</v>
      </c>
      <c r="N126">
        <f t="shared" si="10"/>
        <v>287749.81080000004</v>
      </c>
      <c r="P126">
        <v>0.27</v>
      </c>
      <c r="Q126">
        <v>0.33</v>
      </c>
      <c r="R126">
        <f>R125+0.01</f>
        <v>0.56400000000000006</v>
      </c>
    </row>
    <row r="127" spans="1:18" hidden="1" x14ac:dyDescent="0.2">
      <c r="A127" t="s">
        <v>7</v>
      </c>
      <c r="B127" t="s">
        <v>8</v>
      </c>
      <c r="C127" t="s">
        <v>9</v>
      </c>
      <c r="D127" t="s">
        <v>10</v>
      </c>
      <c r="E127" t="s">
        <v>24</v>
      </c>
      <c r="F127" s="1">
        <v>47057</v>
      </c>
      <c r="G127">
        <v>14</v>
      </c>
      <c r="H127">
        <v>500</v>
      </c>
      <c r="I127">
        <f t="shared" si="17"/>
        <v>497</v>
      </c>
      <c r="J127">
        <v>1</v>
      </c>
      <c r="K127">
        <f t="shared" si="18"/>
        <v>1921915</v>
      </c>
      <c r="L127">
        <f t="shared" si="8"/>
        <v>538136.20000000007</v>
      </c>
      <c r="M127">
        <f t="shared" si="9"/>
        <v>711108.55</v>
      </c>
      <c r="N127">
        <f t="shared" si="10"/>
        <v>308890.17880000005</v>
      </c>
      <c r="P127">
        <v>0.28000000000000003</v>
      </c>
      <c r="Q127">
        <v>0.37</v>
      </c>
      <c r="R127">
        <f>R126+0.01</f>
        <v>0.57400000000000007</v>
      </c>
    </row>
    <row r="128" spans="1:18" hidden="1" x14ac:dyDescent="0.2">
      <c r="A128" t="s">
        <v>7</v>
      </c>
      <c r="B128" t="s">
        <v>8</v>
      </c>
      <c r="C128" t="s">
        <v>9</v>
      </c>
      <c r="D128" t="s">
        <v>10</v>
      </c>
      <c r="E128" t="s">
        <v>24</v>
      </c>
      <c r="F128" s="1">
        <v>47057</v>
      </c>
      <c r="G128">
        <v>15</v>
      </c>
      <c r="H128">
        <v>500</v>
      </c>
      <c r="I128">
        <f t="shared" si="17"/>
        <v>497</v>
      </c>
      <c r="K128">
        <f t="shared" si="18"/>
        <v>1954220</v>
      </c>
      <c r="L128">
        <f t="shared" si="8"/>
        <v>547181.60000000009</v>
      </c>
      <c r="M128">
        <f t="shared" si="9"/>
        <v>732832.5</v>
      </c>
      <c r="N128">
        <f t="shared" si="10"/>
        <v>319554.05440000008</v>
      </c>
      <c r="P128">
        <v>0.28000000000000003</v>
      </c>
      <c r="Q128">
        <v>0.375</v>
      </c>
      <c r="R128">
        <f>R127+0.01</f>
        <v>0.58400000000000007</v>
      </c>
    </row>
    <row r="129" spans="1:18" hidden="1" x14ac:dyDescent="0.2">
      <c r="A129" t="s">
        <v>7</v>
      </c>
      <c r="B129" t="s">
        <v>8</v>
      </c>
      <c r="C129" t="s">
        <v>9</v>
      </c>
      <c r="D129" t="s">
        <v>10</v>
      </c>
      <c r="E129" t="s">
        <v>24</v>
      </c>
      <c r="F129" s="1">
        <v>47057</v>
      </c>
      <c r="G129">
        <v>16</v>
      </c>
      <c r="H129">
        <v>500</v>
      </c>
      <c r="I129">
        <f t="shared" si="17"/>
        <v>497</v>
      </c>
      <c r="K129">
        <f t="shared" si="18"/>
        <v>1986525</v>
      </c>
      <c r="L129">
        <f t="shared" si="8"/>
        <v>576092.25</v>
      </c>
      <c r="M129">
        <f t="shared" si="9"/>
        <v>744946.875</v>
      </c>
      <c r="N129">
        <f t="shared" si="10"/>
        <v>342198.79650000005</v>
      </c>
      <c r="P129">
        <v>0.28999999999999998</v>
      </c>
      <c r="Q129">
        <v>0.375</v>
      </c>
      <c r="R129">
        <f>R128+0.01</f>
        <v>0.59400000000000008</v>
      </c>
    </row>
    <row r="130" spans="1:18" x14ac:dyDescent="0.2">
      <c r="A130" t="s">
        <v>7</v>
      </c>
      <c r="B130" t="s">
        <v>8</v>
      </c>
      <c r="C130" t="s">
        <v>9</v>
      </c>
      <c r="D130" t="s">
        <v>10</v>
      </c>
      <c r="E130" t="s">
        <v>25</v>
      </c>
      <c r="F130" s="1">
        <v>46965</v>
      </c>
      <c r="G130">
        <v>1</v>
      </c>
      <c r="H130">
        <v>450</v>
      </c>
      <c r="I130">
        <f>H130</f>
        <v>450</v>
      </c>
      <c r="K130">
        <f>3000*I130</f>
        <v>1350000</v>
      </c>
      <c r="L130">
        <f>P130*K130</f>
        <v>13500</v>
      </c>
      <c r="M130">
        <f>Q130*K130</f>
        <v>20250</v>
      </c>
      <c r="N130">
        <f>R130*L130</f>
        <v>675</v>
      </c>
      <c r="P130">
        <v>0.01</v>
      </c>
      <c r="Q130">
        <v>1.4999999999999999E-2</v>
      </c>
      <c r="R130">
        <v>0.05</v>
      </c>
    </row>
    <row r="131" spans="1:18" x14ac:dyDescent="0.2">
      <c r="A131" t="s">
        <v>7</v>
      </c>
      <c r="B131" t="s">
        <v>8</v>
      </c>
      <c r="C131" t="s">
        <v>9</v>
      </c>
      <c r="D131" t="s">
        <v>10</v>
      </c>
      <c r="E131" t="s">
        <v>25</v>
      </c>
      <c r="F131" s="1">
        <v>46965</v>
      </c>
      <c r="G131">
        <v>2</v>
      </c>
      <c r="H131">
        <v>450</v>
      </c>
      <c r="I131">
        <f>I130-J131</f>
        <v>450</v>
      </c>
      <c r="K131">
        <f>K130+50*I131</f>
        <v>1372500</v>
      </c>
      <c r="L131">
        <f t="shared" ref="L131:L193" si="19">P131*K131</f>
        <v>68625</v>
      </c>
      <c r="M131">
        <f t="shared" ref="M131:M193" si="20">Q131*K131</f>
        <v>247050</v>
      </c>
      <c r="N131">
        <f t="shared" ref="N131:N193" si="21">R131*L131</f>
        <v>6862.5</v>
      </c>
      <c r="O131">
        <v>1998</v>
      </c>
      <c r="P131">
        <v>0.05</v>
      </c>
      <c r="Q131">
        <v>0.18</v>
      </c>
      <c r="R131">
        <v>0.1</v>
      </c>
    </row>
    <row r="132" spans="1:18" x14ac:dyDescent="0.2">
      <c r="A132" t="s">
        <v>7</v>
      </c>
      <c r="B132" t="s">
        <v>8</v>
      </c>
      <c r="C132" t="s">
        <v>9</v>
      </c>
      <c r="D132" t="s">
        <v>10</v>
      </c>
      <c r="E132" t="s">
        <v>25</v>
      </c>
      <c r="F132" s="1">
        <v>46965</v>
      </c>
      <c r="G132">
        <v>3</v>
      </c>
      <c r="H132">
        <v>450</v>
      </c>
      <c r="I132">
        <f t="shared" ref="I132:I145" si="22">I131-J132</f>
        <v>450</v>
      </c>
      <c r="K132">
        <f t="shared" ref="K132:K144" si="23">K131+50*I132</f>
        <v>1395000</v>
      </c>
      <c r="L132">
        <f t="shared" si="19"/>
        <v>139500</v>
      </c>
      <c r="M132">
        <f t="shared" si="20"/>
        <v>390600.00000000006</v>
      </c>
      <c r="N132">
        <f t="shared" si="21"/>
        <v>25110</v>
      </c>
      <c r="O132">
        <v>-79</v>
      </c>
      <c r="P132">
        <v>0.1</v>
      </c>
      <c r="Q132">
        <v>0.28000000000000003</v>
      </c>
      <c r="R132">
        <v>0.18</v>
      </c>
    </row>
    <row r="133" spans="1:18" x14ac:dyDescent="0.2">
      <c r="A133" t="s">
        <v>7</v>
      </c>
      <c r="B133" t="s">
        <v>8</v>
      </c>
      <c r="C133" t="s">
        <v>9</v>
      </c>
      <c r="D133" t="s">
        <v>10</v>
      </c>
      <c r="E133" t="s">
        <v>25</v>
      </c>
      <c r="F133" s="1">
        <v>46965</v>
      </c>
      <c r="G133">
        <v>4</v>
      </c>
      <c r="H133">
        <v>450</v>
      </c>
      <c r="I133">
        <f t="shared" si="22"/>
        <v>450</v>
      </c>
      <c r="K133">
        <f t="shared" si="23"/>
        <v>1417500</v>
      </c>
      <c r="L133">
        <f t="shared" si="19"/>
        <v>212625</v>
      </c>
      <c r="M133">
        <f t="shared" si="20"/>
        <v>524475</v>
      </c>
      <c r="N133">
        <f t="shared" si="21"/>
        <v>53156.25</v>
      </c>
      <c r="P133">
        <v>0.15</v>
      </c>
      <c r="Q133">
        <v>0.37</v>
      </c>
      <c r="R133">
        <v>0.25</v>
      </c>
    </row>
    <row r="134" spans="1:18" x14ac:dyDescent="0.2">
      <c r="A134" t="s">
        <v>7</v>
      </c>
      <c r="B134" t="s">
        <v>8</v>
      </c>
      <c r="C134" t="s">
        <v>9</v>
      </c>
      <c r="D134" t="s">
        <v>10</v>
      </c>
      <c r="E134" t="s">
        <v>25</v>
      </c>
      <c r="F134" s="1">
        <v>46965</v>
      </c>
      <c r="G134">
        <v>5</v>
      </c>
      <c r="H134">
        <v>450</v>
      </c>
      <c r="I134">
        <f t="shared" si="22"/>
        <v>450</v>
      </c>
      <c r="K134">
        <f t="shared" si="23"/>
        <v>1440000</v>
      </c>
      <c r="L134">
        <f t="shared" si="19"/>
        <v>259200</v>
      </c>
      <c r="M134">
        <f t="shared" si="20"/>
        <v>512640</v>
      </c>
      <c r="N134">
        <f t="shared" si="21"/>
        <v>93312</v>
      </c>
      <c r="P134">
        <v>0.18</v>
      </c>
      <c r="Q134">
        <v>0.35599999999999998</v>
      </c>
      <c r="R134">
        <v>0.36</v>
      </c>
    </row>
    <row r="135" spans="1:18" x14ac:dyDescent="0.2">
      <c r="A135" t="s">
        <v>7</v>
      </c>
      <c r="B135" t="s">
        <v>8</v>
      </c>
      <c r="C135" t="s">
        <v>9</v>
      </c>
      <c r="D135" t="s">
        <v>10</v>
      </c>
      <c r="E135" t="s">
        <v>25</v>
      </c>
      <c r="F135" s="1">
        <v>46965</v>
      </c>
      <c r="G135">
        <v>6</v>
      </c>
      <c r="H135">
        <v>450</v>
      </c>
      <c r="I135">
        <f t="shared" si="22"/>
        <v>450</v>
      </c>
      <c r="K135">
        <f t="shared" si="23"/>
        <v>1462500</v>
      </c>
      <c r="L135">
        <f t="shared" si="19"/>
        <v>292500</v>
      </c>
      <c r="M135">
        <f t="shared" si="20"/>
        <v>517725</v>
      </c>
      <c r="N135">
        <f t="shared" si="21"/>
        <v>131625</v>
      </c>
      <c r="P135">
        <v>0.2</v>
      </c>
      <c r="Q135">
        <v>0.35399999999999998</v>
      </c>
      <c r="R135">
        <v>0.45</v>
      </c>
    </row>
    <row r="136" spans="1:18" x14ac:dyDescent="0.2">
      <c r="A136" t="s">
        <v>7</v>
      </c>
      <c r="B136" t="s">
        <v>8</v>
      </c>
      <c r="C136" t="s">
        <v>9</v>
      </c>
      <c r="D136" t="s">
        <v>10</v>
      </c>
      <c r="E136" t="s">
        <v>25</v>
      </c>
      <c r="F136" s="1">
        <v>46965</v>
      </c>
      <c r="G136">
        <v>7</v>
      </c>
      <c r="H136">
        <v>450</v>
      </c>
      <c r="I136">
        <f t="shared" si="22"/>
        <v>450</v>
      </c>
      <c r="K136">
        <f t="shared" si="23"/>
        <v>1485000</v>
      </c>
      <c r="L136">
        <f t="shared" si="19"/>
        <v>297000</v>
      </c>
      <c r="M136">
        <f t="shared" si="20"/>
        <v>510839.99999999994</v>
      </c>
      <c r="N136">
        <f t="shared" si="21"/>
        <v>151470</v>
      </c>
      <c r="O136">
        <v>-26</v>
      </c>
      <c r="P136">
        <v>0.2</v>
      </c>
      <c r="Q136">
        <v>0.34399999999999997</v>
      </c>
      <c r="R136">
        <v>0.51</v>
      </c>
    </row>
    <row r="137" spans="1:18" x14ac:dyDescent="0.2">
      <c r="A137" t="s">
        <v>7</v>
      </c>
      <c r="B137" t="s">
        <v>8</v>
      </c>
      <c r="C137" t="s">
        <v>9</v>
      </c>
      <c r="D137" t="s">
        <v>10</v>
      </c>
      <c r="E137" t="s">
        <v>25</v>
      </c>
      <c r="F137" s="1">
        <v>46965</v>
      </c>
      <c r="G137">
        <v>8</v>
      </c>
      <c r="H137">
        <v>450</v>
      </c>
      <c r="I137">
        <f t="shared" si="22"/>
        <v>450</v>
      </c>
      <c r="K137">
        <f t="shared" si="23"/>
        <v>1507500</v>
      </c>
      <c r="L137">
        <f t="shared" si="19"/>
        <v>346725</v>
      </c>
      <c r="M137">
        <f t="shared" si="20"/>
        <v>542700</v>
      </c>
      <c r="N137">
        <f t="shared" si="21"/>
        <v>180297</v>
      </c>
      <c r="P137">
        <v>0.23</v>
      </c>
      <c r="Q137">
        <v>0.36</v>
      </c>
      <c r="R137">
        <f>R136+0.01</f>
        <v>0.52</v>
      </c>
    </row>
    <row r="138" spans="1:18" x14ac:dyDescent="0.2">
      <c r="A138" t="s">
        <v>7</v>
      </c>
      <c r="B138" t="s">
        <v>8</v>
      </c>
      <c r="C138" t="s">
        <v>9</v>
      </c>
      <c r="D138" t="s">
        <v>10</v>
      </c>
      <c r="E138" t="s">
        <v>25</v>
      </c>
      <c r="F138" s="1">
        <v>46965</v>
      </c>
      <c r="G138">
        <v>9</v>
      </c>
      <c r="H138">
        <v>450</v>
      </c>
      <c r="I138">
        <f t="shared" si="22"/>
        <v>449</v>
      </c>
      <c r="J138">
        <v>1</v>
      </c>
      <c r="K138">
        <f t="shared" si="23"/>
        <v>1529950</v>
      </c>
      <c r="L138">
        <f t="shared" si="19"/>
        <v>336589</v>
      </c>
      <c r="M138">
        <f t="shared" si="20"/>
        <v>520183.00000000006</v>
      </c>
      <c r="N138">
        <f t="shared" si="21"/>
        <v>181758.06</v>
      </c>
      <c r="P138">
        <v>0.22</v>
      </c>
      <c r="Q138">
        <v>0.34</v>
      </c>
      <c r="R138">
        <f>R137+0.02</f>
        <v>0.54</v>
      </c>
    </row>
    <row r="139" spans="1:18" x14ac:dyDescent="0.2">
      <c r="A139" t="s">
        <v>7</v>
      </c>
      <c r="B139" t="s">
        <v>8</v>
      </c>
      <c r="C139" t="s">
        <v>9</v>
      </c>
      <c r="D139" t="s">
        <v>10</v>
      </c>
      <c r="E139" t="s">
        <v>25</v>
      </c>
      <c r="F139" s="1">
        <v>46965</v>
      </c>
      <c r="G139">
        <v>10</v>
      </c>
      <c r="H139">
        <v>450</v>
      </c>
      <c r="I139">
        <f t="shared" si="22"/>
        <v>449</v>
      </c>
      <c r="K139">
        <f t="shared" si="23"/>
        <v>1552400</v>
      </c>
      <c r="L139">
        <f t="shared" si="19"/>
        <v>388100</v>
      </c>
      <c r="M139">
        <f t="shared" si="20"/>
        <v>527816</v>
      </c>
      <c r="N139">
        <f t="shared" si="21"/>
        <v>210350.2</v>
      </c>
      <c r="P139">
        <v>0.25</v>
      </c>
      <c r="Q139">
        <v>0.34</v>
      </c>
      <c r="R139">
        <v>0.54200000000000004</v>
      </c>
    </row>
    <row r="140" spans="1:18" x14ac:dyDescent="0.2">
      <c r="A140" t="s">
        <v>7</v>
      </c>
      <c r="B140" t="s">
        <v>8</v>
      </c>
      <c r="C140" t="s">
        <v>9</v>
      </c>
      <c r="D140" t="s">
        <v>10</v>
      </c>
      <c r="E140" t="s">
        <v>25</v>
      </c>
      <c r="F140" s="1">
        <v>46965</v>
      </c>
      <c r="G140">
        <v>11</v>
      </c>
      <c r="H140">
        <v>450</v>
      </c>
      <c r="I140">
        <f t="shared" si="22"/>
        <v>449</v>
      </c>
      <c r="K140">
        <f t="shared" si="23"/>
        <v>1574850</v>
      </c>
      <c r="L140">
        <f t="shared" si="19"/>
        <v>409461</v>
      </c>
      <c r="M140">
        <f t="shared" si="20"/>
        <v>535449</v>
      </c>
      <c r="N140">
        <f t="shared" si="21"/>
        <v>222746.78400000001</v>
      </c>
      <c r="P140">
        <v>0.26</v>
      </c>
      <c r="Q140">
        <v>0.34</v>
      </c>
      <c r="R140">
        <f>R139+0.002</f>
        <v>0.54400000000000004</v>
      </c>
    </row>
    <row r="141" spans="1:18" x14ac:dyDescent="0.2">
      <c r="A141" t="s">
        <v>7</v>
      </c>
      <c r="B141" t="s">
        <v>8</v>
      </c>
      <c r="C141" t="s">
        <v>9</v>
      </c>
      <c r="D141" t="s">
        <v>10</v>
      </c>
      <c r="E141" t="s">
        <v>25</v>
      </c>
      <c r="F141" s="1">
        <v>46965</v>
      </c>
      <c r="G141">
        <v>12</v>
      </c>
      <c r="H141">
        <v>450</v>
      </c>
      <c r="I141">
        <f t="shared" si="22"/>
        <v>448</v>
      </c>
      <c r="J141">
        <v>1</v>
      </c>
      <c r="K141">
        <f t="shared" si="23"/>
        <v>1597250</v>
      </c>
      <c r="L141">
        <f t="shared" si="19"/>
        <v>415285</v>
      </c>
      <c r="M141">
        <f t="shared" si="20"/>
        <v>559037.5</v>
      </c>
      <c r="N141">
        <f t="shared" si="21"/>
        <v>230067.89</v>
      </c>
      <c r="P141">
        <v>0.26</v>
      </c>
      <c r="Q141">
        <v>0.35</v>
      </c>
      <c r="R141">
        <f>R140+0.01</f>
        <v>0.55400000000000005</v>
      </c>
    </row>
    <row r="142" spans="1:18" hidden="1" x14ac:dyDescent="0.2">
      <c r="A142" t="s">
        <v>7</v>
      </c>
      <c r="B142" t="s">
        <v>8</v>
      </c>
      <c r="C142" t="s">
        <v>9</v>
      </c>
      <c r="D142" t="s">
        <v>10</v>
      </c>
      <c r="E142" t="s">
        <v>25</v>
      </c>
      <c r="F142" s="1">
        <v>46965</v>
      </c>
      <c r="G142">
        <v>13</v>
      </c>
      <c r="H142">
        <v>450</v>
      </c>
      <c r="I142">
        <f t="shared" si="22"/>
        <v>448</v>
      </c>
      <c r="K142">
        <f t="shared" si="23"/>
        <v>1619650</v>
      </c>
      <c r="L142">
        <f t="shared" si="19"/>
        <v>437305.5</v>
      </c>
      <c r="M142">
        <f t="shared" si="20"/>
        <v>534484.5</v>
      </c>
      <c r="N142">
        <f t="shared" si="21"/>
        <v>246640.30200000003</v>
      </c>
      <c r="P142">
        <v>0.27</v>
      </c>
      <c r="Q142">
        <v>0.33</v>
      </c>
      <c r="R142">
        <f>R141+0.01</f>
        <v>0.56400000000000006</v>
      </c>
    </row>
    <row r="143" spans="1:18" hidden="1" x14ac:dyDescent="0.2">
      <c r="A143" t="s">
        <v>7</v>
      </c>
      <c r="B143" t="s">
        <v>8</v>
      </c>
      <c r="C143" t="s">
        <v>9</v>
      </c>
      <c r="D143" t="s">
        <v>10</v>
      </c>
      <c r="E143" t="s">
        <v>25</v>
      </c>
      <c r="F143" s="1">
        <v>46965</v>
      </c>
      <c r="G143">
        <v>14</v>
      </c>
      <c r="H143">
        <v>450</v>
      </c>
      <c r="I143">
        <f t="shared" si="22"/>
        <v>448</v>
      </c>
      <c r="K143">
        <f t="shared" si="23"/>
        <v>1642050</v>
      </c>
      <c r="L143">
        <f t="shared" si="19"/>
        <v>459774.00000000006</v>
      </c>
      <c r="M143">
        <f t="shared" si="20"/>
        <v>607558.5</v>
      </c>
      <c r="N143">
        <f t="shared" si="21"/>
        <v>263910.27600000007</v>
      </c>
      <c r="P143">
        <v>0.28000000000000003</v>
      </c>
      <c r="Q143">
        <v>0.37</v>
      </c>
      <c r="R143">
        <f>R142+0.01</f>
        <v>0.57400000000000007</v>
      </c>
    </row>
    <row r="144" spans="1:18" hidden="1" x14ac:dyDescent="0.2">
      <c r="A144" t="s">
        <v>7</v>
      </c>
      <c r="B144" t="s">
        <v>8</v>
      </c>
      <c r="C144" t="s">
        <v>9</v>
      </c>
      <c r="D144" t="s">
        <v>10</v>
      </c>
      <c r="E144" t="s">
        <v>25</v>
      </c>
      <c r="F144" s="1">
        <v>46965</v>
      </c>
      <c r="G144">
        <v>15</v>
      </c>
      <c r="H144">
        <v>450</v>
      </c>
      <c r="I144">
        <f t="shared" si="22"/>
        <v>447</v>
      </c>
      <c r="J144">
        <v>1</v>
      </c>
      <c r="K144">
        <f t="shared" si="23"/>
        <v>1664400</v>
      </c>
      <c r="L144">
        <f t="shared" si="19"/>
        <v>466032.00000000006</v>
      </c>
      <c r="M144">
        <f t="shared" si="20"/>
        <v>624150</v>
      </c>
      <c r="N144">
        <f t="shared" si="21"/>
        <v>272162.68800000008</v>
      </c>
      <c r="P144">
        <v>0.28000000000000003</v>
      </c>
      <c r="Q144">
        <v>0.375</v>
      </c>
      <c r="R144">
        <f>R143+0.01</f>
        <v>0.58400000000000007</v>
      </c>
    </row>
    <row r="145" spans="1:18" hidden="1" x14ac:dyDescent="0.2">
      <c r="A145" t="s">
        <v>7</v>
      </c>
      <c r="B145" t="s">
        <v>8</v>
      </c>
      <c r="C145" t="s">
        <v>9</v>
      </c>
      <c r="D145" t="s">
        <v>10</v>
      </c>
      <c r="E145" t="s">
        <v>25</v>
      </c>
      <c r="F145" s="1">
        <v>46965</v>
      </c>
      <c r="G145">
        <v>16</v>
      </c>
      <c r="H145">
        <v>450</v>
      </c>
      <c r="I145">
        <f t="shared" si="22"/>
        <v>447</v>
      </c>
      <c r="K145">
        <f>K144+50*I145</f>
        <v>1686750</v>
      </c>
      <c r="L145">
        <f t="shared" si="19"/>
        <v>489157.49999999994</v>
      </c>
      <c r="M145">
        <f t="shared" si="20"/>
        <v>632531.25</v>
      </c>
      <c r="N145">
        <f t="shared" si="21"/>
        <v>290559.55499999999</v>
      </c>
      <c r="P145">
        <v>0.28999999999999998</v>
      </c>
      <c r="Q145">
        <v>0.375</v>
      </c>
      <c r="R145">
        <f>R144+0.01</f>
        <v>0.59400000000000008</v>
      </c>
    </row>
    <row r="146" spans="1:18" x14ac:dyDescent="0.2">
      <c r="A146" t="s">
        <v>7</v>
      </c>
      <c r="B146" t="s">
        <v>8</v>
      </c>
      <c r="C146" t="s">
        <v>9</v>
      </c>
      <c r="D146" t="s">
        <v>10</v>
      </c>
      <c r="E146" t="s">
        <v>25</v>
      </c>
      <c r="F146" s="1">
        <v>46996</v>
      </c>
      <c r="G146">
        <v>1</v>
      </c>
      <c r="H146">
        <v>500</v>
      </c>
      <c r="I146">
        <f>H146</f>
        <v>500</v>
      </c>
      <c r="K146">
        <f>3000*I146</f>
        <v>1500000</v>
      </c>
      <c r="L146">
        <f t="shared" si="19"/>
        <v>15000</v>
      </c>
      <c r="M146">
        <f t="shared" si="20"/>
        <v>22500</v>
      </c>
      <c r="N146">
        <f t="shared" si="21"/>
        <v>750</v>
      </c>
      <c r="P146">
        <v>0.01</v>
      </c>
      <c r="Q146">
        <v>1.4999999999999999E-2</v>
      </c>
      <c r="R146">
        <v>0.05</v>
      </c>
    </row>
    <row r="147" spans="1:18" x14ac:dyDescent="0.2">
      <c r="A147" t="s">
        <v>7</v>
      </c>
      <c r="B147" t="s">
        <v>8</v>
      </c>
      <c r="C147" t="s">
        <v>9</v>
      </c>
      <c r="D147" t="s">
        <v>10</v>
      </c>
      <c r="E147" t="s">
        <v>25</v>
      </c>
      <c r="F147" s="1">
        <v>46996</v>
      </c>
      <c r="G147">
        <v>2</v>
      </c>
      <c r="H147">
        <v>500</v>
      </c>
      <c r="I147">
        <f t="shared" ref="I147:I161" si="24">I146-J147</f>
        <v>500</v>
      </c>
      <c r="K147">
        <f t="shared" ref="K147:K161" si="25">K146+60*I147</f>
        <v>1530000</v>
      </c>
      <c r="L147">
        <f t="shared" si="19"/>
        <v>76500</v>
      </c>
      <c r="M147">
        <f t="shared" si="20"/>
        <v>275400</v>
      </c>
      <c r="N147">
        <f t="shared" si="21"/>
        <v>7650</v>
      </c>
      <c r="O147">
        <v>1998</v>
      </c>
      <c r="P147">
        <v>0.05</v>
      </c>
      <c r="Q147">
        <v>0.18</v>
      </c>
      <c r="R147">
        <v>0.1</v>
      </c>
    </row>
    <row r="148" spans="1:18" x14ac:dyDescent="0.2">
      <c r="A148" t="s">
        <v>7</v>
      </c>
      <c r="B148" t="s">
        <v>8</v>
      </c>
      <c r="C148" t="s">
        <v>9</v>
      </c>
      <c r="D148" t="s">
        <v>10</v>
      </c>
      <c r="E148" t="s">
        <v>25</v>
      </c>
      <c r="F148" s="1">
        <v>46996</v>
      </c>
      <c r="G148">
        <v>3</v>
      </c>
      <c r="H148">
        <v>500</v>
      </c>
      <c r="I148">
        <f t="shared" si="24"/>
        <v>500</v>
      </c>
      <c r="K148">
        <f t="shared" si="25"/>
        <v>1560000</v>
      </c>
      <c r="L148">
        <f t="shared" si="19"/>
        <v>124800</v>
      </c>
      <c r="M148">
        <f t="shared" si="20"/>
        <v>436800.00000000006</v>
      </c>
      <c r="N148">
        <f t="shared" si="21"/>
        <v>22464</v>
      </c>
      <c r="O148">
        <v>-88</v>
      </c>
      <c r="P148">
        <v>0.08</v>
      </c>
      <c r="Q148">
        <v>0.28000000000000003</v>
      </c>
      <c r="R148">
        <v>0.18</v>
      </c>
    </row>
    <row r="149" spans="1:18" x14ac:dyDescent="0.2">
      <c r="A149" t="s">
        <v>7</v>
      </c>
      <c r="B149" t="s">
        <v>8</v>
      </c>
      <c r="C149" t="s">
        <v>9</v>
      </c>
      <c r="D149" t="s">
        <v>10</v>
      </c>
      <c r="E149" t="s">
        <v>25</v>
      </c>
      <c r="F149" s="1">
        <v>46996</v>
      </c>
      <c r="G149">
        <v>4</v>
      </c>
      <c r="H149">
        <v>500</v>
      </c>
      <c r="I149">
        <f t="shared" si="24"/>
        <v>500</v>
      </c>
      <c r="K149">
        <f t="shared" si="25"/>
        <v>1590000</v>
      </c>
      <c r="L149">
        <f t="shared" si="19"/>
        <v>238500</v>
      </c>
      <c r="M149">
        <f t="shared" si="20"/>
        <v>588300</v>
      </c>
      <c r="N149">
        <f t="shared" si="21"/>
        <v>59625</v>
      </c>
      <c r="P149">
        <v>0.15</v>
      </c>
      <c r="Q149">
        <v>0.37</v>
      </c>
      <c r="R149">
        <v>0.25</v>
      </c>
    </row>
    <row r="150" spans="1:18" x14ac:dyDescent="0.2">
      <c r="A150" t="s">
        <v>7</v>
      </c>
      <c r="B150" t="s">
        <v>8</v>
      </c>
      <c r="C150" t="s">
        <v>9</v>
      </c>
      <c r="D150" t="s">
        <v>10</v>
      </c>
      <c r="E150" t="s">
        <v>25</v>
      </c>
      <c r="F150" s="1">
        <v>46996</v>
      </c>
      <c r="G150">
        <v>5</v>
      </c>
      <c r="H150">
        <v>500</v>
      </c>
      <c r="I150">
        <f t="shared" si="24"/>
        <v>500</v>
      </c>
      <c r="K150">
        <f t="shared" si="25"/>
        <v>1620000</v>
      </c>
      <c r="L150">
        <f t="shared" si="19"/>
        <v>291600</v>
      </c>
      <c r="M150">
        <f t="shared" si="20"/>
        <v>576720</v>
      </c>
      <c r="N150">
        <f t="shared" si="21"/>
        <v>104976</v>
      </c>
      <c r="P150">
        <v>0.18</v>
      </c>
      <c r="Q150">
        <v>0.35599999999999998</v>
      </c>
      <c r="R150">
        <v>0.36</v>
      </c>
    </row>
    <row r="151" spans="1:18" x14ac:dyDescent="0.2">
      <c r="A151" t="s">
        <v>7</v>
      </c>
      <c r="B151" t="s">
        <v>8</v>
      </c>
      <c r="C151" t="s">
        <v>9</v>
      </c>
      <c r="D151" t="s">
        <v>10</v>
      </c>
      <c r="E151" t="s">
        <v>25</v>
      </c>
      <c r="F151" s="1">
        <v>46996</v>
      </c>
      <c r="G151">
        <v>6</v>
      </c>
      <c r="H151">
        <v>500</v>
      </c>
      <c r="I151">
        <f t="shared" si="24"/>
        <v>500</v>
      </c>
      <c r="K151">
        <f t="shared" si="25"/>
        <v>1650000</v>
      </c>
      <c r="L151">
        <f t="shared" si="19"/>
        <v>330000</v>
      </c>
      <c r="M151">
        <f t="shared" si="20"/>
        <v>584100</v>
      </c>
      <c r="N151">
        <f t="shared" si="21"/>
        <v>148500</v>
      </c>
      <c r="P151">
        <v>0.2</v>
      </c>
      <c r="Q151">
        <v>0.35399999999999998</v>
      </c>
      <c r="R151">
        <v>0.45</v>
      </c>
    </row>
    <row r="152" spans="1:18" x14ac:dyDescent="0.2">
      <c r="A152" t="s">
        <v>7</v>
      </c>
      <c r="B152" t="s">
        <v>8</v>
      </c>
      <c r="C152" t="s">
        <v>9</v>
      </c>
      <c r="D152" t="s">
        <v>10</v>
      </c>
      <c r="E152" t="s">
        <v>25</v>
      </c>
      <c r="F152" s="1">
        <v>46996</v>
      </c>
      <c r="G152">
        <v>7</v>
      </c>
      <c r="H152">
        <v>500</v>
      </c>
      <c r="I152">
        <f t="shared" si="24"/>
        <v>500</v>
      </c>
      <c r="K152">
        <f t="shared" si="25"/>
        <v>1680000</v>
      </c>
      <c r="L152">
        <f t="shared" si="19"/>
        <v>336000</v>
      </c>
      <c r="M152">
        <f t="shared" si="20"/>
        <v>577920</v>
      </c>
      <c r="N152">
        <f t="shared" si="21"/>
        <v>171360</v>
      </c>
      <c r="P152">
        <v>0.2</v>
      </c>
      <c r="Q152">
        <v>0.34399999999999997</v>
      </c>
      <c r="R152">
        <v>0.51</v>
      </c>
    </row>
    <row r="153" spans="1:18" x14ac:dyDescent="0.2">
      <c r="A153" t="s">
        <v>7</v>
      </c>
      <c r="B153" t="s">
        <v>8</v>
      </c>
      <c r="C153" t="s">
        <v>9</v>
      </c>
      <c r="D153" t="s">
        <v>10</v>
      </c>
      <c r="E153" t="s">
        <v>25</v>
      </c>
      <c r="F153" s="1">
        <v>46996</v>
      </c>
      <c r="G153">
        <v>8</v>
      </c>
      <c r="H153">
        <v>500</v>
      </c>
      <c r="I153">
        <f t="shared" si="24"/>
        <v>500</v>
      </c>
      <c r="K153">
        <f t="shared" si="25"/>
        <v>1710000</v>
      </c>
      <c r="L153">
        <f t="shared" si="19"/>
        <v>393300</v>
      </c>
      <c r="M153">
        <f t="shared" si="20"/>
        <v>615600</v>
      </c>
      <c r="N153">
        <f t="shared" si="21"/>
        <v>204516</v>
      </c>
      <c r="P153">
        <v>0.23</v>
      </c>
      <c r="Q153">
        <v>0.36</v>
      </c>
      <c r="R153">
        <f>R152+0.01</f>
        <v>0.52</v>
      </c>
    </row>
    <row r="154" spans="1:18" x14ac:dyDescent="0.2">
      <c r="A154" t="s">
        <v>7</v>
      </c>
      <c r="B154" t="s">
        <v>8</v>
      </c>
      <c r="C154" t="s">
        <v>9</v>
      </c>
      <c r="D154" t="s">
        <v>10</v>
      </c>
      <c r="E154" t="s">
        <v>25</v>
      </c>
      <c r="F154" s="1">
        <v>46996</v>
      </c>
      <c r="G154">
        <v>9</v>
      </c>
      <c r="H154">
        <v>500</v>
      </c>
      <c r="I154">
        <f t="shared" si="24"/>
        <v>500</v>
      </c>
      <c r="K154">
        <f t="shared" si="25"/>
        <v>1740000</v>
      </c>
      <c r="L154">
        <f t="shared" si="19"/>
        <v>382800</v>
      </c>
      <c r="M154">
        <f t="shared" si="20"/>
        <v>609000</v>
      </c>
      <c r="N154">
        <f t="shared" si="21"/>
        <v>206712</v>
      </c>
      <c r="P154">
        <v>0.22</v>
      </c>
      <c r="Q154">
        <v>0.35</v>
      </c>
      <c r="R154">
        <f>R153+0.02</f>
        <v>0.54</v>
      </c>
    </row>
    <row r="155" spans="1:18" x14ac:dyDescent="0.2">
      <c r="A155" t="s">
        <v>7</v>
      </c>
      <c r="B155" t="s">
        <v>8</v>
      </c>
      <c r="C155" t="s">
        <v>9</v>
      </c>
      <c r="D155" t="s">
        <v>10</v>
      </c>
      <c r="E155" t="s">
        <v>25</v>
      </c>
      <c r="F155" s="1">
        <v>46996</v>
      </c>
      <c r="G155">
        <v>10</v>
      </c>
      <c r="H155">
        <v>500</v>
      </c>
      <c r="I155">
        <f t="shared" si="24"/>
        <v>500</v>
      </c>
      <c r="K155">
        <f t="shared" si="25"/>
        <v>1770000</v>
      </c>
      <c r="L155">
        <f t="shared" si="19"/>
        <v>442500</v>
      </c>
      <c r="M155">
        <f t="shared" si="20"/>
        <v>619500</v>
      </c>
      <c r="N155">
        <f t="shared" si="21"/>
        <v>239835.00000000003</v>
      </c>
      <c r="P155">
        <v>0.25</v>
      </c>
      <c r="Q155">
        <v>0.35</v>
      </c>
      <c r="R155">
        <v>0.54200000000000004</v>
      </c>
    </row>
    <row r="156" spans="1:18" x14ac:dyDescent="0.2">
      <c r="A156" t="s">
        <v>7</v>
      </c>
      <c r="B156" t="s">
        <v>8</v>
      </c>
      <c r="C156" t="s">
        <v>9</v>
      </c>
      <c r="D156" t="s">
        <v>10</v>
      </c>
      <c r="E156" t="s">
        <v>25</v>
      </c>
      <c r="F156" s="1">
        <v>46996</v>
      </c>
      <c r="G156">
        <v>11</v>
      </c>
      <c r="H156">
        <v>500</v>
      </c>
      <c r="I156">
        <f t="shared" si="24"/>
        <v>499</v>
      </c>
      <c r="J156">
        <v>1</v>
      </c>
      <c r="K156">
        <f t="shared" si="25"/>
        <v>1799940</v>
      </c>
      <c r="L156">
        <f t="shared" si="19"/>
        <v>467984.4</v>
      </c>
      <c r="M156">
        <f t="shared" si="20"/>
        <v>629979</v>
      </c>
      <c r="N156">
        <f t="shared" si="21"/>
        <v>254583.51360000003</v>
      </c>
      <c r="P156">
        <v>0.26</v>
      </c>
      <c r="Q156">
        <v>0.35</v>
      </c>
      <c r="R156">
        <f>R155+0.002</f>
        <v>0.54400000000000004</v>
      </c>
    </row>
    <row r="157" spans="1:18" x14ac:dyDescent="0.2">
      <c r="A157" t="s">
        <v>7</v>
      </c>
      <c r="B157" t="s">
        <v>8</v>
      </c>
      <c r="C157" t="s">
        <v>9</v>
      </c>
      <c r="D157" t="s">
        <v>10</v>
      </c>
      <c r="E157" t="s">
        <v>25</v>
      </c>
      <c r="F157" s="1">
        <v>46996</v>
      </c>
      <c r="G157">
        <v>12</v>
      </c>
      <c r="H157">
        <v>500</v>
      </c>
      <c r="I157">
        <f t="shared" si="24"/>
        <v>499</v>
      </c>
      <c r="K157">
        <f t="shared" si="25"/>
        <v>1829880</v>
      </c>
      <c r="L157">
        <f t="shared" si="19"/>
        <v>475768.8</v>
      </c>
      <c r="M157">
        <f t="shared" si="20"/>
        <v>640458</v>
      </c>
      <c r="N157">
        <f t="shared" si="21"/>
        <v>266430.52799999999</v>
      </c>
      <c r="P157">
        <v>0.26</v>
      </c>
      <c r="Q157">
        <v>0.35</v>
      </c>
      <c r="R157">
        <v>0.56000000000000005</v>
      </c>
    </row>
    <row r="158" spans="1:18" hidden="1" x14ac:dyDescent="0.2">
      <c r="A158" t="s">
        <v>7</v>
      </c>
      <c r="B158" t="s">
        <v>8</v>
      </c>
      <c r="C158" t="s">
        <v>9</v>
      </c>
      <c r="D158" t="s">
        <v>10</v>
      </c>
      <c r="E158" t="s">
        <v>25</v>
      </c>
      <c r="F158" s="1">
        <v>46996</v>
      </c>
      <c r="G158">
        <v>13</v>
      </c>
      <c r="H158">
        <v>500</v>
      </c>
      <c r="I158">
        <f t="shared" si="24"/>
        <v>498</v>
      </c>
      <c r="J158">
        <v>1</v>
      </c>
      <c r="K158">
        <f t="shared" si="25"/>
        <v>1859760</v>
      </c>
      <c r="L158">
        <f t="shared" si="19"/>
        <v>502135.2</v>
      </c>
      <c r="M158">
        <f t="shared" si="20"/>
        <v>613720.80000000005</v>
      </c>
      <c r="N158">
        <f t="shared" si="21"/>
        <v>286217.06400000001</v>
      </c>
      <c r="P158">
        <v>0.27</v>
      </c>
      <c r="Q158">
        <v>0.33</v>
      </c>
      <c r="R158">
        <f>R157+0.01</f>
        <v>0.57000000000000006</v>
      </c>
    </row>
    <row r="159" spans="1:18" hidden="1" x14ac:dyDescent="0.2">
      <c r="A159" t="s">
        <v>7</v>
      </c>
      <c r="B159" t="s">
        <v>8</v>
      </c>
      <c r="C159" t="s">
        <v>9</v>
      </c>
      <c r="D159" t="s">
        <v>10</v>
      </c>
      <c r="E159" t="s">
        <v>25</v>
      </c>
      <c r="F159" s="1">
        <v>46996</v>
      </c>
      <c r="G159">
        <v>14</v>
      </c>
      <c r="H159">
        <v>500</v>
      </c>
      <c r="I159">
        <f t="shared" si="24"/>
        <v>498</v>
      </c>
      <c r="K159">
        <f t="shared" si="25"/>
        <v>1889640</v>
      </c>
      <c r="L159">
        <f t="shared" si="19"/>
        <v>529099.20000000007</v>
      </c>
      <c r="M159">
        <f t="shared" si="20"/>
        <v>699166.8</v>
      </c>
      <c r="N159">
        <f t="shared" si="21"/>
        <v>306877.53600000008</v>
      </c>
      <c r="P159">
        <v>0.28000000000000003</v>
      </c>
      <c r="Q159">
        <v>0.37</v>
      </c>
      <c r="R159">
        <f>R158+0.01</f>
        <v>0.58000000000000007</v>
      </c>
    </row>
    <row r="160" spans="1:18" hidden="1" x14ac:dyDescent="0.2">
      <c r="A160" t="s">
        <v>7</v>
      </c>
      <c r="B160" t="s">
        <v>8</v>
      </c>
      <c r="C160" t="s">
        <v>9</v>
      </c>
      <c r="D160" t="s">
        <v>10</v>
      </c>
      <c r="E160" t="s">
        <v>25</v>
      </c>
      <c r="F160" s="1">
        <v>46996</v>
      </c>
      <c r="G160">
        <v>15</v>
      </c>
      <c r="H160">
        <v>500</v>
      </c>
      <c r="I160">
        <f t="shared" si="24"/>
        <v>497</v>
      </c>
      <c r="J160">
        <v>1</v>
      </c>
      <c r="K160">
        <f t="shared" si="25"/>
        <v>1919460</v>
      </c>
      <c r="L160">
        <f t="shared" si="19"/>
        <v>537448.80000000005</v>
      </c>
      <c r="M160">
        <f t="shared" si="20"/>
        <v>719797.5</v>
      </c>
      <c r="N160">
        <f t="shared" si="21"/>
        <v>317094.79200000007</v>
      </c>
      <c r="P160">
        <v>0.28000000000000003</v>
      </c>
      <c r="Q160">
        <v>0.375</v>
      </c>
      <c r="R160">
        <f>R159+0.01</f>
        <v>0.59000000000000008</v>
      </c>
    </row>
    <row r="161" spans="1:18" hidden="1" x14ac:dyDescent="0.2">
      <c r="A161" t="s">
        <v>7</v>
      </c>
      <c r="B161" t="s">
        <v>8</v>
      </c>
      <c r="C161" t="s">
        <v>9</v>
      </c>
      <c r="D161" t="s">
        <v>10</v>
      </c>
      <c r="E161" t="s">
        <v>25</v>
      </c>
      <c r="F161" s="1">
        <v>46996</v>
      </c>
      <c r="G161">
        <v>16</v>
      </c>
      <c r="H161">
        <v>500</v>
      </c>
      <c r="I161">
        <f t="shared" si="24"/>
        <v>497</v>
      </c>
      <c r="K161">
        <f t="shared" si="25"/>
        <v>1949280</v>
      </c>
      <c r="L161">
        <f t="shared" si="19"/>
        <v>565291.19999999995</v>
      </c>
      <c r="M161">
        <f t="shared" si="20"/>
        <v>730980</v>
      </c>
      <c r="N161">
        <f t="shared" si="21"/>
        <v>339174.72000000003</v>
      </c>
      <c r="P161">
        <v>0.28999999999999998</v>
      </c>
      <c r="Q161">
        <v>0.375</v>
      </c>
      <c r="R161">
        <f>R160+0.01</f>
        <v>0.60000000000000009</v>
      </c>
    </row>
    <row r="162" spans="1:18" x14ac:dyDescent="0.2">
      <c r="A162" t="s">
        <v>7</v>
      </c>
      <c r="B162" t="s">
        <v>8</v>
      </c>
      <c r="C162" t="s">
        <v>9</v>
      </c>
      <c r="D162" t="s">
        <v>10</v>
      </c>
      <c r="E162" t="s">
        <v>25</v>
      </c>
      <c r="F162" s="1" t="s">
        <v>12</v>
      </c>
      <c r="G162">
        <v>1</v>
      </c>
      <c r="H162">
        <v>600</v>
      </c>
      <c r="I162">
        <f>H162</f>
        <v>600</v>
      </c>
      <c r="K162">
        <f>3000*I162</f>
        <v>1800000</v>
      </c>
      <c r="L162">
        <f t="shared" si="19"/>
        <v>23760</v>
      </c>
      <c r="M162">
        <f t="shared" si="20"/>
        <v>27000</v>
      </c>
      <c r="N162">
        <f t="shared" si="21"/>
        <v>1188</v>
      </c>
      <c r="P162">
        <v>1.32E-2</v>
      </c>
      <c r="Q162">
        <v>1.4999999999999999E-2</v>
      </c>
      <c r="R162">
        <v>0.05</v>
      </c>
    </row>
    <row r="163" spans="1:18" x14ac:dyDescent="0.2">
      <c r="A163" t="s">
        <v>7</v>
      </c>
      <c r="B163" t="s">
        <v>8</v>
      </c>
      <c r="C163" t="s">
        <v>9</v>
      </c>
      <c r="D163" t="s">
        <v>10</v>
      </c>
      <c r="E163" t="s">
        <v>25</v>
      </c>
      <c r="F163" s="1" t="s">
        <v>12</v>
      </c>
      <c r="G163">
        <v>2</v>
      </c>
      <c r="H163">
        <v>600</v>
      </c>
      <c r="I163">
        <f t="shared" ref="I163:I177" si="26">I162-J163</f>
        <v>600</v>
      </c>
      <c r="K163">
        <f>K162+100*I163</f>
        <v>1860000</v>
      </c>
      <c r="L163">
        <f t="shared" si="19"/>
        <v>93000</v>
      </c>
      <c r="M163">
        <f t="shared" si="20"/>
        <v>334800</v>
      </c>
      <c r="N163">
        <f t="shared" si="21"/>
        <v>9300</v>
      </c>
      <c r="O163">
        <v>1698</v>
      </c>
      <c r="P163">
        <v>0.05</v>
      </c>
      <c r="Q163">
        <v>0.18</v>
      </c>
      <c r="R163">
        <v>0.1</v>
      </c>
    </row>
    <row r="164" spans="1:18" x14ac:dyDescent="0.2">
      <c r="A164" t="s">
        <v>7</v>
      </c>
      <c r="B164" t="s">
        <v>8</v>
      </c>
      <c r="C164" t="s">
        <v>9</v>
      </c>
      <c r="D164" t="s">
        <v>10</v>
      </c>
      <c r="E164" t="s">
        <v>25</v>
      </c>
      <c r="F164" s="1" t="s">
        <v>12</v>
      </c>
      <c r="G164">
        <v>3</v>
      </c>
      <c r="H164">
        <v>600</v>
      </c>
      <c r="I164">
        <f t="shared" si="26"/>
        <v>600</v>
      </c>
      <c r="K164">
        <f t="shared" ref="K164:K177" si="27">K163+100*I164</f>
        <v>1920000</v>
      </c>
      <c r="L164">
        <f t="shared" si="19"/>
        <v>192000</v>
      </c>
      <c r="M164">
        <f t="shared" si="20"/>
        <v>537600</v>
      </c>
      <c r="N164">
        <f t="shared" si="21"/>
        <v>34560</v>
      </c>
      <c r="O164">
        <v>-117</v>
      </c>
      <c r="P164">
        <v>0.1</v>
      </c>
      <c r="Q164">
        <v>0.28000000000000003</v>
      </c>
      <c r="R164">
        <v>0.18</v>
      </c>
    </row>
    <row r="165" spans="1:18" x14ac:dyDescent="0.2">
      <c r="A165" t="s">
        <v>7</v>
      </c>
      <c r="B165" t="s">
        <v>8</v>
      </c>
      <c r="C165" t="s">
        <v>9</v>
      </c>
      <c r="D165" t="s">
        <v>10</v>
      </c>
      <c r="E165" t="s">
        <v>25</v>
      </c>
      <c r="F165" s="1" t="s">
        <v>12</v>
      </c>
      <c r="G165">
        <v>4</v>
      </c>
      <c r="H165">
        <v>600</v>
      </c>
      <c r="I165">
        <f t="shared" si="26"/>
        <v>600</v>
      </c>
      <c r="K165">
        <f t="shared" si="27"/>
        <v>1980000</v>
      </c>
      <c r="L165">
        <f t="shared" si="19"/>
        <v>297000</v>
      </c>
      <c r="M165">
        <f t="shared" si="20"/>
        <v>732600</v>
      </c>
      <c r="N165">
        <f t="shared" si="21"/>
        <v>74250</v>
      </c>
      <c r="O165">
        <v>-118</v>
      </c>
      <c r="P165">
        <v>0.15</v>
      </c>
      <c r="Q165">
        <v>0.37</v>
      </c>
      <c r="R165">
        <v>0.25</v>
      </c>
    </row>
    <row r="166" spans="1:18" x14ac:dyDescent="0.2">
      <c r="A166" t="s">
        <v>7</v>
      </c>
      <c r="B166" t="s">
        <v>8</v>
      </c>
      <c r="C166" t="s">
        <v>9</v>
      </c>
      <c r="D166" t="s">
        <v>10</v>
      </c>
      <c r="E166" t="s">
        <v>25</v>
      </c>
      <c r="F166" s="1" t="s">
        <v>12</v>
      </c>
      <c r="G166">
        <v>5</v>
      </c>
      <c r="H166">
        <v>600</v>
      </c>
      <c r="I166">
        <f t="shared" si="26"/>
        <v>600</v>
      </c>
      <c r="K166">
        <f t="shared" si="27"/>
        <v>2040000</v>
      </c>
      <c r="L166">
        <f t="shared" si="19"/>
        <v>367200</v>
      </c>
      <c r="M166">
        <f t="shared" si="20"/>
        <v>726240</v>
      </c>
      <c r="N166">
        <f t="shared" si="21"/>
        <v>132192</v>
      </c>
      <c r="P166">
        <v>0.18</v>
      </c>
      <c r="Q166">
        <v>0.35599999999999998</v>
      </c>
      <c r="R166">
        <v>0.36</v>
      </c>
    </row>
    <row r="167" spans="1:18" x14ac:dyDescent="0.2">
      <c r="A167" t="s">
        <v>7</v>
      </c>
      <c r="B167" t="s">
        <v>8</v>
      </c>
      <c r="C167" t="s">
        <v>9</v>
      </c>
      <c r="D167" t="s">
        <v>10</v>
      </c>
      <c r="E167" t="s">
        <v>25</v>
      </c>
      <c r="F167" s="1" t="s">
        <v>12</v>
      </c>
      <c r="G167">
        <v>6</v>
      </c>
      <c r="H167">
        <v>600</v>
      </c>
      <c r="I167">
        <f t="shared" si="26"/>
        <v>600</v>
      </c>
      <c r="K167">
        <f t="shared" si="27"/>
        <v>2100000</v>
      </c>
      <c r="L167">
        <f t="shared" si="19"/>
        <v>420000</v>
      </c>
      <c r="M167">
        <f t="shared" si="20"/>
        <v>743400</v>
      </c>
      <c r="N167">
        <f t="shared" si="21"/>
        <v>189000</v>
      </c>
      <c r="P167">
        <v>0.2</v>
      </c>
      <c r="Q167">
        <v>0.35399999999999998</v>
      </c>
      <c r="R167">
        <v>0.45</v>
      </c>
    </row>
    <row r="168" spans="1:18" x14ac:dyDescent="0.2">
      <c r="A168" t="s">
        <v>7</v>
      </c>
      <c r="B168" t="s">
        <v>8</v>
      </c>
      <c r="C168" t="s">
        <v>9</v>
      </c>
      <c r="D168" t="s">
        <v>10</v>
      </c>
      <c r="E168" t="s">
        <v>25</v>
      </c>
      <c r="F168" s="1" t="s">
        <v>12</v>
      </c>
      <c r="G168">
        <v>7</v>
      </c>
      <c r="H168">
        <v>600</v>
      </c>
      <c r="I168">
        <f t="shared" si="26"/>
        <v>600</v>
      </c>
      <c r="K168">
        <f t="shared" si="27"/>
        <v>2160000</v>
      </c>
      <c r="L168">
        <f t="shared" si="19"/>
        <v>432000</v>
      </c>
      <c r="M168">
        <f t="shared" si="20"/>
        <v>743039.99999999988</v>
      </c>
      <c r="N168">
        <f t="shared" si="21"/>
        <v>220320</v>
      </c>
      <c r="P168">
        <v>0.2</v>
      </c>
      <c r="Q168">
        <v>0.34399999999999997</v>
      </c>
      <c r="R168">
        <v>0.51</v>
      </c>
    </row>
    <row r="169" spans="1:18" x14ac:dyDescent="0.2">
      <c r="A169" t="s">
        <v>7</v>
      </c>
      <c r="B169" t="s">
        <v>8</v>
      </c>
      <c r="C169" t="s">
        <v>9</v>
      </c>
      <c r="D169" t="s">
        <v>10</v>
      </c>
      <c r="E169" t="s">
        <v>25</v>
      </c>
      <c r="F169" s="1" t="s">
        <v>12</v>
      </c>
      <c r="G169">
        <v>8</v>
      </c>
      <c r="H169">
        <v>600</v>
      </c>
      <c r="I169">
        <f t="shared" si="26"/>
        <v>599</v>
      </c>
      <c r="J169">
        <v>1</v>
      </c>
      <c r="K169">
        <f t="shared" si="27"/>
        <v>2219900</v>
      </c>
      <c r="L169">
        <f t="shared" si="19"/>
        <v>510577</v>
      </c>
      <c r="M169">
        <f t="shared" si="20"/>
        <v>799164</v>
      </c>
      <c r="N169">
        <f t="shared" si="21"/>
        <v>265500.04000000004</v>
      </c>
      <c r="P169">
        <v>0.23</v>
      </c>
      <c r="Q169">
        <v>0.36</v>
      </c>
      <c r="R169">
        <f>R168+0.01</f>
        <v>0.52</v>
      </c>
    </row>
    <row r="170" spans="1:18" x14ac:dyDescent="0.2">
      <c r="A170" t="s">
        <v>7</v>
      </c>
      <c r="B170" t="s">
        <v>8</v>
      </c>
      <c r="C170" t="s">
        <v>9</v>
      </c>
      <c r="D170" t="s">
        <v>10</v>
      </c>
      <c r="E170" t="s">
        <v>25</v>
      </c>
      <c r="F170" s="1" t="s">
        <v>12</v>
      </c>
      <c r="G170">
        <v>9</v>
      </c>
      <c r="H170">
        <v>600</v>
      </c>
      <c r="I170">
        <f t="shared" si="26"/>
        <v>598</v>
      </c>
      <c r="J170">
        <v>1</v>
      </c>
      <c r="K170">
        <f t="shared" si="27"/>
        <v>2279700</v>
      </c>
      <c r="L170">
        <f t="shared" si="19"/>
        <v>501534</v>
      </c>
      <c r="M170">
        <f t="shared" si="20"/>
        <v>775098</v>
      </c>
      <c r="N170">
        <f t="shared" si="21"/>
        <v>270828.36000000004</v>
      </c>
      <c r="P170">
        <v>0.22</v>
      </c>
      <c r="Q170">
        <v>0.34</v>
      </c>
      <c r="R170">
        <f>R169+0.02</f>
        <v>0.54</v>
      </c>
    </row>
    <row r="171" spans="1:18" x14ac:dyDescent="0.2">
      <c r="A171" t="s">
        <v>7</v>
      </c>
      <c r="B171" t="s">
        <v>8</v>
      </c>
      <c r="C171" t="s">
        <v>9</v>
      </c>
      <c r="D171" t="s">
        <v>10</v>
      </c>
      <c r="E171" t="s">
        <v>25</v>
      </c>
      <c r="F171" s="1" t="s">
        <v>12</v>
      </c>
      <c r="G171">
        <v>10</v>
      </c>
      <c r="H171">
        <v>600</v>
      </c>
      <c r="I171">
        <f t="shared" si="26"/>
        <v>598</v>
      </c>
      <c r="K171">
        <f t="shared" si="27"/>
        <v>2339500</v>
      </c>
      <c r="L171">
        <f t="shared" si="19"/>
        <v>584875</v>
      </c>
      <c r="M171">
        <f t="shared" si="20"/>
        <v>795430</v>
      </c>
      <c r="N171">
        <f t="shared" si="21"/>
        <v>317002.25</v>
      </c>
      <c r="P171">
        <v>0.25</v>
      </c>
      <c r="Q171">
        <v>0.34</v>
      </c>
      <c r="R171">
        <v>0.54200000000000004</v>
      </c>
    </row>
    <row r="172" spans="1:18" x14ac:dyDescent="0.2">
      <c r="A172" t="s">
        <v>7</v>
      </c>
      <c r="B172" t="s">
        <v>8</v>
      </c>
      <c r="C172" t="s">
        <v>9</v>
      </c>
      <c r="D172" t="s">
        <v>10</v>
      </c>
      <c r="E172" t="s">
        <v>25</v>
      </c>
      <c r="F172" s="1" t="s">
        <v>12</v>
      </c>
      <c r="G172">
        <v>11</v>
      </c>
      <c r="H172">
        <v>600</v>
      </c>
      <c r="I172">
        <f t="shared" si="26"/>
        <v>597</v>
      </c>
      <c r="J172">
        <v>1</v>
      </c>
      <c r="K172">
        <f t="shared" si="27"/>
        <v>2399200</v>
      </c>
      <c r="L172">
        <f t="shared" si="19"/>
        <v>623792</v>
      </c>
      <c r="M172">
        <f t="shared" si="20"/>
        <v>815728.00000000012</v>
      </c>
      <c r="N172">
        <f t="shared" si="21"/>
        <v>339342.848</v>
      </c>
      <c r="P172">
        <v>0.26</v>
      </c>
      <c r="Q172">
        <v>0.34</v>
      </c>
      <c r="R172">
        <f>R171+0.002</f>
        <v>0.54400000000000004</v>
      </c>
    </row>
    <row r="173" spans="1:18" x14ac:dyDescent="0.2">
      <c r="A173" t="s">
        <v>7</v>
      </c>
      <c r="B173" t="s">
        <v>8</v>
      </c>
      <c r="C173" t="s">
        <v>9</v>
      </c>
      <c r="D173" t="s">
        <v>10</v>
      </c>
      <c r="E173" t="s">
        <v>25</v>
      </c>
      <c r="F173" s="1" t="s">
        <v>12</v>
      </c>
      <c r="G173">
        <v>12</v>
      </c>
      <c r="H173">
        <v>600</v>
      </c>
      <c r="I173">
        <f t="shared" si="26"/>
        <v>597</v>
      </c>
      <c r="K173">
        <f t="shared" si="27"/>
        <v>2458900</v>
      </c>
      <c r="L173">
        <f t="shared" si="19"/>
        <v>639314</v>
      </c>
      <c r="M173">
        <f t="shared" si="20"/>
        <v>860615</v>
      </c>
      <c r="N173">
        <f t="shared" si="21"/>
        <v>354179.95600000001</v>
      </c>
      <c r="P173">
        <v>0.26</v>
      </c>
      <c r="Q173">
        <v>0.35</v>
      </c>
      <c r="R173">
        <f>R172+0.01</f>
        <v>0.55400000000000005</v>
      </c>
    </row>
    <row r="174" spans="1:18" hidden="1" x14ac:dyDescent="0.2">
      <c r="A174" t="s">
        <v>7</v>
      </c>
      <c r="B174" t="s">
        <v>8</v>
      </c>
      <c r="C174" t="s">
        <v>9</v>
      </c>
      <c r="D174" t="s">
        <v>10</v>
      </c>
      <c r="E174" t="s">
        <v>25</v>
      </c>
      <c r="F174" s="1" t="s">
        <v>12</v>
      </c>
      <c r="G174">
        <v>13</v>
      </c>
      <c r="H174">
        <v>600</v>
      </c>
      <c r="I174">
        <f t="shared" si="26"/>
        <v>597</v>
      </c>
      <c r="K174">
        <f t="shared" si="27"/>
        <v>2518600</v>
      </c>
      <c r="L174">
        <f t="shared" si="19"/>
        <v>680022</v>
      </c>
      <c r="M174">
        <f t="shared" si="20"/>
        <v>831138</v>
      </c>
      <c r="N174">
        <f t="shared" si="21"/>
        <v>383532.40800000005</v>
      </c>
      <c r="P174">
        <v>0.27</v>
      </c>
      <c r="Q174">
        <v>0.33</v>
      </c>
      <c r="R174">
        <f>R173+0.01</f>
        <v>0.56400000000000006</v>
      </c>
    </row>
    <row r="175" spans="1:18" hidden="1" x14ac:dyDescent="0.2">
      <c r="A175" t="s">
        <v>7</v>
      </c>
      <c r="B175" t="s">
        <v>8</v>
      </c>
      <c r="C175" t="s">
        <v>9</v>
      </c>
      <c r="D175" t="s">
        <v>10</v>
      </c>
      <c r="E175" t="s">
        <v>25</v>
      </c>
      <c r="F175" s="1" t="s">
        <v>12</v>
      </c>
      <c r="G175">
        <v>14</v>
      </c>
      <c r="H175">
        <v>600</v>
      </c>
      <c r="I175">
        <f t="shared" si="26"/>
        <v>596</v>
      </c>
      <c r="J175">
        <v>1</v>
      </c>
      <c r="K175">
        <f t="shared" si="27"/>
        <v>2578200</v>
      </c>
      <c r="L175">
        <f t="shared" si="19"/>
        <v>721896.00000000012</v>
      </c>
      <c r="M175">
        <f t="shared" si="20"/>
        <v>953934</v>
      </c>
      <c r="N175">
        <f t="shared" si="21"/>
        <v>414368.30400000012</v>
      </c>
      <c r="P175">
        <v>0.28000000000000003</v>
      </c>
      <c r="Q175">
        <v>0.37</v>
      </c>
      <c r="R175">
        <f>R174+0.01</f>
        <v>0.57400000000000007</v>
      </c>
    </row>
    <row r="176" spans="1:18" hidden="1" x14ac:dyDescent="0.2">
      <c r="A176" t="s">
        <v>7</v>
      </c>
      <c r="B176" t="s">
        <v>8</v>
      </c>
      <c r="C176" t="s">
        <v>9</v>
      </c>
      <c r="D176" t="s">
        <v>10</v>
      </c>
      <c r="E176" t="s">
        <v>25</v>
      </c>
      <c r="F176" s="1" t="s">
        <v>12</v>
      </c>
      <c r="G176">
        <v>15</v>
      </c>
      <c r="H176">
        <v>600</v>
      </c>
      <c r="I176">
        <f t="shared" si="26"/>
        <v>596</v>
      </c>
      <c r="K176">
        <f t="shared" si="27"/>
        <v>2637800</v>
      </c>
      <c r="L176">
        <f t="shared" si="19"/>
        <v>738584.00000000012</v>
      </c>
      <c r="M176">
        <f t="shared" si="20"/>
        <v>989175</v>
      </c>
      <c r="N176">
        <f t="shared" si="21"/>
        <v>431333.0560000001</v>
      </c>
      <c r="P176">
        <v>0.28000000000000003</v>
      </c>
      <c r="Q176">
        <v>0.375</v>
      </c>
      <c r="R176">
        <f>R175+0.01</f>
        <v>0.58400000000000007</v>
      </c>
    </row>
    <row r="177" spans="1:18" hidden="1" x14ac:dyDescent="0.2">
      <c r="A177" t="s">
        <v>7</v>
      </c>
      <c r="B177" t="s">
        <v>8</v>
      </c>
      <c r="C177" t="s">
        <v>9</v>
      </c>
      <c r="D177" t="s">
        <v>10</v>
      </c>
      <c r="E177" t="s">
        <v>25</v>
      </c>
      <c r="F177" s="1" t="s">
        <v>12</v>
      </c>
      <c r="G177">
        <v>16</v>
      </c>
      <c r="H177">
        <v>600</v>
      </c>
      <c r="I177">
        <f t="shared" si="26"/>
        <v>596</v>
      </c>
      <c r="K177">
        <f t="shared" si="27"/>
        <v>2697400</v>
      </c>
      <c r="L177">
        <f t="shared" si="19"/>
        <v>782246</v>
      </c>
      <c r="M177">
        <f t="shared" si="20"/>
        <v>1011525</v>
      </c>
      <c r="N177">
        <f t="shared" si="21"/>
        <v>464654.12400000007</v>
      </c>
      <c r="P177">
        <v>0.28999999999999998</v>
      </c>
      <c r="Q177">
        <v>0.375</v>
      </c>
      <c r="R177">
        <f>R176+0.01</f>
        <v>0.59400000000000008</v>
      </c>
    </row>
    <row r="178" spans="1:18" x14ac:dyDescent="0.2">
      <c r="A178" t="s">
        <v>7</v>
      </c>
      <c r="B178" t="s">
        <v>8</v>
      </c>
      <c r="C178" t="s">
        <v>9</v>
      </c>
      <c r="D178" t="s">
        <v>10</v>
      </c>
      <c r="E178" t="s">
        <v>25</v>
      </c>
      <c r="F178" s="1">
        <v>47057</v>
      </c>
      <c r="G178">
        <v>1</v>
      </c>
      <c r="H178">
        <v>500</v>
      </c>
      <c r="I178">
        <f>H178</f>
        <v>500</v>
      </c>
      <c r="K178">
        <f>3000*I178</f>
        <v>1500000</v>
      </c>
      <c r="L178">
        <f t="shared" si="19"/>
        <v>15000</v>
      </c>
      <c r="M178">
        <f t="shared" si="20"/>
        <v>22500</v>
      </c>
      <c r="N178">
        <f t="shared" si="21"/>
        <v>750</v>
      </c>
      <c r="P178">
        <v>0.01</v>
      </c>
      <c r="Q178">
        <v>1.4999999999999999E-2</v>
      </c>
      <c r="R178">
        <v>0.05</v>
      </c>
    </row>
    <row r="179" spans="1:18" x14ac:dyDescent="0.2">
      <c r="A179" t="s">
        <v>7</v>
      </c>
      <c r="B179" t="s">
        <v>8</v>
      </c>
      <c r="C179" t="s">
        <v>9</v>
      </c>
      <c r="D179" t="s">
        <v>10</v>
      </c>
      <c r="E179" t="s">
        <v>25</v>
      </c>
      <c r="F179" s="1">
        <v>47057</v>
      </c>
      <c r="G179">
        <v>2</v>
      </c>
      <c r="H179">
        <v>500</v>
      </c>
      <c r="I179">
        <f t="shared" ref="I179:I193" si="28">I178-J179</f>
        <v>500</v>
      </c>
      <c r="K179">
        <f>K178+65*I179</f>
        <v>1532500</v>
      </c>
      <c r="L179">
        <f t="shared" si="19"/>
        <v>76625</v>
      </c>
      <c r="M179">
        <f t="shared" si="20"/>
        <v>275850</v>
      </c>
      <c r="N179">
        <f t="shared" si="21"/>
        <v>7662.5</v>
      </c>
      <c r="O179">
        <v>1998</v>
      </c>
      <c r="P179">
        <v>0.05</v>
      </c>
      <c r="Q179">
        <v>0.18</v>
      </c>
      <c r="R179">
        <v>0.1</v>
      </c>
    </row>
    <row r="180" spans="1:18" x14ac:dyDescent="0.2">
      <c r="A180" t="s">
        <v>7</v>
      </c>
      <c r="B180" t="s">
        <v>8</v>
      </c>
      <c r="C180" t="s">
        <v>9</v>
      </c>
      <c r="D180" t="s">
        <v>10</v>
      </c>
      <c r="E180" t="s">
        <v>25</v>
      </c>
      <c r="F180" s="1">
        <v>47057</v>
      </c>
      <c r="G180">
        <v>3</v>
      </c>
      <c r="H180">
        <v>500</v>
      </c>
      <c r="I180">
        <f t="shared" si="28"/>
        <v>500</v>
      </c>
      <c r="K180">
        <f t="shared" ref="K180:K193" si="29">K179+65*I180</f>
        <v>1565000</v>
      </c>
      <c r="L180">
        <f t="shared" si="19"/>
        <v>156500</v>
      </c>
      <c r="M180">
        <f t="shared" si="20"/>
        <v>438200.00000000006</v>
      </c>
      <c r="N180">
        <f t="shared" si="21"/>
        <v>28170</v>
      </c>
      <c r="O180">
        <v>-99</v>
      </c>
      <c r="P180">
        <v>0.1</v>
      </c>
      <c r="Q180">
        <v>0.28000000000000003</v>
      </c>
      <c r="R180">
        <v>0.18</v>
      </c>
    </row>
    <row r="181" spans="1:18" x14ac:dyDescent="0.2">
      <c r="A181" t="s">
        <v>7</v>
      </c>
      <c r="B181" t="s">
        <v>8</v>
      </c>
      <c r="C181" t="s">
        <v>9</v>
      </c>
      <c r="D181" t="s">
        <v>10</v>
      </c>
      <c r="E181" t="s">
        <v>25</v>
      </c>
      <c r="F181" s="1">
        <v>47057</v>
      </c>
      <c r="G181">
        <v>4</v>
      </c>
      <c r="H181">
        <v>500</v>
      </c>
      <c r="I181">
        <f t="shared" si="28"/>
        <v>500</v>
      </c>
      <c r="K181">
        <f t="shared" si="29"/>
        <v>1597500</v>
      </c>
      <c r="L181">
        <f t="shared" si="19"/>
        <v>239625</v>
      </c>
      <c r="M181">
        <f t="shared" si="20"/>
        <v>591075</v>
      </c>
      <c r="N181">
        <f t="shared" si="21"/>
        <v>59906.25</v>
      </c>
      <c r="P181">
        <v>0.15</v>
      </c>
      <c r="Q181">
        <v>0.37</v>
      </c>
      <c r="R181">
        <v>0.25</v>
      </c>
    </row>
    <row r="182" spans="1:18" x14ac:dyDescent="0.2">
      <c r="A182" t="s">
        <v>7</v>
      </c>
      <c r="B182" t="s">
        <v>8</v>
      </c>
      <c r="C182" t="s">
        <v>9</v>
      </c>
      <c r="D182" t="s">
        <v>10</v>
      </c>
      <c r="E182" t="s">
        <v>25</v>
      </c>
      <c r="F182" s="1">
        <v>47057</v>
      </c>
      <c r="G182">
        <v>5</v>
      </c>
      <c r="H182">
        <v>500</v>
      </c>
      <c r="I182">
        <f t="shared" si="28"/>
        <v>500</v>
      </c>
      <c r="K182">
        <f t="shared" si="29"/>
        <v>1630000</v>
      </c>
      <c r="L182">
        <f t="shared" si="19"/>
        <v>293400</v>
      </c>
      <c r="M182">
        <f t="shared" si="20"/>
        <v>580280</v>
      </c>
      <c r="N182">
        <f t="shared" si="21"/>
        <v>105624</v>
      </c>
      <c r="P182">
        <v>0.18</v>
      </c>
      <c r="Q182">
        <v>0.35599999999999998</v>
      </c>
      <c r="R182">
        <v>0.36</v>
      </c>
    </row>
    <row r="183" spans="1:18" x14ac:dyDescent="0.2">
      <c r="A183" t="s">
        <v>7</v>
      </c>
      <c r="B183" t="s">
        <v>8</v>
      </c>
      <c r="C183" t="s">
        <v>9</v>
      </c>
      <c r="D183" t="s">
        <v>10</v>
      </c>
      <c r="E183" t="s">
        <v>25</v>
      </c>
      <c r="F183" s="1">
        <v>47057</v>
      </c>
      <c r="G183">
        <v>6</v>
      </c>
      <c r="H183">
        <v>500</v>
      </c>
      <c r="I183">
        <f t="shared" si="28"/>
        <v>500</v>
      </c>
      <c r="K183">
        <f t="shared" si="29"/>
        <v>1662500</v>
      </c>
      <c r="L183">
        <f t="shared" si="19"/>
        <v>332500</v>
      </c>
      <c r="M183">
        <f t="shared" si="20"/>
        <v>588525</v>
      </c>
      <c r="N183">
        <f t="shared" si="21"/>
        <v>149625</v>
      </c>
      <c r="P183">
        <v>0.2</v>
      </c>
      <c r="Q183">
        <v>0.35399999999999998</v>
      </c>
      <c r="R183">
        <v>0.45</v>
      </c>
    </row>
    <row r="184" spans="1:18" x14ac:dyDescent="0.2">
      <c r="A184" t="s">
        <v>7</v>
      </c>
      <c r="B184" t="s">
        <v>8</v>
      </c>
      <c r="C184" t="s">
        <v>9</v>
      </c>
      <c r="D184" t="s">
        <v>10</v>
      </c>
      <c r="E184" t="s">
        <v>25</v>
      </c>
      <c r="F184" s="1">
        <v>47057</v>
      </c>
      <c r="G184">
        <v>7</v>
      </c>
      <c r="H184">
        <v>500</v>
      </c>
      <c r="I184">
        <f t="shared" si="28"/>
        <v>500</v>
      </c>
      <c r="K184">
        <f t="shared" si="29"/>
        <v>1695000</v>
      </c>
      <c r="L184">
        <f t="shared" si="19"/>
        <v>339000</v>
      </c>
      <c r="M184">
        <f t="shared" si="20"/>
        <v>583080</v>
      </c>
      <c r="N184">
        <f t="shared" si="21"/>
        <v>172890</v>
      </c>
      <c r="P184">
        <v>0.2</v>
      </c>
      <c r="Q184">
        <v>0.34399999999999997</v>
      </c>
      <c r="R184">
        <v>0.51</v>
      </c>
    </row>
    <row r="185" spans="1:18" x14ac:dyDescent="0.2">
      <c r="A185" t="s">
        <v>7</v>
      </c>
      <c r="B185" t="s">
        <v>8</v>
      </c>
      <c r="C185" t="s">
        <v>9</v>
      </c>
      <c r="D185" t="s">
        <v>10</v>
      </c>
      <c r="E185" t="s">
        <v>25</v>
      </c>
      <c r="F185" s="1">
        <v>47057</v>
      </c>
      <c r="G185">
        <v>8</v>
      </c>
      <c r="H185">
        <v>500</v>
      </c>
      <c r="I185">
        <f t="shared" si="28"/>
        <v>500</v>
      </c>
      <c r="K185">
        <f t="shared" si="29"/>
        <v>1727500</v>
      </c>
      <c r="L185">
        <f t="shared" si="19"/>
        <v>397325</v>
      </c>
      <c r="M185">
        <f t="shared" si="20"/>
        <v>621900</v>
      </c>
      <c r="N185">
        <f t="shared" si="21"/>
        <v>206609</v>
      </c>
      <c r="P185">
        <v>0.23</v>
      </c>
      <c r="Q185">
        <v>0.36</v>
      </c>
      <c r="R185">
        <f>R184+0.01</f>
        <v>0.52</v>
      </c>
    </row>
    <row r="186" spans="1:18" x14ac:dyDescent="0.2">
      <c r="A186" t="s">
        <v>7</v>
      </c>
      <c r="B186" t="s">
        <v>8</v>
      </c>
      <c r="C186" t="s">
        <v>9</v>
      </c>
      <c r="D186" t="s">
        <v>10</v>
      </c>
      <c r="E186" t="s">
        <v>25</v>
      </c>
      <c r="F186" s="1">
        <v>47057</v>
      </c>
      <c r="G186">
        <v>9</v>
      </c>
      <c r="H186">
        <v>500</v>
      </c>
      <c r="I186">
        <f t="shared" si="28"/>
        <v>500</v>
      </c>
      <c r="K186">
        <f t="shared" si="29"/>
        <v>1760000</v>
      </c>
      <c r="L186">
        <f t="shared" si="19"/>
        <v>387200</v>
      </c>
      <c r="M186">
        <f t="shared" si="20"/>
        <v>598400</v>
      </c>
      <c r="N186">
        <f t="shared" si="21"/>
        <v>209088</v>
      </c>
      <c r="P186">
        <v>0.22</v>
      </c>
      <c r="Q186">
        <v>0.34</v>
      </c>
      <c r="R186">
        <f>R185+0.02</f>
        <v>0.54</v>
      </c>
    </row>
    <row r="187" spans="1:18" x14ac:dyDescent="0.2">
      <c r="A187" t="s">
        <v>7</v>
      </c>
      <c r="B187" t="s">
        <v>8</v>
      </c>
      <c r="C187" t="s">
        <v>9</v>
      </c>
      <c r="D187" t="s">
        <v>10</v>
      </c>
      <c r="E187" t="s">
        <v>25</v>
      </c>
      <c r="F187" s="1">
        <v>47057</v>
      </c>
      <c r="G187">
        <v>10</v>
      </c>
      <c r="H187">
        <v>500</v>
      </c>
      <c r="I187">
        <f t="shared" si="28"/>
        <v>499</v>
      </c>
      <c r="J187">
        <v>1</v>
      </c>
      <c r="K187">
        <f t="shared" si="29"/>
        <v>1792435</v>
      </c>
      <c r="L187">
        <f t="shared" si="19"/>
        <v>448108.75</v>
      </c>
      <c r="M187">
        <f t="shared" si="20"/>
        <v>609427.9</v>
      </c>
      <c r="N187">
        <f t="shared" si="21"/>
        <v>242874.9425</v>
      </c>
      <c r="P187">
        <v>0.25</v>
      </c>
      <c r="Q187">
        <v>0.34</v>
      </c>
      <c r="R187">
        <v>0.54200000000000004</v>
      </c>
    </row>
    <row r="188" spans="1:18" x14ac:dyDescent="0.2">
      <c r="A188" t="s">
        <v>7</v>
      </c>
      <c r="B188" t="s">
        <v>8</v>
      </c>
      <c r="C188" t="s">
        <v>9</v>
      </c>
      <c r="D188" t="s">
        <v>10</v>
      </c>
      <c r="E188" t="s">
        <v>25</v>
      </c>
      <c r="F188" s="1">
        <v>47057</v>
      </c>
      <c r="G188">
        <v>11</v>
      </c>
      <c r="H188">
        <v>500</v>
      </c>
      <c r="I188">
        <f t="shared" si="28"/>
        <v>499</v>
      </c>
      <c r="K188">
        <f t="shared" si="29"/>
        <v>1824870</v>
      </c>
      <c r="L188">
        <f t="shared" si="19"/>
        <v>474466.2</v>
      </c>
      <c r="M188">
        <f t="shared" si="20"/>
        <v>620455.80000000005</v>
      </c>
      <c r="N188">
        <f t="shared" si="21"/>
        <v>258109.61280000003</v>
      </c>
      <c r="P188">
        <v>0.26</v>
      </c>
      <c r="Q188">
        <v>0.34</v>
      </c>
      <c r="R188">
        <f>R187+0.002</f>
        <v>0.54400000000000004</v>
      </c>
    </row>
    <row r="189" spans="1:18" x14ac:dyDescent="0.2">
      <c r="A189" t="s">
        <v>7</v>
      </c>
      <c r="B189" t="s">
        <v>8</v>
      </c>
      <c r="C189" t="s">
        <v>9</v>
      </c>
      <c r="D189" t="s">
        <v>10</v>
      </c>
      <c r="E189" t="s">
        <v>25</v>
      </c>
      <c r="F189" s="1">
        <v>47057</v>
      </c>
      <c r="G189">
        <v>12</v>
      </c>
      <c r="H189">
        <v>500</v>
      </c>
      <c r="I189">
        <f t="shared" si="28"/>
        <v>498</v>
      </c>
      <c r="J189">
        <v>1</v>
      </c>
      <c r="K189">
        <f t="shared" si="29"/>
        <v>1857240</v>
      </c>
      <c r="L189">
        <f t="shared" si="19"/>
        <v>482882.4</v>
      </c>
      <c r="M189">
        <f t="shared" si="20"/>
        <v>650034</v>
      </c>
      <c r="N189">
        <f t="shared" si="21"/>
        <v>267516.84960000002</v>
      </c>
      <c r="P189">
        <v>0.26</v>
      </c>
      <c r="Q189">
        <v>0.35</v>
      </c>
      <c r="R189">
        <f>R188+0.01</f>
        <v>0.55400000000000005</v>
      </c>
    </row>
    <row r="190" spans="1:18" hidden="1" x14ac:dyDescent="0.2">
      <c r="A190" t="s">
        <v>7</v>
      </c>
      <c r="B190" t="s">
        <v>8</v>
      </c>
      <c r="C190" t="s">
        <v>9</v>
      </c>
      <c r="D190" t="s">
        <v>10</v>
      </c>
      <c r="E190" t="s">
        <v>25</v>
      </c>
      <c r="F190" s="1">
        <v>47057</v>
      </c>
      <c r="G190">
        <v>13</v>
      </c>
      <c r="H190">
        <v>500</v>
      </c>
      <c r="I190">
        <f t="shared" si="28"/>
        <v>498</v>
      </c>
      <c r="K190">
        <f t="shared" si="29"/>
        <v>1889610</v>
      </c>
      <c r="L190">
        <f t="shared" si="19"/>
        <v>510194.7</v>
      </c>
      <c r="M190">
        <f t="shared" si="20"/>
        <v>623571.30000000005</v>
      </c>
      <c r="N190">
        <f t="shared" si="21"/>
        <v>287749.81080000004</v>
      </c>
      <c r="P190">
        <v>0.27</v>
      </c>
      <c r="Q190">
        <v>0.33</v>
      </c>
      <c r="R190">
        <f>R189+0.01</f>
        <v>0.56400000000000006</v>
      </c>
    </row>
    <row r="191" spans="1:18" hidden="1" x14ac:dyDescent="0.2">
      <c r="A191" t="s">
        <v>7</v>
      </c>
      <c r="B191" t="s">
        <v>8</v>
      </c>
      <c r="C191" t="s">
        <v>9</v>
      </c>
      <c r="D191" t="s">
        <v>10</v>
      </c>
      <c r="E191" t="s">
        <v>25</v>
      </c>
      <c r="F191" s="1">
        <v>47057</v>
      </c>
      <c r="G191">
        <v>14</v>
      </c>
      <c r="H191">
        <v>500</v>
      </c>
      <c r="I191">
        <f t="shared" si="28"/>
        <v>497</v>
      </c>
      <c r="J191">
        <v>1</v>
      </c>
      <c r="K191">
        <f t="shared" si="29"/>
        <v>1921915</v>
      </c>
      <c r="L191">
        <f t="shared" si="19"/>
        <v>538136.20000000007</v>
      </c>
      <c r="M191">
        <f t="shared" si="20"/>
        <v>711108.55</v>
      </c>
      <c r="N191">
        <f t="shared" si="21"/>
        <v>308890.17880000005</v>
      </c>
      <c r="P191">
        <v>0.28000000000000003</v>
      </c>
      <c r="Q191">
        <v>0.37</v>
      </c>
      <c r="R191">
        <f>R190+0.01</f>
        <v>0.57400000000000007</v>
      </c>
    </row>
    <row r="192" spans="1:18" hidden="1" x14ac:dyDescent="0.2">
      <c r="A192" t="s">
        <v>7</v>
      </c>
      <c r="B192" t="s">
        <v>8</v>
      </c>
      <c r="C192" t="s">
        <v>9</v>
      </c>
      <c r="D192" t="s">
        <v>10</v>
      </c>
      <c r="E192" t="s">
        <v>25</v>
      </c>
      <c r="F192" s="1">
        <v>47057</v>
      </c>
      <c r="G192">
        <v>15</v>
      </c>
      <c r="H192">
        <v>500</v>
      </c>
      <c r="I192">
        <f t="shared" si="28"/>
        <v>497</v>
      </c>
      <c r="K192">
        <f t="shared" si="29"/>
        <v>1954220</v>
      </c>
      <c r="L192">
        <f t="shared" si="19"/>
        <v>547181.60000000009</v>
      </c>
      <c r="M192">
        <f t="shared" si="20"/>
        <v>732832.5</v>
      </c>
      <c r="N192">
        <f t="shared" si="21"/>
        <v>319554.05440000008</v>
      </c>
      <c r="P192">
        <v>0.28000000000000003</v>
      </c>
      <c r="Q192">
        <v>0.375</v>
      </c>
      <c r="R192">
        <f>R191+0.01</f>
        <v>0.58400000000000007</v>
      </c>
    </row>
    <row r="193" spans="1:18" ht="17" hidden="1" customHeight="1" x14ac:dyDescent="0.2">
      <c r="A193" t="s">
        <v>7</v>
      </c>
      <c r="B193" t="s">
        <v>8</v>
      </c>
      <c r="C193" t="s">
        <v>9</v>
      </c>
      <c r="D193" t="s">
        <v>10</v>
      </c>
      <c r="E193" t="s">
        <v>25</v>
      </c>
      <c r="F193" s="1">
        <v>47057</v>
      </c>
      <c r="G193">
        <v>16</v>
      </c>
      <c r="H193">
        <v>500</v>
      </c>
      <c r="I193">
        <f t="shared" si="28"/>
        <v>497</v>
      </c>
      <c r="K193">
        <f t="shared" si="29"/>
        <v>1986525</v>
      </c>
      <c r="L193">
        <f t="shared" si="19"/>
        <v>576092.25</v>
      </c>
      <c r="M193">
        <f t="shared" si="20"/>
        <v>744946.875</v>
      </c>
      <c r="N193">
        <f t="shared" si="21"/>
        <v>342198.79650000005</v>
      </c>
      <c r="P193">
        <v>0.28999999999999998</v>
      </c>
      <c r="Q193">
        <v>0.375</v>
      </c>
      <c r="R193">
        <f>R192+0.01</f>
        <v>0.59400000000000008</v>
      </c>
    </row>
    <row r="194" spans="1:18" x14ac:dyDescent="0.2">
      <c r="A194" t="s">
        <v>7</v>
      </c>
      <c r="B194" t="s">
        <v>8</v>
      </c>
      <c r="C194" t="s">
        <v>9</v>
      </c>
      <c r="D194" t="s">
        <v>26</v>
      </c>
      <c r="E194" t="s">
        <v>11</v>
      </c>
      <c r="F194" s="1">
        <v>46965</v>
      </c>
      <c r="G194">
        <v>1</v>
      </c>
      <c r="H194">
        <v>550</v>
      </c>
      <c r="I194">
        <f>H194</f>
        <v>550</v>
      </c>
      <c r="K194">
        <f>3000*I194</f>
        <v>1650000</v>
      </c>
      <c r="L194">
        <f>P194*K194</f>
        <v>16500</v>
      </c>
      <c r="M194">
        <f>Q194*K194</f>
        <v>24750</v>
      </c>
      <c r="N194">
        <f>R194*L194</f>
        <v>825</v>
      </c>
      <c r="P194">
        <v>0.01</v>
      </c>
      <c r="Q194">
        <v>1.4999999999999999E-2</v>
      </c>
      <c r="R194">
        <v>0.05</v>
      </c>
    </row>
    <row r="195" spans="1:18" x14ac:dyDescent="0.2">
      <c r="A195" t="s">
        <v>7</v>
      </c>
      <c r="B195" t="s">
        <v>8</v>
      </c>
      <c r="C195" t="s">
        <v>9</v>
      </c>
      <c r="D195" t="s">
        <v>26</v>
      </c>
      <c r="E195" t="s">
        <v>11</v>
      </c>
      <c r="F195" s="1">
        <v>46965</v>
      </c>
      <c r="G195">
        <v>2</v>
      </c>
      <c r="H195">
        <v>550</v>
      </c>
      <c r="I195">
        <f>I194-J195</f>
        <v>550</v>
      </c>
      <c r="K195">
        <f>K194+50*I195</f>
        <v>1677500</v>
      </c>
      <c r="L195">
        <f t="shared" ref="L195:L257" si="30">P195*K195</f>
        <v>83875</v>
      </c>
      <c r="M195">
        <f t="shared" ref="M195:M257" si="31">Q195*K195</f>
        <v>301950</v>
      </c>
      <c r="N195">
        <f t="shared" ref="N195:N257" si="32">R195*L195</f>
        <v>8387.5</v>
      </c>
      <c r="O195">
        <v>1998</v>
      </c>
      <c r="P195">
        <v>0.05</v>
      </c>
      <c r="Q195">
        <v>0.18</v>
      </c>
      <c r="R195">
        <v>0.1</v>
      </c>
    </row>
    <row r="196" spans="1:18" x14ac:dyDescent="0.2">
      <c r="A196" t="s">
        <v>7</v>
      </c>
      <c r="B196" t="s">
        <v>8</v>
      </c>
      <c r="C196" t="s">
        <v>9</v>
      </c>
      <c r="D196" t="s">
        <v>26</v>
      </c>
      <c r="E196" t="s">
        <v>11</v>
      </c>
      <c r="F196" s="1">
        <v>46965</v>
      </c>
      <c r="G196">
        <v>3</v>
      </c>
      <c r="H196">
        <v>550</v>
      </c>
      <c r="I196">
        <f t="shared" ref="I196:I209" si="33">I195-J196</f>
        <v>550</v>
      </c>
      <c r="K196">
        <f t="shared" ref="K196:K208" si="34">K195+50*I196</f>
        <v>1705000</v>
      </c>
      <c r="L196">
        <f t="shared" si="30"/>
        <v>170500</v>
      </c>
      <c r="M196">
        <f t="shared" si="31"/>
        <v>477400.00000000006</v>
      </c>
      <c r="N196">
        <f t="shared" si="32"/>
        <v>30690</v>
      </c>
      <c r="O196">
        <v>-79</v>
      </c>
      <c r="P196">
        <v>0.1</v>
      </c>
      <c r="Q196">
        <v>0.28000000000000003</v>
      </c>
      <c r="R196">
        <v>0.18</v>
      </c>
    </row>
    <row r="197" spans="1:18" x14ac:dyDescent="0.2">
      <c r="A197" t="s">
        <v>7</v>
      </c>
      <c r="B197" t="s">
        <v>8</v>
      </c>
      <c r="C197" t="s">
        <v>9</v>
      </c>
      <c r="D197" t="s">
        <v>26</v>
      </c>
      <c r="E197" t="s">
        <v>11</v>
      </c>
      <c r="F197" s="1">
        <v>46965</v>
      </c>
      <c r="G197">
        <v>4</v>
      </c>
      <c r="H197">
        <v>550</v>
      </c>
      <c r="I197">
        <f t="shared" si="33"/>
        <v>550</v>
      </c>
      <c r="K197">
        <f t="shared" si="34"/>
        <v>1732500</v>
      </c>
      <c r="L197">
        <f t="shared" si="30"/>
        <v>259875</v>
      </c>
      <c r="M197">
        <f t="shared" si="31"/>
        <v>641025</v>
      </c>
      <c r="N197">
        <f t="shared" si="32"/>
        <v>64968.75</v>
      </c>
      <c r="P197">
        <v>0.15</v>
      </c>
      <c r="Q197">
        <v>0.37</v>
      </c>
      <c r="R197">
        <v>0.25</v>
      </c>
    </row>
    <row r="198" spans="1:18" x14ac:dyDescent="0.2">
      <c r="A198" t="s">
        <v>7</v>
      </c>
      <c r="B198" t="s">
        <v>8</v>
      </c>
      <c r="C198" t="s">
        <v>9</v>
      </c>
      <c r="D198" t="s">
        <v>26</v>
      </c>
      <c r="E198" t="s">
        <v>11</v>
      </c>
      <c r="F198" s="1">
        <v>46965</v>
      </c>
      <c r="G198">
        <v>5</v>
      </c>
      <c r="H198">
        <v>550</v>
      </c>
      <c r="I198">
        <f t="shared" si="33"/>
        <v>550</v>
      </c>
      <c r="K198">
        <f t="shared" si="34"/>
        <v>1760000</v>
      </c>
      <c r="L198">
        <f t="shared" si="30"/>
        <v>316800</v>
      </c>
      <c r="M198">
        <f t="shared" si="31"/>
        <v>626560</v>
      </c>
      <c r="N198">
        <f t="shared" si="32"/>
        <v>114048</v>
      </c>
      <c r="P198">
        <v>0.18</v>
      </c>
      <c r="Q198">
        <v>0.35599999999999998</v>
      </c>
      <c r="R198">
        <v>0.36</v>
      </c>
    </row>
    <row r="199" spans="1:18" x14ac:dyDescent="0.2">
      <c r="A199" t="s">
        <v>7</v>
      </c>
      <c r="B199" t="s">
        <v>8</v>
      </c>
      <c r="C199" t="s">
        <v>9</v>
      </c>
      <c r="D199" t="s">
        <v>26</v>
      </c>
      <c r="E199" t="s">
        <v>11</v>
      </c>
      <c r="F199" s="1">
        <v>46965</v>
      </c>
      <c r="G199">
        <v>6</v>
      </c>
      <c r="H199">
        <v>550</v>
      </c>
      <c r="I199">
        <f t="shared" si="33"/>
        <v>550</v>
      </c>
      <c r="K199">
        <f t="shared" si="34"/>
        <v>1787500</v>
      </c>
      <c r="L199">
        <f t="shared" si="30"/>
        <v>357500</v>
      </c>
      <c r="M199">
        <f t="shared" si="31"/>
        <v>632775</v>
      </c>
      <c r="N199">
        <f t="shared" si="32"/>
        <v>160875</v>
      </c>
      <c r="P199">
        <v>0.2</v>
      </c>
      <c r="Q199">
        <v>0.35399999999999998</v>
      </c>
      <c r="R199">
        <v>0.45</v>
      </c>
    </row>
    <row r="200" spans="1:18" x14ac:dyDescent="0.2">
      <c r="A200" t="s">
        <v>7</v>
      </c>
      <c r="B200" t="s">
        <v>8</v>
      </c>
      <c r="C200" t="s">
        <v>9</v>
      </c>
      <c r="D200" t="s">
        <v>26</v>
      </c>
      <c r="E200" t="s">
        <v>11</v>
      </c>
      <c r="F200" s="1">
        <v>46965</v>
      </c>
      <c r="G200">
        <v>7</v>
      </c>
      <c r="H200">
        <v>550</v>
      </c>
      <c r="I200">
        <f t="shared" si="33"/>
        <v>550</v>
      </c>
      <c r="K200">
        <f t="shared" si="34"/>
        <v>1815000</v>
      </c>
      <c r="L200">
        <f t="shared" si="30"/>
        <v>363000</v>
      </c>
      <c r="M200">
        <f t="shared" si="31"/>
        <v>624360</v>
      </c>
      <c r="N200">
        <f t="shared" si="32"/>
        <v>185130</v>
      </c>
      <c r="O200">
        <v>-26</v>
      </c>
      <c r="P200">
        <v>0.2</v>
      </c>
      <c r="Q200">
        <v>0.34399999999999997</v>
      </c>
      <c r="R200">
        <v>0.51</v>
      </c>
    </row>
    <row r="201" spans="1:18" x14ac:dyDescent="0.2">
      <c r="A201" t="s">
        <v>7</v>
      </c>
      <c r="B201" t="s">
        <v>8</v>
      </c>
      <c r="C201" t="s">
        <v>9</v>
      </c>
      <c r="D201" t="s">
        <v>26</v>
      </c>
      <c r="E201" t="s">
        <v>11</v>
      </c>
      <c r="F201" s="1">
        <v>46965</v>
      </c>
      <c r="G201">
        <v>8</v>
      </c>
      <c r="H201">
        <v>550</v>
      </c>
      <c r="I201">
        <f t="shared" si="33"/>
        <v>550</v>
      </c>
      <c r="K201">
        <f t="shared" si="34"/>
        <v>1842500</v>
      </c>
      <c r="L201">
        <f t="shared" si="30"/>
        <v>423775</v>
      </c>
      <c r="M201">
        <f t="shared" si="31"/>
        <v>663300</v>
      </c>
      <c r="N201">
        <f t="shared" si="32"/>
        <v>220363</v>
      </c>
      <c r="P201">
        <v>0.23</v>
      </c>
      <c r="Q201">
        <v>0.36</v>
      </c>
      <c r="R201">
        <f>R200+0.01</f>
        <v>0.52</v>
      </c>
    </row>
    <row r="202" spans="1:18" x14ac:dyDescent="0.2">
      <c r="A202" t="s">
        <v>7</v>
      </c>
      <c r="B202" t="s">
        <v>8</v>
      </c>
      <c r="C202" t="s">
        <v>9</v>
      </c>
      <c r="D202" t="s">
        <v>26</v>
      </c>
      <c r="E202" t="s">
        <v>11</v>
      </c>
      <c r="F202" s="1">
        <v>46965</v>
      </c>
      <c r="G202">
        <v>9</v>
      </c>
      <c r="H202">
        <v>550</v>
      </c>
      <c r="I202">
        <f t="shared" si="33"/>
        <v>549</v>
      </c>
      <c r="J202">
        <v>1</v>
      </c>
      <c r="K202">
        <f t="shared" si="34"/>
        <v>1869950</v>
      </c>
      <c r="L202">
        <f t="shared" si="30"/>
        <v>411389</v>
      </c>
      <c r="M202">
        <f t="shared" si="31"/>
        <v>635783</v>
      </c>
      <c r="N202">
        <f t="shared" si="32"/>
        <v>222150.06000000003</v>
      </c>
      <c r="P202">
        <v>0.22</v>
      </c>
      <c r="Q202">
        <v>0.34</v>
      </c>
      <c r="R202">
        <f>R201+0.02</f>
        <v>0.54</v>
      </c>
    </row>
    <row r="203" spans="1:18" x14ac:dyDescent="0.2">
      <c r="A203" t="s">
        <v>7</v>
      </c>
      <c r="B203" t="s">
        <v>8</v>
      </c>
      <c r="C203" t="s">
        <v>9</v>
      </c>
      <c r="D203" t="s">
        <v>26</v>
      </c>
      <c r="E203" t="s">
        <v>11</v>
      </c>
      <c r="F203" s="1">
        <v>46965</v>
      </c>
      <c r="G203">
        <v>10</v>
      </c>
      <c r="H203">
        <v>550</v>
      </c>
      <c r="I203">
        <f t="shared" si="33"/>
        <v>549</v>
      </c>
      <c r="K203">
        <f t="shared" si="34"/>
        <v>1897400</v>
      </c>
      <c r="L203">
        <f t="shared" si="30"/>
        <v>474350</v>
      </c>
      <c r="M203">
        <f t="shared" si="31"/>
        <v>645116</v>
      </c>
      <c r="N203">
        <f t="shared" si="32"/>
        <v>257097.7</v>
      </c>
      <c r="P203">
        <v>0.25</v>
      </c>
      <c r="Q203">
        <v>0.34</v>
      </c>
      <c r="R203">
        <v>0.54200000000000004</v>
      </c>
    </row>
    <row r="204" spans="1:18" x14ac:dyDescent="0.2">
      <c r="A204" t="s">
        <v>7</v>
      </c>
      <c r="B204" t="s">
        <v>8</v>
      </c>
      <c r="C204" t="s">
        <v>9</v>
      </c>
      <c r="D204" t="s">
        <v>26</v>
      </c>
      <c r="E204" t="s">
        <v>11</v>
      </c>
      <c r="F204" s="1">
        <v>46965</v>
      </c>
      <c r="G204">
        <v>11</v>
      </c>
      <c r="H204">
        <v>550</v>
      </c>
      <c r="I204">
        <f t="shared" si="33"/>
        <v>549</v>
      </c>
      <c r="K204">
        <f t="shared" si="34"/>
        <v>1924850</v>
      </c>
      <c r="L204">
        <f t="shared" si="30"/>
        <v>500461</v>
      </c>
      <c r="M204">
        <f t="shared" si="31"/>
        <v>654449</v>
      </c>
      <c r="N204">
        <f t="shared" si="32"/>
        <v>272250.78400000004</v>
      </c>
      <c r="P204">
        <v>0.26</v>
      </c>
      <c r="Q204">
        <v>0.34</v>
      </c>
      <c r="R204">
        <f>R203+0.002</f>
        <v>0.54400000000000004</v>
      </c>
    </row>
    <row r="205" spans="1:18" x14ac:dyDescent="0.2">
      <c r="A205" t="s">
        <v>7</v>
      </c>
      <c r="B205" t="s">
        <v>8</v>
      </c>
      <c r="C205" t="s">
        <v>9</v>
      </c>
      <c r="D205" t="s">
        <v>26</v>
      </c>
      <c r="E205" t="s">
        <v>11</v>
      </c>
      <c r="F205" s="1">
        <v>46965</v>
      </c>
      <c r="G205">
        <v>12</v>
      </c>
      <c r="H205">
        <v>550</v>
      </c>
      <c r="I205">
        <f t="shared" si="33"/>
        <v>548</v>
      </c>
      <c r="J205">
        <v>1</v>
      </c>
      <c r="K205">
        <f t="shared" si="34"/>
        <v>1952250</v>
      </c>
      <c r="L205">
        <f t="shared" si="30"/>
        <v>507585</v>
      </c>
      <c r="M205">
        <f t="shared" si="31"/>
        <v>683287.5</v>
      </c>
      <c r="N205">
        <f t="shared" si="32"/>
        <v>281202.09000000003</v>
      </c>
      <c r="P205">
        <v>0.26</v>
      </c>
      <c r="Q205">
        <v>0.35</v>
      </c>
      <c r="R205">
        <f>R204+0.01</f>
        <v>0.55400000000000005</v>
      </c>
    </row>
    <row r="206" spans="1:18" hidden="1" x14ac:dyDescent="0.2">
      <c r="A206" t="s">
        <v>7</v>
      </c>
      <c r="B206" t="s">
        <v>8</v>
      </c>
      <c r="C206" t="s">
        <v>9</v>
      </c>
      <c r="D206" t="s">
        <v>26</v>
      </c>
      <c r="E206" t="s">
        <v>11</v>
      </c>
      <c r="F206" s="1">
        <v>46965</v>
      </c>
      <c r="G206">
        <v>13</v>
      </c>
      <c r="H206">
        <v>550</v>
      </c>
      <c r="I206">
        <f t="shared" si="33"/>
        <v>548</v>
      </c>
      <c r="K206">
        <f t="shared" si="34"/>
        <v>1979650</v>
      </c>
      <c r="L206">
        <f t="shared" si="30"/>
        <v>534505.5</v>
      </c>
      <c r="M206">
        <f t="shared" si="31"/>
        <v>653284.5</v>
      </c>
      <c r="N206">
        <f t="shared" si="32"/>
        <v>301461.10200000001</v>
      </c>
      <c r="P206">
        <v>0.27</v>
      </c>
      <c r="Q206">
        <v>0.33</v>
      </c>
      <c r="R206">
        <f>R205+0.01</f>
        <v>0.56400000000000006</v>
      </c>
    </row>
    <row r="207" spans="1:18" hidden="1" x14ac:dyDescent="0.2">
      <c r="A207" t="s">
        <v>7</v>
      </c>
      <c r="B207" t="s">
        <v>8</v>
      </c>
      <c r="C207" t="s">
        <v>9</v>
      </c>
      <c r="D207" t="s">
        <v>26</v>
      </c>
      <c r="E207" t="s">
        <v>11</v>
      </c>
      <c r="F207" s="1">
        <v>46965</v>
      </c>
      <c r="G207">
        <v>14</v>
      </c>
      <c r="H207">
        <v>550</v>
      </c>
      <c r="I207">
        <f t="shared" si="33"/>
        <v>548</v>
      </c>
      <c r="K207">
        <f t="shared" si="34"/>
        <v>2007050</v>
      </c>
      <c r="L207">
        <f t="shared" si="30"/>
        <v>561974</v>
      </c>
      <c r="M207">
        <f t="shared" si="31"/>
        <v>742608.5</v>
      </c>
      <c r="N207">
        <f t="shared" si="32"/>
        <v>322573.07600000006</v>
      </c>
      <c r="P207">
        <v>0.28000000000000003</v>
      </c>
      <c r="Q207">
        <v>0.37</v>
      </c>
      <c r="R207">
        <f>R206+0.01</f>
        <v>0.57400000000000007</v>
      </c>
    </row>
    <row r="208" spans="1:18" hidden="1" x14ac:dyDescent="0.2">
      <c r="A208" t="s">
        <v>7</v>
      </c>
      <c r="B208" t="s">
        <v>8</v>
      </c>
      <c r="C208" t="s">
        <v>9</v>
      </c>
      <c r="D208" t="s">
        <v>26</v>
      </c>
      <c r="E208" t="s">
        <v>11</v>
      </c>
      <c r="F208" s="1">
        <v>46965</v>
      </c>
      <c r="G208">
        <v>15</v>
      </c>
      <c r="H208">
        <v>550</v>
      </c>
      <c r="I208">
        <f t="shared" si="33"/>
        <v>547</v>
      </c>
      <c r="J208">
        <v>1</v>
      </c>
      <c r="K208">
        <f t="shared" si="34"/>
        <v>2034400</v>
      </c>
      <c r="L208">
        <f t="shared" si="30"/>
        <v>569632</v>
      </c>
      <c r="M208">
        <f t="shared" si="31"/>
        <v>762900</v>
      </c>
      <c r="N208">
        <f t="shared" si="32"/>
        <v>332665.08800000005</v>
      </c>
      <c r="P208">
        <v>0.28000000000000003</v>
      </c>
      <c r="Q208">
        <v>0.375</v>
      </c>
      <c r="R208">
        <f>R207+0.01</f>
        <v>0.58400000000000007</v>
      </c>
    </row>
    <row r="209" spans="1:18" hidden="1" x14ac:dyDescent="0.2">
      <c r="A209" t="s">
        <v>7</v>
      </c>
      <c r="B209" t="s">
        <v>8</v>
      </c>
      <c r="C209" t="s">
        <v>9</v>
      </c>
      <c r="D209" t="s">
        <v>26</v>
      </c>
      <c r="E209" t="s">
        <v>11</v>
      </c>
      <c r="F209" s="1">
        <v>46965</v>
      </c>
      <c r="G209">
        <v>16</v>
      </c>
      <c r="H209">
        <v>550</v>
      </c>
      <c r="I209">
        <f t="shared" si="33"/>
        <v>547</v>
      </c>
      <c r="K209">
        <f>K208+50*I209</f>
        <v>2061750</v>
      </c>
      <c r="L209">
        <f t="shared" si="30"/>
        <v>597907.5</v>
      </c>
      <c r="M209">
        <f t="shared" si="31"/>
        <v>773156.25</v>
      </c>
      <c r="N209">
        <f t="shared" si="32"/>
        <v>355157.05500000005</v>
      </c>
      <c r="P209">
        <v>0.28999999999999998</v>
      </c>
      <c r="Q209">
        <v>0.375</v>
      </c>
      <c r="R209">
        <f>R208+0.01</f>
        <v>0.59400000000000008</v>
      </c>
    </row>
    <row r="210" spans="1:18" x14ac:dyDescent="0.2">
      <c r="A210" t="s">
        <v>7</v>
      </c>
      <c r="B210" t="s">
        <v>8</v>
      </c>
      <c r="C210" t="s">
        <v>9</v>
      </c>
      <c r="D210" t="s">
        <v>26</v>
      </c>
      <c r="E210" t="s">
        <v>11</v>
      </c>
      <c r="F210" s="1">
        <v>46996</v>
      </c>
      <c r="G210">
        <v>1</v>
      </c>
      <c r="H210">
        <v>780</v>
      </c>
      <c r="I210">
        <f>H210</f>
        <v>780</v>
      </c>
      <c r="K210">
        <f>3000*I210</f>
        <v>2340000</v>
      </c>
      <c r="L210">
        <f t="shared" si="30"/>
        <v>23400</v>
      </c>
      <c r="M210">
        <f t="shared" si="31"/>
        <v>35100</v>
      </c>
      <c r="N210">
        <f t="shared" si="32"/>
        <v>1170</v>
      </c>
      <c r="P210">
        <v>0.01</v>
      </c>
      <c r="Q210">
        <v>1.4999999999999999E-2</v>
      </c>
      <c r="R210">
        <v>0.05</v>
      </c>
    </row>
    <row r="211" spans="1:18" x14ac:dyDescent="0.2">
      <c r="A211" t="s">
        <v>7</v>
      </c>
      <c r="B211" t="s">
        <v>8</v>
      </c>
      <c r="C211" t="s">
        <v>9</v>
      </c>
      <c r="D211" t="s">
        <v>26</v>
      </c>
      <c r="E211" t="s">
        <v>11</v>
      </c>
      <c r="F211" s="1">
        <v>46996</v>
      </c>
      <c r="G211">
        <v>2</v>
      </c>
      <c r="H211">
        <v>780</v>
      </c>
      <c r="I211">
        <f t="shared" ref="I211:I225" si="35">I210-J211</f>
        <v>780</v>
      </c>
      <c r="K211">
        <f t="shared" ref="K211:K225" si="36">K210+60*I211</f>
        <v>2386800</v>
      </c>
      <c r="L211">
        <f t="shared" si="30"/>
        <v>119340</v>
      </c>
      <c r="M211">
        <f t="shared" si="31"/>
        <v>429624</v>
      </c>
      <c r="N211">
        <f t="shared" si="32"/>
        <v>11934</v>
      </c>
      <c r="O211">
        <v>1998</v>
      </c>
      <c r="P211">
        <v>0.05</v>
      </c>
      <c r="Q211">
        <v>0.18</v>
      </c>
      <c r="R211">
        <v>0.1</v>
      </c>
    </row>
    <row r="212" spans="1:18" x14ac:dyDescent="0.2">
      <c r="A212" t="s">
        <v>7</v>
      </c>
      <c r="B212" t="s">
        <v>8</v>
      </c>
      <c r="C212" t="s">
        <v>9</v>
      </c>
      <c r="D212" t="s">
        <v>26</v>
      </c>
      <c r="E212" t="s">
        <v>11</v>
      </c>
      <c r="F212" s="1">
        <v>46996</v>
      </c>
      <c r="G212">
        <v>3</v>
      </c>
      <c r="H212">
        <v>780</v>
      </c>
      <c r="I212">
        <f t="shared" si="35"/>
        <v>780</v>
      </c>
      <c r="K212">
        <f t="shared" si="36"/>
        <v>2433600</v>
      </c>
      <c r="L212">
        <f t="shared" si="30"/>
        <v>194688</v>
      </c>
      <c r="M212">
        <f t="shared" si="31"/>
        <v>681408.00000000012</v>
      </c>
      <c r="N212">
        <f t="shared" si="32"/>
        <v>35043.839999999997</v>
      </c>
      <c r="O212">
        <v>-88</v>
      </c>
      <c r="P212">
        <v>0.08</v>
      </c>
      <c r="Q212">
        <v>0.28000000000000003</v>
      </c>
      <c r="R212">
        <v>0.18</v>
      </c>
    </row>
    <row r="213" spans="1:18" x14ac:dyDescent="0.2">
      <c r="A213" t="s">
        <v>7</v>
      </c>
      <c r="B213" t="s">
        <v>8</v>
      </c>
      <c r="C213" t="s">
        <v>9</v>
      </c>
      <c r="D213" t="s">
        <v>26</v>
      </c>
      <c r="E213" t="s">
        <v>11</v>
      </c>
      <c r="F213" s="1">
        <v>46996</v>
      </c>
      <c r="G213">
        <v>4</v>
      </c>
      <c r="H213">
        <v>780</v>
      </c>
      <c r="I213">
        <f t="shared" si="35"/>
        <v>780</v>
      </c>
      <c r="K213">
        <f t="shared" si="36"/>
        <v>2480400</v>
      </c>
      <c r="L213">
        <f t="shared" si="30"/>
        <v>372060</v>
      </c>
      <c r="M213">
        <f t="shared" si="31"/>
        <v>917748</v>
      </c>
      <c r="N213">
        <f t="shared" si="32"/>
        <v>93015</v>
      </c>
      <c r="P213">
        <v>0.15</v>
      </c>
      <c r="Q213">
        <v>0.37</v>
      </c>
      <c r="R213">
        <v>0.25</v>
      </c>
    </row>
    <row r="214" spans="1:18" x14ac:dyDescent="0.2">
      <c r="A214" t="s">
        <v>7</v>
      </c>
      <c r="B214" t="s">
        <v>8</v>
      </c>
      <c r="C214" t="s">
        <v>9</v>
      </c>
      <c r="D214" t="s">
        <v>26</v>
      </c>
      <c r="E214" t="s">
        <v>11</v>
      </c>
      <c r="F214" s="1">
        <v>46996</v>
      </c>
      <c r="G214">
        <v>5</v>
      </c>
      <c r="H214">
        <v>780</v>
      </c>
      <c r="I214">
        <f t="shared" si="35"/>
        <v>780</v>
      </c>
      <c r="K214">
        <f t="shared" si="36"/>
        <v>2527200</v>
      </c>
      <c r="L214">
        <f t="shared" si="30"/>
        <v>454896</v>
      </c>
      <c r="M214">
        <f t="shared" si="31"/>
        <v>899683.2</v>
      </c>
      <c r="N214">
        <f t="shared" si="32"/>
        <v>163762.56</v>
      </c>
      <c r="P214">
        <v>0.18</v>
      </c>
      <c r="Q214">
        <v>0.35599999999999998</v>
      </c>
      <c r="R214">
        <v>0.36</v>
      </c>
    </row>
    <row r="215" spans="1:18" x14ac:dyDescent="0.2">
      <c r="A215" t="s">
        <v>7</v>
      </c>
      <c r="B215" t="s">
        <v>8</v>
      </c>
      <c r="C215" t="s">
        <v>9</v>
      </c>
      <c r="D215" t="s">
        <v>26</v>
      </c>
      <c r="E215" t="s">
        <v>11</v>
      </c>
      <c r="F215" s="1">
        <v>46996</v>
      </c>
      <c r="G215">
        <v>6</v>
      </c>
      <c r="H215">
        <v>780</v>
      </c>
      <c r="I215">
        <f t="shared" si="35"/>
        <v>780</v>
      </c>
      <c r="K215">
        <f t="shared" si="36"/>
        <v>2574000</v>
      </c>
      <c r="L215">
        <f t="shared" si="30"/>
        <v>514800</v>
      </c>
      <c r="M215">
        <f t="shared" si="31"/>
        <v>911196</v>
      </c>
      <c r="N215">
        <f t="shared" si="32"/>
        <v>231660</v>
      </c>
      <c r="P215">
        <v>0.2</v>
      </c>
      <c r="Q215">
        <v>0.35399999999999998</v>
      </c>
      <c r="R215">
        <v>0.45</v>
      </c>
    </row>
    <row r="216" spans="1:18" x14ac:dyDescent="0.2">
      <c r="A216" t="s">
        <v>7</v>
      </c>
      <c r="B216" t="s">
        <v>8</v>
      </c>
      <c r="C216" t="s">
        <v>9</v>
      </c>
      <c r="D216" t="s">
        <v>26</v>
      </c>
      <c r="E216" t="s">
        <v>11</v>
      </c>
      <c r="F216" s="1">
        <v>46996</v>
      </c>
      <c r="G216">
        <v>7</v>
      </c>
      <c r="H216">
        <v>780</v>
      </c>
      <c r="I216">
        <f t="shared" si="35"/>
        <v>780</v>
      </c>
      <c r="K216">
        <f t="shared" si="36"/>
        <v>2620800</v>
      </c>
      <c r="L216">
        <f t="shared" si="30"/>
        <v>524160</v>
      </c>
      <c r="M216">
        <f t="shared" si="31"/>
        <v>901555.19999999995</v>
      </c>
      <c r="N216">
        <f t="shared" si="32"/>
        <v>267321.59999999998</v>
      </c>
      <c r="P216">
        <v>0.2</v>
      </c>
      <c r="Q216">
        <v>0.34399999999999997</v>
      </c>
      <c r="R216">
        <v>0.51</v>
      </c>
    </row>
    <row r="217" spans="1:18" x14ac:dyDescent="0.2">
      <c r="A217" t="s">
        <v>7</v>
      </c>
      <c r="B217" t="s">
        <v>8</v>
      </c>
      <c r="C217" t="s">
        <v>9</v>
      </c>
      <c r="D217" t="s">
        <v>26</v>
      </c>
      <c r="E217" t="s">
        <v>11</v>
      </c>
      <c r="F217" s="1">
        <v>46996</v>
      </c>
      <c r="G217">
        <v>8</v>
      </c>
      <c r="H217">
        <v>780</v>
      </c>
      <c r="I217">
        <f t="shared" si="35"/>
        <v>780</v>
      </c>
      <c r="K217">
        <f t="shared" si="36"/>
        <v>2667600</v>
      </c>
      <c r="L217">
        <f t="shared" si="30"/>
        <v>613548</v>
      </c>
      <c r="M217">
        <f t="shared" si="31"/>
        <v>960336</v>
      </c>
      <c r="N217">
        <f t="shared" si="32"/>
        <v>319044.96000000002</v>
      </c>
      <c r="P217">
        <v>0.23</v>
      </c>
      <c r="Q217">
        <v>0.36</v>
      </c>
      <c r="R217">
        <f>R216+0.01</f>
        <v>0.52</v>
      </c>
    </row>
    <row r="218" spans="1:18" x14ac:dyDescent="0.2">
      <c r="A218" t="s">
        <v>7</v>
      </c>
      <c r="B218" t="s">
        <v>8</v>
      </c>
      <c r="C218" t="s">
        <v>9</v>
      </c>
      <c r="D218" t="s">
        <v>26</v>
      </c>
      <c r="E218" t="s">
        <v>11</v>
      </c>
      <c r="F218" s="1">
        <v>46996</v>
      </c>
      <c r="G218">
        <v>9</v>
      </c>
      <c r="H218">
        <v>780</v>
      </c>
      <c r="I218">
        <f t="shared" si="35"/>
        <v>780</v>
      </c>
      <c r="K218">
        <f t="shared" si="36"/>
        <v>2714400</v>
      </c>
      <c r="L218">
        <f t="shared" si="30"/>
        <v>597168</v>
      </c>
      <c r="M218">
        <f t="shared" si="31"/>
        <v>950039.99999999988</v>
      </c>
      <c r="N218">
        <f t="shared" si="32"/>
        <v>322470.72000000003</v>
      </c>
      <c r="P218">
        <v>0.22</v>
      </c>
      <c r="Q218">
        <v>0.35</v>
      </c>
      <c r="R218">
        <f>R217+0.02</f>
        <v>0.54</v>
      </c>
    </row>
    <row r="219" spans="1:18" x14ac:dyDescent="0.2">
      <c r="A219" t="s">
        <v>7</v>
      </c>
      <c r="B219" t="s">
        <v>8</v>
      </c>
      <c r="C219" t="s">
        <v>9</v>
      </c>
      <c r="D219" t="s">
        <v>26</v>
      </c>
      <c r="E219" t="s">
        <v>11</v>
      </c>
      <c r="F219" s="1">
        <v>46996</v>
      </c>
      <c r="G219">
        <v>10</v>
      </c>
      <c r="H219">
        <v>780</v>
      </c>
      <c r="I219">
        <f t="shared" si="35"/>
        <v>780</v>
      </c>
      <c r="K219">
        <f t="shared" si="36"/>
        <v>2761200</v>
      </c>
      <c r="L219">
        <f t="shared" si="30"/>
        <v>690300</v>
      </c>
      <c r="M219">
        <f t="shared" si="31"/>
        <v>966419.99999999988</v>
      </c>
      <c r="N219">
        <f t="shared" si="32"/>
        <v>374142.60000000003</v>
      </c>
      <c r="P219">
        <v>0.25</v>
      </c>
      <c r="Q219">
        <v>0.35</v>
      </c>
      <c r="R219">
        <v>0.54200000000000004</v>
      </c>
    </row>
    <row r="220" spans="1:18" x14ac:dyDescent="0.2">
      <c r="A220" t="s">
        <v>7</v>
      </c>
      <c r="B220" t="s">
        <v>8</v>
      </c>
      <c r="C220" t="s">
        <v>9</v>
      </c>
      <c r="D220" t="s">
        <v>26</v>
      </c>
      <c r="E220" t="s">
        <v>11</v>
      </c>
      <c r="F220" s="1">
        <v>46996</v>
      </c>
      <c r="G220">
        <v>11</v>
      </c>
      <c r="H220">
        <v>780</v>
      </c>
      <c r="I220">
        <f t="shared" si="35"/>
        <v>780</v>
      </c>
      <c r="K220">
        <f t="shared" si="36"/>
        <v>2808000</v>
      </c>
      <c r="L220">
        <f t="shared" si="30"/>
        <v>730080</v>
      </c>
      <c r="M220">
        <f t="shared" si="31"/>
        <v>982799.99999999988</v>
      </c>
      <c r="N220">
        <f t="shared" si="32"/>
        <v>397163.52000000002</v>
      </c>
      <c r="P220">
        <v>0.26</v>
      </c>
      <c r="Q220">
        <v>0.35</v>
      </c>
      <c r="R220">
        <f>R219+0.002</f>
        <v>0.54400000000000004</v>
      </c>
    </row>
    <row r="221" spans="1:18" x14ac:dyDescent="0.2">
      <c r="A221" t="s">
        <v>7</v>
      </c>
      <c r="B221" t="s">
        <v>8</v>
      </c>
      <c r="C221" t="s">
        <v>9</v>
      </c>
      <c r="D221" t="s">
        <v>26</v>
      </c>
      <c r="E221" t="s">
        <v>11</v>
      </c>
      <c r="F221" s="1">
        <v>46996</v>
      </c>
      <c r="G221">
        <v>12</v>
      </c>
      <c r="H221">
        <v>780</v>
      </c>
      <c r="I221">
        <f t="shared" si="35"/>
        <v>780</v>
      </c>
      <c r="K221">
        <f t="shared" si="36"/>
        <v>2854800</v>
      </c>
      <c r="L221">
        <f t="shared" si="30"/>
        <v>742248</v>
      </c>
      <c r="M221">
        <f t="shared" si="31"/>
        <v>999179.99999999988</v>
      </c>
      <c r="N221">
        <f t="shared" si="32"/>
        <v>415658.88000000006</v>
      </c>
      <c r="P221">
        <v>0.26</v>
      </c>
      <c r="Q221">
        <v>0.35</v>
      </c>
      <c r="R221">
        <v>0.56000000000000005</v>
      </c>
    </row>
    <row r="222" spans="1:18" hidden="1" x14ac:dyDescent="0.2">
      <c r="A222" t="s">
        <v>7</v>
      </c>
      <c r="B222" t="s">
        <v>8</v>
      </c>
      <c r="C222" t="s">
        <v>9</v>
      </c>
      <c r="D222" t="s">
        <v>26</v>
      </c>
      <c r="E222" t="s">
        <v>11</v>
      </c>
      <c r="F222" s="1">
        <v>46996</v>
      </c>
      <c r="G222">
        <v>13</v>
      </c>
      <c r="H222">
        <v>780</v>
      </c>
      <c r="I222">
        <f t="shared" si="35"/>
        <v>779</v>
      </c>
      <c r="J222">
        <v>1</v>
      </c>
      <c r="K222">
        <f t="shared" si="36"/>
        <v>2901540</v>
      </c>
      <c r="L222">
        <f t="shared" si="30"/>
        <v>783415.8</v>
      </c>
      <c r="M222">
        <f t="shared" si="31"/>
        <v>957508.20000000007</v>
      </c>
      <c r="N222">
        <f t="shared" si="32"/>
        <v>446547.00600000005</v>
      </c>
      <c r="P222">
        <v>0.27</v>
      </c>
      <c r="Q222">
        <v>0.33</v>
      </c>
      <c r="R222">
        <f>R221+0.01</f>
        <v>0.57000000000000006</v>
      </c>
    </row>
    <row r="223" spans="1:18" hidden="1" x14ac:dyDescent="0.2">
      <c r="A223" t="s">
        <v>7</v>
      </c>
      <c r="B223" t="s">
        <v>8</v>
      </c>
      <c r="C223" t="s">
        <v>9</v>
      </c>
      <c r="D223" t="s">
        <v>26</v>
      </c>
      <c r="E223" t="s">
        <v>11</v>
      </c>
      <c r="F223" s="1">
        <v>46996</v>
      </c>
      <c r="G223">
        <v>14</v>
      </c>
      <c r="H223">
        <v>780</v>
      </c>
      <c r="I223">
        <f t="shared" si="35"/>
        <v>779</v>
      </c>
      <c r="K223">
        <f t="shared" si="36"/>
        <v>2948280</v>
      </c>
      <c r="L223">
        <f t="shared" si="30"/>
        <v>825518.4</v>
      </c>
      <c r="M223">
        <f t="shared" si="31"/>
        <v>1090863.6000000001</v>
      </c>
      <c r="N223">
        <f t="shared" si="32"/>
        <v>478800.67200000008</v>
      </c>
      <c r="P223">
        <v>0.28000000000000003</v>
      </c>
      <c r="Q223">
        <v>0.37</v>
      </c>
      <c r="R223">
        <f>R222+0.01</f>
        <v>0.58000000000000007</v>
      </c>
    </row>
    <row r="224" spans="1:18" hidden="1" x14ac:dyDescent="0.2">
      <c r="A224" t="s">
        <v>7</v>
      </c>
      <c r="B224" t="s">
        <v>8</v>
      </c>
      <c r="C224" t="s">
        <v>9</v>
      </c>
      <c r="D224" t="s">
        <v>26</v>
      </c>
      <c r="E224" t="s">
        <v>11</v>
      </c>
      <c r="F224" s="1">
        <v>46996</v>
      </c>
      <c r="G224">
        <v>15</v>
      </c>
      <c r="H224">
        <v>780</v>
      </c>
      <c r="I224">
        <f t="shared" si="35"/>
        <v>779</v>
      </c>
      <c r="K224">
        <f t="shared" si="36"/>
        <v>2995020</v>
      </c>
      <c r="L224">
        <f t="shared" si="30"/>
        <v>838605.60000000009</v>
      </c>
      <c r="M224">
        <f t="shared" si="31"/>
        <v>1123132.5</v>
      </c>
      <c r="N224">
        <f t="shared" si="32"/>
        <v>494777.30400000012</v>
      </c>
      <c r="P224">
        <v>0.28000000000000003</v>
      </c>
      <c r="Q224">
        <v>0.375</v>
      </c>
      <c r="R224">
        <f>R223+0.01</f>
        <v>0.59000000000000008</v>
      </c>
    </row>
    <row r="225" spans="1:18" hidden="1" x14ac:dyDescent="0.2">
      <c r="A225" t="s">
        <v>7</v>
      </c>
      <c r="B225" t="s">
        <v>8</v>
      </c>
      <c r="C225" t="s">
        <v>9</v>
      </c>
      <c r="D225" t="s">
        <v>26</v>
      </c>
      <c r="E225" t="s">
        <v>11</v>
      </c>
      <c r="F225" s="1">
        <v>46996</v>
      </c>
      <c r="G225">
        <v>16</v>
      </c>
      <c r="H225">
        <v>780</v>
      </c>
      <c r="I225">
        <f t="shared" si="35"/>
        <v>779</v>
      </c>
      <c r="K225">
        <f t="shared" si="36"/>
        <v>3041760</v>
      </c>
      <c r="L225">
        <f t="shared" si="30"/>
        <v>882110.39999999991</v>
      </c>
      <c r="M225">
        <f t="shared" si="31"/>
        <v>1140660</v>
      </c>
      <c r="N225">
        <f t="shared" si="32"/>
        <v>529266.24</v>
      </c>
      <c r="P225">
        <v>0.28999999999999998</v>
      </c>
      <c r="Q225">
        <v>0.375</v>
      </c>
      <c r="R225">
        <f>R224+0.01</f>
        <v>0.60000000000000009</v>
      </c>
    </row>
    <row r="226" spans="1:18" x14ac:dyDescent="0.2">
      <c r="A226" t="s">
        <v>7</v>
      </c>
      <c r="B226" t="s">
        <v>8</v>
      </c>
      <c r="C226" t="s">
        <v>9</v>
      </c>
      <c r="D226" t="s">
        <v>26</v>
      </c>
      <c r="E226" t="s">
        <v>11</v>
      </c>
      <c r="F226" s="1" t="s">
        <v>12</v>
      </c>
      <c r="G226">
        <v>1</v>
      </c>
      <c r="H226">
        <v>900</v>
      </c>
      <c r="I226">
        <f>H226</f>
        <v>900</v>
      </c>
      <c r="K226">
        <f>3000*I226</f>
        <v>2700000</v>
      </c>
      <c r="L226">
        <f t="shared" si="30"/>
        <v>35640</v>
      </c>
      <c r="M226">
        <f t="shared" si="31"/>
        <v>40500</v>
      </c>
      <c r="N226">
        <f t="shared" si="32"/>
        <v>1782</v>
      </c>
      <c r="P226">
        <v>1.32E-2</v>
      </c>
      <c r="Q226">
        <v>1.4999999999999999E-2</v>
      </c>
      <c r="R226">
        <v>0.05</v>
      </c>
    </row>
    <row r="227" spans="1:18" x14ac:dyDescent="0.2">
      <c r="A227" t="s">
        <v>7</v>
      </c>
      <c r="B227" t="s">
        <v>8</v>
      </c>
      <c r="C227" t="s">
        <v>9</v>
      </c>
      <c r="D227" t="s">
        <v>26</v>
      </c>
      <c r="E227" t="s">
        <v>11</v>
      </c>
      <c r="F227" s="1" t="s">
        <v>12</v>
      </c>
      <c r="G227">
        <v>2</v>
      </c>
      <c r="H227">
        <v>900</v>
      </c>
      <c r="I227">
        <f t="shared" ref="I227:I241" si="37">I226-J227</f>
        <v>900</v>
      </c>
      <c r="K227">
        <f>K226+100*I227</f>
        <v>2790000</v>
      </c>
      <c r="L227">
        <f t="shared" si="30"/>
        <v>139500</v>
      </c>
      <c r="M227">
        <f t="shared" si="31"/>
        <v>502200</v>
      </c>
      <c r="N227">
        <f t="shared" si="32"/>
        <v>13950</v>
      </c>
      <c r="O227">
        <v>1698</v>
      </c>
      <c r="P227">
        <v>0.05</v>
      </c>
      <c r="Q227">
        <v>0.18</v>
      </c>
      <c r="R227">
        <v>0.1</v>
      </c>
    </row>
    <row r="228" spans="1:18" x14ac:dyDescent="0.2">
      <c r="A228" t="s">
        <v>7</v>
      </c>
      <c r="B228" t="s">
        <v>8</v>
      </c>
      <c r="C228" t="s">
        <v>9</v>
      </c>
      <c r="D228" t="s">
        <v>26</v>
      </c>
      <c r="E228" t="s">
        <v>11</v>
      </c>
      <c r="F228" s="1" t="s">
        <v>12</v>
      </c>
      <c r="G228">
        <v>3</v>
      </c>
      <c r="H228">
        <v>900</v>
      </c>
      <c r="I228">
        <f t="shared" si="37"/>
        <v>900</v>
      </c>
      <c r="K228">
        <f t="shared" ref="K228:K241" si="38">K227+100*I228</f>
        <v>2880000</v>
      </c>
      <c r="L228">
        <f t="shared" si="30"/>
        <v>288000</v>
      </c>
      <c r="M228">
        <f t="shared" si="31"/>
        <v>806400.00000000012</v>
      </c>
      <c r="N228">
        <f t="shared" si="32"/>
        <v>51840</v>
      </c>
      <c r="O228">
        <v>-117</v>
      </c>
      <c r="P228">
        <v>0.1</v>
      </c>
      <c r="Q228">
        <v>0.28000000000000003</v>
      </c>
      <c r="R228">
        <v>0.18</v>
      </c>
    </row>
    <row r="229" spans="1:18" x14ac:dyDescent="0.2">
      <c r="A229" t="s">
        <v>7</v>
      </c>
      <c r="B229" t="s">
        <v>8</v>
      </c>
      <c r="C229" t="s">
        <v>9</v>
      </c>
      <c r="D229" t="s">
        <v>26</v>
      </c>
      <c r="E229" t="s">
        <v>11</v>
      </c>
      <c r="F229" s="1" t="s">
        <v>12</v>
      </c>
      <c r="G229">
        <v>4</v>
      </c>
      <c r="H229">
        <v>900</v>
      </c>
      <c r="I229">
        <f t="shared" si="37"/>
        <v>900</v>
      </c>
      <c r="K229">
        <f t="shared" si="38"/>
        <v>2970000</v>
      </c>
      <c r="L229">
        <f t="shared" si="30"/>
        <v>445500</v>
      </c>
      <c r="M229">
        <f t="shared" si="31"/>
        <v>1098900</v>
      </c>
      <c r="N229">
        <f t="shared" si="32"/>
        <v>111375</v>
      </c>
      <c r="O229">
        <v>-118</v>
      </c>
      <c r="P229">
        <v>0.15</v>
      </c>
      <c r="Q229">
        <v>0.37</v>
      </c>
      <c r="R229">
        <v>0.25</v>
      </c>
    </row>
    <row r="230" spans="1:18" x14ac:dyDescent="0.2">
      <c r="A230" t="s">
        <v>7</v>
      </c>
      <c r="B230" t="s">
        <v>8</v>
      </c>
      <c r="C230" t="s">
        <v>9</v>
      </c>
      <c r="D230" t="s">
        <v>26</v>
      </c>
      <c r="E230" t="s">
        <v>11</v>
      </c>
      <c r="F230" s="1" t="s">
        <v>12</v>
      </c>
      <c r="G230">
        <v>5</v>
      </c>
      <c r="H230">
        <v>900</v>
      </c>
      <c r="I230">
        <f t="shared" si="37"/>
        <v>900</v>
      </c>
      <c r="K230">
        <f t="shared" si="38"/>
        <v>3060000</v>
      </c>
      <c r="L230">
        <f t="shared" si="30"/>
        <v>550800</v>
      </c>
      <c r="M230">
        <f t="shared" si="31"/>
        <v>1089360</v>
      </c>
      <c r="N230">
        <f t="shared" si="32"/>
        <v>198288</v>
      </c>
      <c r="P230">
        <v>0.18</v>
      </c>
      <c r="Q230">
        <v>0.35599999999999998</v>
      </c>
      <c r="R230">
        <v>0.36</v>
      </c>
    </row>
    <row r="231" spans="1:18" x14ac:dyDescent="0.2">
      <c r="A231" t="s">
        <v>7</v>
      </c>
      <c r="B231" t="s">
        <v>8</v>
      </c>
      <c r="C231" t="s">
        <v>9</v>
      </c>
      <c r="D231" t="s">
        <v>26</v>
      </c>
      <c r="E231" t="s">
        <v>11</v>
      </c>
      <c r="F231" s="1" t="s">
        <v>12</v>
      </c>
      <c r="G231">
        <v>6</v>
      </c>
      <c r="H231">
        <v>900</v>
      </c>
      <c r="I231">
        <f t="shared" si="37"/>
        <v>900</v>
      </c>
      <c r="K231">
        <f t="shared" si="38"/>
        <v>3150000</v>
      </c>
      <c r="L231">
        <f t="shared" si="30"/>
        <v>630000</v>
      </c>
      <c r="M231">
        <f t="shared" si="31"/>
        <v>1115100</v>
      </c>
      <c r="N231">
        <f t="shared" si="32"/>
        <v>283500</v>
      </c>
      <c r="P231">
        <v>0.2</v>
      </c>
      <c r="Q231">
        <v>0.35399999999999998</v>
      </c>
      <c r="R231">
        <v>0.45</v>
      </c>
    </row>
    <row r="232" spans="1:18" x14ac:dyDescent="0.2">
      <c r="A232" t="s">
        <v>7</v>
      </c>
      <c r="B232" t="s">
        <v>8</v>
      </c>
      <c r="C232" t="s">
        <v>9</v>
      </c>
      <c r="D232" t="s">
        <v>26</v>
      </c>
      <c r="E232" t="s">
        <v>11</v>
      </c>
      <c r="F232" s="1" t="s">
        <v>12</v>
      </c>
      <c r="G232">
        <v>7</v>
      </c>
      <c r="H232">
        <v>900</v>
      </c>
      <c r="I232">
        <f t="shared" si="37"/>
        <v>900</v>
      </c>
      <c r="K232">
        <f t="shared" si="38"/>
        <v>3240000</v>
      </c>
      <c r="L232">
        <f t="shared" si="30"/>
        <v>648000</v>
      </c>
      <c r="M232">
        <f t="shared" si="31"/>
        <v>1114560</v>
      </c>
      <c r="N232">
        <f t="shared" si="32"/>
        <v>330480</v>
      </c>
      <c r="P232">
        <v>0.2</v>
      </c>
      <c r="Q232">
        <v>0.34399999999999997</v>
      </c>
      <c r="R232">
        <v>0.51</v>
      </c>
    </row>
    <row r="233" spans="1:18" x14ac:dyDescent="0.2">
      <c r="A233" t="s">
        <v>7</v>
      </c>
      <c r="B233" t="s">
        <v>8</v>
      </c>
      <c r="C233" t="s">
        <v>9</v>
      </c>
      <c r="D233" t="s">
        <v>26</v>
      </c>
      <c r="E233" t="s">
        <v>11</v>
      </c>
      <c r="F233" s="1" t="s">
        <v>12</v>
      </c>
      <c r="G233">
        <v>8</v>
      </c>
      <c r="H233">
        <v>900</v>
      </c>
      <c r="I233">
        <f t="shared" si="37"/>
        <v>899</v>
      </c>
      <c r="J233">
        <v>1</v>
      </c>
      <c r="K233">
        <f t="shared" si="38"/>
        <v>3329900</v>
      </c>
      <c r="L233">
        <f t="shared" si="30"/>
        <v>765877</v>
      </c>
      <c r="M233">
        <f t="shared" si="31"/>
        <v>1198764</v>
      </c>
      <c r="N233">
        <f t="shared" si="32"/>
        <v>398256.04000000004</v>
      </c>
      <c r="P233">
        <v>0.23</v>
      </c>
      <c r="Q233">
        <v>0.36</v>
      </c>
      <c r="R233">
        <f>R232+0.01</f>
        <v>0.52</v>
      </c>
    </row>
    <row r="234" spans="1:18" x14ac:dyDescent="0.2">
      <c r="A234" t="s">
        <v>7</v>
      </c>
      <c r="B234" t="s">
        <v>8</v>
      </c>
      <c r="C234" t="s">
        <v>9</v>
      </c>
      <c r="D234" t="s">
        <v>26</v>
      </c>
      <c r="E234" t="s">
        <v>11</v>
      </c>
      <c r="F234" s="1" t="s">
        <v>12</v>
      </c>
      <c r="G234">
        <v>9</v>
      </c>
      <c r="H234">
        <v>900</v>
      </c>
      <c r="I234">
        <f t="shared" si="37"/>
        <v>898</v>
      </c>
      <c r="J234">
        <v>1</v>
      </c>
      <c r="K234">
        <f t="shared" si="38"/>
        <v>3419700</v>
      </c>
      <c r="L234">
        <f t="shared" si="30"/>
        <v>752334</v>
      </c>
      <c r="M234">
        <f t="shared" si="31"/>
        <v>1162698</v>
      </c>
      <c r="N234">
        <f t="shared" si="32"/>
        <v>406260.36000000004</v>
      </c>
      <c r="P234">
        <v>0.22</v>
      </c>
      <c r="Q234">
        <v>0.34</v>
      </c>
      <c r="R234">
        <f>R233+0.02</f>
        <v>0.54</v>
      </c>
    </row>
    <row r="235" spans="1:18" x14ac:dyDescent="0.2">
      <c r="A235" t="s">
        <v>7</v>
      </c>
      <c r="B235" t="s">
        <v>8</v>
      </c>
      <c r="C235" t="s">
        <v>9</v>
      </c>
      <c r="D235" t="s">
        <v>26</v>
      </c>
      <c r="E235" t="s">
        <v>11</v>
      </c>
      <c r="F235" s="1" t="s">
        <v>12</v>
      </c>
      <c r="G235">
        <v>10</v>
      </c>
      <c r="H235">
        <v>900</v>
      </c>
      <c r="I235">
        <f t="shared" si="37"/>
        <v>898</v>
      </c>
      <c r="K235">
        <f t="shared" si="38"/>
        <v>3509500</v>
      </c>
      <c r="L235">
        <f t="shared" si="30"/>
        <v>877375</v>
      </c>
      <c r="M235">
        <f t="shared" si="31"/>
        <v>1193230</v>
      </c>
      <c r="N235">
        <f t="shared" si="32"/>
        <v>475537.25000000006</v>
      </c>
      <c r="P235">
        <v>0.25</v>
      </c>
      <c r="Q235">
        <v>0.34</v>
      </c>
      <c r="R235">
        <v>0.54200000000000004</v>
      </c>
    </row>
    <row r="236" spans="1:18" x14ac:dyDescent="0.2">
      <c r="A236" t="s">
        <v>7</v>
      </c>
      <c r="B236" t="s">
        <v>8</v>
      </c>
      <c r="C236" t="s">
        <v>9</v>
      </c>
      <c r="D236" t="s">
        <v>26</v>
      </c>
      <c r="E236" t="s">
        <v>11</v>
      </c>
      <c r="F236" s="1" t="s">
        <v>12</v>
      </c>
      <c r="G236">
        <v>11</v>
      </c>
      <c r="H236">
        <v>900</v>
      </c>
      <c r="I236">
        <f t="shared" si="37"/>
        <v>897</v>
      </c>
      <c r="J236">
        <v>1</v>
      </c>
      <c r="K236">
        <f t="shared" si="38"/>
        <v>3599200</v>
      </c>
      <c r="L236">
        <f t="shared" si="30"/>
        <v>935792</v>
      </c>
      <c r="M236">
        <f t="shared" si="31"/>
        <v>1223728</v>
      </c>
      <c r="N236">
        <f t="shared" si="32"/>
        <v>509070.84800000006</v>
      </c>
      <c r="P236">
        <v>0.26</v>
      </c>
      <c r="Q236">
        <v>0.34</v>
      </c>
      <c r="R236">
        <f>R235+0.002</f>
        <v>0.54400000000000004</v>
      </c>
    </row>
    <row r="237" spans="1:18" x14ac:dyDescent="0.2">
      <c r="A237" t="s">
        <v>7</v>
      </c>
      <c r="B237" t="s">
        <v>8</v>
      </c>
      <c r="C237" t="s">
        <v>9</v>
      </c>
      <c r="D237" t="s">
        <v>26</v>
      </c>
      <c r="E237" t="s">
        <v>11</v>
      </c>
      <c r="F237" s="1" t="s">
        <v>12</v>
      </c>
      <c r="G237">
        <v>12</v>
      </c>
      <c r="H237">
        <v>900</v>
      </c>
      <c r="I237">
        <f t="shared" si="37"/>
        <v>897</v>
      </c>
      <c r="K237">
        <f t="shared" si="38"/>
        <v>3688900</v>
      </c>
      <c r="L237">
        <f t="shared" si="30"/>
        <v>959114</v>
      </c>
      <c r="M237">
        <f t="shared" si="31"/>
        <v>1291115</v>
      </c>
      <c r="N237">
        <f t="shared" si="32"/>
        <v>531349.15600000008</v>
      </c>
      <c r="P237">
        <v>0.26</v>
      </c>
      <c r="Q237">
        <v>0.35</v>
      </c>
      <c r="R237">
        <f>R236+0.01</f>
        <v>0.55400000000000005</v>
      </c>
    </row>
    <row r="238" spans="1:18" hidden="1" x14ac:dyDescent="0.2">
      <c r="A238" t="s">
        <v>7</v>
      </c>
      <c r="B238" t="s">
        <v>8</v>
      </c>
      <c r="C238" t="s">
        <v>9</v>
      </c>
      <c r="D238" t="s">
        <v>26</v>
      </c>
      <c r="E238" t="s">
        <v>11</v>
      </c>
      <c r="F238" s="1" t="s">
        <v>12</v>
      </c>
      <c r="G238">
        <v>13</v>
      </c>
      <c r="H238">
        <v>900</v>
      </c>
      <c r="I238">
        <f t="shared" si="37"/>
        <v>897</v>
      </c>
      <c r="K238">
        <f t="shared" si="38"/>
        <v>3778600</v>
      </c>
      <c r="L238">
        <f t="shared" si="30"/>
        <v>1020222.0000000001</v>
      </c>
      <c r="M238">
        <f t="shared" si="31"/>
        <v>1246938</v>
      </c>
      <c r="N238">
        <f t="shared" si="32"/>
        <v>575405.2080000001</v>
      </c>
      <c r="P238">
        <v>0.27</v>
      </c>
      <c r="Q238">
        <v>0.33</v>
      </c>
      <c r="R238">
        <f>R237+0.01</f>
        <v>0.56400000000000006</v>
      </c>
    </row>
    <row r="239" spans="1:18" hidden="1" x14ac:dyDescent="0.2">
      <c r="A239" t="s">
        <v>7</v>
      </c>
      <c r="B239" t="s">
        <v>8</v>
      </c>
      <c r="C239" t="s">
        <v>9</v>
      </c>
      <c r="D239" t="s">
        <v>26</v>
      </c>
      <c r="E239" t="s">
        <v>11</v>
      </c>
      <c r="F239" s="1" t="s">
        <v>12</v>
      </c>
      <c r="G239">
        <v>14</v>
      </c>
      <c r="H239">
        <v>900</v>
      </c>
      <c r="I239">
        <f t="shared" si="37"/>
        <v>896</v>
      </c>
      <c r="J239">
        <v>1</v>
      </c>
      <c r="K239">
        <f t="shared" si="38"/>
        <v>3868200</v>
      </c>
      <c r="L239">
        <f t="shared" si="30"/>
        <v>1083096</v>
      </c>
      <c r="M239">
        <f t="shared" si="31"/>
        <v>1431234</v>
      </c>
      <c r="N239">
        <f t="shared" si="32"/>
        <v>621697.10400000005</v>
      </c>
      <c r="P239">
        <v>0.28000000000000003</v>
      </c>
      <c r="Q239">
        <v>0.37</v>
      </c>
      <c r="R239">
        <f>R238+0.01</f>
        <v>0.57400000000000007</v>
      </c>
    </row>
    <row r="240" spans="1:18" hidden="1" x14ac:dyDescent="0.2">
      <c r="A240" t="s">
        <v>7</v>
      </c>
      <c r="B240" t="s">
        <v>8</v>
      </c>
      <c r="C240" t="s">
        <v>9</v>
      </c>
      <c r="D240" t="s">
        <v>26</v>
      </c>
      <c r="E240" t="s">
        <v>11</v>
      </c>
      <c r="F240" s="1" t="s">
        <v>12</v>
      </c>
      <c r="G240">
        <v>15</v>
      </c>
      <c r="H240">
        <v>900</v>
      </c>
      <c r="I240">
        <f t="shared" si="37"/>
        <v>896</v>
      </c>
      <c r="K240">
        <f t="shared" si="38"/>
        <v>3957800</v>
      </c>
      <c r="L240">
        <f t="shared" si="30"/>
        <v>1108184</v>
      </c>
      <c r="M240">
        <f t="shared" si="31"/>
        <v>1484175</v>
      </c>
      <c r="N240">
        <f t="shared" si="32"/>
        <v>647179.45600000012</v>
      </c>
      <c r="P240">
        <v>0.28000000000000003</v>
      </c>
      <c r="Q240">
        <v>0.375</v>
      </c>
      <c r="R240">
        <f>R239+0.01</f>
        <v>0.58400000000000007</v>
      </c>
    </row>
    <row r="241" spans="1:18" hidden="1" x14ac:dyDescent="0.2">
      <c r="A241" t="s">
        <v>7</v>
      </c>
      <c r="B241" t="s">
        <v>8</v>
      </c>
      <c r="C241" t="s">
        <v>9</v>
      </c>
      <c r="D241" t="s">
        <v>26</v>
      </c>
      <c r="E241" t="s">
        <v>11</v>
      </c>
      <c r="F241" s="1" t="s">
        <v>12</v>
      </c>
      <c r="G241">
        <v>16</v>
      </c>
      <c r="H241">
        <v>900</v>
      </c>
      <c r="I241">
        <f t="shared" si="37"/>
        <v>896</v>
      </c>
      <c r="K241">
        <f t="shared" si="38"/>
        <v>4047400</v>
      </c>
      <c r="L241">
        <f t="shared" si="30"/>
        <v>1173746</v>
      </c>
      <c r="M241">
        <f t="shared" si="31"/>
        <v>1517775</v>
      </c>
      <c r="N241">
        <f t="shared" si="32"/>
        <v>697205.12400000007</v>
      </c>
      <c r="P241">
        <v>0.28999999999999998</v>
      </c>
      <c r="Q241">
        <v>0.375</v>
      </c>
      <c r="R241">
        <f>R240+0.01</f>
        <v>0.59400000000000008</v>
      </c>
    </row>
    <row r="242" spans="1:18" x14ac:dyDescent="0.2">
      <c r="A242" t="s">
        <v>7</v>
      </c>
      <c r="B242" t="s">
        <v>8</v>
      </c>
      <c r="C242" t="s">
        <v>9</v>
      </c>
      <c r="D242" t="s">
        <v>26</v>
      </c>
      <c r="E242" t="s">
        <v>11</v>
      </c>
      <c r="F242" s="1">
        <v>47057</v>
      </c>
      <c r="G242">
        <v>1</v>
      </c>
      <c r="H242">
        <v>850</v>
      </c>
      <c r="I242">
        <f>H242</f>
        <v>850</v>
      </c>
      <c r="K242">
        <f>3000*I242</f>
        <v>2550000</v>
      </c>
      <c r="L242">
        <f t="shared" si="30"/>
        <v>25500</v>
      </c>
      <c r="M242">
        <f t="shared" si="31"/>
        <v>38250</v>
      </c>
      <c r="N242">
        <f t="shared" si="32"/>
        <v>1275</v>
      </c>
      <c r="P242">
        <v>0.01</v>
      </c>
      <c r="Q242">
        <v>1.4999999999999999E-2</v>
      </c>
      <c r="R242">
        <v>0.05</v>
      </c>
    </row>
    <row r="243" spans="1:18" x14ac:dyDescent="0.2">
      <c r="A243" t="s">
        <v>7</v>
      </c>
      <c r="B243" t="s">
        <v>8</v>
      </c>
      <c r="C243" t="s">
        <v>9</v>
      </c>
      <c r="D243" t="s">
        <v>26</v>
      </c>
      <c r="E243" t="s">
        <v>11</v>
      </c>
      <c r="F243" s="1">
        <v>47057</v>
      </c>
      <c r="G243">
        <v>2</v>
      </c>
      <c r="H243">
        <v>850</v>
      </c>
      <c r="I243">
        <f t="shared" ref="I243:I257" si="39">I242-J243</f>
        <v>850</v>
      </c>
      <c r="K243">
        <f>K242+65*I243</f>
        <v>2605250</v>
      </c>
      <c r="L243">
        <f t="shared" si="30"/>
        <v>130262.5</v>
      </c>
      <c r="M243">
        <f t="shared" si="31"/>
        <v>468945</v>
      </c>
      <c r="N243">
        <f t="shared" si="32"/>
        <v>13026.25</v>
      </c>
      <c r="O243">
        <v>1998</v>
      </c>
      <c r="P243">
        <v>0.05</v>
      </c>
      <c r="Q243">
        <v>0.18</v>
      </c>
      <c r="R243">
        <v>0.1</v>
      </c>
    </row>
    <row r="244" spans="1:18" x14ac:dyDescent="0.2">
      <c r="A244" t="s">
        <v>7</v>
      </c>
      <c r="B244" t="s">
        <v>8</v>
      </c>
      <c r="C244" t="s">
        <v>9</v>
      </c>
      <c r="D244" t="s">
        <v>26</v>
      </c>
      <c r="E244" t="s">
        <v>11</v>
      </c>
      <c r="F244" s="1">
        <v>47057</v>
      </c>
      <c r="G244">
        <v>3</v>
      </c>
      <c r="H244">
        <v>850</v>
      </c>
      <c r="I244">
        <f t="shared" si="39"/>
        <v>850</v>
      </c>
      <c r="K244">
        <f t="shared" ref="K244:K257" si="40">K243+65*I244</f>
        <v>2660500</v>
      </c>
      <c r="L244">
        <f t="shared" si="30"/>
        <v>266050</v>
      </c>
      <c r="M244">
        <f t="shared" si="31"/>
        <v>744940.00000000012</v>
      </c>
      <c r="N244">
        <f t="shared" si="32"/>
        <v>47889</v>
      </c>
      <c r="O244">
        <v>-99</v>
      </c>
      <c r="P244">
        <v>0.1</v>
      </c>
      <c r="Q244">
        <v>0.28000000000000003</v>
      </c>
      <c r="R244">
        <v>0.18</v>
      </c>
    </row>
    <row r="245" spans="1:18" x14ac:dyDescent="0.2">
      <c r="A245" t="s">
        <v>7</v>
      </c>
      <c r="B245" t="s">
        <v>8</v>
      </c>
      <c r="C245" t="s">
        <v>9</v>
      </c>
      <c r="D245" t="s">
        <v>26</v>
      </c>
      <c r="E245" t="s">
        <v>11</v>
      </c>
      <c r="F245" s="1">
        <v>47057</v>
      </c>
      <c r="G245">
        <v>4</v>
      </c>
      <c r="H245">
        <v>850</v>
      </c>
      <c r="I245">
        <f t="shared" si="39"/>
        <v>850</v>
      </c>
      <c r="K245">
        <f t="shared" si="40"/>
        <v>2715750</v>
      </c>
      <c r="L245">
        <f t="shared" si="30"/>
        <v>407362.5</v>
      </c>
      <c r="M245">
        <f t="shared" si="31"/>
        <v>1004827.5</v>
      </c>
      <c r="N245">
        <f t="shared" si="32"/>
        <v>101840.625</v>
      </c>
      <c r="P245">
        <v>0.15</v>
      </c>
      <c r="Q245">
        <v>0.37</v>
      </c>
      <c r="R245">
        <v>0.25</v>
      </c>
    </row>
    <row r="246" spans="1:18" x14ac:dyDescent="0.2">
      <c r="A246" t="s">
        <v>7</v>
      </c>
      <c r="B246" t="s">
        <v>8</v>
      </c>
      <c r="C246" t="s">
        <v>9</v>
      </c>
      <c r="D246" t="s">
        <v>26</v>
      </c>
      <c r="E246" t="s">
        <v>11</v>
      </c>
      <c r="F246" s="1">
        <v>47057</v>
      </c>
      <c r="G246">
        <v>5</v>
      </c>
      <c r="H246">
        <v>850</v>
      </c>
      <c r="I246">
        <f t="shared" si="39"/>
        <v>850</v>
      </c>
      <c r="K246">
        <f t="shared" si="40"/>
        <v>2771000</v>
      </c>
      <c r="L246">
        <f t="shared" si="30"/>
        <v>498780</v>
      </c>
      <c r="M246">
        <f t="shared" si="31"/>
        <v>986476</v>
      </c>
      <c r="N246">
        <f t="shared" si="32"/>
        <v>179560.8</v>
      </c>
      <c r="P246">
        <v>0.18</v>
      </c>
      <c r="Q246">
        <v>0.35599999999999998</v>
      </c>
      <c r="R246">
        <v>0.36</v>
      </c>
    </row>
    <row r="247" spans="1:18" x14ac:dyDescent="0.2">
      <c r="A247" t="s">
        <v>7</v>
      </c>
      <c r="B247" t="s">
        <v>8</v>
      </c>
      <c r="C247" t="s">
        <v>9</v>
      </c>
      <c r="D247" t="s">
        <v>26</v>
      </c>
      <c r="E247" t="s">
        <v>11</v>
      </c>
      <c r="F247" s="1">
        <v>47057</v>
      </c>
      <c r="G247">
        <v>6</v>
      </c>
      <c r="H247">
        <v>850</v>
      </c>
      <c r="I247">
        <f t="shared" si="39"/>
        <v>850</v>
      </c>
      <c r="K247">
        <f t="shared" si="40"/>
        <v>2826250</v>
      </c>
      <c r="L247">
        <f t="shared" si="30"/>
        <v>565250</v>
      </c>
      <c r="M247">
        <f t="shared" si="31"/>
        <v>1000492.5</v>
      </c>
      <c r="N247">
        <f t="shared" si="32"/>
        <v>254362.5</v>
      </c>
      <c r="P247">
        <v>0.2</v>
      </c>
      <c r="Q247">
        <v>0.35399999999999998</v>
      </c>
      <c r="R247">
        <v>0.45</v>
      </c>
    </row>
    <row r="248" spans="1:18" x14ac:dyDescent="0.2">
      <c r="A248" t="s">
        <v>7</v>
      </c>
      <c r="B248" t="s">
        <v>8</v>
      </c>
      <c r="C248" t="s">
        <v>9</v>
      </c>
      <c r="D248" t="s">
        <v>26</v>
      </c>
      <c r="E248" t="s">
        <v>11</v>
      </c>
      <c r="F248" s="1">
        <v>47057</v>
      </c>
      <c r="G248">
        <v>7</v>
      </c>
      <c r="H248">
        <v>850</v>
      </c>
      <c r="I248">
        <f t="shared" si="39"/>
        <v>850</v>
      </c>
      <c r="K248">
        <f t="shared" si="40"/>
        <v>2881500</v>
      </c>
      <c r="L248">
        <f t="shared" si="30"/>
        <v>576300</v>
      </c>
      <c r="M248">
        <f t="shared" si="31"/>
        <v>991235.99999999988</v>
      </c>
      <c r="N248">
        <f t="shared" si="32"/>
        <v>293913</v>
      </c>
      <c r="P248">
        <v>0.2</v>
      </c>
      <c r="Q248">
        <v>0.34399999999999997</v>
      </c>
      <c r="R248">
        <v>0.51</v>
      </c>
    </row>
    <row r="249" spans="1:18" x14ac:dyDescent="0.2">
      <c r="A249" t="s">
        <v>7</v>
      </c>
      <c r="B249" t="s">
        <v>8</v>
      </c>
      <c r="C249" t="s">
        <v>9</v>
      </c>
      <c r="D249" t="s">
        <v>26</v>
      </c>
      <c r="E249" t="s">
        <v>11</v>
      </c>
      <c r="F249" s="1">
        <v>47057</v>
      </c>
      <c r="G249">
        <v>8</v>
      </c>
      <c r="H249">
        <v>850</v>
      </c>
      <c r="I249">
        <f t="shared" si="39"/>
        <v>850</v>
      </c>
      <c r="K249">
        <f t="shared" si="40"/>
        <v>2936750</v>
      </c>
      <c r="L249">
        <f t="shared" si="30"/>
        <v>675452.5</v>
      </c>
      <c r="M249">
        <f t="shared" si="31"/>
        <v>1057230</v>
      </c>
      <c r="N249">
        <f t="shared" si="32"/>
        <v>351235.3</v>
      </c>
      <c r="P249">
        <v>0.23</v>
      </c>
      <c r="Q249">
        <v>0.36</v>
      </c>
      <c r="R249">
        <f>R248+0.01</f>
        <v>0.52</v>
      </c>
    </row>
    <row r="250" spans="1:18" x14ac:dyDescent="0.2">
      <c r="A250" t="s">
        <v>7</v>
      </c>
      <c r="B250" t="s">
        <v>8</v>
      </c>
      <c r="C250" t="s">
        <v>9</v>
      </c>
      <c r="D250" t="s">
        <v>26</v>
      </c>
      <c r="E250" t="s">
        <v>11</v>
      </c>
      <c r="F250" s="1">
        <v>47057</v>
      </c>
      <c r="G250">
        <v>9</v>
      </c>
      <c r="H250">
        <v>850</v>
      </c>
      <c r="I250">
        <f t="shared" si="39"/>
        <v>850</v>
      </c>
      <c r="K250">
        <f t="shared" si="40"/>
        <v>2992000</v>
      </c>
      <c r="L250">
        <f t="shared" si="30"/>
        <v>658240</v>
      </c>
      <c r="M250">
        <f t="shared" si="31"/>
        <v>1017280.0000000001</v>
      </c>
      <c r="N250">
        <f t="shared" si="32"/>
        <v>355449.60000000003</v>
      </c>
      <c r="P250">
        <v>0.22</v>
      </c>
      <c r="Q250">
        <v>0.34</v>
      </c>
      <c r="R250">
        <f>R249+0.02</f>
        <v>0.54</v>
      </c>
    </row>
    <row r="251" spans="1:18" x14ac:dyDescent="0.2">
      <c r="A251" t="s">
        <v>7</v>
      </c>
      <c r="B251" t="s">
        <v>8</v>
      </c>
      <c r="C251" t="s">
        <v>9</v>
      </c>
      <c r="D251" t="s">
        <v>26</v>
      </c>
      <c r="E251" t="s">
        <v>11</v>
      </c>
      <c r="F251" s="1">
        <v>47057</v>
      </c>
      <c r="G251">
        <v>10</v>
      </c>
      <c r="H251">
        <v>850</v>
      </c>
      <c r="I251">
        <f t="shared" si="39"/>
        <v>849</v>
      </c>
      <c r="J251">
        <v>1</v>
      </c>
      <c r="K251">
        <f t="shared" si="40"/>
        <v>3047185</v>
      </c>
      <c r="L251">
        <f t="shared" si="30"/>
        <v>761796.25</v>
      </c>
      <c r="M251">
        <f t="shared" si="31"/>
        <v>1036042.9</v>
      </c>
      <c r="N251">
        <f t="shared" si="32"/>
        <v>412893.5675</v>
      </c>
      <c r="P251">
        <v>0.25</v>
      </c>
      <c r="Q251">
        <v>0.34</v>
      </c>
      <c r="R251">
        <v>0.54200000000000004</v>
      </c>
    </row>
    <row r="252" spans="1:18" x14ac:dyDescent="0.2">
      <c r="A252" t="s">
        <v>7</v>
      </c>
      <c r="B252" t="s">
        <v>8</v>
      </c>
      <c r="C252" t="s">
        <v>9</v>
      </c>
      <c r="D252" t="s">
        <v>26</v>
      </c>
      <c r="E252" t="s">
        <v>11</v>
      </c>
      <c r="F252" s="1">
        <v>47057</v>
      </c>
      <c r="G252">
        <v>11</v>
      </c>
      <c r="H252">
        <v>850</v>
      </c>
      <c r="I252">
        <f t="shared" si="39"/>
        <v>849</v>
      </c>
      <c r="K252">
        <f t="shared" si="40"/>
        <v>3102370</v>
      </c>
      <c r="L252">
        <f t="shared" si="30"/>
        <v>806616.20000000007</v>
      </c>
      <c r="M252">
        <f t="shared" si="31"/>
        <v>1054805.8</v>
      </c>
      <c r="N252">
        <f t="shared" si="32"/>
        <v>438799.2128000001</v>
      </c>
      <c r="P252">
        <v>0.26</v>
      </c>
      <c r="Q252">
        <v>0.34</v>
      </c>
      <c r="R252">
        <f>R251+0.002</f>
        <v>0.54400000000000004</v>
      </c>
    </row>
    <row r="253" spans="1:18" x14ac:dyDescent="0.2">
      <c r="A253" t="s">
        <v>7</v>
      </c>
      <c r="B253" t="s">
        <v>8</v>
      </c>
      <c r="C253" t="s">
        <v>9</v>
      </c>
      <c r="D253" t="s">
        <v>26</v>
      </c>
      <c r="E253" t="s">
        <v>11</v>
      </c>
      <c r="F253" s="1">
        <v>47057</v>
      </c>
      <c r="G253">
        <v>12</v>
      </c>
      <c r="H253">
        <v>850</v>
      </c>
      <c r="I253">
        <f t="shared" si="39"/>
        <v>849</v>
      </c>
      <c r="K253">
        <f t="shared" si="40"/>
        <v>3157555</v>
      </c>
      <c r="L253">
        <f t="shared" si="30"/>
        <v>820964.3</v>
      </c>
      <c r="M253">
        <f t="shared" si="31"/>
        <v>1105144.25</v>
      </c>
      <c r="N253">
        <f t="shared" si="32"/>
        <v>454814.22220000008</v>
      </c>
      <c r="P253">
        <v>0.26</v>
      </c>
      <c r="Q253">
        <v>0.35</v>
      </c>
      <c r="R253">
        <f>R252+0.01</f>
        <v>0.55400000000000005</v>
      </c>
    </row>
    <row r="254" spans="1:18" hidden="1" x14ac:dyDescent="0.2">
      <c r="A254" t="s">
        <v>7</v>
      </c>
      <c r="B254" t="s">
        <v>8</v>
      </c>
      <c r="C254" t="s">
        <v>9</v>
      </c>
      <c r="D254" t="s">
        <v>26</v>
      </c>
      <c r="E254" t="s">
        <v>11</v>
      </c>
      <c r="F254" s="1">
        <v>47057</v>
      </c>
      <c r="G254">
        <v>13</v>
      </c>
      <c r="H254">
        <v>850</v>
      </c>
      <c r="I254">
        <f t="shared" si="39"/>
        <v>849</v>
      </c>
      <c r="K254">
        <f t="shared" si="40"/>
        <v>3212740</v>
      </c>
      <c r="L254">
        <f t="shared" si="30"/>
        <v>867439.8</v>
      </c>
      <c r="M254">
        <f t="shared" si="31"/>
        <v>1060204.2</v>
      </c>
      <c r="N254">
        <f t="shared" si="32"/>
        <v>489236.04720000009</v>
      </c>
      <c r="P254">
        <v>0.27</v>
      </c>
      <c r="Q254">
        <v>0.33</v>
      </c>
      <c r="R254">
        <f>R253+0.01</f>
        <v>0.56400000000000006</v>
      </c>
    </row>
    <row r="255" spans="1:18" hidden="1" x14ac:dyDescent="0.2">
      <c r="A255" t="s">
        <v>7</v>
      </c>
      <c r="B255" t="s">
        <v>8</v>
      </c>
      <c r="C255" t="s">
        <v>9</v>
      </c>
      <c r="D255" t="s">
        <v>26</v>
      </c>
      <c r="E255" t="s">
        <v>11</v>
      </c>
      <c r="F255" s="1">
        <v>47057</v>
      </c>
      <c r="G255">
        <v>14</v>
      </c>
      <c r="H255">
        <v>850</v>
      </c>
      <c r="I255">
        <f t="shared" si="39"/>
        <v>848</v>
      </c>
      <c r="J255">
        <v>1</v>
      </c>
      <c r="K255">
        <f t="shared" si="40"/>
        <v>3267860</v>
      </c>
      <c r="L255">
        <f t="shared" si="30"/>
        <v>915000.8</v>
      </c>
      <c r="M255">
        <f t="shared" si="31"/>
        <v>1209108.2</v>
      </c>
      <c r="N255">
        <f t="shared" si="32"/>
        <v>525210.45920000004</v>
      </c>
      <c r="P255">
        <v>0.28000000000000003</v>
      </c>
      <c r="Q255">
        <v>0.37</v>
      </c>
      <c r="R255">
        <f>R254+0.01</f>
        <v>0.57400000000000007</v>
      </c>
    </row>
    <row r="256" spans="1:18" hidden="1" x14ac:dyDescent="0.2">
      <c r="A256" t="s">
        <v>7</v>
      </c>
      <c r="B256" t="s">
        <v>8</v>
      </c>
      <c r="C256" t="s">
        <v>9</v>
      </c>
      <c r="D256" t="s">
        <v>26</v>
      </c>
      <c r="E256" t="s">
        <v>11</v>
      </c>
      <c r="F256" s="1">
        <v>47057</v>
      </c>
      <c r="G256">
        <v>15</v>
      </c>
      <c r="H256">
        <v>850</v>
      </c>
      <c r="I256">
        <f t="shared" si="39"/>
        <v>848</v>
      </c>
      <c r="K256">
        <f t="shared" si="40"/>
        <v>3322980</v>
      </c>
      <c r="L256">
        <f t="shared" si="30"/>
        <v>930434.40000000014</v>
      </c>
      <c r="M256">
        <f t="shared" si="31"/>
        <v>1246117.5</v>
      </c>
      <c r="N256">
        <f t="shared" si="32"/>
        <v>543373.68960000016</v>
      </c>
      <c r="P256">
        <v>0.28000000000000003</v>
      </c>
      <c r="Q256">
        <v>0.375</v>
      </c>
      <c r="R256">
        <f>R255+0.01</f>
        <v>0.58400000000000007</v>
      </c>
    </row>
    <row r="257" spans="1:18" hidden="1" x14ac:dyDescent="0.2">
      <c r="A257" t="s">
        <v>7</v>
      </c>
      <c r="B257" t="s">
        <v>8</v>
      </c>
      <c r="C257" t="s">
        <v>9</v>
      </c>
      <c r="D257" t="s">
        <v>26</v>
      </c>
      <c r="E257" t="s">
        <v>11</v>
      </c>
      <c r="F257" s="1">
        <v>47057</v>
      </c>
      <c r="G257">
        <v>16</v>
      </c>
      <c r="H257">
        <v>850</v>
      </c>
      <c r="I257">
        <f t="shared" si="39"/>
        <v>848</v>
      </c>
      <c r="K257">
        <f t="shared" si="40"/>
        <v>3378100</v>
      </c>
      <c r="L257">
        <f t="shared" si="30"/>
        <v>979648.99999999988</v>
      </c>
      <c r="M257">
        <f t="shared" si="31"/>
        <v>1266787.5</v>
      </c>
      <c r="N257">
        <f t="shared" si="32"/>
        <v>581911.50600000005</v>
      </c>
      <c r="P257">
        <v>0.28999999999999998</v>
      </c>
      <c r="Q257">
        <v>0.375</v>
      </c>
      <c r="R257">
        <f>R256+0.01</f>
        <v>0.59400000000000008</v>
      </c>
    </row>
    <row r="258" spans="1:18" x14ac:dyDescent="0.2">
      <c r="A258" t="s">
        <v>7</v>
      </c>
      <c r="B258" t="s">
        <v>8</v>
      </c>
      <c r="C258" t="s">
        <v>9</v>
      </c>
      <c r="D258" t="s">
        <v>26</v>
      </c>
      <c r="E258" t="s">
        <v>24</v>
      </c>
      <c r="F258" s="1">
        <v>46965</v>
      </c>
      <c r="G258">
        <v>1</v>
      </c>
      <c r="H258">
        <v>450</v>
      </c>
      <c r="I258">
        <f>H258</f>
        <v>450</v>
      </c>
      <c r="K258">
        <f>3000*I258</f>
        <v>1350000</v>
      </c>
      <c r="L258">
        <f>P258*K258</f>
        <v>13500</v>
      </c>
      <c r="M258">
        <f>Q258*K258</f>
        <v>20250</v>
      </c>
      <c r="N258">
        <f>R258*L258</f>
        <v>675</v>
      </c>
      <c r="P258">
        <v>0.01</v>
      </c>
      <c r="Q258">
        <v>1.4999999999999999E-2</v>
      </c>
      <c r="R258">
        <v>0.05</v>
      </c>
    </row>
    <row r="259" spans="1:18" x14ac:dyDescent="0.2">
      <c r="A259" t="s">
        <v>7</v>
      </c>
      <c r="B259" t="s">
        <v>8</v>
      </c>
      <c r="C259" t="s">
        <v>9</v>
      </c>
      <c r="D259" t="s">
        <v>26</v>
      </c>
      <c r="E259" t="s">
        <v>24</v>
      </c>
      <c r="F259" s="1">
        <v>46965</v>
      </c>
      <c r="G259">
        <v>2</v>
      </c>
      <c r="H259">
        <v>450</v>
      </c>
      <c r="I259">
        <f>I258-J259</f>
        <v>450</v>
      </c>
      <c r="K259">
        <f>K258+50*I259</f>
        <v>1372500</v>
      </c>
      <c r="L259">
        <f t="shared" ref="L259:L321" si="41">P259*K259</f>
        <v>68625</v>
      </c>
      <c r="M259">
        <f t="shared" ref="M259:M321" si="42">Q259*K259</f>
        <v>247050</v>
      </c>
      <c r="N259">
        <f t="shared" ref="N259:N321" si="43">R259*L259</f>
        <v>6862.5</v>
      </c>
      <c r="O259">
        <v>1998</v>
      </c>
      <c r="P259">
        <v>0.05</v>
      </c>
      <c r="Q259">
        <v>0.18</v>
      </c>
      <c r="R259">
        <v>0.1</v>
      </c>
    </row>
    <row r="260" spans="1:18" x14ac:dyDescent="0.2">
      <c r="A260" t="s">
        <v>7</v>
      </c>
      <c r="B260" t="s">
        <v>8</v>
      </c>
      <c r="C260" t="s">
        <v>9</v>
      </c>
      <c r="D260" t="s">
        <v>26</v>
      </c>
      <c r="E260" t="s">
        <v>24</v>
      </c>
      <c r="F260" s="1">
        <v>46965</v>
      </c>
      <c r="G260">
        <v>3</v>
      </c>
      <c r="H260">
        <v>450</v>
      </c>
      <c r="I260">
        <f t="shared" ref="I260:I273" si="44">I259-J260</f>
        <v>450</v>
      </c>
      <c r="K260">
        <f t="shared" ref="K260:K272" si="45">K259+50*I260</f>
        <v>1395000</v>
      </c>
      <c r="L260">
        <f t="shared" si="41"/>
        <v>139500</v>
      </c>
      <c r="M260">
        <f t="shared" si="42"/>
        <v>390600.00000000006</v>
      </c>
      <c r="N260">
        <f t="shared" si="43"/>
        <v>25110</v>
      </c>
      <c r="O260">
        <v>-79</v>
      </c>
      <c r="P260">
        <v>0.1</v>
      </c>
      <c r="Q260">
        <v>0.28000000000000003</v>
      </c>
      <c r="R260">
        <v>0.18</v>
      </c>
    </row>
    <row r="261" spans="1:18" x14ac:dyDescent="0.2">
      <c r="A261" t="s">
        <v>7</v>
      </c>
      <c r="B261" t="s">
        <v>8</v>
      </c>
      <c r="C261" t="s">
        <v>9</v>
      </c>
      <c r="D261" t="s">
        <v>26</v>
      </c>
      <c r="E261" t="s">
        <v>24</v>
      </c>
      <c r="F261" s="1">
        <v>46965</v>
      </c>
      <c r="G261">
        <v>4</v>
      </c>
      <c r="H261">
        <v>450</v>
      </c>
      <c r="I261">
        <f t="shared" si="44"/>
        <v>450</v>
      </c>
      <c r="K261">
        <f t="shared" si="45"/>
        <v>1417500</v>
      </c>
      <c r="L261">
        <f t="shared" si="41"/>
        <v>212625</v>
      </c>
      <c r="M261">
        <f t="shared" si="42"/>
        <v>524475</v>
      </c>
      <c r="N261">
        <f t="shared" si="43"/>
        <v>53156.25</v>
      </c>
      <c r="P261">
        <v>0.15</v>
      </c>
      <c r="Q261">
        <v>0.37</v>
      </c>
      <c r="R261">
        <v>0.25</v>
      </c>
    </row>
    <row r="262" spans="1:18" x14ac:dyDescent="0.2">
      <c r="A262" t="s">
        <v>7</v>
      </c>
      <c r="B262" t="s">
        <v>8</v>
      </c>
      <c r="C262" t="s">
        <v>9</v>
      </c>
      <c r="D262" t="s">
        <v>26</v>
      </c>
      <c r="E262" t="s">
        <v>24</v>
      </c>
      <c r="F262" s="1">
        <v>46965</v>
      </c>
      <c r="G262">
        <v>5</v>
      </c>
      <c r="H262">
        <v>450</v>
      </c>
      <c r="I262">
        <f t="shared" si="44"/>
        <v>450</v>
      </c>
      <c r="K262">
        <f t="shared" si="45"/>
        <v>1440000</v>
      </c>
      <c r="L262">
        <f t="shared" si="41"/>
        <v>259200</v>
      </c>
      <c r="M262">
        <f t="shared" si="42"/>
        <v>512640</v>
      </c>
      <c r="N262">
        <f t="shared" si="43"/>
        <v>93312</v>
      </c>
      <c r="P262">
        <v>0.18</v>
      </c>
      <c r="Q262">
        <v>0.35599999999999998</v>
      </c>
      <c r="R262">
        <v>0.36</v>
      </c>
    </row>
    <row r="263" spans="1:18" x14ac:dyDescent="0.2">
      <c r="A263" t="s">
        <v>7</v>
      </c>
      <c r="B263" t="s">
        <v>8</v>
      </c>
      <c r="C263" t="s">
        <v>9</v>
      </c>
      <c r="D263" t="s">
        <v>26</v>
      </c>
      <c r="E263" t="s">
        <v>24</v>
      </c>
      <c r="F263" s="1">
        <v>46965</v>
      </c>
      <c r="G263">
        <v>6</v>
      </c>
      <c r="H263">
        <v>450</v>
      </c>
      <c r="I263">
        <f t="shared" si="44"/>
        <v>450</v>
      </c>
      <c r="K263">
        <f t="shared" si="45"/>
        <v>1462500</v>
      </c>
      <c r="L263">
        <f t="shared" si="41"/>
        <v>292500</v>
      </c>
      <c r="M263">
        <f t="shared" si="42"/>
        <v>517725</v>
      </c>
      <c r="N263">
        <f t="shared" si="43"/>
        <v>131625</v>
      </c>
      <c r="P263">
        <v>0.2</v>
      </c>
      <c r="Q263">
        <v>0.35399999999999998</v>
      </c>
      <c r="R263">
        <v>0.45</v>
      </c>
    </row>
    <row r="264" spans="1:18" x14ac:dyDescent="0.2">
      <c r="A264" t="s">
        <v>7</v>
      </c>
      <c r="B264" t="s">
        <v>8</v>
      </c>
      <c r="C264" t="s">
        <v>9</v>
      </c>
      <c r="D264" t="s">
        <v>26</v>
      </c>
      <c r="E264" t="s">
        <v>24</v>
      </c>
      <c r="F264" s="1">
        <v>46965</v>
      </c>
      <c r="G264">
        <v>7</v>
      </c>
      <c r="H264">
        <v>450</v>
      </c>
      <c r="I264">
        <f t="shared" si="44"/>
        <v>450</v>
      </c>
      <c r="K264">
        <f t="shared" si="45"/>
        <v>1485000</v>
      </c>
      <c r="L264">
        <f t="shared" si="41"/>
        <v>297000</v>
      </c>
      <c r="M264">
        <f t="shared" si="42"/>
        <v>510839.99999999994</v>
      </c>
      <c r="N264">
        <f t="shared" si="43"/>
        <v>151470</v>
      </c>
      <c r="O264">
        <v>-26</v>
      </c>
      <c r="P264">
        <v>0.2</v>
      </c>
      <c r="Q264">
        <v>0.34399999999999997</v>
      </c>
      <c r="R264">
        <v>0.51</v>
      </c>
    </row>
    <row r="265" spans="1:18" x14ac:dyDescent="0.2">
      <c r="A265" t="s">
        <v>7</v>
      </c>
      <c r="B265" t="s">
        <v>8</v>
      </c>
      <c r="C265" t="s">
        <v>9</v>
      </c>
      <c r="D265" t="s">
        <v>26</v>
      </c>
      <c r="E265" t="s">
        <v>24</v>
      </c>
      <c r="F265" s="1">
        <v>46965</v>
      </c>
      <c r="G265">
        <v>8</v>
      </c>
      <c r="H265">
        <v>450</v>
      </c>
      <c r="I265">
        <f t="shared" si="44"/>
        <v>450</v>
      </c>
      <c r="K265">
        <f t="shared" si="45"/>
        <v>1507500</v>
      </c>
      <c r="L265">
        <f t="shared" si="41"/>
        <v>346725</v>
      </c>
      <c r="M265">
        <f t="shared" si="42"/>
        <v>542700</v>
      </c>
      <c r="N265">
        <f t="shared" si="43"/>
        <v>180297</v>
      </c>
      <c r="P265">
        <v>0.23</v>
      </c>
      <c r="Q265">
        <v>0.36</v>
      </c>
      <c r="R265">
        <f>R264+0.01</f>
        <v>0.52</v>
      </c>
    </row>
    <row r="266" spans="1:18" x14ac:dyDescent="0.2">
      <c r="A266" t="s">
        <v>7</v>
      </c>
      <c r="B266" t="s">
        <v>8</v>
      </c>
      <c r="C266" t="s">
        <v>9</v>
      </c>
      <c r="D266" t="s">
        <v>26</v>
      </c>
      <c r="E266" t="s">
        <v>24</v>
      </c>
      <c r="F266" s="1">
        <v>46965</v>
      </c>
      <c r="G266">
        <v>9</v>
      </c>
      <c r="H266">
        <v>450</v>
      </c>
      <c r="I266">
        <f t="shared" si="44"/>
        <v>449</v>
      </c>
      <c r="J266">
        <v>1</v>
      </c>
      <c r="K266">
        <f t="shared" si="45"/>
        <v>1529950</v>
      </c>
      <c r="L266">
        <f t="shared" si="41"/>
        <v>336589</v>
      </c>
      <c r="M266">
        <f t="shared" si="42"/>
        <v>520183.00000000006</v>
      </c>
      <c r="N266">
        <f t="shared" si="43"/>
        <v>181758.06</v>
      </c>
      <c r="P266">
        <v>0.22</v>
      </c>
      <c r="Q266">
        <v>0.34</v>
      </c>
      <c r="R266">
        <f>R265+0.02</f>
        <v>0.54</v>
      </c>
    </row>
    <row r="267" spans="1:18" x14ac:dyDescent="0.2">
      <c r="A267" t="s">
        <v>7</v>
      </c>
      <c r="B267" t="s">
        <v>8</v>
      </c>
      <c r="C267" t="s">
        <v>9</v>
      </c>
      <c r="D267" t="s">
        <v>26</v>
      </c>
      <c r="E267" t="s">
        <v>24</v>
      </c>
      <c r="F267" s="1">
        <v>46965</v>
      </c>
      <c r="G267">
        <v>10</v>
      </c>
      <c r="H267">
        <v>450</v>
      </c>
      <c r="I267">
        <f t="shared" si="44"/>
        <v>449</v>
      </c>
      <c r="K267">
        <f t="shared" si="45"/>
        <v>1552400</v>
      </c>
      <c r="L267">
        <f t="shared" si="41"/>
        <v>388100</v>
      </c>
      <c r="M267">
        <f t="shared" si="42"/>
        <v>527816</v>
      </c>
      <c r="N267">
        <f t="shared" si="43"/>
        <v>210350.2</v>
      </c>
      <c r="P267">
        <v>0.25</v>
      </c>
      <c r="Q267">
        <v>0.34</v>
      </c>
      <c r="R267">
        <v>0.54200000000000004</v>
      </c>
    </row>
    <row r="268" spans="1:18" x14ac:dyDescent="0.2">
      <c r="A268" t="s">
        <v>7</v>
      </c>
      <c r="B268" t="s">
        <v>8</v>
      </c>
      <c r="C268" t="s">
        <v>9</v>
      </c>
      <c r="D268" t="s">
        <v>26</v>
      </c>
      <c r="E268" t="s">
        <v>24</v>
      </c>
      <c r="F268" s="1">
        <v>46965</v>
      </c>
      <c r="G268">
        <v>11</v>
      </c>
      <c r="H268">
        <v>450</v>
      </c>
      <c r="I268">
        <f t="shared" si="44"/>
        <v>449</v>
      </c>
      <c r="K268">
        <f t="shared" si="45"/>
        <v>1574850</v>
      </c>
      <c r="L268">
        <f t="shared" si="41"/>
        <v>409461</v>
      </c>
      <c r="M268">
        <f t="shared" si="42"/>
        <v>535449</v>
      </c>
      <c r="N268">
        <f t="shared" si="43"/>
        <v>222746.78400000001</v>
      </c>
      <c r="P268">
        <v>0.26</v>
      </c>
      <c r="Q268">
        <v>0.34</v>
      </c>
      <c r="R268">
        <f>R267+0.002</f>
        <v>0.54400000000000004</v>
      </c>
    </row>
    <row r="269" spans="1:18" x14ac:dyDescent="0.2">
      <c r="A269" t="s">
        <v>7</v>
      </c>
      <c r="B269" t="s">
        <v>8</v>
      </c>
      <c r="C269" t="s">
        <v>9</v>
      </c>
      <c r="D269" t="s">
        <v>26</v>
      </c>
      <c r="E269" t="s">
        <v>24</v>
      </c>
      <c r="F269" s="1">
        <v>46965</v>
      </c>
      <c r="G269">
        <v>12</v>
      </c>
      <c r="H269">
        <v>450</v>
      </c>
      <c r="I269">
        <f t="shared" si="44"/>
        <v>448</v>
      </c>
      <c r="J269">
        <v>1</v>
      </c>
      <c r="K269">
        <f t="shared" si="45"/>
        <v>1597250</v>
      </c>
      <c r="L269">
        <f t="shared" si="41"/>
        <v>415285</v>
      </c>
      <c r="M269">
        <f t="shared" si="42"/>
        <v>559037.5</v>
      </c>
      <c r="N269">
        <f t="shared" si="43"/>
        <v>230067.89</v>
      </c>
      <c r="P269">
        <v>0.26</v>
      </c>
      <c r="Q269">
        <v>0.35</v>
      </c>
      <c r="R269">
        <f>R268+0.01</f>
        <v>0.55400000000000005</v>
      </c>
    </row>
    <row r="270" spans="1:18" hidden="1" x14ac:dyDescent="0.2">
      <c r="A270" t="s">
        <v>7</v>
      </c>
      <c r="B270" t="s">
        <v>8</v>
      </c>
      <c r="C270" t="s">
        <v>9</v>
      </c>
      <c r="D270" t="s">
        <v>26</v>
      </c>
      <c r="E270" t="s">
        <v>24</v>
      </c>
      <c r="F270" s="1">
        <v>46965</v>
      </c>
      <c r="G270">
        <v>13</v>
      </c>
      <c r="H270">
        <v>450</v>
      </c>
      <c r="I270">
        <f t="shared" si="44"/>
        <v>448</v>
      </c>
      <c r="K270">
        <f t="shared" si="45"/>
        <v>1619650</v>
      </c>
      <c r="L270">
        <f t="shared" si="41"/>
        <v>437305.5</v>
      </c>
      <c r="M270">
        <f t="shared" si="42"/>
        <v>534484.5</v>
      </c>
      <c r="N270">
        <f t="shared" si="43"/>
        <v>246640.30200000003</v>
      </c>
      <c r="P270">
        <v>0.27</v>
      </c>
      <c r="Q270">
        <v>0.33</v>
      </c>
      <c r="R270">
        <f>R269+0.01</f>
        <v>0.56400000000000006</v>
      </c>
    </row>
    <row r="271" spans="1:18" hidden="1" x14ac:dyDescent="0.2">
      <c r="A271" t="s">
        <v>7</v>
      </c>
      <c r="B271" t="s">
        <v>8</v>
      </c>
      <c r="C271" t="s">
        <v>9</v>
      </c>
      <c r="D271" t="s">
        <v>26</v>
      </c>
      <c r="E271" t="s">
        <v>24</v>
      </c>
      <c r="F271" s="1">
        <v>46965</v>
      </c>
      <c r="G271">
        <v>14</v>
      </c>
      <c r="H271">
        <v>450</v>
      </c>
      <c r="I271">
        <f t="shared" si="44"/>
        <v>448</v>
      </c>
      <c r="K271">
        <f t="shared" si="45"/>
        <v>1642050</v>
      </c>
      <c r="L271">
        <f t="shared" si="41"/>
        <v>459774.00000000006</v>
      </c>
      <c r="M271">
        <f t="shared" si="42"/>
        <v>607558.5</v>
      </c>
      <c r="N271">
        <f t="shared" si="43"/>
        <v>263910.27600000007</v>
      </c>
      <c r="P271">
        <v>0.28000000000000003</v>
      </c>
      <c r="Q271">
        <v>0.37</v>
      </c>
      <c r="R271">
        <f>R270+0.01</f>
        <v>0.57400000000000007</v>
      </c>
    </row>
    <row r="272" spans="1:18" hidden="1" x14ac:dyDescent="0.2">
      <c r="A272" t="s">
        <v>7</v>
      </c>
      <c r="B272" t="s">
        <v>8</v>
      </c>
      <c r="C272" t="s">
        <v>9</v>
      </c>
      <c r="D272" t="s">
        <v>26</v>
      </c>
      <c r="E272" t="s">
        <v>24</v>
      </c>
      <c r="F272" s="1">
        <v>46965</v>
      </c>
      <c r="G272">
        <v>15</v>
      </c>
      <c r="H272">
        <v>450</v>
      </c>
      <c r="I272">
        <f t="shared" si="44"/>
        <v>447</v>
      </c>
      <c r="J272">
        <v>1</v>
      </c>
      <c r="K272">
        <f t="shared" si="45"/>
        <v>1664400</v>
      </c>
      <c r="L272">
        <f t="shared" si="41"/>
        <v>466032.00000000006</v>
      </c>
      <c r="M272">
        <f t="shared" si="42"/>
        <v>624150</v>
      </c>
      <c r="N272">
        <f t="shared" si="43"/>
        <v>272162.68800000008</v>
      </c>
      <c r="P272">
        <v>0.28000000000000003</v>
      </c>
      <c r="Q272">
        <v>0.375</v>
      </c>
      <c r="R272">
        <f>R271+0.01</f>
        <v>0.58400000000000007</v>
      </c>
    </row>
    <row r="273" spans="1:18" hidden="1" x14ac:dyDescent="0.2">
      <c r="A273" t="s">
        <v>7</v>
      </c>
      <c r="B273" t="s">
        <v>8</v>
      </c>
      <c r="C273" t="s">
        <v>9</v>
      </c>
      <c r="D273" t="s">
        <v>26</v>
      </c>
      <c r="E273" t="s">
        <v>24</v>
      </c>
      <c r="F273" s="1">
        <v>46965</v>
      </c>
      <c r="G273">
        <v>16</v>
      </c>
      <c r="H273">
        <v>450</v>
      </c>
      <c r="I273">
        <f t="shared" si="44"/>
        <v>447</v>
      </c>
      <c r="K273">
        <f>K272+50*I273</f>
        <v>1686750</v>
      </c>
      <c r="L273">
        <f t="shared" si="41"/>
        <v>489157.49999999994</v>
      </c>
      <c r="M273">
        <f t="shared" si="42"/>
        <v>632531.25</v>
      </c>
      <c r="N273">
        <f t="shared" si="43"/>
        <v>290559.55499999999</v>
      </c>
      <c r="P273">
        <v>0.28999999999999998</v>
      </c>
      <c r="Q273">
        <v>0.375</v>
      </c>
      <c r="R273">
        <f>R272+0.01</f>
        <v>0.59400000000000008</v>
      </c>
    </row>
    <row r="274" spans="1:18" x14ac:dyDescent="0.2">
      <c r="A274" t="s">
        <v>7</v>
      </c>
      <c r="B274" t="s">
        <v>8</v>
      </c>
      <c r="C274" t="s">
        <v>9</v>
      </c>
      <c r="D274" t="s">
        <v>26</v>
      </c>
      <c r="E274" t="s">
        <v>24</v>
      </c>
      <c r="F274" s="1">
        <v>46996</v>
      </c>
      <c r="G274">
        <v>1</v>
      </c>
      <c r="H274">
        <v>500</v>
      </c>
      <c r="I274">
        <f>H274</f>
        <v>500</v>
      </c>
      <c r="K274">
        <f>3000*I274</f>
        <v>1500000</v>
      </c>
      <c r="L274">
        <f t="shared" si="41"/>
        <v>15000</v>
      </c>
      <c r="M274">
        <f t="shared" si="42"/>
        <v>22500</v>
      </c>
      <c r="N274">
        <f t="shared" si="43"/>
        <v>750</v>
      </c>
      <c r="P274">
        <v>0.01</v>
      </c>
      <c r="Q274">
        <v>1.4999999999999999E-2</v>
      </c>
      <c r="R274">
        <v>0.05</v>
      </c>
    </row>
    <row r="275" spans="1:18" x14ac:dyDescent="0.2">
      <c r="A275" t="s">
        <v>7</v>
      </c>
      <c r="B275" t="s">
        <v>8</v>
      </c>
      <c r="C275" t="s">
        <v>9</v>
      </c>
      <c r="D275" t="s">
        <v>26</v>
      </c>
      <c r="E275" t="s">
        <v>24</v>
      </c>
      <c r="F275" s="1">
        <v>46996</v>
      </c>
      <c r="G275">
        <v>2</v>
      </c>
      <c r="H275">
        <v>500</v>
      </c>
      <c r="I275">
        <f t="shared" ref="I275:I289" si="46">I274-J275</f>
        <v>500</v>
      </c>
      <c r="K275">
        <f t="shared" ref="K275:K289" si="47">K274+60*I275</f>
        <v>1530000</v>
      </c>
      <c r="L275">
        <f t="shared" si="41"/>
        <v>76500</v>
      </c>
      <c r="M275">
        <f t="shared" si="42"/>
        <v>275400</v>
      </c>
      <c r="N275">
        <f t="shared" si="43"/>
        <v>7650</v>
      </c>
      <c r="O275">
        <v>1998</v>
      </c>
      <c r="P275">
        <v>0.05</v>
      </c>
      <c r="Q275">
        <v>0.18</v>
      </c>
      <c r="R275">
        <v>0.1</v>
      </c>
    </row>
    <row r="276" spans="1:18" x14ac:dyDescent="0.2">
      <c r="A276" t="s">
        <v>7</v>
      </c>
      <c r="B276" t="s">
        <v>8</v>
      </c>
      <c r="C276" t="s">
        <v>9</v>
      </c>
      <c r="D276" t="s">
        <v>26</v>
      </c>
      <c r="E276" t="s">
        <v>24</v>
      </c>
      <c r="F276" s="1">
        <v>46996</v>
      </c>
      <c r="G276">
        <v>3</v>
      </c>
      <c r="H276">
        <v>500</v>
      </c>
      <c r="I276">
        <f t="shared" si="46"/>
        <v>500</v>
      </c>
      <c r="K276">
        <f t="shared" si="47"/>
        <v>1560000</v>
      </c>
      <c r="L276">
        <f t="shared" si="41"/>
        <v>124800</v>
      </c>
      <c r="M276">
        <f t="shared" si="42"/>
        <v>436800.00000000006</v>
      </c>
      <c r="N276">
        <f t="shared" si="43"/>
        <v>22464</v>
      </c>
      <c r="O276">
        <v>-88</v>
      </c>
      <c r="P276">
        <v>0.08</v>
      </c>
      <c r="Q276">
        <v>0.28000000000000003</v>
      </c>
      <c r="R276">
        <v>0.18</v>
      </c>
    </row>
    <row r="277" spans="1:18" x14ac:dyDescent="0.2">
      <c r="A277" t="s">
        <v>7</v>
      </c>
      <c r="B277" t="s">
        <v>8</v>
      </c>
      <c r="C277" t="s">
        <v>9</v>
      </c>
      <c r="D277" t="s">
        <v>26</v>
      </c>
      <c r="E277" t="s">
        <v>24</v>
      </c>
      <c r="F277" s="1">
        <v>46996</v>
      </c>
      <c r="G277">
        <v>4</v>
      </c>
      <c r="H277">
        <v>500</v>
      </c>
      <c r="I277">
        <f t="shared" si="46"/>
        <v>500</v>
      </c>
      <c r="K277">
        <f t="shared" si="47"/>
        <v>1590000</v>
      </c>
      <c r="L277">
        <f t="shared" si="41"/>
        <v>238500</v>
      </c>
      <c r="M277">
        <f t="shared" si="42"/>
        <v>588300</v>
      </c>
      <c r="N277">
        <f t="shared" si="43"/>
        <v>59625</v>
      </c>
      <c r="P277">
        <v>0.15</v>
      </c>
      <c r="Q277">
        <v>0.37</v>
      </c>
      <c r="R277">
        <v>0.25</v>
      </c>
    </row>
    <row r="278" spans="1:18" x14ac:dyDescent="0.2">
      <c r="A278" t="s">
        <v>7</v>
      </c>
      <c r="B278" t="s">
        <v>8</v>
      </c>
      <c r="C278" t="s">
        <v>9</v>
      </c>
      <c r="D278" t="s">
        <v>26</v>
      </c>
      <c r="E278" t="s">
        <v>24</v>
      </c>
      <c r="F278" s="1">
        <v>46996</v>
      </c>
      <c r="G278">
        <v>5</v>
      </c>
      <c r="H278">
        <v>500</v>
      </c>
      <c r="I278">
        <f t="shared" si="46"/>
        <v>500</v>
      </c>
      <c r="K278">
        <f t="shared" si="47"/>
        <v>1620000</v>
      </c>
      <c r="L278">
        <f t="shared" si="41"/>
        <v>291600</v>
      </c>
      <c r="M278">
        <f t="shared" si="42"/>
        <v>576720</v>
      </c>
      <c r="N278">
        <f t="shared" si="43"/>
        <v>104976</v>
      </c>
      <c r="P278">
        <v>0.18</v>
      </c>
      <c r="Q278">
        <v>0.35599999999999998</v>
      </c>
      <c r="R278">
        <v>0.36</v>
      </c>
    </row>
    <row r="279" spans="1:18" x14ac:dyDescent="0.2">
      <c r="A279" t="s">
        <v>7</v>
      </c>
      <c r="B279" t="s">
        <v>8</v>
      </c>
      <c r="C279" t="s">
        <v>9</v>
      </c>
      <c r="D279" t="s">
        <v>26</v>
      </c>
      <c r="E279" t="s">
        <v>24</v>
      </c>
      <c r="F279" s="1">
        <v>46996</v>
      </c>
      <c r="G279">
        <v>6</v>
      </c>
      <c r="H279">
        <v>500</v>
      </c>
      <c r="I279">
        <f t="shared" si="46"/>
        <v>500</v>
      </c>
      <c r="K279">
        <f t="shared" si="47"/>
        <v>1650000</v>
      </c>
      <c r="L279">
        <f t="shared" si="41"/>
        <v>330000</v>
      </c>
      <c r="M279">
        <f t="shared" si="42"/>
        <v>584100</v>
      </c>
      <c r="N279">
        <f t="shared" si="43"/>
        <v>148500</v>
      </c>
      <c r="P279">
        <v>0.2</v>
      </c>
      <c r="Q279">
        <v>0.35399999999999998</v>
      </c>
      <c r="R279">
        <v>0.45</v>
      </c>
    </row>
    <row r="280" spans="1:18" x14ac:dyDescent="0.2">
      <c r="A280" t="s">
        <v>7</v>
      </c>
      <c r="B280" t="s">
        <v>8</v>
      </c>
      <c r="C280" t="s">
        <v>9</v>
      </c>
      <c r="D280" t="s">
        <v>26</v>
      </c>
      <c r="E280" t="s">
        <v>24</v>
      </c>
      <c r="F280" s="1">
        <v>46996</v>
      </c>
      <c r="G280">
        <v>7</v>
      </c>
      <c r="H280">
        <v>500</v>
      </c>
      <c r="I280">
        <f t="shared" si="46"/>
        <v>500</v>
      </c>
      <c r="K280">
        <f t="shared" si="47"/>
        <v>1680000</v>
      </c>
      <c r="L280">
        <f t="shared" si="41"/>
        <v>336000</v>
      </c>
      <c r="M280">
        <f t="shared" si="42"/>
        <v>577920</v>
      </c>
      <c r="N280">
        <f t="shared" si="43"/>
        <v>171360</v>
      </c>
      <c r="P280">
        <v>0.2</v>
      </c>
      <c r="Q280">
        <v>0.34399999999999997</v>
      </c>
      <c r="R280">
        <v>0.51</v>
      </c>
    </row>
    <row r="281" spans="1:18" x14ac:dyDescent="0.2">
      <c r="A281" t="s">
        <v>7</v>
      </c>
      <c r="B281" t="s">
        <v>8</v>
      </c>
      <c r="C281" t="s">
        <v>9</v>
      </c>
      <c r="D281" t="s">
        <v>26</v>
      </c>
      <c r="E281" t="s">
        <v>24</v>
      </c>
      <c r="F281" s="1">
        <v>46996</v>
      </c>
      <c r="G281">
        <v>8</v>
      </c>
      <c r="H281">
        <v>500</v>
      </c>
      <c r="I281">
        <f t="shared" si="46"/>
        <v>500</v>
      </c>
      <c r="K281">
        <f t="shared" si="47"/>
        <v>1710000</v>
      </c>
      <c r="L281">
        <f t="shared" si="41"/>
        <v>393300</v>
      </c>
      <c r="M281">
        <f t="shared" si="42"/>
        <v>615600</v>
      </c>
      <c r="N281">
        <f t="shared" si="43"/>
        <v>204516</v>
      </c>
      <c r="P281">
        <v>0.23</v>
      </c>
      <c r="Q281">
        <v>0.36</v>
      </c>
      <c r="R281">
        <f>R280+0.01</f>
        <v>0.52</v>
      </c>
    </row>
    <row r="282" spans="1:18" x14ac:dyDescent="0.2">
      <c r="A282" t="s">
        <v>7</v>
      </c>
      <c r="B282" t="s">
        <v>8</v>
      </c>
      <c r="C282" t="s">
        <v>9</v>
      </c>
      <c r="D282" t="s">
        <v>26</v>
      </c>
      <c r="E282" t="s">
        <v>24</v>
      </c>
      <c r="F282" s="1">
        <v>46996</v>
      </c>
      <c r="G282">
        <v>9</v>
      </c>
      <c r="H282">
        <v>500</v>
      </c>
      <c r="I282">
        <f t="shared" si="46"/>
        <v>500</v>
      </c>
      <c r="K282">
        <f t="shared" si="47"/>
        <v>1740000</v>
      </c>
      <c r="L282">
        <f t="shared" si="41"/>
        <v>382800</v>
      </c>
      <c r="M282">
        <f t="shared" si="42"/>
        <v>609000</v>
      </c>
      <c r="N282">
        <f t="shared" si="43"/>
        <v>206712</v>
      </c>
      <c r="P282">
        <v>0.22</v>
      </c>
      <c r="Q282">
        <v>0.35</v>
      </c>
      <c r="R282">
        <f>R281+0.02</f>
        <v>0.54</v>
      </c>
    </row>
    <row r="283" spans="1:18" x14ac:dyDescent="0.2">
      <c r="A283" t="s">
        <v>7</v>
      </c>
      <c r="B283" t="s">
        <v>8</v>
      </c>
      <c r="C283" t="s">
        <v>9</v>
      </c>
      <c r="D283" t="s">
        <v>26</v>
      </c>
      <c r="E283" t="s">
        <v>24</v>
      </c>
      <c r="F283" s="1">
        <v>46996</v>
      </c>
      <c r="G283">
        <v>10</v>
      </c>
      <c r="H283">
        <v>500</v>
      </c>
      <c r="I283">
        <f t="shared" si="46"/>
        <v>500</v>
      </c>
      <c r="K283">
        <f t="shared" si="47"/>
        <v>1770000</v>
      </c>
      <c r="L283">
        <f t="shared" si="41"/>
        <v>442500</v>
      </c>
      <c r="M283">
        <f t="shared" si="42"/>
        <v>619500</v>
      </c>
      <c r="N283">
        <f t="shared" si="43"/>
        <v>239835.00000000003</v>
      </c>
      <c r="P283">
        <v>0.25</v>
      </c>
      <c r="Q283">
        <v>0.35</v>
      </c>
      <c r="R283">
        <v>0.54200000000000004</v>
      </c>
    </row>
    <row r="284" spans="1:18" x14ac:dyDescent="0.2">
      <c r="A284" t="s">
        <v>7</v>
      </c>
      <c r="B284" t="s">
        <v>8</v>
      </c>
      <c r="C284" t="s">
        <v>9</v>
      </c>
      <c r="D284" t="s">
        <v>26</v>
      </c>
      <c r="E284" t="s">
        <v>24</v>
      </c>
      <c r="F284" s="1">
        <v>46996</v>
      </c>
      <c r="G284">
        <v>11</v>
      </c>
      <c r="H284">
        <v>500</v>
      </c>
      <c r="I284">
        <f t="shared" si="46"/>
        <v>499</v>
      </c>
      <c r="J284">
        <v>1</v>
      </c>
      <c r="K284">
        <f t="shared" si="47"/>
        <v>1799940</v>
      </c>
      <c r="L284">
        <f t="shared" si="41"/>
        <v>467984.4</v>
      </c>
      <c r="M284">
        <f t="shared" si="42"/>
        <v>629979</v>
      </c>
      <c r="N284">
        <f t="shared" si="43"/>
        <v>254583.51360000003</v>
      </c>
      <c r="P284">
        <v>0.26</v>
      </c>
      <c r="Q284">
        <v>0.35</v>
      </c>
      <c r="R284">
        <f>R283+0.002</f>
        <v>0.54400000000000004</v>
      </c>
    </row>
    <row r="285" spans="1:18" x14ac:dyDescent="0.2">
      <c r="A285" t="s">
        <v>7</v>
      </c>
      <c r="B285" t="s">
        <v>8</v>
      </c>
      <c r="C285" t="s">
        <v>9</v>
      </c>
      <c r="D285" t="s">
        <v>26</v>
      </c>
      <c r="E285" t="s">
        <v>24</v>
      </c>
      <c r="F285" s="1">
        <v>46996</v>
      </c>
      <c r="G285">
        <v>12</v>
      </c>
      <c r="H285">
        <v>500</v>
      </c>
      <c r="I285">
        <f t="shared" si="46"/>
        <v>499</v>
      </c>
      <c r="K285">
        <f t="shared" si="47"/>
        <v>1829880</v>
      </c>
      <c r="L285">
        <f t="shared" si="41"/>
        <v>475768.8</v>
      </c>
      <c r="M285">
        <f t="shared" si="42"/>
        <v>640458</v>
      </c>
      <c r="N285">
        <f t="shared" si="43"/>
        <v>266430.52799999999</v>
      </c>
      <c r="P285">
        <v>0.26</v>
      </c>
      <c r="Q285">
        <v>0.35</v>
      </c>
      <c r="R285">
        <v>0.56000000000000005</v>
      </c>
    </row>
    <row r="286" spans="1:18" hidden="1" x14ac:dyDescent="0.2">
      <c r="A286" t="s">
        <v>7</v>
      </c>
      <c r="B286" t="s">
        <v>8</v>
      </c>
      <c r="C286" t="s">
        <v>9</v>
      </c>
      <c r="D286" t="s">
        <v>26</v>
      </c>
      <c r="E286" t="s">
        <v>24</v>
      </c>
      <c r="F286" s="1">
        <v>46996</v>
      </c>
      <c r="G286">
        <v>13</v>
      </c>
      <c r="H286">
        <v>500</v>
      </c>
      <c r="I286">
        <f t="shared" si="46"/>
        <v>498</v>
      </c>
      <c r="J286">
        <v>1</v>
      </c>
      <c r="K286">
        <f t="shared" si="47"/>
        <v>1859760</v>
      </c>
      <c r="L286">
        <f t="shared" si="41"/>
        <v>502135.2</v>
      </c>
      <c r="M286">
        <f t="shared" si="42"/>
        <v>613720.80000000005</v>
      </c>
      <c r="N286">
        <f t="shared" si="43"/>
        <v>286217.06400000001</v>
      </c>
      <c r="P286">
        <v>0.27</v>
      </c>
      <c r="Q286">
        <v>0.33</v>
      </c>
      <c r="R286">
        <f>R285+0.01</f>
        <v>0.57000000000000006</v>
      </c>
    </row>
    <row r="287" spans="1:18" hidden="1" x14ac:dyDescent="0.2">
      <c r="A287" t="s">
        <v>7</v>
      </c>
      <c r="B287" t="s">
        <v>8</v>
      </c>
      <c r="C287" t="s">
        <v>9</v>
      </c>
      <c r="D287" t="s">
        <v>26</v>
      </c>
      <c r="E287" t="s">
        <v>24</v>
      </c>
      <c r="F287" s="1">
        <v>46996</v>
      </c>
      <c r="G287">
        <v>14</v>
      </c>
      <c r="H287">
        <v>500</v>
      </c>
      <c r="I287">
        <f t="shared" si="46"/>
        <v>498</v>
      </c>
      <c r="K287">
        <f t="shared" si="47"/>
        <v>1889640</v>
      </c>
      <c r="L287">
        <f t="shared" si="41"/>
        <v>529099.20000000007</v>
      </c>
      <c r="M287">
        <f t="shared" si="42"/>
        <v>699166.8</v>
      </c>
      <c r="N287">
        <f t="shared" si="43"/>
        <v>306877.53600000008</v>
      </c>
      <c r="P287">
        <v>0.28000000000000003</v>
      </c>
      <c r="Q287">
        <v>0.37</v>
      </c>
      <c r="R287">
        <f>R286+0.01</f>
        <v>0.58000000000000007</v>
      </c>
    </row>
    <row r="288" spans="1:18" hidden="1" x14ac:dyDescent="0.2">
      <c r="A288" t="s">
        <v>7</v>
      </c>
      <c r="B288" t="s">
        <v>8</v>
      </c>
      <c r="C288" t="s">
        <v>9</v>
      </c>
      <c r="D288" t="s">
        <v>26</v>
      </c>
      <c r="E288" t="s">
        <v>24</v>
      </c>
      <c r="F288" s="1">
        <v>46996</v>
      </c>
      <c r="G288">
        <v>15</v>
      </c>
      <c r="H288">
        <v>500</v>
      </c>
      <c r="I288">
        <f t="shared" si="46"/>
        <v>497</v>
      </c>
      <c r="J288">
        <v>1</v>
      </c>
      <c r="K288">
        <f t="shared" si="47"/>
        <v>1919460</v>
      </c>
      <c r="L288">
        <f t="shared" si="41"/>
        <v>537448.80000000005</v>
      </c>
      <c r="M288">
        <f t="shared" si="42"/>
        <v>719797.5</v>
      </c>
      <c r="N288">
        <f t="shared" si="43"/>
        <v>317094.79200000007</v>
      </c>
      <c r="P288">
        <v>0.28000000000000003</v>
      </c>
      <c r="Q288">
        <v>0.375</v>
      </c>
      <c r="R288">
        <f>R287+0.01</f>
        <v>0.59000000000000008</v>
      </c>
    </row>
    <row r="289" spans="1:18" hidden="1" x14ac:dyDescent="0.2">
      <c r="A289" t="s">
        <v>7</v>
      </c>
      <c r="B289" t="s">
        <v>8</v>
      </c>
      <c r="C289" t="s">
        <v>9</v>
      </c>
      <c r="D289" t="s">
        <v>26</v>
      </c>
      <c r="E289" t="s">
        <v>24</v>
      </c>
      <c r="F289" s="1">
        <v>46996</v>
      </c>
      <c r="G289">
        <v>16</v>
      </c>
      <c r="H289">
        <v>500</v>
      </c>
      <c r="I289">
        <f t="shared" si="46"/>
        <v>497</v>
      </c>
      <c r="K289">
        <f t="shared" si="47"/>
        <v>1949280</v>
      </c>
      <c r="L289">
        <f t="shared" si="41"/>
        <v>565291.19999999995</v>
      </c>
      <c r="M289">
        <f t="shared" si="42"/>
        <v>730980</v>
      </c>
      <c r="N289">
        <f t="shared" si="43"/>
        <v>339174.72000000003</v>
      </c>
      <c r="P289">
        <v>0.28999999999999998</v>
      </c>
      <c r="Q289">
        <v>0.375</v>
      </c>
      <c r="R289">
        <f>R288+0.01</f>
        <v>0.60000000000000009</v>
      </c>
    </row>
    <row r="290" spans="1:18" x14ac:dyDescent="0.2">
      <c r="A290" t="s">
        <v>7</v>
      </c>
      <c r="B290" t="s">
        <v>8</v>
      </c>
      <c r="C290" t="s">
        <v>9</v>
      </c>
      <c r="D290" t="s">
        <v>26</v>
      </c>
      <c r="E290" t="s">
        <v>24</v>
      </c>
      <c r="F290" s="1" t="s">
        <v>12</v>
      </c>
      <c r="G290">
        <v>1</v>
      </c>
      <c r="H290">
        <v>600</v>
      </c>
      <c r="I290">
        <f>H290</f>
        <v>600</v>
      </c>
      <c r="K290">
        <f>3000*I290</f>
        <v>1800000</v>
      </c>
      <c r="L290">
        <f t="shared" si="41"/>
        <v>23760</v>
      </c>
      <c r="M290">
        <f t="shared" si="42"/>
        <v>27000</v>
      </c>
      <c r="N290">
        <f t="shared" si="43"/>
        <v>1188</v>
      </c>
      <c r="P290">
        <v>1.32E-2</v>
      </c>
      <c r="Q290">
        <v>1.4999999999999999E-2</v>
      </c>
      <c r="R290">
        <v>0.05</v>
      </c>
    </row>
    <row r="291" spans="1:18" x14ac:dyDescent="0.2">
      <c r="A291" t="s">
        <v>7</v>
      </c>
      <c r="B291" t="s">
        <v>8</v>
      </c>
      <c r="C291" t="s">
        <v>9</v>
      </c>
      <c r="D291" t="s">
        <v>26</v>
      </c>
      <c r="E291" t="s">
        <v>24</v>
      </c>
      <c r="F291" s="1" t="s">
        <v>12</v>
      </c>
      <c r="G291">
        <v>2</v>
      </c>
      <c r="H291">
        <v>600</v>
      </c>
      <c r="I291">
        <f t="shared" ref="I291:I305" si="48">I290-J291</f>
        <v>600</v>
      </c>
      <c r="K291">
        <f>K290+100*I291</f>
        <v>1860000</v>
      </c>
      <c r="L291">
        <f t="shared" si="41"/>
        <v>93000</v>
      </c>
      <c r="M291">
        <f t="shared" si="42"/>
        <v>334800</v>
      </c>
      <c r="N291">
        <f t="shared" si="43"/>
        <v>9300</v>
      </c>
      <c r="O291">
        <v>1698</v>
      </c>
      <c r="P291">
        <v>0.05</v>
      </c>
      <c r="Q291">
        <v>0.18</v>
      </c>
      <c r="R291">
        <v>0.1</v>
      </c>
    </row>
    <row r="292" spans="1:18" x14ac:dyDescent="0.2">
      <c r="A292" t="s">
        <v>7</v>
      </c>
      <c r="B292" t="s">
        <v>8</v>
      </c>
      <c r="C292" t="s">
        <v>9</v>
      </c>
      <c r="D292" t="s">
        <v>26</v>
      </c>
      <c r="E292" t="s">
        <v>24</v>
      </c>
      <c r="F292" s="1" t="s">
        <v>12</v>
      </c>
      <c r="G292">
        <v>3</v>
      </c>
      <c r="H292">
        <v>600</v>
      </c>
      <c r="I292">
        <f t="shared" si="48"/>
        <v>600</v>
      </c>
      <c r="K292">
        <f t="shared" ref="K292:K305" si="49">K291+100*I292</f>
        <v>1920000</v>
      </c>
      <c r="L292">
        <f t="shared" si="41"/>
        <v>192000</v>
      </c>
      <c r="M292">
        <f t="shared" si="42"/>
        <v>537600</v>
      </c>
      <c r="N292">
        <f t="shared" si="43"/>
        <v>34560</v>
      </c>
      <c r="O292">
        <v>-117</v>
      </c>
      <c r="P292">
        <v>0.1</v>
      </c>
      <c r="Q292">
        <v>0.28000000000000003</v>
      </c>
      <c r="R292">
        <v>0.18</v>
      </c>
    </row>
    <row r="293" spans="1:18" x14ac:dyDescent="0.2">
      <c r="A293" t="s">
        <v>7</v>
      </c>
      <c r="B293" t="s">
        <v>8</v>
      </c>
      <c r="C293" t="s">
        <v>9</v>
      </c>
      <c r="D293" t="s">
        <v>26</v>
      </c>
      <c r="E293" t="s">
        <v>24</v>
      </c>
      <c r="F293" s="1" t="s">
        <v>12</v>
      </c>
      <c r="G293">
        <v>4</v>
      </c>
      <c r="H293">
        <v>600</v>
      </c>
      <c r="I293">
        <f t="shared" si="48"/>
        <v>600</v>
      </c>
      <c r="K293">
        <f t="shared" si="49"/>
        <v>1980000</v>
      </c>
      <c r="L293">
        <f t="shared" si="41"/>
        <v>297000</v>
      </c>
      <c r="M293">
        <f t="shared" si="42"/>
        <v>732600</v>
      </c>
      <c r="N293">
        <f t="shared" si="43"/>
        <v>74250</v>
      </c>
      <c r="O293">
        <v>-118</v>
      </c>
      <c r="P293">
        <v>0.15</v>
      </c>
      <c r="Q293">
        <v>0.37</v>
      </c>
      <c r="R293">
        <v>0.25</v>
      </c>
    </row>
    <row r="294" spans="1:18" x14ac:dyDescent="0.2">
      <c r="A294" t="s">
        <v>7</v>
      </c>
      <c r="B294" t="s">
        <v>8</v>
      </c>
      <c r="C294" t="s">
        <v>9</v>
      </c>
      <c r="D294" t="s">
        <v>26</v>
      </c>
      <c r="E294" t="s">
        <v>24</v>
      </c>
      <c r="F294" s="1" t="s">
        <v>12</v>
      </c>
      <c r="G294">
        <v>5</v>
      </c>
      <c r="H294">
        <v>600</v>
      </c>
      <c r="I294">
        <f t="shared" si="48"/>
        <v>600</v>
      </c>
      <c r="K294">
        <f t="shared" si="49"/>
        <v>2040000</v>
      </c>
      <c r="L294">
        <f t="shared" si="41"/>
        <v>367200</v>
      </c>
      <c r="M294">
        <f t="shared" si="42"/>
        <v>726240</v>
      </c>
      <c r="N294">
        <f t="shared" si="43"/>
        <v>132192</v>
      </c>
      <c r="P294">
        <v>0.18</v>
      </c>
      <c r="Q294">
        <v>0.35599999999999998</v>
      </c>
      <c r="R294">
        <v>0.36</v>
      </c>
    </row>
    <row r="295" spans="1:18" x14ac:dyDescent="0.2">
      <c r="A295" t="s">
        <v>7</v>
      </c>
      <c r="B295" t="s">
        <v>8</v>
      </c>
      <c r="C295" t="s">
        <v>9</v>
      </c>
      <c r="D295" t="s">
        <v>26</v>
      </c>
      <c r="E295" t="s">
        <v>24</v>
      </c>
      <c r="F295" s="1" t="s">
        <v>12</v>
      </c>
      <c r="G295">
        <v>6</v>
      </c>
      <c r="H295">
        <v>600</v>
      </c>
      <c r="I295">
        <f t="shared" si="48"/>
        <v>600</v>
      </c>
      <c r="K295">
        <f t="shared" si="49"/>
        <v>2100000</v>
      </c>
      <c r="L295">
        <f t="shared" si="41"/>
        <v>420000</v>
      </c>
      <c r="M295">
        <f t="shared" si="42"/>
        <v>743400</v>
      </c>
      <c r="N295">
        <f t="shared" si="43"/>
        <v>189000</v>
      </c>
      <c r="P295">
        <v>0.2</v>
      </c>
      <c r="Q295">
        <v>0.35399999999999998</v>
      </c>
      <c r="R295">
        <v>0.45</v>
      </c>
    </row>
    <row r="296" spans="1:18" x14ac:dyDescent="0.2">
      <c r="A296" t="s">
        <v>7</v>
      </c>
      <c r="B296" t="s">
        <v>8</v>
      </c>
      <c r="C296" t="s">
        <v>9</v>
      </c>
      <c r="D296" t="s">
        <v>26</v>
      </c>
      <c r="E296" t="s">
        <v>24</v>
      </c>
      <c r="F296" s="1" t="s">
        <v>12</v>
      </c>
      <c r="G296">
        <v>7</v>
      </c>
      <c r="H296">
        <v>600</v>
      </c>
      <c r="I296">
        <f t="shared" si="48"/>
        <v>600</v>
      </c>
      <c r="K296">
        <f t="shared" si="49"/>
        <v>2160000</v>
      </c>
      <c r="L296">
        <f t="shared" si="41"/>
        <v>432000</v>
      </c>
      <c r="M296">
        <f t="shared" si="42"/>
        <v>743039.99999999988</v>
      </c>
      <c r="N296">
        <f t="shared" si="43"/>
        <v>220320</v>
      </c>
      <c r="P296">
        <v>0.2</v>
      </c>
      <c r="Q296">
        <v>0.34399999999999997</v>
      </c>
      <c r="R296">
        <v>0.51</v>
      </c>
    </row>
    <row r="297" spans="1:18" x14ac:dyDescent="0.2">
      <c r="A297" t="s">
        <v>7</v>
      </c>
      <c r="B297" t="s">
        <v>8</v>
      </c>
      <c r="C297" t="s">
        <v>9</v>
      </c>
      <c r="D297" t="s">
        <v>26</v>
      </c>
      <c r="E297" t="s">
        <v>24</v>
      </c>
      <c r="F297" s="1" t="s">
        <v>12</v>
      </c>
      <c r="G297">
        <v>8</v>
      </c>
      <c r="H297">
        <v>600</v>
      </c>
      <c r="I297">
        <f t="shared" si="48"/>
        <v>599</v>
      </c>
      <c r="J297">
        <v>1</v>
      </c>
      <c r="K297">
        <f t="shared" si="49"/>
        <v>2219900</v>
      </c>
      <c r="L297">
        <f t="shared" si="41"/>
        <v>510577</v>
      </c>
      <c r="M297">
        <f t="shared" si="42"/>
        <v>799164</v>
      </c>
      <c r="N297">
        <f t="shared" si="43"/>
        <v>265500.04000000004</v>
      </c>
      <c r="P297">
        <v>0.23</v>
      </c>
      <c r="Q297">
        <v>0.36</v>
      </c>
      <c r="R297">
        <f>R296+0.01</f>
        <v>0.52</v>
      </c>
    </row>
    <row r="298" spans="1:18" x14ac:dyDescent="0.2">
      <c r="A298" t="s">
        <v>7</v>
      </c>
      <c r="B298" t="s">
        <v>8</v>
      </c>
      <c r="C298" t="s">
        <v>9</v>
      </c>
      <c r="D298" t="s">
        <v>26</v>
      </c>
      <c r="E298" t="s">
        <v>24</v>
      </c>
      <c r="F298" s="1" t="s">
        <v>12</v>
      </c>
      <c r="G298">
        <v>9</v>
      </c>
      <c r="H298">
        <v>600</v>
      </c>
      <c r="I298">
        <f t="shared" si="48"/>
        <v>598</v>
      </c>
      <c r="J298">
        <v>1</v>
      </c>
      <c r="K298">
        <f t="shared" si="49"/>
        <v>2279700</v>
      </c>
      <c r="L298">
        <f t="shared" si="41"/>
        <v>501534</v>
      </c>
      <c r="M298">
        <f t="shared" si="42"/>
        <v>775098</v>
      </c>
      <c r="N298">
        <f t="shared" si="43"/>
        <v>270828.36000000004</v>
      </c>
      <c r="P298">
        <v>0.22</v>
      </c>
      <c r="Q298">
        <v>0.34</v>
      </c>
      <c r="R298">
        <f>R297+0.02</f>
        <v>0.54</v>
      </c>
    </row>
    <row r="299" spans="1:18" x14ac:dyDescent="0.2">
      <c r="A299" t="s">
        <v>7</v>
      </c>
      <c r="B299" t="s">
        <v>8</v>
      </c>
      <c r="C299" t="s">
        <v>9</v>
      </c>
      <c r="D299" t="s">
        <v>26</v>
      </c>
      <c r="E299" t="s">
        <v>24</v>
      </c>
      <c r="F299" s="1" t="s">
        <v>12</v>
      </c>
      <c r="G299">
        <v>10</v>
      </c>
      <c r="H299">
        <v>600</v>
      </c>
      <c r="I299">
        <f t="shared" si="48"/>
        <v>598</v>
      </c>
      <c r="K299">
        <f t="shared" si="49"/>
        <v>2339500</v>
      </c>
      <c r="L299">
        <f t="shared" si="41"/>
        <v>584875</v>
      </c>
      <c r="M299">
        <f t="shared" si="42"/>
        <v>795430</v>
      </c>
      <c r="N299">
        <f t="shared" si="43"/>
        <v>317002.25</v>
      </c>
      <c r="P299">
        <v>0.25</v>
      </c>
      <c r="Q299">
        <v>0.34</v>
      </c>
      <c r="R299">
        <v>0.54200000000000004</v>
      </c>
    </row>
    <row r="300" spans="1:18" x14ac:dyDescent="0.2">
      <c r="A300" t="s">
        <v>7</v>
      </c>
      <c r="B300" t="s">
        <v>8</v>
      </c>
      <c r="C300" t="s">
        <v>9</v>
      </c>
      <c r="D300" t="s">
        <v>26</v>
      </c>
      <c r="E300" t="s">
        <v>24</v>
      </c>
      <c r="F300" s="1" t="s">
        <v>12</v>
      </c>
      <c r="G300">
        <v>11</v>
      </c>
      <c r="H300">
        <v>600</v>
      </c>
      <c r="I300">
        <f t="shared" si="48"/>
        <v>597</v>
      </c>
      <c r="J300">
        <v>1</v>
      </c>
      <c r="K300">
        <f t="shared" si="49"/>
        <v>2399200</v>
      </c>
      <c r="L300">
        <f t="shared" si="41"/>
        <v>623792</v>
      </c>
      <c r="M300">
        <f t="shared" si="42"/>
        <v>815728.00000000012</v>
      </c>
      <c r="N300">
        <f t="shared" si="43"/>
        <v>339342.848</v>
      </c>
      <c r="P300">
        <v>0.26</v>
      </c>
      <c r="Q300">
        <v>0.34</v>
      </c>
      <c r="R300">
        <f>R299+0.002</f>
        <v>0.54400000000000004</v>
      </c>
    </row>
    <row r="301" spans="1:18" x14ac:dyDescent="0.2">
      <c r="A301" t="s">
        <v>7</v>
      </c>
      <c r="B301" t="s">
        <v>8</v>
      </c>
      <c r="C301" t="s">
        <v>9</v>
      </c>
      <c r="D301" t="s">
        <v>26</v>
      </c>
      <c r="E301" t="s">
        <v>24</v>
      </c>
      <c r="F301" s="1" t="s">
        <v>12</v>
      </c>
      <c r="G301">
        <v>12</v>
      </c>
      <c r="H301">
        <v>600</v>
      </c>
      <c r="I301">
        <f t="shared" si="48"/>
        <v>597</v>
      </c>
      <c r="K301">
        <f t="shared" si="49"/>
        <v>2458900</v>
      </c>
      <c r="L301">
        <f t="shared" si="41"/>
        <v>639314</v>
      </c>
      <c r="M301">
        <f t="shared" si="42"/>
        <v>860615</v>
      </c>
      <c r="N301">
        <f t="shared" si="43"/>
        <v>354179.95600000001</v>
      </c>
      <c r="P301">
        <v>0.26</v>
      </c>
      <c r="Q301">
        <v>0.35</v>
      </c>
      <c r="R301">
        <f>R300+0.01</f>
        <v>0.55400000000000005</v>
      </c>
    </row>
    <row r="302" spans="1:18" hidden="1" x14ac:dyDescent="0.2">
      <c r="A302" t="s">
        <v>7</v>
      </c>
      <c r="B302" t="s">
        <v>8</v>
      </c>
      <c r="C302" t="s">
        <v>9</v>
      </c>
      <c r="D302" t="s">
        <v>26</v>
      </c>
      <c r="E302" t="s">
        <v>24</v>
      </c>
      <c r="F302" s="1" t="s">
        <v>12</v>
      </c>
      <c r="G302">
        <v>13</v>
      </c>
      <c r="H302">
        <v>600</v>
      </c>
      <c r="I302">
        <f t="shared" si="48"/>
        <v>597</v>
      </c>
      <c r="K302">
        <f t="shared" si="49"/>
        <v>2518600</v>
      </c>
      <c r="L302">
        <f t="shared" si="41"/>
        <v>680022</v>
      </c>
      <c r="M302">
        <f t="shared" si="42"/>
        <v>831138</v>
      </c>
      <c r="N302">
        <f t="shared" si="43"/>
        <v>383532.40800000005</v>
      </c>
      <c r="P302">
        <v>0.27</v>
      </c>
      <c r="Q302">
        <v>0.33</v>
      </c>
      <c r="R302">
        <f>R301+0.01</f>
        <v>0.56400000000000006</v>
      </c>
    </row>
    <row r="303" spans="1:18" hidden="1" x14ac:dyDescent="0.2">
      <c r="A303" t="s">
        <v>7</v>
      </c>
      <c r="B303" t="s">
        <v>8</v>
      </c>
      <c r="C303" t="s">
        <v>9</v>
      </c>
      <c r="D303" t="s">
        <v>26</v>
      </c>
      <c r="E303" t="s">
        <v>24</v>
      </c>
      <c r="F303" s="1" t="s">
        <v>12</v>
      </c>
      <c r="G303">
        <v>14</v>
      </c>
      <c r="H303">
        <v>600</v>
      </c>
      <c r="I303">
        <f t="shared" si="48"/>
        <v>596</v>
      </c>
      <c r="J303">
        <v>1</v>
      </c>
      <c r="K303">
        <f t="shared" si="49"/>
        <v>2578200</v>
      </c>
      <c r="L303">
        <f t="shared" si="41"/>
        <v>721896.00000000012</v>
      </c>
      <c r="M303">
        <f t="shared" si="42"/>
        <v>953934</v>
      </c>
      <c r="N303">
        <f t="shared" si="43"/>
        <v>414368.30400000012</v>
      </c>
      <c r="P303">
        <v>0.28000000000000003</v>
      </c>
      <c r="Q303">
        <v>0.37</v>
      </c>
      <c r="R303">
        <f>R302+0.01</f>
        <v>0.57400000000000007</v>
      </c>
    </row>
    <row r="304" spans="1:18" hidden="1" x14ac:dyDescent="0.2">
      <c r="A304" t="s">
        <v>7</v>
      </c>
      <c r="B304" t="s">
        <v>8</v>
      </c>
      <c r="C304" t="s">
        <v>9</v>
      </c>
      <c r="D304" t="s">
        <v>26</v>
      </c>
      <c r="E304" t="s">
        <v>24</v>
      </c>
      <c r="F304" s="1" t="s">
        <v>12</v>
      </c>
      <c r="G304">
        <v>15</v>
      </c>
      <c r="H304">
        <v>600</v>
      </c>
      <c r="I304">
        <f t="shared" si="48"/>
        <v>596</v>
      </c>
      <c r="K304">
        <f t="shared" si="49"/>
        <v>2637800</v>
      </c>
      <c r="L304">
        <f t="shared" si="41"/>
        <v>738584.00000000012</v>
      </c>
      <c r="M304">
        <f t="shared" si="42"/>
        <v>989175</v>
      </c>
      <c r="N304">
        <f t="shared" si="43"/>
        <v>431333.0560000001</v>
      </c>
      <c r="P304">
        <v>0.28000000000000003</v>
      </c>
      <c r="Q304">
        <v>0.375</v>
      </c>
      <c r="R304">
        <f>R303+0.01</f>
        <v>0.58400000000000007</v>
      </c>
    </row>
    <row r="305" spans="1:18" hidden="1" x14ac:dyDescent="0.2">
      <c r="A305" t="s">
        <v>7</v>
      </c>
      <c r="B305" t="s">
        <v>8</v>
      </c>
      <c r="C305" t="s">
        <v>9</v>
      </c>
      <c r="D305" t="s">
        <v>26</v>
      </c>
      <c r="E305" t="s">
        <v>24</v>
      </c>
      <c r="F305" s="1" t="s">
        <v>12</v>
      </c>
      <c r="G305">
        <v>16</v>
      </c>
      <c r="H305">
        <v>600</v>
      </c>
      <c r="I305">
        <f t="shared" si="48"/>
        <v>596</v>
      </c>
      <c r="K305">
        <f t="shared" si="49"/>
        <v>2697400</v>
      </c>
      <c r="L305">
        <f t="shared" si="41"/>
        <v>782246</v>
      </c>
      <c r="M305">
        <f t="shared" si="42"/>
        <v>1011525</v>
      </c>
      <c r="N305">
        <f t="shared" si="43"/>
        <v>464654.12400000007</v>
      </c>
      <c r="P305">
        <v>0.28999999999999998</v>
      </c>
      <c r="Q305">
        <v>0.375</v>
      </c>
      <c r="R305">
        <f>R304+0.01</f>
        <v>0.59400000000000008</v>
      </c>
    </row>
    <row r="306" spans="1:18" x14ac:dyDescent="0.2">
      <c r="A306" t="s">
        <v>7</v>
      </c>
      <c r="B306" t="s">
        <v>8</v>
      </c>
      <c r="C306" t="s">
        <v>9</v>
      </c>
      <c r="D306" t="s">
        <v>26</v>
      </c>
      <c r="E306" t="s">
        <v>24</v>
      </c>
      <c r="F306" s="1">
        <v>47057</v>
      </c>
      <c r="G306">
        <v>1</v>
      </c>
      <c r="H306">
        <v>500</v>
      </c>
      <c r="I306">
        <f>H306</f>
        <v>500</v>
      </c>
      <c r="K306">
        <f>3000*I306</f>
        <v>1500000</v>
      </c>
      <c r="L306">
        <f t="shared" si="41"/>
        <v>15000</v>
      </c>
      <c r="M306">
        <f t="shared" si="42"/>
        <v>22500</v>
      </c>
      <c r="N306">
        <f t="shared" si="43"/>
        <v>750</v>
      </c>
      <c r="P306">
        <v>0.01</v>
      </c>
      <c r="Q306">
        <v>1.4999999999999999E-2</v>
      </c>
      <c r="R306">
        <v>0.05</v>
      </c>
    </row>
    <row r="307" spans="1:18" x14ac:dyDescent="0.2">
      <c r="A307" t="s">
        <v>7</v>
      </c>
      <c r="B307" t="s">
        <v>8</v>
      </c>
      <c r="C307" t="s">
        <v>9</v>
      </c>
      <c r="D307" t="s">
        <v>26</v>
      </c>
      <c r="E307" t="s">
        <v>24</v>
      </c>
      <c r="F307" s="1">
        <v>47057</v>
      </c>
      <c r="G307">
        <v>2</v>
      </c>
      <c r="H307">
        <v>500</v>
      </c>
      <c r="I307">
        <f t="shared" ref="I307:I321" si="50">I306-J307</f>
        <v>500</v>
      </c>
      <c r="K307">
        <f>K306+65*I307</f>
        <v>1532500</v>
      </c>
      <c r="L307">
        <f t="shared" si="41"/>
        <v>76625</v>
      </c>
      <c r="M307">
        <f t="shared" si="42"/>
        <v>275850</v>
      </c>
      <c r="N307">
        <f t="shared" si="43"/>
        <v>7662.5</v>
      </c>
      <c r="O307">
        <v>1998</v>
      </c>
      <c r="P307">
        <v>0.05</v>
      </c>
      <c r="Q307">
        <v>0.18</v>
      </c>
      <c r="R307">
        <v>0.1</v>
      </c>
    </row>
    <row r="308" spans="1:18" x14ac:dyDescent="0.2">
      <c r="A308" t="s">
        <v>7</v>
      </c>
      <c r="B308" t="s">
        <v>8</v>
      </c>
      <c r="C308" t="s">
        <v>9</v>
      </c>
      <c r="D308" t="s">
        <v>26</v>
      </c>
      <c r="E308" t="s">
        <v>24</v>
      </c>
      <c r="F308" s="1">
        <v>47057</v>
      </c>
      <c r="G308">
        <v>3</v>
      </c>
      <c r="H308">
        <v>500</v>
      </c>
      <c r="I308">
        <f t="shared" si="50"/>
        <v>500</v>
      </c>
      <c r="K308">
        <f t="shared" ref="K308:K321" si="51">K307+65*I308</f>
        <v>1565000</v>
      </c>
      <c r="L308">
        <f t="shared" si="41"/>
        <v>156500</v>
      </c>
      <c r="M308">
        <f t="shared" si="42"/>
        <v>438200.00000000006</v>
      </c>
      <c r="N308">
        <f t="shared" si="43"/>
        <v>28170</v>
      </c>
      <c r="O308">
        <v>-99</v>
      </c>
      <c r="P308">
        <v>0.1</v>
      </c>
      <c r="Q308">
        <v>0.28000000000000003</v>
      </c>
      <c r="R308">
        <v>0.18</v>
      </c>
    </row>
    <row r="309" spans="1:18" x14ac:dyDescent="0.2">
      <c r="A309" t="s">
        <v>7</v>
      </c>
      <c r="B309" t="s">
        <v>8</v>
      </c>
      <c r="C309" t="s">
        <v>9</v>
      </c>
      <c r="D309" t="s">
        <v>26</v>
      </c>
      <c r="E309" t="s">
        <v>24</v>
      </c>
      <c r="F309" s="1">
        <v>47057</v>
      </c>
      <c r="G309">
        <v>4</v>
      </c>
      <c r="H309">
        <v>500</v>
      </c>
      <c r="I309">
        <f t="shared" si="50"/>
        <v>500</v>
      </c>
      <c r="K309">
        <f t="shared" si="51"/>
        <v>1597500</v>
      </c>
      <c r="L309">
        <f t="shared" si="41"/>
        <v>239625</v>
      </c>
      <c r="M309">
        <f t="shared" si="42"/>
        <v>591075</v>
      </c>
      <c r="N309">
        <f t="shared" si="43"/>
        <v>59906.25</v>
      </c>
      <c r="P309">
        <v>0.15</v>
      </c>
      <c r="Q309">
        <v>0.37</v>
      </c>
      <c r="R309">
        <v>0.25</v>
      </c>
    </row>
    <row r="310" spans="1:18" x14ac:dyDescent="0.2">
      <c r="A310" t="s">
        <v>7</v>
      </c>
      <c r="B310" t="s">
        <v>8</v>
      </c>
      <c r="C310" t="s">
        <v>9</v>
      </c>
      <c r="D310" t="s">
        <v>26</v>
      </c>
      <c r="E310" t="s">
        <v>24</v>
      </c>
      <c r="F310" s="1">
        <v>47057</v>
      </c>
      <c r="G310">
        <v>5</v>
      </c>
      <c r="H310">
        <v>500</v>
      </c>
      <c r="I310">
        <f t="shared" si="50"/>
        <v>500</v>
      </c>
      <c r="K310">
        <f t="shared" si="51"/>
        <v>1630000</v>
      </c>
      <c r="L310">
        <f t="shared" si="41"/>
        <v>293400</v>
      </c>
      <c r="M310">
        <f t="shared" si="42"/>
        <v>580280</v>
      </c>
      <c r="N310">
        <f t="shared" si="43"/>
        <v>105624</v>
      </c>
      <c r="P310">
        <v>0.18</v>
      </c>
      <c r="Q310">
        <v>0.35599999999999998</v>
      </c>
      <c r="R310">
        <v>0.36</v>
      </c>
    </row>
    <row r="311" spans="1:18" x14ac:dyDescent="0.2">
      <c r="A311" t="s">
        <v>7</v>
      </c>
      <c r="B311" t="s">
        <v>8</v>
      </c>
      <c r="C311" t="s">
        <v>9</v>
      </c>
      <c r="D311" t="s">
        <v>26</v>
      </c>
      <c r="E311" t="s">
        <v>24</v>
      </c>
      <c r="F311" s="1">
        <v>47057</v>
      </c>
      <c r="G311">
        <v>6</v>
      </c>
      <c r="H311">
        <v>500</v>
      </c>
      <c r="I311">
        <f t="shared" si="50"/>
        <v>500</v>
      </c>
      <c r="K311">
        <f t="shared" si="51"/>
        <v>1662500</v>
      </c>
      <c r="L311">
        <f t="shared" si="41"/>
        <v>332500</v>
      </c>
      <c r="M311">
        <f t="shared" si="42"/>
        <v>588525</v>
      </c>
      <c r="N311">
        <f t="shared" si="43"/>
        <v>149625</v>
      </c>
      <c r="P311">
        <v>0.2</v>
      </c>
      <c r="Q311">
        <v>0.35399999999999998</v>
      </c>
      <c r="R311">
        <v>0.45</v>
      </c>
    </row>
    <row r="312" spans="1:18" x14ac:dyDescent="0.2">
      <c r="A312" t="s">
        <v>7</v>
      </c>
      <c r="B312" t="s">
        <v>8</v>
      </c>
      <c r="C312" t="s">
        <v>9</v>
      </c>
      <c r="D312" t="s">
        <v>26</v>
      </c>
      <c r="E312" t="s">
        <v>24</v>
      </c>
      <c r="F312" s="1">
        <v>47057</v>
      </c>
      <c r="G312">
        <v>7</v>
      </c>
      <c r="H312">
        <v>500</v>
      </c>
      <c r="I312">
        <f t="shared" si="50"/>
        <v>500</v>
      </c>
      <c r="K312">
        <f t="shared" si="51"/>
        <v>1695000</v>
      </c>
      <c r="L312">
        <f t="shared" si="41"/>
        <v>339000</v>
      </c>
      <c r="M312">
        <f t="shared" si="42"/>
        <v>583080</v>
      </c>
      <c r="N312">
        <f t="shared" si="43"/>
        <v>172890</v>
      </c>
      <c r="P312">
        <v>0.2</v>
      </c>
      <c r="Q312">
        <v>0.34399999999999997</v>
      </c>
      <c r="R312">
        <v>0.51</v>
      </c>
    </row>
    <row r="313" spans="1:18" x14ac:dyDescent="0.2">
      <c r="A313" t="s">
        <v>7</v>
      </c>
      <c r="B313" t="s">
        <v>8</v>
      </c>
      <c r="C313" t="s">
        <v>9</v>
      </c>
      <c r="D313" t="s">
        <v>26</v>
      </c>
      <c r="E313" t="s">
        <v>24</v>
      </c>
      <c r="F313" s="1">
        <v>47057</v>
      </c>
      <c r="G313">
        <v>8</v>
      </c>
      <c r="H313">
        <v>500</v>
      </c>
      <c r="I313">
        <f t="shared" si="50"/>
        <v>500</v>
      </c>
      <c r="K313">
        <f t="shared" si="51"/>
        <v>1727500</v>
      </c>
      <c r="L313">
        <f t="shared" si="41"/>
        <v>397325</v>
      </c>
      <c r="M313">
        <f t="shared" si="42"/>
        <v>621900</v>
      </c>
      <c r="N313">
        <f t="shared" si="43"/>
        <v>206609</v>
      </c>
      <c r="P313">
        <v>0.23</v>
      </c>
      <c r="Q313">
        <v>0.36</v>
      </c>
      <c r="R313">
        <f>R312+0.01</f>
        <v>0.52</v>
      </c>
    </row>
    <row r="314" spans="1:18" x14ac:dyDescent="0.2">
      <c r="A314" t="s">
        <v>7</v>
      </c>
      <c r="B314" t="s">
        <v>8</v>
      </c>
      <c r="C314" t="s">
        <v>9</v>
      </c>
      <c r="D314" t="s">
        <v>26</v>
      </c>
      <c r="E314" t="s">
        <v>24</v>
      </c>
      <c r="F314" s="1">
        <v>47057</v>
      </c>
      <c r="G314">
        <v>9</v>
      </c>
      <c r="H314">
        <v>500</v>
      </c>
      <c r="I314">
        <f t="shared" si="50"/>
        <v>500</v>
      </c>
      <c r="K314">
        <f t="shared" si="51"/>
        <v>1760000</v>
      </c>
      <c r="L314">
        <f t="shared" si="41"/>
        <v>387200</v>
      </c>
      <c r="M314">
        <f t="shared" si="42"/>
        <v>598400</v>
      </c>
      <c r="N314">
        <f t="shared" si="43"/>
        <v>209088</v>
      </c>
      <c r="P314">
        <v>0.22</v>
      </c>
      <c r="Q314">
        <v>0.34</v>
      </c>
      <c r="R314">
        <f>R313+0.02</f>
        <v>0.54</v>
      </c>
    </row>
    <row r="315" spans="1:18" x14ac:dyDescent="0.2">
      <c r="A315" t="s">
        <v>7</v>
      </c>
      <c r="B315" t="s">
        <v>8</v>
      </c>
      <c r="C315" t="s">
        <v>9</v>
      </c>
      <c r="D315" t="s">
        <v>26</v>
      </c>
      <c r="E315" t="s">
        <v>24</v>
      </c>
      <c r="F315" s="1">
        <v>47057</v>
      </c>
      <c r="G315">
        <v>10</v>
      </c>
      <c r="H315">
        <v>500</v>
      </c>
      <c r="I315">
        <f t="shared" si="50"/>
        <v>499</v>
      </c>
      <c r="J315">
        <v>1</v>
      </c>
      <c r="K315">
        <f t="shared" si="51"/>
        <v>1792435</v>
      </c>
      <c r="L315">
        <f t="shared" si="41"/>
        <v>448108.75</v>
      </c>
      <c r="M315">
        <f t="shared" si="42"/>
        <v>609427.9</v>
      </c>
      <c r="N315">
        <f t="shared" si="43"/>
        <v>242874.9425</v>
      </c>
      <c r="P315">
        <v>0.25</v>
      </c>
      <c r="Q315">
        <v>0.34</v>
      </c>
      <c r="R315">
        <v>0.54200000000000004</v>
      </c>
    </row>
    <row r="316" spans="1:18" x14ac:dyDescent="0.2">
      <c r="A316" t="s">
        <v>7</v>
      </c>
      <c r="B316" t="s">
        <v>8</v>
      </c>
      <c r="C316" t="s">
        <v>9</v>
      </c>
      <c r="D316" t="s">
        <v>26</v>
      </c>
      <c r="E316" t="s">
        <v>24</v>
      </c>
      <c r="F316" s="1">
        <v>47057</v>
      </c>
      <c r="G316">
        <v>11</v>
      </c>
      <c r="H316">
        <v>500</v>
      </c>
      <c r="I316">
        <f t="shared" si="50"/>
        <v>499</v>
      </c>
      <c r="K316">
        <f t="shared" si="51"/>
        <v>1824870</v>
      </c>
      <c r="L316">
        <f t="shared" si="41"/>
        <v>474466.2</v>
      </c>
      <c r="M316">
        <f t="shared" si="42"/>
        <v>620455.80000000005</v>
      </c>
      <c r="N316">
        <f t="shared" si="43"/>
        <v>258109.61280000003</v>
      </c>
      <c r="P316">
        <v>0.26</v>
      </c>
      <c r="Q316">
        <v>0.34</v>
      </c>
      <c r="R316">
        <f>R315+0.002</f>
        <v>0.54400000000000004</v>
      </c>
    </row>
    <row r="317" spans="1:18" x14ac:dyDescent="0.2">
      <c r="A317" t="s">
        <v>7</v>
      </c>
      <c r="B317" t="s">
        <v>8</v>
      </c>
      <c r="C317" t="s">
        <v>9</v>
      </c>
      <c r="D317" t="s">
        <v>26</v>
      </c>
      <c r="E317" t="s">
        <v>24</v>
      </c>
      <c r="F317" s="1">
        <v>47057</v>
      </c>
      <c r="G317">
        <v>12</v>
      </c>
      <c r="H317">
        <v>500</v>
      </c>
      <c r="I317">
        <f t="shared" si="50"/>
        <v>498</v>
      </c>
      <c r="J317">
        <v>1</v>
      </c>
      <c r="K317">
        <f t="shared" si="51"/>
        <v>1857240</v>
      </c>
      <c r="L317">
        <f t="shared" si="41"/>
        <v>482882.4</v>
      </c>
      <c r="M317">
        <f t="shared" si="42"/>
        <v>650034</v>
      </c>
      <c r="N317">
        <f t="shared" si="43"/>
        <v>267516.84960000002</v>
      </c>
      <c r="P317">
        <v>0.26</v>
      </c>
      <c r="Q317">
        <v>0.35</v>
      </c>
      <c r="R317">
        <f>R316+0.01</f>
        <v>0.55400000000000005</v>
      </c>
    </row>
    <row r="318" spans="1:18" hidden="1" x14ac:dyDescent="0.2">
      <c r="A318" t="s">
        <v>7</v>
      </c>
      <c r="B318" t="s">
        <v>8</v>
      </c>
      <c r="C318" t="s">
        <v>9</v>
      </c>
      <c r="D318" t="s">
        <v>26</v>
      </c>
      <c r="E318" t="s">
        <v>24</v>
      </c>
      <c r="F318" s="1">
        <v>47057</v>
      </c>
      <c r="G318">
        <v>13</v>
      </c>
      <c r="H318">
        <v>500</v>
      </c>
      <c r="I318">
        <f t="shared" si="50"/>
        <v>498</v>
      </c>
      <c r="K318">
        <f t="shared" si="51"/>
        <v>1889610</v>
      </c>
      <c r="L318">
        <f t="shared" si="41"/>
        <v>510194.7</v>
      </c>
      <c r="M318">
        <f t="shared" si="42"/>
        <v>623571.30000000005</v>
      </c>
      <c r="N318">
        <f t="shared" si="43"/>
        <v>287749.81080000004</v>
      </c>
      <c r="P318">
        <v>0.27</v>
      </c>
      <c r="Q318">
        <v>0.33</v>
      </c>
      <c r="R318">
        <f>R317+0.01</f>
        <v>0.56400000000000006</v>
      </c>
    </row>
    <row r="319" spans="1:18" hidden="1" x14ac:dyDescent="0.2">
      <c r="A319" t="s">
        <v>7</v>
      </c>
      <c r="B319" t="s">
        <v>8</v>
      </c>
      <c r="C319" t="s">
        <v>9</v>
      </c>
      <c r="D319" t="s">
        <v>26</v>
      </c>
      <c r="E319" t="s">
        <v>24</v>
      </c>
      <c r="F319" s="1">
        <v>47057</v>
      </c>
      <c r="G319">
        <v>14</v>
      </c>
      <c r="H319">
        <v>500</v>
      </c>
      <c r="I319">
        <f t="shared" si="50"/>
        <v>497</v>
      </c>
      <c r="J319">
        <v>1</v>
      </c>
      <c r="K319">
        <f t="shared" si="51"/>
        <v>1921915</v>
      </c>
      <c r="L319">
        <f t="shared" si="41"/>
        <v>538136.20000000007</v>
      </c>
      <c r="M319">
        <f t="shared" si="42"/>
        <v>711108.55</v>
      </c>
      <c r="N319">
        <f t="shared" si="43"/>
        <v>308890.17880000005</v>
      </c>
      <c r="P319">
        <v>0.28000000000000003</v>
      </c>
      <c r="Q319">
        <v>0.37</v>
      </c>
      <c r="R319">
        <f>R318+0.01</f>
        <v>0.57400000000000007</v>
      </c>
    </row>
    <row r="320" spans="1:18" hidden="1" x14ac:dyDescent="0.2">
      <c r="A320" t="s">
        <v>7</v>
      </c>
      <c r="B320" t="s">
        <v>8</v>
      </c>
      <c r="C320" t="s">
        <v>9</v>
      </c>
      <c r="D320" t="s">
        <v>26</v>
      </c>
      <c r="E320" t="s">
        <v>24</v>
      </c>
      <c r="F320" s="1">
        <v>47057</v>
      </c>
      <c r="G320">
        <v>15</v>
      </c>
      <c r="H320">
        <v>500</v>
      </c>
      <c r="I320">
        <f t="shared" si="50"/>
        <v>497</v>
      </c>
      <c r="K320">
        <f t="shared" si="51"/>
        <v>1954220</v>
      </c>
      <c r="L320">
        <f t="shared" si="41"/>
        <v>547181.60000000009</v>
      </c>
      <c r="M320">
        <f t="shared" si="42"/>
        <v>732832.5</v>
      </c>
      <c r="N320">
        <f t="shared" si="43"/>
        <v>319554.05440000008</v>
      </c>
      <c r="P320">
        <v>0.28000000000000003</v>
      </c>
      <c r="Q320">
        <v>0.375</v>
      </c>
      <c r="R320">
        <f>R319+0.01</f>
        <v>0.58400000000000007</v>
      </c>
    </row>
    <row r="321" spans="1:18" hidden="1" x14ac:dyDescent="0.2">
      <c r="A321" t="s">
        <v>7</v>
      </c>
      <c r="B321" t="s">
        <v>8</v>
      </c>
      <c r="C321" t="s">
        <v>9</v>
      </c>
      <c r="D321" t="s">
        <v>26</v>
      </c>
      <c r="E321" t="s">
        <v>24</v>
      </c>
      <c r="F321" s="1">
        <v>47057</v>
      </c>
      <c r="G321">
        <v>16</v>
      </c>
      <c r="H321">
        <v>500</v>
      </c>
      <c r="I321">
        <f t="shared" si="50"/>
        <v>497</v>
      </c>
      <c r="K321">
        <f t="shared" si="51"/>
        <v>1986525</v>
      </c>
      <c r="L321">
        <f t="shared" si="41"/>
        <v>576092.25</v>
      </c>
      <c r="M321">
        <f t="shared" si="42"/>
        <v>744946.875</v>
      </c>
      <c r="N321">
        <f t="shared" si="43"/>
        <v>342198.79650000005</v>
      </c>
      <c r="P321">
        <v>0.28999999999999998</v>
      </c>
      <c r="Q321">
        <v>0.375</v>
      </c>
      <c r="R321">
        <f>R320+0.01</f>
        <v>0.59400000000000008</v>
      </c>
    </row>
    <row r="322" spans="1:18" x14ac:dyDescent="0.2">
      <c r="A322" t="s">
        <v>7</v>
      </c>
      <c r="B322" t="s">
        <v>8</v>
      </c>
      <c r="C322" t="s">
        <v>9</v>
      </c>
      <c r="D322" t="s">
        <v>26</v>
      </c>
      <c r="E322" t="s">
        <v>25</v>
      </c>
      <c r="F322" s="1">
        <v>46965</v>
      </c>
      <c r="G322">
        <v>1</v>
      </c>
      <c r="H322">
        <v>450</v>
      </c>
      <c r="I322">
        <f>H322</f>
        <v>450</v>
      </c>
      <c r="K322">
        <f>3000*I322</f>
        <v>1350000</v>
      </c>
      <c r="L322">
        <f>P322*K322</f>
        <v>13500</v>
      </c>
      <c r="M322">
        <f>Q322*K322</f>
        <v>20250</v>
      </c>
      <c r="N322">
        <f>R322*L322</f>
        <v>675</v>
      </c>
      <c r="P322">
        <v>0.01</v>
      </c>
      <c r="Q322">
        <v>1.4999999999999999E-2</v>
      </c>
      <c r="R322">
        <v>0.05</v>
      </c>
    </row>
    <row r="323" spans="1:18" x14ac:dyDescent="0.2">
      <c r="A323" t="s">
        <v>7</v>
      </c>
      <c r="B323" t="s">
        <v>8</v>
      </c>
      <c r="C323" t="s">
        <v>9</v>
      </c>
      <c r="D323" t="s">
        <v>26</v>
      </c>
      <c r="E323" t="s">
        <v>25</v>
      </c>
      <c r="F323" s="1">
        <v>46965</v>
      </c>
      <c r="G323">
        <v>2</v>
      </c>
      <c r="H323">
        <v>450</v>
      </c>
      <c r="I323">
        <f>I322-J323</f>
        <v>450</v>
      </c>
      <c r="K323">
        <f>K322+50*I323</f>
        <v>1372500</v>
      </c>
      <c r="L323">
        <f t="shared" ref="L323:L385" si="52">P323*K323</f>
        <v>68625</v>
      </c>
      <c r="M323">
        <f t="shared" ref="M323:M385" si="53">Q323*K323</f>
        <v>247050</v>
      </c>
      <c r="N323">
        <f t="shared" ref="N323:N385" si="54">R323*L323</f>
        <v>6862.5</v>
      </c>
      <c r="O323">
        <v>1998</v>
      </c>
      <c r="P323">
        <v>0.05</v>
      </c>
      <c r="Q323">
        <v>0.18</v>
      </c>
      <c r="R323">
        <v>0.1</v>
      </c>
    </row>
    <row r="324" spans="1:18" x14ac:dyDescent="0.2">
      <c r="A324" t="s">
        <v>7</v>
      </c>
      <c r="B324" t="s">
        <v>8</v>
      </c>
      <c r="C324" t="s">
        <v>9</v>
      </c>
      <c r="D324" t="s">
        <v>26</v>
      </c>
      <c r="E324" t="s">
        <v>25</v>
      </c>
      <c r="F324" s="1">
        <v>46965</v>
      </c>
      <c r="G324">
        <v>3</v>
      </c>
      <c r="H324">
        <v>450</v>
      </c>
      <c r="I324">
        <f t="shared" ref="I324:I337" si="55">I323-J324</f>
        <v>450</v>
      </c>
      <c r="K324">
        <f t="shared" ref="K324:K336" si="56">K323+50*I324</f>
        <v>1395000</v>
      </c>
      <c r="L324">
        <f t="shared" si="52"/>
        <v>139500</v>
      </c>
      <c r="M324">
        <f t="shared" si="53"/>
        <v>390600.00000000006</v>
      </c>
      <c r="N324">
        <f t="shared" si="54"/>
        <v>25110</v>
      </c>
      <c r="O324">
        <v>-79</v>
      </c>
      <c r="P324">
        <v>0.1</v>
      </c>
      <c r="Q324">
        <v>0.28000000000000003</v>
      </c>
      <c r="R324">
        <v>0.18</v>
      </c>
    </row>
    <row r="325" spans="1:18" x14ac:dyDescent="0.2">
      <c r="A325" t="s">
        <v>7</v>
      </c>
      <c r="B325" t="s">
        <v>8</v>
      </c>
      <c r="C325" t="s">
        <v>9</v>
      </c>
      <c r="D325" t="s">
        <v>26</v>
      </c>
      <c r="E325" t="s">
        <v>25</v>
      </c>
      <c r="F325" s="1">
        <v>46965</v>
      </c>
      <c r="G325">
        <v>4</v>
      </c>
      <c r="H325">
        <v>450</v>
      </c>
      <c r="I325">
        <f t="shared" si="55"/>
        <v>450</v>
      </c>
      <c r="K325">
        <f t="shared" si="56"/>
        <v>1417500</v>
      </c>
      <c r="L325">
        <f t="shared" si="52"/>
        <v>212625</v>
      </c>
      <c r="M325">
        <f t="shared" si="53"/>
        <v>524475</v>
      </c>
      <c r="N325">
        <f t="shared" si="54"/>
        <v>53156.25</v>
      </c>
      <c r="P325">
        <v>0.15</v>
      </c>
      <c r="Q325">
        <v>0.37</v>
      </c>
      <c r="R325">
        <v>0.25</v>
      </c>
    </row>
    <row r="326" spans="1:18" x14ac:dyDescent="0.2">
      <c r="A326" t="s">
        <v>7</v>
      </c>
      <c r="B326" t="s">
        <v>8</v>
      </c>
      <c r="C326" t="s">
        <v>9</v>
      </c>
      <c r="D326" t="s">
        <v>26</v>
      </c>
      <c r="E326" t="s">
        <v>25</v>
      </c>
      <c r="F326" s="1">
        <v>46965</v>
      </c>
      <c r="G326">
        <v>5</v>
      </c>
      <c r="H326">
        <v>450</v>
      </c>
      <c r="I326">
        <f t="shared" si="55"/>
        <v>450</v>
      </c>
      <c r="K326">
        <f t="shared" si="56"/>
        <v>1440000</v>
      </c>
      <c r="L326">
        <f t="shared" si="52"/>
        <v>259200</v>
      </c>
      <c r="M326">
        <f t="shared" si="53"/>
        <v>512640</v>
      </c>
      <c r="N326">
        <f t="shared" si="54"/>
        <v>93312</v>
      </c>
      <c r="P326">
        <v>0.18</v>
      </c>
      <c r="Q326">
        <v>0.35599999999999998</v>
      </c>
      <c r="R326">
        <v>0.36</v>
      </c>
    </row>
    <row r="327" spans="1:18" x14ac:dyDescent="0.2">
      <c r="A327" t="s">
        <v>7</v>
      </c>
      <c r="B327" t="s">
        <v>8</v>
      </c>
      <c r="C327" t="s">
        <v>9</v>
      </c>
      <c r="D327" t="s">
        <v>26</v>
      </c>
      <c r="E327" t="s">
        <v>25</v>
      </c>
      <c r="F327" s="1">
        <v>46965</v>
      </c>
      <c r="G327">
        <v>6</v>
      </c>
      <c r="H327">
        <v>450</v>
      </c>
      <c r="I327">
        <f t="shared" si="55"/>
        <v>450</v>
      </c>
      <c r="K327">
        <f t="shared" si="56"/>
        <v>1462500</v>
      </c>
      <c r="L327">
        <f t="shared" si="52"/>
        <v>292500</v>
      </c>
      <c r="M327">
        <f t="shared" si="53"/>
        <v>517725</v>
      </c>
      <c r="N327">
        <f t="shared" si="54"/>
        <v>131625</v>
      </c>
      <c r="P327">
        <v>0.2</v>
      </c>
      <c r="Q327">
        <v>0.35399999999999998</v>
      </c>
      <c r="R327">
        <v>0.45</v>
      </c>
    </row>
    <row r="328" spans="1:18" x14ac:dyDescent="0.2">
      <c r="A328" t="s">
        <v>7</v>
      </c>
      <c r="B328" t="s">
        <v>8</v>
      </c>
      <c r="C328" t="s">
        <v>9</v>
      </c>
      <c r="D328" t="s">
        <v>26</v>
      </c>
      <c r="E328" t="s">
        <v>25</v>
      </c>
      <c r="F328" s="1">
        <v>46965</v>
      </c>
      <c r="G328">
        <v>7</v>
      </c>
      <c r="H328">
        <v>450</v>
      </c>
      <c r="I328">
        <f t="shared" si="55"/>
        <v>450</v>
      </c>
      <c r="K328">
        <f t="shared" si="56"/>
        <v>1485000</v>
      </c>
      <c r="L328">
        <f t="shared" si="52"/>
        <v>297000</v>
      </c>
      <c r="M328">
        <f t="shared" si="53"/>
        <v>510839.99999999994</v>
      </c>
      <c r="N328">
        <f t="shared" si="54"/>
        <v>151470</v>
      </c>
      <c r="O328">
        <v>-26</v>
      </c>
      <c r="P328">
        <v>0.2</v>
      </c>
      <c r="Q328">
        <v>0.34399999999999997</v>
      </c>
      <c r="R328">
        <v>0.51</v>
      </c>
    </row>
    <row r="329" spans="1:18" x14ac:dyDescent="0.2">
      <c r="A329" t="s">
        <v>7</v>
      </c>
      <c r="B329" t="s">
        <v>8</v>
      </c>
      <c r="C329" t="s">
        <v>9</v>
      </c>
      <c r="D329" t="s">
        <v>26</v>
      </c>
      <c r="E329" t="s">
        <v>25</v>
      </c>
      <c r="F329" s="1">
        <v>46965</v>
      </c>
      <c r="G329">
        <v>8</v>
      </c>
      <c r="H329">
        <v>450</v>
      </c>
      <c r="I329">
        <f t="shared" si="55"/>
        <v>450</v>
      </c>
      <c r="K329">
        <f t="shared" si="56"/>
        <v>1507500</v>
      </c>
      <c r="L329">
        <f t="shared" si="52"/>
        <v>346725</v>
      </c>
      <c r="M329">
        <f t="shared" si="53"/>
        <v>542700</v>
      </c>
      <c r="N329">
        <f t="shared" si="54"/>
        <v>180297</v>
      </c>
      <c r="P329">
        <v>0.23</v>
      </c>
      <c r="Q329">
        <v>0.36</v>
      </c>
      <c r="R329">
        <f>R328+0.01</f>
        <v>0.52</v>
      </c>
    </row>
    <row r="330" spans="1:18" x14ac:dyDescent="0.2">
      <c r="A330" t="s">
        <v>7</v>
      </c>
      <c r="B330" t="s">
        <v>8</v>
      </c>
      <c r="C330" t="s">
        <v>9</v>
      </c>
      <c r="D330" t="s">
        <v>26</v>
      </c>
      <c r="E330" t="s">
        <v>25</v>
      </c>
      <c r="F330" s="1">
        <v>46965</v>
      </c>
      <c r="G330">
        <v>9</v>
      </c>
      <c r="H330">
        <v>450</v>
      </c>
      <c r="I330">
        <f t="shared" si="55"/>
        <v>449</v>
      </c>
      <c r="J330">
        <v>1</v>
      </c>
      <c r="K330">
        <f t="shared" si="56"/>
        <v>1529950</v>
      </c>
      <c r="L330">
        <f t="shared" si="52"/>
        <v>336589</v>
      </c>
      <c r="M330">
        <f t="shared" si="53"/>
        <v>520183.00000000006</v>
      </c>
      <c r="N330">
        <f t="shared" si="54"/>
        <v>181758.06</v>
      </c>
      <c r="P330">
        <v>0.22</v>
      </c>
      <c r="Q330">
        <v>0.34</v>
      </c>
      <c r="R330">
        <f>R329+0.02</f>
        <v>0.54</v>
      </c>
    </row>
    <row r="331" spans="1:18" x14ac:dyDescent="0.2">
      <c r="A331" t="s">
        <v>7</v>
      </c>
      <c r="B331" t="s">
        <v>8</v>
      </c>
      <c r="C331" t="s">
        <v>9</v>
      </c>
      <c r="D331" t="s">
        <v>26</v>
      </c>
      <c r="E331" t="s">
        <v>25</v>
      </c>
      <c r="F331" s="1">
        <v>46965</v>
      </c>
      <c r="G331">
        <v>10</v>
      </c>
      <c r="H331">
        <v>450</v>
      </c>
      <c r="I331">
        <f t="shared" si="55"/>
        <v>449</v>
      </c>
      <c r="K331">
        <f t="shared" si="56"/>
        <v>1552400</v>
      </c>
      <c r="L331">
        <f t="shared" si="52"/>
        <v>388100</v>
      </c>
      <c r="M331">
        <f t="shared" si="53"/>
        <v>527816</v>
      </c>
      <c r="N331">
        <f t="shared" si="54"/>
        <v>210350.2</v>
      </c>
      <c r="P331">
        <v>0.25</v>
      </c>
      <c r="Q331">
        <v>0.34</v>
      </c>
      <c r="R331">
        <v>0.54200000000000004</v>
      </c>
    </row>
    <row r="332" spans="1:18" x14ac:dyDescent="0.2">
      <c r="A332" t="s">
        <v>7</v>
      </c>
      <c r="B332" t="s">
        <v>8</v>
      </c>
      <c r="C332" t="s">
        <v>9</v>
      </c>
      <c r="D332" t="s">
        <v>26</v>
      </c>
      <c r="E332" t="s">
        <v>25</v>
      </c>
      <c r="F332" s="1">
        <v>46965</v>
      </c>
      <c r="G332">
        <v>11</v>
      </c>
      <c r="H332">
        <v>450</v>
      </c>
      <c r="I332">
        <f t="shared" si="55"/>
        <v>449</v>
      </c>
      <c r="K332">
        <f t="shared" si="56"/>
        <v>1574850</v>
      </c>
      <c r="L332">
        <f t="shared" si="52"/>
        <v>409461</v>
      </c>
      <c r="M332">
        <f t="shared" si="53"/>
        <v>535449</v>
      </c>
      <c r="N332">
        <f t="shared" si="54"/>
        <v>222746.78400000001</v>
      </c>
      <c r="P332">
        <v>0.26</v>
      </c>
      <c r="Q332">
        <v>0.34</v>
      </c>
      <c r="R332">
        <f>R331+0.002</f>
        <v>0.54400000000000004</v>
      </c>
    </row>
    <row r="333" spans="1:18" x14ac:dyDescent="0.2">
      <c r="A333" t="s">
        <v>7</v>
      </c>
      <c r="B333" t="s">
        <v>8</v>
      </c>
      <c r="C333" t="s">
        <v>9</v>
      </c>
      <c r="D333" t="s">
        <v>26</v>
      </c>
      <c r="E333" t="s">
        <v>25</v>
      </c>
      <c r="F333" s="1">
        <v>46965</v>
      </c>
      <c r="G333">
        <v>12</v>
      </c>
      <c r="H333">
        <v>450</v>
      </c>
      <c r="I333">
        <f t="shared" si="55"/>
        <v>448</v>
      </c>
      <c r="J333">
        <v>1</v>
      </c>
      <c r="K333">
        <f t="shared" si="56"/>
        <v>1597250</v>
      </c>
      <c r="L333">
        <f t="shared" si="52"/>
        <v>415285</v>
      </c>
      <c r="M333">
        <f t="shared" si="53"/>
        <v>559037.5</v>
      </c>
      <c r="N333">
        <f t="shared" si="54"/>
        <v>230067.89</v>
      </c>
      <c r="P333">
        <v>0.26</v>
      </c>
      <c r="Q333">
        <v>0.35</v>
      </c>
      <c r="R333">
        <f>R332+0.01</f>
        <v>0.55400000000000005</v>
      </c>
    </row>
    <row r="334" spans="1:18" hidden="1" x14ac:dyDescent="0.2">
      <c r="A334" t="s">
        <v>7</v>
      </c>
      <c r="B334" t="s">
        <v>8</v>
      </c>
      <c r="C334" t="s">
        <v>9</v>
      </c>
      <c r="D334" t="s">
        <v>26</v>
      </c>
      <c r="E334" t="s">
        <v>25</v>
      </c>
      <c r="F334" s="1">
        <v>46965</v>
      </c>
      <c r="G334">
        <v>13</v>
      </c>
      <c r="H334">
        <v>450</v>
      </c>
      <c r="I334">
        <f t="shared" si="55"/>
        <v>448</v>
      </c>
      <c r="K334">
        <f t="shared" si="56"/>
        <v>1619650</v>
      </c>
      <c r="L334">
        <f t="shared" si="52"/>
        <v>437305.5</v>
      </c>
      <c r="M334">
        <f t="shared" si="53"/>
        <v>534484.5</v>
      </c>
      <c r="N334">
        <f t="shared" si="54"/>
        <v>246640.30200000003</v>
      </c>
      <c r="P334">
        <v>0.27</v>
      </c>
      <c r="Q334">
        <v>0.33</v>
      </c>
      <c r="R334">
        <f>R333+0.01</f>
        <v>0.56400000000000006</v>
      </c>
    </row>
    <row r="335" spans="1:18" hidden="1" x14ac:dyDescent="0.2">
      <c r="A335" t="s">
        <v>7</v>
      </c>
      <c r="B335" t="s">
        <v>8</v>
      </c>
      <c r="C335" t="s">
        <v>9</v>
      </c>
      <c r="D335" t="s">
        <v>26</v>
      </c>
      <c r="E335" t="s">
        <v>25</v>
      </c>
      <c r="F335" s="1">
        <v>46965</v>
      </c>
      <c r="G335">
        <v>14</v>
      </c>
      <c r="H335">
        <v>450</v>
      </c>
      <c r="I335">
        <f t="shared" si="55"/>
        <v>448</v>
      </c>
      <c r="K335">
        <f t="shared" si="56"/>
        <v>1642050</v>
      </c>
      <c r="L335">
        <f t="shared" si="52"/>
        <v>459774.00000000006</v>
      </c>
      <c r="M335">
        <f t="shared" si="53"/>
        <v>607558.5</v>
      </c>
      <c r="N335">
        <f t="shared" si="54"/>
        <v>263910.27600000007</v>
      </c>
      <c r="P335">
        <v>0.28000000000000003</v>
      </c>
      <c r="Q335">
        <v>0.37</v>
      </c>
      <c r="R335">
        <f>R334+0.01</f>
        <v>0.57400000000000007</v>
      </c>
    </row>
    <row r="336" spans="1:18" hidden="1" x14ac:dyDescent="0.2">
      <c r="A336" t="s">
        <v>7</v>
      </c>
      <c r="B336" t="s">
        <v>8</v>
      </c>
      <c r="C336" t="s">
        <v>9</v>
      </c>
      <c r="D336" t="s">
        <v>26</v>
      </c>
      <c r="E336" t="s">
        <v>25</v>
      </c>
      <c r="F336" s="1">
        <v>46965</v>
      </c>
      <c r="G336">
        <v>15</v>
      </c>
      <c r="H336">
        <v>450</v>
      </c>
      <c r="I336">
        <f t="shared" si="55"/>
        <v>447</v>
      </c>
      <c r="J336">
        <v>1</v>
      </c>
      <c r="K336">
        <f t="shared" si="56"/>
        <v>1664400</v>
      </c>
      <c r="L336">
        <f t="shared" si="52"/>
        <v>466032.00000000006</v>
      </c>
      <c r="M336">
        <f t="shared" si="53"/>
        <v>624150</v>
      </c>
      <c r="N336">
        <f t="shared" si="54"/>
        <v>272162.68800000008</v>
      </c>
      <c r="P336">
        <v>0.28000000000000003</v>
      </c>
      <c r="Q336">
        <v>0.375</v>
      </c>
      <c r="R336">
        <f>R335+0.01</f>
        <v>0.58400000000000007</v>
      </c>
    </row>
    <row r="337" spans="1:18" hidden="1" x14ac:dyDescent="0.2">
      <c r="A337" t="s">
        <v>7</v>
      </c>
      <c r="B337" t="s">
        <v>8</v>
      </c>
      <c r="C337" t="s">
        <v>9</v>
      </c>
      <c r="D337" t="s">
        <v>26</v>
      </c>
      <c r="E337" t="s">
        <v>25</v>
      </c>
      <c r="F337" s="1">
        <v>46965</v>
      </c>
      <c r="G337">
        <v>16</v>
      </c>
      <c r="H337">
        <v>450</v>
      </c>
      <c r="I337">
        <f t="shared" si="55"/>
        <v>447</v>
      </c>
      <c r="K337">
        <f>K336+50*I337</f>
        <v>1686750</v>
      </c>
      <c r="L337">
        <f t="shared" si="52"/>
        <v>489157.49999999994</v>
      </c>
      <c r="M337">
        <f t="shared" si="53"/>
        <v>632531.25</v>
      </c>
      <c r="N337">
        <f t="shared" si="54"/>
        <v>290559.55499999999</v>
      </c>
      <c r="P337">
        <v>0.28999999999999998</v>
      </c>
      <c r="Q337">
        <v>0.375</v>
      </c>
      <c r="R337">
        <f>R336+0.01</f>
        <v>0.59400000000000008</v>
      </c>
    </row>
    <row r="338" spans="1:18" x14ac:dyDescent="0.2">
      <c r="A338" t="s">
        <v>7</v>
      </c>
      <c r="B338" t="s">
        <v>8</v>
      </c>
      <c r="C338" t="s">
        <v>9</v>
      </c>
      <c r="D338" t="s">
        <v>26</v>
      </c>
      <c r="E338" t="s">
        <v>25</v>
      </c>
      <c r="F338" s="1">
        <v>46996</v>
      </c>
      <c r="G338">
        <v>1</v>
      </c>
      <c r="H338">
        <v>500</v>
      </c>
      <c r="I338">
        <f>H338</f>
        <v>500</v>
      </c>
      <c r="K338">
        <f>3000*I338</f>
        <v>1500000</v>
      </c>
      <c r="L338">
        <f t="shared" si="52"/>
        <v>15000</v>
      </c>
      <c r="M338">
        <f t="shared" si="53"/>
        <v>22500</v>
      </c>
      <c r="N338">
        <f t="shared" si="54"/>
        <v>750</v>
      </c>
      <c r="P338">
        <v>0.01</v>
      </c>
      <c r="Q338">
        <v>1.4999999999999999E-2</v>
      </c>
      <c r="R338">
        <v>0.05</v>
      </c>
    </row>
    <row r="339" spans="1:18" x14ac:dyDescent="0.2">
      <c r="A339" t="s">
        <v>7</v>
      </c>
      <c r="B339" t="s">
        <v>8</v>
      </c>
      <c r="C339" t="s">
        <v>9</v>
      </c>
      <c r="D339" t="s">
        <v>26</v>
      </c>
      <c r="E339" t="s">
        <v>25</v>
      </c>
      <c r="F339" s="1">
        <v>46996</v>
      </c>
      <c r="G339">
        <v>2</v>
      </c>
      <c r="H339">
        <v>500</v>
      </c>
      <c r="I339">
        <f t="shared" ref="I339:I353" si="57">I338-J339</f>
        <v>500</v>
      </c>
      <c r="K339">
        <f t="shared" ref="K339:K353" si="58">K338+60*I339</f>
        <v>1530000</v>
      </c>
      <c r="L339">
        <f t="shared" si="52"/>
        <v>76500</v>
      </c>
      <c r="M339">
        <f t="shared" si="53"/>
        <v>275400</v>
      </c>
      <c r="N339">
        <f t="shared" si="54"/>
        <v>7650</v>
      </c>
      <c r="O339">
        <v>1998</v>
      </c>
      <c r="P339">
        <v>0.05</v>
      </c>
      <c r="Q339">
        <v>0.18</v>
      </c>
      <c r="R339">
        <v>0.1</v>
      </c>
    </row>
    <row r="340" spans="1:18" x14ac:dyDescent="0.2">
      <c r="A340" t="s">
        <v>7</v>
      </c>
      <c r="B340" t="s">
        <v>8</v>
      </c>
      <c r="C340" t="s">
        <v>9</v>
      </c>
      <c r="D340" t="s">
        <v>26</v>
      </c>
      <c r="E340" t="s">
        <v>25</v>
      </c>
      <c r="F340" s="1">
        <v>46996</v>
      </c>
      <c r="G340">
        <v>3</v>
      </c>
      <c r="H340">
        <v>500</v>
      </c>
      <c r="I340">
        <f t="shared" si="57"/>
        <v>500</v>
      </c>
      <c r="K340">
        <f t="shared" si="58"/>
        <v>1560000</v>
      </c>
      <c r="L340">
        <f t="shared" si="52"/>
        <v>124800</v>
      </c>
      <c r="M340">
        <f t="shared" si="53"/>
        <v>436800.00000000006</v>
      </c>
      <c r="N340">
        <f t="shared" si="54"/>
        <v>22464</v>
      </c>
      <c r="O340">
        <v>-88</v>
      </c>
      <c r="P340">
        <v>0.08</v>
      </c>
      <c r="Q340">
        <v>0.28000000000000003</v>
      </c>
      <c r="R340">
        <v>0.18</v>
      </c>
    </row>
    <row r="341" spans="1:18" x14ac:dyDescent="0.2">
      <c r="A341" t="s">
        <v>7</v>
      </c>
      <c r="B341" t="s">
        <v>8</v>
      </c>
      <c r="C341" t="s">
        <v>9</v>
      </c>
      <c r="D341" t="s">
        <v>26</v>
      </c>
      <c r="E341" t="s">
        <v>25</v>
      </c>
      <c r="F341" s="1">
        <v>46996</v>
      </c>
      <c r="G341">
        <v>4</v>
      </c>
      <c r="H341">
        <v>500</v>
      </c>
      <c r="I341">
        <f t="shared" si="57"/>
        <v>500</v>
      </c>
      <c r="K341">
        <f t="shared" si="58"/>
        <v>1590000</v>
      </c>
      <c r="L341">
        <f t="shared" si="52"/>
        <v>238500</v>
      </c>
      <c r="M341">
        <f t="shared" si="53"/>
        <v>588300</v>
      </c>
      <c r="N341">
        <f t="shared" si="54"/>
        <v>59625</v>
      </c>
      <c r="P341">
        <v>0.15</v>
      </c>
      <c r="Q341">
        <v>0.37</v>
      </c>
      <c r="R341">
        <v>0.25</v>
      </c>
    </row>
    <row r="342" spans="1:18" x14ac:dyDescent="0.2">
      <c r="A342" t="s">
        <v>7</v>
      </c>
      <c r="B342" t="s">
        <v>8</v>
      </c>
      <c r="C342" t="s">
        <v>9</v>
      </c>
      <c r="D342" t="s">
        <v>26</v>
      </c>
      <c r="E342" t="s">
        <v>25</v>
      </c>
      <c r="F342" s="1">
        <v>46996</v>
      </c>
      <c r="G342">
        <v>5</v>
      </c>
      <c r="H342">
        <v>500</v>
      </c>
      <c r="I342">
        <f t="shared" si="57"/>
        <v>500</v>
      </c>
      <c r="K342">
        <f t="shared" si="58"/>
        <v>1620000</v>
      </c>
      <c r="L342">
        <f t="shared" si="52"/>
        <v>291600</v>
      </c>
      <c r="M342">
        <f t="shared" si="53"/>
        <v>576720</v>
      </c>
      <c r="N342">
        <f t="shared" si="54"/>
        <v>104976</v>
      </c>
      <c r="P342">
        <v>0.18</v>
      </c>
      <c r="Q342">
        <v>0.35599999999999998</v>
      </c>
      <c r="R342">
        <v>0.36</v>
      </c>
    </row>
    <row r="343" spans="1:18" x14ac:dyDescent="0.2">
      <c r="A343" t="s">
        <v>7</v>
      </c>
      <c r="B343" t="s">
        <v>8</v>
      </c>
      <c r="C343" t="s">
        <v>9</v>
      </c>
      <c r="D343" t="s">
        <v>26</v>
      </c>
      <c r="E343" t="s">
        <v>25</v>
      </c>
      <c r="F343" s="1">
        <v>46996</v>
      </c>
      <c r="G343">
        <v>6</v>
      </c>
      <c r="H343">
        <v>500</v>
      </c>
      <c r="I343">
        <f t="shared" si="57"/>
        <v>500</v>
      </c>
      <c r="K343">
        <f t="shared" si="58"/>
        <v>1650000</v>
      </c>
      <c r="L343">
        <f t="shared" si="52"/>
        <v>330000</v>
      </c>
      <c r="M343">
        <f t="shared" si="53"/>
        <v>584100</v>
      </c>
      <c r="N343">
        <f t="shared" si="54"/>
        <v>148500</v>
      </c>
      <c r="P343">
        <v>0.2</v>
      </c>
      <c r="Q343">
        <v>0.35399999999999998</v>
      </c>
      <c r="R343">
        <v>0.45</v>
      </c>
    </row>
    <row r="344" spans="1:18" x14ac:dyDescent="0.2">
      <c r="A344" t="s">
        <v>7</v>
      </c>
      <c r="B344" t="s">
        <v>8</v>
      </c>
      <c r="C344" t="s">
        <v>9</v>
      </c>
      <c r="D344" t="s">
        <v>26</v>
      </c>
      <c r="E344" t="s">
        <v>25</v>
      </c>
      <c r="F344" s="1">
        <v>46996</v>
      </c>
      <c r="G344">
        <v>7</v>
      </c>
      <c r="H344">
        <v>500</v>
      </c>
      <c r="I344">
        <f t="shared" si="57"/>
        <v>500</v>
      </c>
      <c r="K344">
        <f t="shared" si="58"/>
        <v>1680000</v>
      </c>
      <c r="L344">
        <f t="shared" si="52"/>
        <v>336000</v>
      </c>
      <c r="M344">
        <f t="shared" si="53"/>
        <v>577920</v>
      </c>
      <c r="N344">
        <f t="shared" si="54"/>
        <v>171360</v>
      </c>
      <c r="P344">
        <v>0.2</v>
      </c>
      <c r="Q344">
        <v>0.34399999999999997</v>
      </c>
      <c r="R344">
        <v>0.51</v>
      </c>
    </row>
    <row r="345" spans="1:18" x14ac:dyDescent="0.2">
      <c r="A345" t="s">
        <v>7</v>
      </c>
      <c r="B345" t="s">
        <v>8</v>
      </c>
      <c r="C345" t="s">
        <v>9</v>
      </c>
      <c r="D345" t="s">
        <v>26</v>
      </c>
      <c r="E345" t="s">
        <v>25</v>
      </c>
      <c r="F345" s="1">
        <v>46996</v>
      </c>
      <c r="G345">
        <v>8</v>
      </c>
      <c r="H345">
        <v>500</v>
      </c>
      <c r="I345">
        <f t="shared" si="57"/>
        <v>500</v>
      </c>
      <c r="K345">
        <f t="shared" si="58"/>
        <v>1710000</v>
      </c>
      <c r="L345">
        <f t="shared" si="52"/>
        <v>393300</v>
      </c>
      <c r="M345">
        <f t="shared" si="53"/>
        <v>615600</v>
      </c>
      <c r="N345">
        <f t="shared" si="54"/>
        <v>204516</v>
      </c>
      <c r="P345">
        <v>0.23</v>
      </c>
      <c r="Q345">
        <v>0.36</v>
      </c>
      <c r="R345">
        <f>R344+0.01</f>
        <v>0.52</v>
      </c>
    </row>
    <row r="346" spans="1:18" x14ac:dyDescent="0.2">
      <c r="A346" t="s">
        <v>7</v>
      </c>
      <c r="B346" t="s">
        <v>8</v>
      </c>
      <c r="C346" t="s">
        <v>9</v>
      </c>
      <c r="D346" t="s">
        <v>26</v>
      </c>
      <c r="E346" t="s">
        <v>25</v>
      </c>
      <c r="F346" s="1">
        <v>46996</v>
      </c>
      <c r="G346">
        <v>9</v>
      </c>
      <c r="H346">
        <v>500</v>
      </c>
      <c r="I346">
        <f t="shared" si="57"/>
        <v>500</v>
      </c>
      <c r="K346">
        <f t="shared" si="58"/>
        <v>1740000</v>
      </c>
      <c r="L346">
        <f t="shared" si="52"/>
        <v>382800</v>
      </c>
      <c r="M346">
        <f t="shared" si="53"/>
        <v>609000</v>
      </c>
      <c r="N346">
        <f t="shared" si="54"/>
        <v>206712</v>
      </c>
      <c r="P346">
        <v>0.22</v>
      </c>
      <c r="Q346">
        <v>0.35</v>
      </c>
      <c r="R346">
        <f>R345+0.02</f>
        <v>0.54</v>
      </c>
    </row>
    <row r="347" spans="1:18" x14ac:dyDescent="0.2">
      <c r="A347" t="s">
        <v>7</v>
      </c>
      <c r="B347" t="s">
        <v>8</v>
      </c>
      <c r="C347" t="s">
        <v>9</v>
      </c>
      <c r="D347" t="s">
        <v>26</v>
      </c>
      <c r="E347" t="s">
        <v>25</v>
      </c>
      <c r="F347" s="1">
        <v>46996</v>
      </c>
      <c r="G347">
        <v>10</v>
      </c>
      <c r="H347">
        <v>500</v>
      </c>
      <c r="I347">
        <f t="shared" si="57"/>
        <v>500</v>
      </c>
      <c r="K347">
        <f t="shared" si="58"/>
        <v>1770000</v>
      </c>
      <c r="L347">
        <f t="shared" si="52"/>
        <v>442500</v>
      </c>
      <c r="M347">
        <f t="shared" si="53"/>
        <v>619500</v>
      </c>
      <c r="N347">
        <f t="shared" si="54"/>
        <v>239835.00000000003</v>
      </c>
      <c r="P347">
        <v>0.25</v>
      </c>
      <c r="Q347">
        <v>0.35</v>
      </c>
      <c r="R347">
        <v>0.54200000000000004</v>
      </c>
    </row>
    <row r="348" spans="1:18" x14ac:dyDescent="0.2">
      <c r="A348" t="s">
        <v>7</v>
      </c>
      <c r="B348" t="s">
        <v>8</v>
      </c>
      <c r="C348" t="s">
        <v>9</v>
      </c>
      <c r="D348" t="s">
        <v>26</v>
      </c>
      <c r="E348" t="s">
        <v>25</v>
      </c>
      <c r="F348" s="1">
        <v>46996</v>
      </c>
      <c r="G348">
        <v>11</v>
      </c>
      <c r="H348">
        <v>500</v>
      </c>
      <c r="I348">
        <f t="shared" si="57"/>
        <v>499</v>
      </c>
      <c r="J348">
        <v>1</v>
      </c>
      <c r="K348">
        <f t="shared" si="58"/>
        <v>1799940</v>
      </c>
      <c r="L348">
        <f t="shared" si="52"/>
        <v>467984.4</v>
      </c>
      <c r="M348">
        <f t="shared" si="53"/>
        <v>629979</v>
      </c>
      <c r="N348">
        <f t="shared" si="54"/>
        <v>254583.51360000003</v>
      </c>
      <c r="P348">
        <v>0.26</v>
      </c>
      <c r="Q348">
        <v>0.35</v>
      </c>
      <c r="R348">
        <f>R347+0.002</f>
        <v>0.54400000000000004</v>
      </c>
    </row>
    <row r="349" spans="1:18" x14ac:dyDescent="0.2">
      <c r="A349" t="s">
        <v>7</v>
      </c>
      <c r="B349" t="s">
        <v>8</v>
      </c>
      <c r="C349" t="s">
        <v>9</v>
      </c>
      <c r="D349" t="s">
        <v>26</v>
      </c>
      <c r="E349" t="s">
        <v>25</v>
      </c>
      <c r="F349" s="1">
        <v>46996</v>
      </c>
      <c r="G349">
        <v>12</v>
      </c>
      <c r="H349">
        <v>500</v>
      </c>
      <c r="I349">
        <f t="shared" si="57"/>
        <v>499</v>
      </c>
      <c r="K349">
        <f t="shared" si="58"/>
        <v>1829880</v>
      </c>
      <c r="L349">
        <f t="shared" si="52"/>
        <v>475768.8</v>
      </c>
      <c r="M349">
        <f t="shared" si="53"/>
        <v>640458</v>
      </c>
      <c r="N349">
        <f t="shared" si="54"/>
        <v>266430.52799999999</v>
      </c>
      <c r="P349">
        <v>0.26</v>
      </c>
      <c r="Q349">
        <v>0.35</v>
      </c>
      <c r="R349">
        <v>0.56000000000000005</v>
      </c>
    </row>
    <row r="350" spans="1:18" hidden="1" x14ac:dyDescent="0.2">
      <c r="A350" t="s">
        <v>7</v>
      </c>
      <c r="B350" t="s">
        <v>8</v>
      </c>
      <c r="C350" t="s">
        <v>9</v>
      </c>
      <c r="D350" t="s">
        <v>26</v>
      </c>
      <c r="E350" t="s">
        <v>25</v>
      </c>
      <c r="F350" s="1">
        <v>46996</v>
      </c>
      <c r="G350">
        <v>13</v>
      </c>
      <c r="H350">
        <v>500</v>
      </c>
      <c r="I350">
        <f t="shared" si="57"/>
        <v>498</v>
      </c>
      <c r="J350">
        <v>1</v>
      </c>
      <c r="K350">
        <f t="shared" si="58"/>
        <v>1859760</v>
      </c>
      <c r="L350">
        <f t="shared" si="52"/>
        <v>502135.2</v>
      </c>
      <c r="M350">
        <f t="shared" si="53"/>
        <v>613720.80000000005</v>
      </c>
      <c r="N350">
        <f t="shared" si="54"/>
        <v>286217.06400000001</v>
      </c>
      <c r="P350">
        <v>0.27</v>
      </c>
      <c r="Q350">
        <v>0.33</v>
      </c>
      <c r="R350">
        <f>R349+0.01</f>
        <v>0.57000000000000006</v>
      </c>
    </row>
    <row r="351" spans="1:18" hidden="1" x14ac:dyDescent="0.2">
      <c r="A351" t="s">
        <v>7</v>
      </c>
      <c r="B351" t="s">
        <v>8</v>
      </c>
      <c r="C351" t="s">
        <v>9</v>
      </c>
      <c r="D351" t="s">
        <v>26</v>
      </c>
      <c r="E351" t="s">
        <v>25</v>
      </c>
      <c r="F351" s="1">
        <v>46996</v>
      </c>
      <c r="G351">
        <v>14</v>
      </c>
      <c r="H351">
        <v>500</v>
      </c>
      <c r="I351">
        <f t="shared" si="57"/>
        <v>498</v>
      </c>
      <c r="K351">
        <f t="shared" si="58"/>
        <v>1889640</v>
      </c>
      <c r="L351">
        <f t="shared" si="52"/>
        <v>529099.20000000007</v>
      </c>
      <c r="M351">
        <f t="shared" si="53"/>
        <v>699166.8</v>
      </c>
      <c r="N351">
        <f t="shared" si="54"/>
        <v>306877.53600000008</v>
      </c>
      <c r="P351">
        <v>0.28000000000000003</v>
      </c>
      <c r="Q351">
        <v>0.37</v>
      </c>
      <c r="R351">
        <f>R350+0.01</f>
        <v>0.58000000000000007</v>
      </c>
    </row>
    <row r="352" spans="1:18" hidden="1" x14ac:dyDescent="0.2">
      <c r="A352" t="s">
        <v>7</v>
      </c>
      <c r="B352" t="s">
        <v>8</v>
      </c>
      <c r="C352" t="s">
        <v>9</v>
      </c>
      <c r="D352" t="s">
        <v>26</v>
      </c>
      <c r="E352" t="s">
        <v>25</v>
      </c>
      <c r="F352" s="1">
        <v>46996</v>
      </c>
      <c r="G352">
        <v>15</v>
      </c>
      <c r="H352">
        <v>500</v>
      </c>
      <c r="I352">
        <f t="shared" si="57"/>
        <v>497</v>
      </c>
      <c r="J352">
        <v>1</v>
      </c>
      <c r="K352">
        <f t="shared" si="58"/>
        <v>1919460</v>
      </c>
      <c r="L352">
        <f t="shared" si="52"/>
        <v>537448.80000000005</v>
      </c>
      <c r="M352">
        <f t="shared" si="53"/>
        <v>719797.5</v>
      </c>
      <c r="N352">
        <f t="shared" si="54"/>
        <v>317094.79200000007</v>
      </c>
      <c r="P352">
        <v>0.28000000000000003</v>
      </c>
      <c r="Q352">
        <v>0.375</v>
      </c>
      <c r="R352">
        <f>R351+0.01</f>
        <v>0.59000000000000008</v>
      </c>
    </row>
    <row r="353" spans="1:18" hidden="1" x14ac:dyDescent="0.2">
      <c r="A353" t="s">
        <v>7</v>
      </c>
      <c r="B353" t="s">
        <v>8</v>
      </c>
      <c r="C353" t="s">
        <v>9</v>
      </c>
      <c r="D353" t="s">
        <v>26</v>
      </c>
      <c r="E353" t="s">
        <v>25</v>
      </c>
      <c r="F353" s="1">
        <v>46996</v>
      </c>
      <c r="G353">
        <v>16</v>
      </c>
      <c r="H353">
        <v>500</v>
      </c>
      <c r="I353">
        <f t="shared" si="57"/>
        <v>497</v>
      </c>
      <c r="K353">
        <f t="shared" si="58"/>
        <v>1949280</v>
      </c>
      <c r="L353">
        <f t="shared" si="52"/>
        <v>565291.19999999995</v>
      </c>
      <c r="M353">
        <f t="shared" si="53"/>
        <v>730980</v>
      </c>
      <c r="N353">
        <f t="shared" si="54"/>
        <v>339174.72000000003</v>
      </c>
      <c r="P353">
        <v>0.28999999999999998</v>
      </c>
      <c r="Q353">
        <v>0.375</v>
      </c>
      <c r="R353">
        <f>R352+0.01</f>
        <v>0.60000000000000009</v>
      </c>
    </row>
    <row r="354" spans="1:18" x14ac:dyDescent="0.2">
      <c r="A354" t="s">
        <v>7</v>
      </c>
      <c r="B354" t="s">
        <v>8</v>
      </c>
      <c r="C354" t="s">
        <v>9</v>
      </c>
      <c r="D354" t="s">
        <v>26</v>
      </c>
      <c r="E354" t="s">
        <v>25</v>
      </c>
      <c r="F354" s="1" t="s">
        <v>12</v>
      </c>
      <c r="G354">
        <v>1</v>
      </c>
      <c r="H354">
        <v>600</v>
      </c>
      <c r="I354">
        <f>H354</f>
        <v>600</v>
      </c>
      <c r="K354">
        <f>3000*I354</f>
        <v>1800000</v>
      </c>
      <c r="L354">
        <f t="shared" si="52"/>
        <v>23760</v>
      </c>
      <c r="M354">
        <f t="shared" si="53"/>
        <v>27000</v>
      </c>
      <c r="N354">
        <f t="shared" si="54"/>
        <v>1188</v>
      </c>
      <c r="P354">
        <v>1.32E-2</v>
      </c>
      <c r="Q354">
        <v>1.4999999999999999E-2</v>
      </c>
      <c r="R354">
        <v>0.05</v>
      </c>
    </row>
    <row r="355" spans="1:18" x14ac:dyDescent="0.2">
      <c r="A355" t="s">
        <v>7</v>
      </c>
      <c r="B355" t="s">
        <v>8</v>
      </c>
      <c r="C355" t="s">
        <v>9</v>
      </c>
      <c r="D355" t="s">
        <v>26</v>
      </c>
      <c r="E355" t="s">
        <v>25</v>
      </c>
      <c r="F355" s="1" t="s">
        <v>12</v>
      </c>
      <c r="G355">
        <v>2</v>
      </c>
      <c r="H355">
        <v>600</v>
      </c>
      <c r="I355">
        <f t="shared" ref="I355:I369" si="59">I354-J355</f>
        <v>600</v>
      </c>
      <c r="K355">
        <f>K354+100*I355</f>
        <v>1860000</v>
      </c>
      <c r="L355">
        <f t="shared" si="52"/>
        <v>93000</v>
      </c>
      <c r="M355">
        <f t="shared" si="53"/>
        <v>334800</v>
      </c>
      <c r="N355">
        <f t="shared" si="54"/>
        <v>9300</v>
      </c>
      <c r="O355">
        <v>1698</v>
      </c>
      <c r="P355">
        <v>0.05</v>
      </c>
      <c r="Q355">
        <v>0.18</v>
      </c>
      <c r="R355">
        <v>0.1</v>
      </c>
    </row>
    <row r="356" spans="1:18" x14ac:dyDescent="0.2">
      <c r="A356" t="s">
        <v>7</v>
      </c>
      <c r="B356" t="s">
        <v>8</v>
      </c>
      <c r="C356" t="s">
        <v>9</v>
      </c>
      <c r="D356" t="s">
        <v>26</v>
      </c>
      <c r="E356" t="s">
        <v>25</v>
      </c>
      <c r="F356" s="1" t="s">
        <v>12</v>
      </c>
      <c r="G356">
        <v>3</v>
      </c>
      <c r="H356">
        <v>600</v>
      </c>
      <c r="I356">
        <f t="shared" si="59"/>
        <v>600</v>
      </c>
      <c r="K356">
        <f t="shared" ref="K356:K369" si="60">K355+100*I356</f>
        <v>1920000</v>
      </c>
      <c r="L356">
        <f t="shared" si="52"/>
        <v>192000</v>
      </c>
      <c r="M356">
        <f t="shared" si="53"/>
        <v>537600</v>
      </c>
      <c r="N356">
        <f t="shared" si="54"/>
        <v>34560</v>
      </c>
      <c r="O356">
        <v>-117</v>
      </c>
      <c r="P356">
        <v>0.1</v>
      </c>
      <c r="Q356">
        <v>0.28000000000000003</v>
      </c>
      <c r="R356">
        <v>0.18</v>
      </c>
    </row>
    <row r="357" spans="1:18" x14ac:dyDescent="0.2">
      <c r="A357" t="s">
        <v>7</v>
      </c>
      <c r="B357" t="s">
        <v>8</v>
      </c>
      <c r="C357" t="s">
        <v>9</v>
      </c>
      <c r="D357" t="s">
        <v>26</v>
      </c>
      <c r="E357" t="s">
        <v>25</v>
      </c>
      <c r="F357" s="1" t="s">
        <v>12</v>
      </c>
      <c r="G357">
        <v>4</v>
      </c>
      <c r="H357">
        <v>600</v>
      </c>
      <c r="I357">
        <f t="shared" si="59"/>
        <v>600</v>
      </c>
      <c r="K357">
        <f t="shared" si="60"/>
        <v>1980000</v>
      </c>
      <c r="L357">
        <f t="shared" si="52"/>
        <v>297000</v>
      </c>
      <c r="M357">
        <f t="shared" si="53"/>
        <v>732600</v>
      </c>
      <c r="N357">
        <f t="shared" si="54"/>
        <v>74250</v>
      </c>
      <c r="O357">
        <v>-118</v>
      </c>
      <c r="P357">
        <v>0.15</v>
      </c>
      <c r="Q357">
        <v>0.37</v>
      </c>
      <c r="R357">
        <v>0.25</v>
      </c>
    </row>
    <row r="358" spans="1:18" x14ac:dyDescent="0.2">
      <c r="A358" t="s">
        <v>7</v>
      </c>
      <c r="B358" t="s">
        <v>8</v>
      </c>
      <c r="C358" t="s">
        <v>9</v>
      </c>
      <c r="D358" t="s">
        <v>26</v>
      </c>
      <c r="E358" t="s">
        <v>25</v>
      </c>
      <c r="F358" s="1" t="s">
        <v>12</v>
      </c>
      <c r="G358">
        <v>5</v>
      </c>
      <c r="H358">
        <v>600</v>
      </c>
      <c r="I358">
        <f t="shared" si="59"/>
        <v>600</v>
      </c>
      <c r="K358">
        <f t="shared" si="60"/>
        <v>2040000</v>
      </c>
      <c r="L358">
        <f t="shared" si="52"/>
        <v>367200</v>
      </c>
      <c r="M358">
        <f t="shared" si="53"/>
        <v>726240</v>
      </c>
      <c r="N358">
        <f t="shared" si="54"/>
        <v>132192</v>
      </c>
      <c r="P358">
        <v>0.18</v>
      </c>
      <c r="Q358">
        <v>0.35599999999999998</v>
      </c>
      <c r="R358">
        <v>0.36</v>
      </c>
    </row>
    <row r="359" spans="1:18" x14ac:dyDescent="0.2">
      <c r="A359" t="s">
        <v>7</v>
      </c>
      <c r="B359" t="s">
        <v>8</v>
      </c>
      <c r="C359" t="s">
        <v>9</v>
      </c>
      <c r="D359" t="s">
        <v>26</v>
      </c>
      <c r="E359" t="s">
        <v>25</v>
      </c>
      <c r="F359" s="1" t="s">
        <v>12</v>
      </c>
      <c r="G359">
        <v>6</v>
      </c>
      <c r="H359">
        <v>600</v>
      </c>
      <c r="I359">
        <f t="shared" si="59"/>
        <v>600</v>
      </c>
      <c r="K359">
        <f t="shared" si="60"/>
        <v>2100000</v>
      </c>
      <c r="L359">
        <f t="shared" si="52"/>
        <v>420000</v>
      </c>
      <c r="M359">
        <f t="shared" si="53"/>
        <v>743400</v>
      </c>
      <c r="N359">
        <f t="shared" si="54"/>
        <v>189000</v>
      </c>
      <c r="P359">
        <v>0.2</v>
      </c>
      <c r="Q359">
        <v>0.35399999999999998</v>
      </c>
      <c r="R359">
        <v>0.45</v>
      </c>
    </row>
    <row r="360" spans="1:18" x14ac:dyDescent="0.2">
      <c r="A360" t="s">
        <v>7</v>
      </c>
      <c r="B360" t="s">
        <v>8</v>
      </c>
      <c r="C360" t="s">
        <v>9</v>
      </c>
      <c r="D360" t="s">
        <v>26</v>
      </c>
      <c r="E360" t="s">
        <v>25</v>
      </c>
      <c r="F360" s="1" t="s">
        <v>12</v>
      </c>
      <c r="G360">
        <v>7</v>
      </c>
      <c r="H360">
        <v>600</v>
      </c>
      <c r="I360">
        <f t="shared" si="59"/>
        <v>600</v>
      </c>
      <c r="K360">
        <f t="shared" si="60"/>
        <v>2160000</v>
      </c>
      <c r="L360">
        <f t="shared" si="52"/>
        <v>432000</v>
      </c>
      <c r="M360">
        <f t="shared" si="53"/>
        <v>743039.99999999988</v>
      </c>
      <c r="N360">
        <f t="shared" si="54"/>
        <v>220320</v>
      </c>
      <c r="P360">
        <v>0.2</v>
      </c>
      <c r="Q360">
        <v>0.34399999999999997</v>
      </c>
      <c r="R360">
        <v>0.51</v>
      </c>
    </row>
    <row r="361" spans="1:18" x14ac:dyDescent="0.2">
      <c r="A361" t="s">
        <v>7</v>
      </c>
      <c r="B361" t="s">
        <v>8</v>
      </c>
      <c r="C361" t="s">
        <v>9</v>
      </c>
      <c r="D361" t="s">
        <v>26</v>
      </c>
      <c r="E361" t="s">
        <v>25</v>
      </c>
      <c r="F361" s="1" t="s">
        <v>12</v>
      </c>
      <c r="G361">
        <v>8</v>
      </c>
      <c r="H361">
        <v>600</v>
      </c>
      <c r="I361">
        <f t="shared" si="59"/>
        <v>599</v>
      </c>
      <c r="J361">
        <v>1</v>
      </c>
      <c r="K361">
        <f t="shared" si="60"/>
        <v>2219900</v>
      </c>
      <c r="L361">
        <f t="shared" si="52"/>
        <v>510577</v>
      </c>
      <c r="M361">
        <f t="shared" si="53"/>
        <v>799164</v>
      </c>
      <c r="N361">
        <f t="shared" si="54"/>
        <v>265500.04000000004</v>
      </c>
      <c r="P361">
        <v>0.23</v>
      </c>
      <c r="Q361">
        <v>0.36</v>
      </c>
      <c r="R361">
        <f>R360+0.01</f>
        <v>0.52</v>
      </c>
    </row>
    <row r="362" spans="1:18" x14ac:dyDescent="0.2">
      <c r="A362" t="s">
        <v>7</v>
      </c>
      <c r="B362" t="s">
        <v>8</v>
      </c>
      <c r="C362" t="s">
        <v>9</v>
      </c>
      <c r="D362" t="s">
        <v>26</v>
      </c>
      <c r="E362" t="s">
        <v>25</v>
      </c>
      <c r="F362" s="1" t="s">
        <v>12</v>
      </c>
      <c r="G362">
        <v>9</v>
      </c>
      <c r="H362">
        <v>600</v>
      </c>
      <c r="I362">
        <f t="shared" si="59"/>
        <v>598</v>
      </c>
      <c r="J362">
        <v>1</v>
      </c>
      <c r="K362">
        <f t="shared" si="60"/>
        <v>2279700</v>
      </c>
      <c r="L362">
        <f t="shared" si="52"/>
        <v>501534</v>
      </c>
      <c r="M362">
        <f t="shared" si="53"/>
        <v>775098</v>
      </c>
      <c r="N362">
        <f t="shared" si="54"/>
        <v>270828.36000000004</v>
      </c>
      <c r="P362">
        <v>0.22</v>
      </c>
      <c r="Q362">
        <v>0.34</v>
      </c>
      <c r="R362">
        <f>R361+0.02</f>
        <v>0.54</v>
      </c>
    </row>
    <row r="363" spans="1:18" x14ac:dyDescent="0.2">
      <c r="A363" t="s">
        <v>7</v>
      </c>
      <c r="B363" t="s">
        <v>8</v>
      </c>
      <c r="C363" t="s">
        <v>9</v>
      </c>
      <c r="D363" t="s">
        <v>26</v>
      </c>
      <c r="E363" t="s">
        <v>25</v>
      </c>
      <c r="F363" s="1" t="s">
        <v>12</v>
      </c>
      <c r="G363">
        <v>10</v>
      </c>
      <c r="H363">
        <v>600</v>
      </c>
      <c r="I363">
        <f t="shared" si="59"/>
        <v>598</v>
      </c>
      <c r="K363">
        <f t="shared" si="60"/>
        <v>2339500</v>
      </c>
      <c r="L363">
        <f t="shared" si="52"/>
        <v>584875</v>
      </c>
      <c r="M363">
        <f t="shared" si="53"/>
        <v>795430</v>
      </c>
      <c r="N363">
        <f t="shared" si="54"/>
        <v>317002.25</v>
      </c>
      <c r="P363">
        <v>0.25</v>
      </c>
      <c r="Q363">
        <v>0.34</v>
      </c>
      <c r="R363">
        <v>0.54200000000000004</v>
      </c>
    </row>
    <row r="364" spans="1:18" x14ac:dyDescent="0.2">
      <c r="A364" t="s">
        <v>7</v>
      </c>
      <c r="B364" t="s">
        <v>8</v>
      </c>
      <c r="C364" t="s">
        <v>9</v>
      </c>
      <c r="D364" t="s">
        <v>26</v>
      </c>
      <c r="E364" t="s">
        <v>25</v>
      </c>
      <c r="F364" s="1" t="s">
        <v>12</v>
      </c>
      <c r="G364">
        <v>11</v>
      </c>
      <c r="H364">
        <v>600</v>
      </c>
      <c r="I364">
        <f t="shared" si="59"/>
        <v>597</v>
      </c>
      <c r="J364">
        <v>1</v>
      </c>
      <c r="K364">
        <f t="shared" si="60"/>
        <v>2399200</v>
      </c>
      <c r="L364">
        <f t="shared" si="52"/>
        <v>623792</v>
      </c>
      <c r="M364">
        <f t="shared" si="53"/>
        <v>815728.00000000012</v>
      </c>
      <c r="N364">
        <f t="shared" si="54"/>
        <v>339342.848</v>
      </c>
      <c r="P364">
        <v>0.26</v>
      </c>
      <c r="Q364">
        <v>0.34</v>
      </c>
      <c r="R364">
        <f>R363+0.002</f>
        <v>0.54400000000000004</v>
      </c>
    </row>
    <row r="365" spans="1:18" x14ac:dyDescent="0.2">
      <c r="A365" t="s">
        <v>7</v>
      </c>
      <c r="B365" t="s">
        <v>8</v>
      </c>
      <c r="C365" t="s">
        <v>9</v>
      </c>
      <c r="D365" t="s">
        <v>26</v>
      </c>
      <c r="E365" t="s">
        <v>25</v>
      </c>
      <c r="F365" s="1" t="s">
        <v>12</v>
      </c>
      <c r="G365">
        <v>12</v>
      </c>
      <c r="H365">
        <v>600</v>
      </c>
      <c r="I365">
        <f t="shared" si="59"/>
        <v>597</v>
      </c>
      <c r="K365">
        <f t="shared" si="60"/>
        <v>2458900</v>
      </c>
      <c r="L365">
        <f t="shared" si="52"/>
        <v>639314</v>
      </c>
      <c r="M365">
        <f t="shared" si="53"/>
        <v>860615</v>
      </c>
      <c r="N365">
        <f t="shared" si="54"/>
        <v>354179.95600000001</v>
      </c>
      <c r="P365">
        <v>0.26</v>
      </c>
      <c r="Q365">
        <v>0.35</v>
      </c>
      <c r="R365">
        <f>R364+0.01</f>
        <v>0.55400000000000005</v>
      </c>
    </row>
    <row r="366" spans="1:18" hidden="1" x14ac:dyDescent="0.2">
      <c r="A366" t="s">
        <v>7</v>
      </c>
      <c r="B366" t="s">
        <v>8</v>
      </c>
      <c r="C366" t="s">
        <v>9</v>
      </c>
      <c r="D366" t="s">
        <v>26</v>
      </c>
      <c r="E366" t="s">
        <v>25</v>
      </c>
      <c r="F366" s="1" t="s">
        <v>12</v>
      </c>
      <c r="G366">
        <v>13</v>
      </c>
      <c r="H366">
        <v>600</v>
      </c>
      <c r="I366">
        <f t="shared" si="59"/>
        <v>597</v>
      </c>
      <c r="K366">
        <f t="shared" si="60"/>
        <v>2518600</v>
      </c>
      <c r="L366">
        <f t="shared" si="52"/>
        <v>680022</v>
      </c>
      <c r="M366">
        <f t="shared" si="53"/>
        <v>831138</v>
      </c>
      <c r="N366">
        <f t="shared" si="54"/>
        <v>383532.40800000005</v>
      </c>
      <c r="P366">
        <v>0.27</v>
      </c>
      <c r="Q366">
        <v>0.33</v>
      </c>
      <c r="R366">
        <f>R365+0.01</f>
        <v>0.56400000000000006</v>
      </c>
    </row>
    <row r="367" spans="1:18" hidden="1" x14ac:dyDescent="0.2">
      <c r="A367" t="s">
        <v>7</v>
      </c>
      <c r="B367" t="s">
        <v>8</v>
      </c>
      <c r="C367" t="s">
        <v>9</v>
      </c>
      <c r="D367" t="s">
        <v>26</v>
      </c>
      <c r="E367" t="s">
        <v>25</v>
      </c>
      <c r="F367" s="1" t="s">
        <v>12</v>
      </c>
      <c r="G367">
        <v>14</v>
      </c>
      <c r="H367">
        <v>600</v>
      </c>
      <c r="I367">
        <f t="shared" si="59"/>
        <v>596</v>
      </c>
      <c r="J367">
        <v>1</v>
      </c>
      <c r="K367">
        <f t="shared" si="60"/>
        <v>2578200</v>
      </c>
      <c r="L367">
        <f t="shared" si="52"/>
        <v>721896.00000000012</v>
      </c>
      <c r="M367">
        <f t="shared" si="53"/>
        <v>953934</v>
      </c>
      <c r="N367">
        <f t="shared" si="54"/>
        <v>414368.30400000012</v>
      </c>
      <c r="P367">
        <v>0.28000000000000003</v>
      </c>
      <c r="Q367">
        <v>0.37</v>
      </c>
      <c r="R367">
        <f>R366+0.01</f>
        <v>0.57400000000000007</v>
      </c>
    </row>
    <row r="368" spans="1:18" hidden="1" x14ac:dyDescent="0.2">
      <c r="A368" t="s">
        <v>7</v>
      </c>
      <c r="B368" t="s">
        <v>8</v>
      </c>
      <c r="C368" t="s">
        <v>9</v>
      </c>
      <c r="D368" t="s">
        <v>26</v>
      </c>
      <c r="E368" t="s">
        <v>25</v>
      </c>
      <c r="F368" s="1" t="s">
        <v>12</v>
      </c>
      <c r="G368">
        <v>15</v>
      </c>
      <c r="H368">
        <v>600</v>
      </c>
      <c r="I368">
        <f t="shared" si="59"/>
        <v>596</v>
      </c>
      <c r="K368">
        <f t="shared" si="60"/>
        <v>2637800</v>
      </c>
      <c r="L368">
        <f t="shared" si="52"/>
        <v>738584.00000000012</v>
      </c>
      <c r="M368">
        <f t="shared" si="53"/>
        <v>989175</v>
      </c>
      <c r="N368">
        <f t="shared" si="54"/>
        <v>431333.0560000001</v>
      </c>
      <c r="P368">
        <v>0.28000000000000003</v>
      </c>
      <c r="Q368">
        <v>0.375</v>
      </c>
      <c r="R368">
        <f>R367+0.01</f>
        <v>0.58400000000000007</v>
      </c>
    </row>
    <row r="369" spans="1:18" hidden="1" x14ac:dyDescent="0.2">
      <c r="A369" t="s">
        <v>7</v>
      </c>
      <c r="B369" t="s">
        <v>8</v>
      </c>
      <c r="C369" t="s">
        <v>9</v>
      </c>
      <c r="D369" t="s">
        <v>26</v>
      </c>
      <c r="E369" t="s">
        <v>25</v>
      </c>
      <c r="F369" s="1" t="s">
        <v>12</v>
      </c>
      <c r="G369">
        <v>16</v>
      </c>
      <c r="H369">
        <v>600</v>
      </c>
      <c r="I369">
        <f t="shared" si="59"/>
        <v>596</v>
      </c>
      <c r="K369">
        <f t="shared" si="60"/>
        <v>2697400</v>
      </c>
      <c r="L369">
        <f t="shared" si="52"/>
        <v>782246</v>
      </c>
      <c r="M369">
        <f t="shared" si="53"/>
        <v>1011525</v>
      </c>
      <c r="N369">
        <f t="shared" si="54"/>
        <v>464654.12400000007</v>
      </c>
      <c r="P369">
        <v>0.28999999999999998</v>
      </c>
      <c r="Q369">
        <v>0.375</v>
      </c>
      <c r="R369">
        <f>R368+0.01</f>
        <v>0.59400000000000008</v>
      </c>
    </row>
    <row r="370" spans="1:18" x14ac:dyDescent="0.2">
      <c r="A370" t="s">
        <v>7</v>
      </c>
      <c r="B370" t="s">
        <v>8</v>
      </c>
      <c r="C370" t="s">
        <v>9</v>
      </c>
      <c r="D370" t="s">
        <v>26</v>
      </c>
      <c r="E370" t="s">
        <v>25</v>
      </c>
      <c r="F370" s="1">
        <v>47057</v>
      </c>
      <c r="G370">
        <v>1</v>
      </c>
      <c r="H370">
        <v>500</v>
      </c>
      <c r="I370">
        <f>H370</f>
        <v>500</v>
      </c>
      <c r="K370">
        <f>3000*I370</f>
        <v>1500000</v>
      </c>
      <c r="L370">
        <f t="shared" si="52"/>
        <v>15000</v>
      </c>
      <c r="M370">
        <f t="shared" si="53"/>
        <v>22500</v>
      </c>
      <c r="N370">
        <f t="shared" si="54"/>
        <v>750</v>
      </c>
      <c r="P370">
        <v>0.01</v>
      </c>
      <c r="Q370">
        <v>1.4999999999999999E-2</v>
      </c>
      <c r="R370">
        <v>0.05</v>
      </c>
    </row>
    <row r="371" spans="1:18" x14ac:dyDescent="0.2">
      <c r="A371" t="s">
        <v>7</v>
      </c>
      <c r="B371" t="s">
        <v>8</v>
      </c>
      <c r="C371" t="s">
        <v>9</v>
      </c>
      <c r="D371" t="s">
        <v>26</v>
      </c>
      <c r="E371" t="s">
        <v>25</v>
      </c>
      <c r="F371" s="1">
        <v>47057</v>
      </c>
      <c r="G371">
        <v>2</v>
      </c>
      <c r="H371">
        <v>500</v>
      </c>
      <c r="I371">
        <f t="shared" ref="I371:I385" si="61">I370-J371</f>
        <v>500</v>
      </c>
      <c r="K371">
        <f>K370+65*I371</f>
        <v>1532500</v>
      </c>
      <c r="L371">
        <f t="shared" si="52"/>
        <v>76625</v>
      </c>
      <c r="M371">
        <f t="shared" si="53"/>
        <v>275850</v>
      </c>
      <c r="N371">
        <f t="shared" si="54"/>
        <v>7662.5</v>
      </c>
      <c r="O371">
        <v>1998</v>
      </c>
      <c r="P371">
        <v>0.05</v>
      </c>
      <c r="Q371">
        <v>0.18</v>
      </c>
      <c r="R371">
        <v>0.1</v>
      </c>
    </row>
    <row r="372" spans="1:18" x14ac:dyDescent="0.2">
      <c r="A372" t="s">
        <v>7</v>
      </c>
      <c r="B372" t="s">
        <v>8</v>
      </c>
      <c r="C372" t="s">
        <v>9</v>
      </c>
      <c r="D372" t="s">
        <v>26</v>
      </c>
      <c r="E372" t="s">
        <v>25</v>
      </c>
      <c r="F372" s="1">
        <v>47057</v>
      </c>
      <c r="G372">
        <v>3</v>
      </c>
      <c r="H372">
        <v>500</v>
      </c>
      <c r="I372">
        <f t="shared" si="61"/>
        <v>500</v>
      </c>
      <c r="K372">
        <f t="shared" ref="K372:K385" si="62">K371+65*I372</f>
        <v>1565000</v>
      </c>
      <c r="L372">
        <f t="shared" si="52"/>
        <v>156500</v>
      </c>
      <c r="M372">
        <f t="shared" si="53"/>
        <v>438200.00000000006</v>
      </c>
      <c r="N372">
        <f t="shared" si="54"/>
        <v>28170</v>
      </c>
      <c r="O372">
        <v>-99</v>
      </c>
      <c r="P372">
        <v>0.1</v>
      </c>
      <c r="Q372">
        <v>0.28000000000000003</v>
      </c>
      <c r="R372">
        <v>0.18</v>
      </c>
    </row>
    <row r="373" spans="1:18" x14ac:dyDescent="0.2">
      <c r="A373" t="s">
        <v>7</v>
      </c>
      <c r="B373" t="s">
        <v>8</v>
      </c>
      <c r="C373" t="s">
        <v>9</v>
      </c>
      <c r="D373" t="s">
        <v>26</v>
      </c>
      <c r="E373" t="s">
        <v>25</v>
      </c>
      <c r="F373" s="1">
        <v>47057</v>
      </c>
      <c r="G373">
        <v>4</v>
      </c>
      <c r="H373">
        <v>500</v>
      </c>
      <c r="I373">
        <f t="shared" si="61"/>
        <v>500</v>
      </c>
      <c r="K373">
        <f t="shared" si="62"/>
        <v>1597500</v>
      </c>
      <c r="L373">
        <f t="shared" si="52"/>
        <v>239625</v>
      </c>
      <c r="M373">
        <f t="shared" si="53"/>
        <v>591075</v>
      </c>
      <c r="N373">
        <f t="shared" si="54"/>
        <v>59906.25</v>
      </c>
      <c r="P373">
        <v>0.15</v>
      </c>
      <c r="Q373">
        <v>0.37</v>
      </c>
      <c r="R373">
        <v>0.25</v>
      </c>
    </row>
    <row r="374" spans="1:18" x14ac:dyDescent="0.2">
      <c r="A374" t="s">
        <v>7</v>
      </c>
      <c r="B374" t="s">
        <v>8</v>
      </c>
      <c r="C374" t="s">
        <v>9</v>
      </c>
      <c r="D374" t="s">
        <v>26</v>
      </c>
      <c r="E374" t="s">
        <v>25</v>
      </c>
      <c r="F374" s="1">
        <v>47057</v>
      </c>
      <c r="G374">
        <v>5</v>
      </c>
      <c r="H374">
        <v>500</v>
      </c>
      <c r="I374">
        <f t="shared" si="61"/>
        <v>500</v>
      </c>
      <c r="K374">
        <f t="shared" si="62"/>
        <v>1630000</v>
      </c>
      <c r="L374">
        <f t="shared" si="52"/>
        <v>293400</v>
      </c>
      <c r="M374">
        <f t="shared" si="53"/>
        <v>580280</v>
      </c>
      <c r="N374">
        <f t="shared" si="54"/>
        <v>105624</v>
      </c>
      <c r="P374">
        <v>0.18</v>
      </c>
      <c r="Q374">
        <v>0.35599999999999998</v>
      </c>
      <c r="R374">
        <v>0.36</v>
      </c>
    </row>
    <row r="375" spans="1:18" x14ac:dyDescent="0.2">
      <c r="A375" t="s">
        <v>7</v>
      </c>
      <c r="B375" t="s">
        <v>8</v>
      </c>
      <c r="C375" t="s">
        <v>9</v>
      </c>
      <c r="D375" t="s">
        <v>26</v>
      </c>
      <c r="E375" t="s">
        <v>25</v>
      </c>
      <c r="F375" s="1">
        <v>47057</v>
      </c>
      <c r="G375">
        <v>6</v>
      </c>
      <c r="H375">
        <v>500</v>
      </c>
      <c r="I375">
        <f t="shared" si="61"/>
        <v>500</v>
      </c>
      <c r="K375">
        <f t="shared" si="62"/>
        <v>1662500</v>
      </c>
      <c r="L375">
        <f t="shared" si="52"/>
        <v>332500</v>
      </c>
      <c r="M375">
        <f t="shared" si="53"/>
        <v>588525</v>
      </c>
      <c r="N375">
        <f t="shared" si="54"/>
        <v>149625</v>
      </c>
      <c r="P375">
        <v>0.2</v>
      </c>
      <c r="Q375">
        <v>0.35399999999999998</v>
      </c>
      <c r="R375">
        <v>0.45</v>
      </c>
    </row>
    <row r="376" spans="1:18" x14ac:dyDescent="0.2">
      <c r="A376" t="s">
        <v>7</v>
      </c>
      <c r="B376" t="s">
        <v>8</v>
      </c>
      <c r="C376" t="s">
        <v>9</v>
      </c>
      <c r="D376" t="s">
        <v>26</v>
      </c>
      <c r="E376" t="s">
        <v>25</v>
      </c>
      <c r="F376" s="1">
        <v>47057</v>
      </c>
      <c r="G376">
        <v>7</v>
      </c>
      <c r="H376">
        <v>500</v>
      </c>
      <c r="I376">
        <f t="shared" si="61"/>
        <v>500</v>
      </c>
      <c r="K376">
        <f t="shared" si="62"/>
        <v>1695000</v>
      </c>
      <c r="L376">
        <f t="shared" si="52"/>
        <v>339000</v>
      </c>
      <c r="M376">
        <f t="shared" si="53"/>
        <v>583080</v>
      </c>
      <c r="N376">
        <f t="shared" si="54"/>
        <v>172890</v>
      </c>
      <c r="P376">
        <v>0.2</v>
      </c>
      <c r="Q376">
        <v>0.34399999999999997</v>
      </c>
      <c r="R376">
        <v>0.51</v>
      </c>
    </row>
    <row r="377" spans="1:18" x14ac:dyDescent="0.2">
      <c r="A377" t="s">
        <v>7</v>
      </c>
      <c r="B377" t="s">
        <v>8</v>
      </c>
      <c r="C377" t="s">
        <v>9</v>
      </c>
      <c r="D377" t="s">
        <v>26</v>
      </c>
      <c r="E377" t="s">
        <v>25</v>
      </c>
      <c r="F377" s="1">
        <v>47057</v>
      </c>
      <c r="G377">
        <v>8</v>
      </c>
      <c r="H377">
        <v>500</v>
      </c>
      <c r="I377">
        <f t="shared" si="61"/>
        <v>500</v>
      </c>
      <c r="K377">
        <f t="shared" si="62"/>
        <v>1727500</v>
      </c>
      <c r="L377">
        <f t="shared" si="52"/>
        <v>397325</v>
      </c>
      <c r="M377">
        <f t="shared" si="53"/>
        <v>621900</v>
      </c>
      <c r="N377">
        <f t="shared" si="54"/>
        <v>206609</v>
      </c>
      <c r="P377">
        <v>0.23</v>
      </c>
      <c r="Q377">
        <v>0.36</v>
      </c>
      <c r="R377">
        <f>R376+0.01</f>
        <v>0.52</v>
      </c>
    </row>
    <row r="378" spans="1:18" x14ac:dyDescent="0.2">
      <c r="A378" t="s">
        <v>7</v>
      </c>
      <c r="B378" t="s">
        <v>8</v>
      </c>
      <c r="C378" t="s">
        <v>9</v>
      </c>
      <c r="D378" t="s">
        <v>26</v>
      </c>
      <c r="E378" t="s">
        <v>25</v>
      </c>
      <c r="F378" s="1">
        <v>47057</v>
      </c>
      <c r="G378">
        <v>9</v>
      </c>
      <c r="H378">
        <v>500</v>
      </c>
      <c r="I378">
        <f t="shared" si="61"/>
        <v>500</v>
      </c>
      <c r="K378">
        <f t="shared" si="62"/>
        <v>1760000</v>
      </c>
      <c r="L378">
        <f t="shared" si="52"/>
        <v>387200</v>
      </c>
      <c r="M378">
        <f t="shared" si="53"/>
        <v>598400</v>
      </c>
      <c r="N378">
        <f t="shared" si="54"/>
        <v>209088</v>
      </c>
      <c r="P378">
        <v>0.22</v>
      </c>
      <c r="Q378">
        <v>0.34</v>
      </c>
      <c r="R378">
        <f>R377+0.02</f>
        <v>0.54</v>
      </c>
    </row>
    <row r="379" spans="1:18" x14ac:dyDescent="0.2">
      <c r="A379" t="s">
        <v>7</v>
      </c>
      <c r="B379" t="s">
        <v>8</v>
      </c>
      <c r="C379" t="s">
        <v>9</v>
      </c>
      <c r="D379" t="s">
        <v>26</v>
      </c>
      <c r="E379" t="s">
        <v>25</v>
      </c>
      <c r="F379" s="1">
        <v>47057</v>
      </c>
      <c r="G379">
        <v>10</v>
      </c>
      <c r="H379">
        <v>500</v>
      </c>
      <c r="I379">
        <f t="shared" si="61"/>
        <v>499</v>
      </c>
      <c r="J379">
        <v>1</v>
      </c>
      <c r="K379">
        <f t="shared" si="62"/>
        <v>1792435</v>
      </c>
      <c r="L379">
        <f t="shared" si="52"/>
        <v>448108.75</v>
      </c>
      <c r="M379">
        <f t="shared" si="53"/>
        <v>609427.9</v>
      </c>
      <c r="N379">
        <f t="shared" si="54"/>
        <v>242874.9425</v>
      </c>
      <c r="P379">
        <v>0.25</v>
      </c>
      <c r="Q379">
        <v>0.34</v>
      </c>
      <c r="R379">
        <v>0.54200000000000004</v>
      </c>
    </row>
    <row r="380" spans="1:18" x14ac:dyDescent="0.2">
      <c r="A380" t="s">
        <v>7</v>
      </c>
      <c r="B380" t="s">
        <v>8</v>
      </c>
      <c r="C380" t="s">
        <v>9</v>
      </c>
      <c r="D380" t="s">
        <v>26</v>
      </c>
      <c r="E380" t="s">
        <v>25</v>
      </c>
      <c r="F380" s="1">
        <v>47057</v>
      </c>
      <c r="G380">
        <v>11</v>
      </c>
      <c r="H380">
        <v>500</v>
      </c>
      <c r="I380">
        <f t="shared" si="61"/>
        <v>499</v>
      </c>
      <c r="K380">
        <f t="shared" si="62"/>
        <v>1824870</v>
      </c>
      <c r="L380">
        <f t="shared" si="52"/>
        <v>474466.2</v>
      </c>
      <c r="M380">
        <f t="shared" si="53"/>
        <v>620455.80000000005</v>
      </c>
      <c r="N380">
        <f t="shared" si="54"/>
        <v>258109.61280000003</v>
      </c>
      <c r="P380">
        <v>0.26</v>
      </c>
      <c r="Q380">
        <v>0.34</v>
      </c>
      <c r="R380">
        <f>R379+0.002</f>
        <v>0.54400000000000004</v>
      </c>
    </row>
    <row r="381" spans="1:18" x14ac:dyDescent="0.2">
      <c r="A381" t="s">
        <v>7</v>
      </c>
      <c r="B381" t="s">
        <v>8</v>
      </c>
      <c r="C381" t="s">
        <v>9</v>
      </c>
      <c r="D381" t="s">
        <v>26</v>
      </c>
      <c r="E381" t="s">
        <v>25</v>
      </c>
      <c r="F381" s="1">
        <v>47057</v>
      </c>
      <c r="G381">
        <v>12</v>
      </c>
      <c r="H381">
        <v>500</v>
      </c>
      <c r="I381">
        <f t="shared" si="61"/>
        <v>498</v>
      </c>
      <c r="J381">
        <v>1</v>
      </c>
      <c r="K381">
        <f t="shared" si="62"/>
        <v>1857240</v>
      </c>
      <c r="L381">
        <f t="shared" si="52"/>
        <v>482882.4</v>
      </c>
      <c r="M381">
        <f t="shared" si="53"/>
        <v>650034</v>
      </c>
      <c r="N381">
        <f t="shared" si="54"/>
        <v>267516.84960000002</v>
      </c>
      <c r="P381">
        <v>0.26</v>
      </c>
      <c r="Q381">
        <v>0.35</v>
      </c>
      <c r="R381">
        <f>R380+0.01</f>
        <v>0.55400000000000005</v>
      </c>
    </row>
    <row r="382" spans="1:18" hidden="1" x14ac:dyDescent="0.2">
      <c r="A382" t="s">
        <v>7</v>
      </c>
      <c r="B382" t="s">
        <v>8</v>
      </c>
      <c r="C382" t="s">
        <v>9</v>
      </c>
      <c r="D382" t="s">
        <v>26</v>
      </c>
      <c r="E382" t="s">
        <v>25</v>
      </c>
      <c r="F382" s="1">
        <v>47057</v>
      </c>
      <c r="G382">
        <v>13</v>
      </c>
      <c r="H382">
        <v>500</v>
      </c>
      <c r="I382">
        <f t="shared" si="61"/>
        <v>498</v>
      </c>
      <c r="K382">
        <f t="shared" si="62"/>
        <v>1889610</v>
      </c>
      <c r="L382">
        <f t="shared" si="52"/>
        <v>510194.7</v>
      </c>
      <c r="M382">
        <f t="shared" si="53"/>
        <v>623571.30000000005</v>
      </c>
      <c r="N382">
        <f t="shared" si="54"/>
        <v>287749.81080000004</v>
      </c>
      <c r="P382">
        <v>0.27</v>
      </c>
      <c r="Q382">
        <v>0.33</v>
      </c>
      <c r="R382">
        <f>R381+0.01</f>
        <v>0.56400000000000006</v>
      </c>
    </row>
    <row r="383" spans="1:18" hidden="1" x14ac:dyDescent="0.2">
      <c r="A383" t="s">
        <v>7</v>
      </c>
      <c r="B383" t="s">
        <v>8</v>
      </c>
      <c r="C383" t="s">
        <v>9</v>
      </c>
      <c r="D383" t="s">
        <v>26</v>
      </c>
      <c r="E383" t="s">
        <v>25</v>
      </c>
      <c r="F383" s="1">
        <v>47057</v>
      </c>
      <c r="G383">
        <v>14</v>
      </c>
      <c r="H383">
        <v>500</v>
      </c>
      <c r="I383">
        <f t="shared" si="61"/>
        <v>497</v>
      </c>
      <c r="J383">
        <v>1</v>
      </c>
      <c r="K383">
        <f t="shared" si="62"/>
        <v>1921915</v>
      </c>
      <c r="L383">
        <f t="shared" si="52"/>
        <v>538136.20000000007</v>
      </c>
      <c r="M383">
        <f t="shared" si="53"/>
        <v>711108.55</v>
      </c>
      <c r="N383">
        <f t="shared" si="54"/>
        <v>308890.17880000005</v>
      </c>
      <c r="P383">
        <v>0.28000000000000003</v>
      </c>
      <c r="Q383">
        <v>0.37</v>
      </c>
      <c r="R383">
        <f>R382+0.01</f>
        <v>0.57400000000000007</v>
      </c>
    </row>
    <row r="384" spans="1:18" hidden="1" x14ac:dyDescent="0.2">
      <c r="A384" t="s">
        <v>7</v>
      </c>
      <c r="B384" t="s">
        <v>8</v>
      </c>
      <c r="C384" t="s">
        <v>9</v>
      </c>
      <c r="D384" t="s">
        <v>26</v>
      </c>
      <c r="E384" t="s">
        <v>25</v>
      </c>
      <c r="F384" s="1">
        <v>47057</v>
      </c>
      <c r="G384">
        <v>15</v>
      </c>
      <c r="H384">
        <v>500</v>
      </c>
      <c r="I384">
        <f t="shared" si="61"/>
        <v>497</v>
      </c>
      <c r="K384">
        <f t="shared" si="62"/>
        <v>1954220</v>
      </c>
      <c r="L384">
        <f t="shared" si="52"/>
        <v>547181.60000000009</v>
      </c>
      <c r="M384">
        <f t="shared" si="53"/>
        <v>732832.5</v>
      </c>
      <c r="N384">
        <f t="shared" si="54"/>
        <v>319554.05440000008</v>
      </c>
      <c r="P384">
        <v>0.28000000000000003</v>
      </c>
      <c r="Q384">
        <v>0.375</v>
      </c>
      <c r="R384">
        <f>R383+0.01</f>
        <v>0.58400000000000007</v>
      </c>
    </row>
    <row r="385" spans="1:18" hidden="1" x14ac:dyDescent="0.2">
      <c r="A385" t="s">
        <v>7</v>
      </c>
      <c r="B385" t="s">
        <v>8</v>
      </c>
      <c r="C385" t="s">
        <v>9</v>
      </c>
      <c r="D385" t="s">
        <v>26</v>
      </c>
      <c r="E385" t="s">
        <v>25</v>
      </c>
      <c r="F385" s="1">
        <v>47057</v>
      </c>
      <c r="G385">
        <v>16</v>
      </c>
      <c r="H385">
        <v>500</v>
      </c>
      <c r="I385">
        <f t="shared" si="61"/>
        <v>497</v>
      </c>
      <c r="K385">
        <f t="shared" si="62"/>
        <v>1986525</v>
      </c>
      <c r="L385">
        <f t="shared" si="52"/>
        <v>576092.25</v>
      </c>
      <c r="M385">
        <f t="shared" si="53"/>
        <v>744946.875</v>
      </c>
      <c r="N385">
        <f t="shared" si="54"/>
        <v>342198.79650000005</v>
      </c>
      <c r="P385">
        <v>0.28999999999999998</v>
      </c>
      <c r="Q385">
        <v>0.375</v>
      </c>
      <c r="R385">
        <f>R384+0.01</f>
        <v>0.59400000000000008</v>
      </c>
    </row>
    <row r="386" spans="1:18" x14ac:dyDescent="0.2">
      <c r="A386" t="s">
        <v>7</v>
      </c>
      <c r="B386" t="s">
        <v>8</v>
      </c>
      <c r="C386" t="s">
        <v>9</v>
      </c>
      <c r="D386" t="s">
        <v>27</v>
      </c>
      <c r="E386" t="s">
        <v>11</v>
      </c>
      <c r="F386" s="1">
        <v>46965</v>
      </c>
      <c r="G386">
        <v>1</v>
      </c>
      <c r="H386">
        <v>550</v>
      </c>
      <c r="I386">
        <f>H386</f>
        <v>550</v>
      </c>
      <c r="K386">
        <f>3000*I386</f>
        <v>1650000</v>
      </c>
      <c r="L386">
        <f>P386*K386</f>
        <v>16500</v>
      </c>
      <c r="M386">
        <f>Q386*K386</f>
        <v>24750</v>
      </c>
      <c r="N386">
        <f>R386*L386</f>
        <v>825</v>
      </c>
      <c r="P386">
        <v>0.01</v>
      </c>
      <c r="Q386">
        <v>1.4999999999999999E-2</v>
      </c>
      <c r="R386">
        <v>0.05</v>
      </c>
    </row>
    <row r="387" spans="1:18" x14ac:dyDescent="0.2">
      <c r="A387" t="s">
        <v>7</v>
      </c>
      <c r="B387" t="s">
        <v>8</v>
      </c>
      <c r="C387" t="s">
        <v>9</v>
      </c>
      <c r="D387" t="s">
        <v>27</v>
      </c>
      <c r="E387" t="s">
        <v>11</v>
      </c>
      <c r="F387" s="1">
        <v>46965</v>
      </c>
      <c r="G387">
        <v>2</v>
      </c>
      <c r="H387">
        <v>550</v>
      </c>
      <c r="I387">
        <f>I386-J387</f>
        <v>550</v>
      </c>
      <c r="K387">
        <f>K386+50*I387</f>
        <v>1677500</v>
      </c>
      <c r="L387">
        <f t="shared" ref="L387:L449" si="63">P387*K387</f>
        <v>83875</v>
      </c>
      <c r="M387">
        <f t="shared" ref="M387:M449" si="64">Q387*K387</f>
        <v>301950</v>
      </c>
      <c r="N387">
        <f t="shared" ref="N387:N449" si="65">R387*L387</f>
        <v>8387.5</v>
      </c>
      <c r="O387">
        <v>1998</v>
      </c>
      <c r="P387">
        <v>0.05</v>
      </c>
      <c r="Q387">
        <v>0.18</v>
      </c>
      <c r="R387">
        <v>0.1</v>
      </c>
    </row>
    <row r="388" spans="1:18" x14ac:dyDescent="0.2">
      <c r="A388" t="s">
        <v>7</v>
      </c>
      <c r="B388" t="s">
        <v>8</v>
      </c>
      <c r="C388" t="s">
        <v>9</v>
      </c>
      <c r="D388" t="s">
        <v>27</v>
      </c>
      <c r="E388" t="s">
        <v>11</v>
      </c>
      <c r="F388" s="1">
        <v>46965</v>
      </c>
      <c r="G388">
        <v>3</v>
      </c>
      <c r="H388">
        <v>550</v>
      </c>
      <c r="I388">
        <f t="shared" ref="I388:I401" si="66">I387-J388</f>
        <v>550</v>
      </c>
      <c r="K388">
        <f t="shared" ref="K388:K400" si="67">K387+50*I388</f>
        <v>1705000</v>
      </c>
      <c r="L388">
        <f t="shared" si="63"/>
        <v>170500</v>
      </c>
      <c r="M388">
        <f t="shared" si="64"/>
        <v>477400.00000000006</v>
      </c>
      <c r="N388">
        <f t="shared" si="65"/>
        <v>30690</v>
      </c>
      <c r="O388">
        <v>-79</v>
      </c>
      <c r="P388">
        <v>0.1</v>
      </c>
      <c r="Q388">
        <v>0.28000000000000003</v>
      </c>
      <c r="R388">
        <v>0.18</v>
      </c>
    </row>
    <row r="389" spans="1:18" x14ac:dyDescent="0.2">
      <c r="A389" t="s">
        <v>7</v>
      </c>
      <c r="B389" t="s">
        <v>8</v>
      </c>
      <c r="C389" t="s">
        <v>9</v>
      </c>
      <c r="D389" t="s">
        <v>27</v>
      </c>
      <c r="E389" t="s">
        <v>11</v>
      </c>
      <c r="F389" s="1">
        <v>46965</v>
      </c>
      <c r="G389">
        <v>4</v>
      </c>
      <c r="H389">
        <v>550</v>
      </c>
      <c r="I389">
        <f t="shared" si="66"/>
        <v>550</v>
      </c>
      <c r="K389">
        <f t="shared" si="67"/>
        <v>1732500</v>
      </c>
      <c r="L389">
        <f t="shared" si="63"/>
        <v>259875</v>
      </c>
      <c r="M389">
        <f t="shared" si="64"/>
        <v>641025</v>
      </c>
      <c r="N389">
        <f t="shared" si="65"/>
        <v>64968.75</v>
      </c>
      <c r="P389">
        <v>0.15</v>
      </c>
      <c r="Q389">
        <v>0.37</v>
      </c>
      <c r="R389">
        <v>0.25</v>
      </c>
    </row>
    <row r="390" spans="1:18" x14ac:dyDescent="0.2">
      <c r="A390" t="s">
        <v>7</v>
      </c>
      <c r="B390" t="s">
        <v>8</v>
      </c>
      <c r="C390" t="s">
        <v>9</v>
      </c>
      <c r="D390" t="s">
        <v>27</v>
      </c>
      <c r="E390" t="s">
        <v>11</v>
      </c>
      <c r="F390" s="1">
        <v>46965</v>
      </c>
      <c r="G390">
        <v>5</v>
      </c>
      <c r="H390">
        <v>550</v>
      </c>
      <c r="I390">
        <f t="shared" si="66"/>
        <v>550</v>
      </c>
      <c r="K390">
        <f t="shared" si="67"/>
        <v>1760000</v>
      </c>
      <c r="L390">
        <f t="shared" si="63"/>
        <v>316800</v>
      </c>
      <c r="M390">
        <f t="shared" si="64"/>
        <v>626560</v>
      </c>
      <c r="N390">
        <f t="shared" si="65"/>
        <v>114048</v>
      </c>
      <c r="P390">
        <v>0.18</v>
      </c>
      <c r="Q390">
        <v>0.35599999999999998</v>
      </c>
      <c r="R390">
        <v>0.36</v>
      </c>
    </row>
    <row r="391" spans="1:18" x14ac:dyDescent="0.2">
      <c r="A391" t="s">
        <v>7</v>
      </c>
      <c r="B391" t="s">
        <v>8</v>
      </c>
      <c r="C391" t="s">
        <v>9</v>
      </c>
      <c r="D391" t="s">
        <v>27</v>
      </c>
      <c r="E391" t="s">
        <v>11</v>
      </c>
      <c r="F391" s="1">
        <v>46965</v>
      </c>
      <c r="G391">
        <v>6</v>
      </c>
      <c r="H391">
        <v>550</v>
      </c>
      <c r="I391">
        <f t="shared" si="66"/>
        <v>550</v>
      </c>
      <c r="K391">
        <f t="shared" si="67"/>
        <v>1787500</v>
      </c>
      <c r="L391">
        <f t="shared" si="63"/>
        <v>357500</v>
      </c>
      <c r="M391">
        <f t="shared" si="64"/>
        <v>632775</v>
      </c>
      <c r="N391">
        <f t="shared" si="65"/>
        <v>160875</v>
      </c>
      <c r="P391">
        <v>0.2</v>
      </c>
      <c r="Q391">
        <v>0.35399999999999998</v>
      </c>
      <c r="R391">
        <v>0.45</v>
      </c>
    </row>
    <row r="392" spans="1:18" x14ac:dyDescent="0.2">
      <c r="A392" t="s">
        <v>7</v>
      </c>
      <c r="B392" t="s">
        <v>8</v>
      </c>
      <c r="C392" t="s">
        <v>9</v>
      </c>
      <c r="D392" t="s">
        <v>27</v>
      </c>
      <c r="E392" t="s">
        <v>11</v>
      </c>
      <c r="F392" s="1">
        <v>46965</v>
      </c>
      <c r="G392">
        <v>7</v>
      </c>
      <c r="H392">
        <v>550</v>
      </c>
      <c r="I392">
        <f t="shared" si="66"/>
        <v>550</v>
      </c>
      <c r="K392">
        <f t="shared" si="67"/>
        <v>1815000</v>
      </c>
      <c r="L392">
        <f t="shared" si="63"/>
        <v>363000</v>
      </c>
      <c r="M392">
        <f t="shared" si="64"/>
        <v>624360</v>
      </c>
      <c r="N392">
        <f t="shared" si="65"/>
        <v>185130</v>
      </c>
      <c r="O392">
        <v>-26</v>
      </c>
      <c r="P392">
        <v>0.2</v>
      </c>
      <c r="Q392">
        <v>0.34399999999999997</v>
      </c>
      <c r="R392">
        <v>0.51</v>
      </c>
    </row>
    <row r="393" spans="1:18" x14ac:dyDescent="0.2">
      <c r="A393" t="s">
        <v>7</v>
      </c>
      <c r="B393" t="s">
        <v>8</v>
      </c>
      <c r="C393" t="s">
        <v>9</v>
      </c>
      <c r="D393" t="s">
        <v>27</v>
      </c>
      <c r="E393" t="s">
        <v>11</v>
      </c>
      <c r="F393" s="1">
        <v>46965</v>
      </c>
      <c r="G393">
        <v>8</v>
      </c>
      <c r="H393">
        <v>550</v>
      </c>
      <c r="I393">
        <f t="shared" si="66"/>
        <v>550</v>
      </c>
      <c r="K393">
        <f t="shared" si="67"/>
        <v>1842500</v>
      </c>
      <c r="L393">
        <f t="shared" si="63"/>
        <v>423775</v>
      </c>
      <c r="M393">
        <f t="shared" si="64"/>
        <v>663300</v>
      </c>
      <c r="N393">
        <f t="shared" si="65"/>
        <v>220363</v>
      </c>
      <c r="P393">
        <v>0.23</v>
      </c>
      <c r="Q393">
        <v>0.36</v>
      </c>
      <c r="R393">
        <f>R392+0.01</f>
        <v>0.52</v>
      </c>
    </row>
    <row r="394" spans="1:18" x14ac:dyDescent="0.2">
      <c r="A394" t="s">
        <v>7</v>
      </c>
      <c r="B394" t="s">
        <v>8</v>
      </c>
      <c r="C394" t="s">
        <v>9</v>
      </c>
      <c r="D394" t="s">
        <v>27</v>
      </c>
      <c r="E394" t="s">
        <v>11</v>
      </c>
      <c r="F394" s="1">
        <v>46965</v>
      </c>
      <c r="G394">
        <v>9</v>
      </c>
      <c r="H394">
        <v>550</v>
      </c>
      <c r="I394">
        <f t="shared" si="66"/>
        <v>549</v>
      </c>
      <c r="J394">
        <v>1</v>
      </c>
      <c r="K394">
        <f t="shared" si="67"/>
        <v>1869950</v>
      </c>
      <c r="L394">
        <f t="shared" si="63"/>
        <v>411389</v>
      </c>
      <c r="M394">
        <f t="shared" si="64"/>
        <v>635783</v>
      </c>
      <c r="N394">
        <f t="shared" si="65"/>
        <v>222150.06000000003</v>
      </c>
      <c r="P394">
        <v>0.22</v>
      </c>
      <c r="Q394">
        <v>0.34</v>
      </c>
      <c r="R394">
        <f>R393+0.02</f>
        <v>0.54</v>
      </c>
    </row>
    <row r="395" spans="1:18" x14ac:dyDescent="0.2">
      <c r="A395" t="s">
        <v>7</v>
      </c>
      <c r="B395" t="s">
        <v>8</v>
      </c>
      <c r="C395" t="s">
        <v>9</v>
      </c>
      <c r="D395" t="s">
        <v>27</v>
      </c>
      <c r="E395" t="s">
        <v>11</v>
      </c>
      <c r="F395" s="1">
        <v>46965</v>
      </c>
      <c r="G395">
        <v>10</v>
      </c>
      <c r="H395">
        <v>550</v>
      </c>
      <c r="I395">
        <f t="shared" si="66"/>
        <v>549</v>
      </c>
      <c r="K395">
        <f t="shared" si="67"/>
        <v>1897400</v>
      </c>
      <c r="L395">
        <f t="shared" si="63"/>
        <v>474350</v>
      </c>
      <c r="M395">
        <f t="shared" si="64"/>
        <v>645116</v>
      </c>
      <c r="N395">
        <f t="shared" si="65"/>
        <v>257097.7</v>
      </c>
      <c r="P395">
        <v>0.25</v>
      </c>
      <c r="Q395">
        <v>0.34</v>
      </c>
      <c r="R395">
        <v>0.54200000000000004</v>
      </c>
    </row>
    <row r="396" spans="1:18" x14ac:dyDescent="0.2">
      <c r="A396" t="s">
        <v>7</v>
      </c>
      <c r="B396" t="s">
        <v>8</v>
      </c>
      <c r="C396" t="s">
        <v>9</v>
      </c>
      <c r="D396" t="s">
        <v>27</v>
      </c>
      <c r="E396" t="s">
        <v>11</v>
      </c>
      <c r="F396" s="1">
        <v>46965</v>
      </c>
      <c r="G396">
        <v>11</v>
      </c>
      <c r="H396">
        <v>550</v>
      </c>
      <c r="I396">
        <f t="shared" si="66"/>
        <v>549</v>
      </c>
      <c r="K396">
        <f t="shared" si="67"/>
        <v>1924850</v>
      </c>
      <c r="L396">
        <f t="shared" si="63"/>
        <v>500461</v>
      </c>
      <c r="M396">
        <f t="shared" si="64"/>
        <v>654449</v>
      </c>
      <c r="N396">
        <f t="shared" si="65"/>
        <v>272250.78400000004</v>
      </c>
      <c r="P396">
        <v>0.26</v>
      </c>
      <c r="Q396">
        <v>0.34</v>
      </c>
      <c r="R396">
        <f>R395+0.002</f>
        <v>0.54400000000000004</v>
      </c>
    </row>
    <row r="397" spans="1:18" x14ac:dyDescent="0.2">
      <c r="A397" t="s">
        <v>7</v>
      </c>
      <c r="B397" t="s">
        <v>8</v>
      </c>
      <c r="C397" t="s">
        <v>9</v>
      </c>
      <c r="D397" t="s">
        <v>27</v>
      </c>
      <c r="E397" t="s">
        <v>11</v>
      </c>
      <c r="F397" s="1">
        <v>46965</v>
      </c>
      <c r="G397">
        <v>12</v>
      </c>
      <c r="H397">
        <v>550</v>
      </c>
      <c r="I397">
        <f t="shared" si="66"/>
        <v>548</v>
      </c>
      <c r="J397">
        <v>1</v>
      </c>
      <c r="K397">
        <f t="shared" si="67"/>
        <v>1952250</v>
      </c>
      <c r="L397">
        <f t="shared" si="63"/>
        <v>507585</v>
      </c>
      <c r="M397">
        <f t="shared" si="64"/>
        <v>683287.5</v>
      </c>
      <c r="N397">
        <f t="shared" si="65"/>
        <v>281202.09000000003</v>
      </c>
      <c r="P397">
        <v>0.26</v>
      </c>
      <c r="Q397">
        <v>0.35</v>
      </c>
      <c r="R397">
        <f>R396+0.01</f>
        <v>0.55400000000000005</v>
      </c>
    </row>
    <row r="398" spans="1:18" hidden="1" x14ac:dyDescent="0.2">
      <c r="A398" t="s">
        <v>7</v>
      </c>
      <c r="B398" t="s">
        <v>8</v>
      </c>
      <c r="C398" t="s">
        <v>9</v>
      </c>
      <c r="D398" t="s">
        <v>27</v>
      </c>
      <c r="E398" t="s">
        <v>11</v>
      </c>
      <c r="F398" s="1">
        <v>46965</v>
      </c>
      <c r="G398">
        <v>13</v>
      </c>
      <c r="H398">
        <v>550</v>
      </c>
      <c r="I398">
        <f t="shared" si="66"/>
        <v>548</v>
      </c>
      <c r="K398">
        <f t="shared" si="67"/>
        <v>1979650</v>
      </c>
      <c r="L398">
        <f t="shared" si="63"/>
        <v>534505.5</v>
      </c>
      <c r="M398">
        <f t="shared" si="64"/>
        <v>653284.5</v>
      </c>
      <c r="N398">
        <f t="shared" si="65"/>
        <v>301461.10200000001</v>
      </c>
      <c r="P398">
        <v>0.27</v>
      </c>
      <c r="Q398">
        <v>0.33</v>
      </c>
      <c r="R398">
        <f>R397+0.01</f>
        <v>0.56400000000000006</v>
      </c>
    </row>
    <row r="399" spans="1:18" hidden="1" x14ac:dyDescent="0.2">
      <c r="A399" t="s">
        <v>7</v>
      </c>
      <c r="B399" t="s">
        <v>8</v>
      </c>
      <c r="C399" t="s">
        <v>9</v>
      </c>
      <c r="D399" t="s">
        <v>27</v>
      </c>
      <c r="E399" t="s">
        <v>11</v>
      </c>
      <c r="F399" s="1">
        <v>46965</v>
      </c>
      <c r="G399">
        <v>14</v>
      </c>
      <c r="H399">
        <v>550</v>
      </c>
      <c r="I399">
        <f t="shared" si="66"/>
        <v>548</v>
      </c>
      <c r="K399">
        <f t="shared" si="67"/>
        <v>2007050</v>
      </c>
      <c r="L399">
        <f t="shared" si="63"/>
        <v>561974</v>
      </c>
      <c r="M399">
        <f t="shared" si="64"/>
        <v>742608.5</v>
      </c>
      <c r="N399">
        <f t="shared" si="65"/>
        <v>322573.07600000006</v>
      </c>
      <c r="P399">
        <v>0.28000000000000003</v>
      </c>
      <c r="Q399">
        <v>0.37</v>
      </c>
      <c r="R399">
        <f>R398+0.01</f>
        <v>0.57400000000000007</v>
      </c>
    </row>
    <row r="400" spans="1:18" hidden="1" x14ac:dyDescent="0.2">
      <c r="A400" t="s">
        <v>7</v>
      </c>
      <c r="B400" t="s">
        <v>8</v>
      </c>
      <c r="C400" t="s">
        <v>9</v>
      </c>
      <c r="D400" t="s">
        <v>27</v>
      </c>
      <c r="E400" t="s">
        <v>11</v>
      </c>
      <c r="F400" s="1">
        <v>46965</v>
      </c>
      <c r="G400">
        <v>15</v>
      </c>
      <c r="H400">
        <v>550</v>
      </c>
      <c r="I400">
        <f t="shared" si="66"/>
        <v>547</v>
      </c>
      <c r="J400">
        <v>1</v>
      </c>
      <c r="K400">
        <f t="shared" si="67"/>
        <v>2034400</v>
      </c>
      <c r="L400">
        <f t="shared" si="63"/>
        <v>569632</v>
      </c>
      <c r="M400">
        <f t="shared" si="64"/>
        <v>762900</v>
      </c>
      <c r="N400">
        <f t="shared" si="65"/>
        <v>332665.08800000005</v>
      </c>
      <c r="P400">
        <v>0.28000000000000003</v>
      </c>
      <c r="Q400">
        <v>0.375</v>
      </c>
      <c r="R400">
        <f>R399+0.01</f>
        <v>0.58400000000000007</v>
      </c>
    </row>
    <row r="401" spans="1:18" hidden="1" x14ac:dyDescent="0.2">
      <c r="A401" t="s">
        <v>7</v>
      </c>
      <c r="B401" t="s">
        <v>8</v>
      </c>
      <c r="C401" t="s">
        <v>9</v>
      </c>
      <c r="D401" t="s">
        <v>27</v>
      </c>
      <c r="E401" t="s">
        <v>11</v>
      </c>
      <c r="F401" s="1">
        <v>46965</v>
      </c>
      <c r="G401">
        <v>16</v>
      </c>
      <c r="H401">
        <v>550</v>
      </c>
      <c r="I401">
        <f t="shared" si="66"/>
        <v>547</v>
      </c>
      <c r="K401">
        <f>K400+50*I401</f>
        <v>2061750</v>
      </c>
      <c r="L401">
        <f t="shared" si="63"/>
        <v>597907.5</v>
      </c>
      <c r="M401">
        <f t="shared" si="64"/>
        <v>773156.25</v>
      </c>
      <c r="N401">
        <f t="shared" si="65"/>
        <v>355157.05500000005</v>
      </c>
      <c r="P401">
        <v>0.28999999999999998</v>
      </c>
      <c r="Q401">
        <v>0.375</v>
      </c>
      <c r="R401">
        <f>R400+0.01</f>
        <v>0.59400000000000008</v>
      </c>
    </row>
    <row r="402" spans="1:18" x14ac:dyDescent="0.2">
      <c r="A402" t="s">
        <v>7</v>
      </c>
      <c r="B402" t="s">
        <v>8</v>
      </c>
      <c r="C402" t="s">
        <v>9</v>
      </c>
      <c r="D402" t="s">
        <v>27</v>
      </c>
      <c r="E402" t="s">
        <v>11</v>
      </c>
      <c r="F402" s="1">
        <v>46996</v>
      </c>
      <c r="G402">
        <v>1</v>
      </c>
      <c r="H402">
        <v>780</v>
      </c>
      <c r="I402">
        <f>H402</f>
        <v>780</v>
      </c>
      <c r="K402">
        <f>3000*I402</f>
        <v>2340000</v>
      </c>
      <c r="L402">
        <f t="shared" si="63"/>
        <v>23400</v>
      </c>
      <c r="M402">
        <f t="shared" si="64"/>
        <v>35100</v>
      </c>
      <c r="N402">
        <f t="shared" si="65"/>
        <v>1170</v>
      </c>
      <c r="P402">
        <v>0.01</v>
      </c>
      <c r="Q402">
        <v>1.4999999999999999E-2</v>
      </c>
      <c r="R402">
        <v>0.05</v>
      </c>
    </row>
    <row r="403" spans="1:18" x14ac:dyDescent="0.2">
      <c r="A403" t="s">
        <v>7</v>
      </c>
      <c r="B403" t="s">
        <v>8</v>
      </c>
      <c r="C403" t="s">
        <v>9</v>
      </c>
      <c r="D403" t="s">
        <v>27</v>
      </c>
      <c r="E403" t="s">
        <v>11</v>
      </c>
      <c r="F403" s="1">
        <v>46996</v>
      </c>
      <c r="G403">
        <v>2</v>
      </c>
      <c r="H403">
        <v>780</v>
      </c>
      <c r="I403">
        <f t="shared" ref="I403:I417" si="68">I402-J403</f>
        <v>780</v>
      </c>
      <c r="K403">
        <f t="shared" ref="K403:K417" si="69">K402+60*I403</f>
        <v>2386800</v>
      </c>
      <c r="L403">
        <f t="shared" si="63"/>
        <v>119340</v>
      </c>
      <c r="M403">
        <f t="shared" si="64"/>
        <v>429624</v>
      </c>
      <c r="N403">
        <f t="shared" si="65"/>
        <v>11934</v>
      </c>
      <c r="O403">
        <v>1998</v>
      </c>
      <c r="P403">
        <v>0.05</v>
      </c>
      <c r="Q403">
        <v>0.18</v>
      </c>
      <c r="R403">
        <v>0.1</v>
      </c>
    </row>
    <row r="404" spans="1:18" x14ac:dyDescent="0.2">
      <c r="A404" t="s">
        <v>7</v>
      </c>
      <c r="B404" t="s">
        <v>8</v>
      </c>
      <c r="C404" t="s">
        <v>9</v>
      </c>
      <c r="D404" t="s">
        <v>27</v>
      </c>
      <c r="E404" t="s">
        <v>11</v>
      </c>
      <c r="F404" s="1">
        <v>46996</v>
      </c>
      <c r="G404">
        <v>3</v>
      </c>
      <c r="H404">
        <v>780</v>
      </c>
      <c r="I404">
        <f t="shared" si="68"/>
        <v>780</v>
      </c>
      <c r="K404">
        <f t="shared" si="69"/>
        <v>2433600</v>
      </c>
      <c r="L404">
        <f t="shared" si="63"/>
        <v>194688</v>
      </c>
      <c r="M404">
        <f t="shared" si="64"/>
        <v>681408.00000000012</v>
      </c>
      <c r="N404">
        <f t="shared" si="65"/>
        <v>35043.839999999997</v>
      </c>
      <c r="O404">
        <v>-88</v>
      </c>
      <c r="P404">
        <v>0.08</v>
      </c>
      <c r="Q404">
        <v>0.28000000000000003</v>
      </c>
      <c r="R404">
        <v>0.18</v>
      </c>
    </row>
    <row r="405" spans="1:18" x14ac:dyDescent="0.2">
      <c r="A405" t="s">
        <v>7</v>
      </c>
      <c r="B405" t="s">
        <v>8</v>
      </c>
      <c r="C405" t="s">
        <v>9</v>
      </c>
      <c r="D405" t="s">
        <v>27</v>
      </c>
      <c r="E405" t="s">
        <v>11</v>
      </c>
      <c r="F405" s="1">
        <v>46996</v>
      </c>
      <c r="G405">
        <v>4</v>
      </c>
      <c r="H405">
        <v>780</v>
      </c>
      <c r="I405">
        <f t="shared" si="68"/>
        <v>780</v>
      </c>
      <c r="K405">
        <f t="shared" si="69"/>
        <v>2480400</v>
      </c>
      <c r="L405">
        <f t="shared" si="63"/>
        <v>372060</v>
      </c>
      <c r="M405">
        <f t="shared" si="64"/>
        <v>917748</v>
      </c>
      <c r="N405">
        <f t="shared" si="65"/>
        <v>93015</v>
      </c>
      <c r="P405">
        <v>0.15</v>
      </c>
      <c r="Q405">
        <v>0.37</v>
      </c>
      <c r="R405">
        <v>0.25</v>
      </c>
    </row>
    <row r="406" spans="1:18" x14ac:dyDescent="0.2">
      <c r="A406" t="s">
        <v>7</v>
      </c>
      <c r="B406" t="s">
        <v>8</v>
      </c>
      <c r="C406" t="s">
        <v>9</v>
      </c>
      <c r="D406" t="s">
        <v>27</v>
      </c>
      <c r="E406" t="s">
        <v>11</v>
      </c>
      <c r="F406" s="1">
        <v>46996</v>
      </c>
      <c r="G406">
        <v>5</v>
      </c>
      <c r="H406">
        <v>780</v>
      </c>
      <c r="I406">
        <f t="shared" si="68"/>
        <v>780</v>
      </c>
      <c r="K406">
        <f t="shared" si="69"/>
        <v>2527200</v>
      </c>
      <c r="L406">
        <f t="shared" si="63"/>
        <v>454896</v>
      </c>
      <c r="M406">
        <f t="shared" si="64"/>
        <v>899683.2</v>
      </c>
      <c r="N406">
        <f t="shared" si="65"/>
        <v>163762.56</v>
      </c>
      <c r="P406">
        <v>0.18</v>
      </c>
      <c r="Q406">
        <v>0.35599999999999998</v>
      </c>
      <c r="R406">
        <v>0.36</v>
      </c>
    </row>
    <row r="407" spans="1:18" x14ac:dyDescent="0.2">
      <c r="A407" t="s">
        <v>7</v>
      </c>
      <c r="B407" t="s">
        <v>8</v>
      </c>
      <c r="C407" t="s">
        <v>9</v>
      </c>
      <c r="D407" t="s">
        <v>27</v>
      </c>
      <c r="E407" t="s">
        <v>11</v>
      </c>
      <c r="F407" s="1">
        <v>46996</v>
      </c>
      <c r="G407">
        <v>6</v>
      </c>
      <c r="H407">
        <v>780</v>
      </c>
      <c r="I407">
        <f t="shared" si="68"/>
        <v>780</v>
      </c>
      <c r="K407">
        <f t="shared" si="69"/>
        <v>2574000</v>
      </c>
      <c r="L407">
        <f t="shared" si="63"/>
        <v>514800</v>
      </c>
      <c r="M407">
        <f t="shared" si="64"/>
        <v>911196</v>
      </c>
      <c r="N407">
        <f t="shared" si="65"/>
        <v>231660</v>
      </c>
      <c r="P407">
        <v>0.2</v>
      </c>
      <c r="Q407">
        <v>0.35399999999999998</v>
      </c>
      <c r="R407">
        <v>0.45</v>
      </c>
    </row>
    <row r="408" spans="1:18" x14ac:dyDescent="0.2">
      <c r="A408" t="s">
        <v>7</v>
      </c>
      <c r="B408" t="s">
        <v>8</v>
      </c>
      <c r="C408" t="s">
        <v>9</v>
      </c>
      <c r="D408" t="s">
        <v>27</v>
      </c>
      <c r="E408" t="s">
        <v>11</v>
      </c>
      <c r="F408" s="1">
        <v>46996</v>
      </c>
      <c r="G408">
        <v>7</v>
      </c>
      <c r="H408">
        <v>780</v>
      </c>
      <c r="I408">
        <f t="shared" si="68"/>
        <v>780</v>
      </c>
      <c r="K408">
        <f t="shared" si="69"/>
        <v>2620800</v>
      </c>
      <c r="L408">
        <f t="shared" si="63"/>
        <v>524160</v>
      </c>
      <c r="M408">
        <f t="shared" si="64"/>
        <v>901555.19999999995</v>
      </c>
      <c r="N408">
        <f t="shared" si="65"/>
        <v>267321.59999999998</v>
      </c>
      <c r="P408">
        <v>0.2</v>
      </c>
      <c r="Q408">
        <v>0.34399999999999997</v>
      </c>
      <c r="R408">
        <v>0.51</v>
      </c>
    </row>
    <row r="409" spans="1:18" x14ac:dyDescent="0.2">
      <c r="A409" t="s">
        <v>7</v>
      </c>
      <c r="B409" t="s">
        <v>8</v>
      </c>
      <c r="C409" t="s">
        <v>9</v>
      </c>
      <c r="D409" t="s">
        <v>27</v>
      </c>
      <c r="E409" t="s">
        <v>11</v>
      </c>
      <c r="F409" s="1">
        <v>46996</v>
      </c>
      <c r="G409">
        <v>8</v>
      </c>
      <c r="H409">
        <v>780</v>
      </c>
      <c r="I409">
        <f t="shared" si="68"/>
        <v>780</v>
      </c>
      <c r="K409">
        <f t="shared" si="69"/>
        <v>2667600</v>
      </c>
      <c r="L409">
        <f t="shared" si="63"/>
        <v>613548</v>
      </c>
      <c r="M409">
        <f t="shared" si="64"/>
        <v>960336</v>
      </c>
      <c r="N409">
        <f t="shared" si="65"/>
        <v>319044.96000000002</v>
      </c>
      <c r="P409">
        <v>0.23</v>
      </c>
      <c r="Q409">
        <v>0.36</v>
      </c>
      <c r="R409">
        <f>R408+0.01</f>
        <v>0.52</v>
      </c>
    </row>
    <row r="410" spans="1:18" x14ac:dyDescent="0.2">
      <c r="A410" t="s">
        <v>7</v>
      </c>
      <c r="B410" t="s">
        <v>8</v>
      </c>
      <c r="C410" t="s">
        <v>9</v>
      </c>
      <c r="D410" t="s">
        <v>27</v>
      </c>
      <c r="E410" t="s">
        <v>11</v>
      </c>
      <c r="F410" s="1">
        <v>46996</v>
      </c>
      <c r="G410">
        <v>9</v>
      </c>
      <c r="H410">
        <v>780</v>
      </c>
      <c r="I410">
        <f t="shared" si="68"/>
        <v>780</v>
      </c>
      <c r="K410">
        <f t="shared" si="69"/>
        <v>2714400</v>
      </c>
      <c r="L410">
        <f t="shared" si="63"/>
        <v>597168</v>
      </c>
      <c r="M410">
        <f t="shared" si="64"/>
        <v>950039.99999999988</v>
      </c>
      <c r="N410">
        <f t="shared" si="65"/>
        <v>322470.72000000003</v>
      </c>
      <c r="P410">
        <v>0.22</v>
      </c>
      <c r="Q410">
        <v>0.35</v>
      </c>
      <c r="R410">
        <f>R409+0.02</f>
        <v>0.54</v>
      </c>
    </row>
    <row r="411" spans="1:18" x14ac:dyDescent="0.2">
      <c r="A411" t="s">
        <v>7</v>
      </c>
      <c r="B411" t="s">
        <v>8</v>
      </c>
      <c r="C411" t="s">
        <v>9</v>
      </c>
      <c r="D411" t="s">
        <v>27</v>
      </c>
      <c r="E411" t="s">
        <v>11</v>
      </c>
      <c r="F411" s="1">
        <v>46996</v>
      </c>
      <c r="G411">
        <v>10</v>
      </c>
      <c r="H411">
        <v>780</v>
      </c>
      <c r="I411">
        <f t="shared" si="68"/>
        <v>780</v>
      </c>
      <c r="K411">
        <f t="shared" si="69"/>
        <v>2761200</v>
      </c>
      <c r="L411">
        <f t="shared" si="63"/>
        <v>690300</v>
      </c>
      <c r="M411">
        <f t="shared" si="64"/>
        <v>966419.99999999988</v>
      </c>
      <c r="N411">
        <f t="shared" si="65"/>
        <v>374142.60000000003</v>
      </c>
      <c r="P411">
        <v>0.25</v>
      </c>
      <c r="Q411">
        <v>0.35</v>
      </c>
      <c r="R411">
        <v>0.54200000000000004</v>
      </c>
    </row>
    <row r="412" spans="1:18" x14ac:dyDescent="0.2">
      <c r="A412" t="s">
        <v>7</v>
      </c>
      <c r="B412" t="s">
        <v>8</v>
      </c>
      <c r="C412" t="s">
        <v>9</v>
      </c>
      <c r="D412" t="s">
        <v>27</v>
      </c>
      <c r="E412" t="s">
        <v>11</v>
      </c>
      <c r="F412" s="1">
        <v>46996</v>
      </c>
      <c r="G412">
        <v>11</v>
      </c>
      <c r="H412">
        <v>780</v>
      </c>
      <c r="I412">
        <f t="shared" si="68"/>
        <v>780</v>
      </c>
      <c r="K412">
        <f t="shared" si="69"/>
        <v>2808000</v>
      </c>
      <c r="L412">
        <f t="shared" si="63"/>
        <v>730080</v>
      </c>
      <c r="M412">
        <f t="shared" si="64"/>
        <v>982799.99999999988</v>
      </c>
      <c r="N412">
        <f t="shared" si="65"/>
        <v>397163.52000000002</v>
      </c>
      <c r="P412">
        <v>0.26</v>
      </c>
      <c r="Q412">
        <v>0.35</v>
      </c>
      <c r="R412">
        <f>R411+0.002</f>
        <v>0.54400000000000004</v>
      </c>
    </row>
    <row r="413" spans="1:18" x14ac:dyDescent="0.2">
      <c r="A413" t="s">
        <v>7</v>
      </c>
      <c r="B413" t="s">
        <v>8</v>
      </c>
      <c r="C413" t="s">
        <v>9</v>
      </c>
      <c r="D413" t="s">
        <v>27</v>
      </c>
      <c r="E413" t="s">
        <v>11</v>
      </c>
      <c r="F413" s="1">
        <v>46996</v>
      </c>
      <c r="G413">
        <v>12</v>
      </c>
      <c r="H413">
        <v>780</v>
      </c>
      <c r="I413">
        <f t="shared" si="68"/>
        <v>780</v>
      </c>
      <c r="K413">
        <f t="shared" si="69"/>
        <v>2854800</v>
      </c>
      <c r="L413">
        <f t="shared" si="63"/>
        <v>742248</v>
      </c>
      <c r="M413">
        <f t="shared" si="64"/>
        <v>999179.99999999988</v>
      </c>
      <c r="N413">
        <f t="shared" si="65"/>
        <v>415658.88000000006</v>
      </c>
      <c r="P413">
        <v>0.26</v>
      </c>
      <c r="Q413">
        <v>0.35</v>
      </c>
      <c r="R413">
        <v>0.56000000000000005</v>
      </c>
    </row>
    <row r="414" spans="1:18" hidden="1" x14ac:dyDescent="0.2">
      <c r="A414" t="s">
        <v>7</v>
      </c>
      <c r="B414" t="s">
        <v>8</v>
      </c>
      <c r="C414" t="s">
        <v>9</v>
      </c>
      <c r="D414" t="s">
        <v>27</v>
      </c>
      <c r="E414" t="s">
        <v>11</v>
      </c>
      <c r="F414" s="1">
        <v>46996</v>
      </c>
      <c r="G414">
        <v>13</v>
      </c>
      <c r="H414">
        <v>780</v>
      </c>
      <c r="I414">
        <f t="shared" si="68"/>
        <v>779</v>
      </c>
      <c r="J414">
        <v>1</v>
      </c>
      <c r="K414">
        <f t="shared" si="69"/>
        <v>2901540</v>
      </c>
      <c r="L414">
        <f t="shared" si="63"/>
        <v>783415.8</v>
      </c>
      <c r="M414">
        <f t="shared" si="64"/>
        <v>957508.20000000007</v>
      </c>
      <c r="N414">
        <f t="shared" si="65"/>
        <v>446547.00600000005</v>
      </c>
      <c r="P414">
        <v>0.27</v>
      </c>
      <c r="Q414">
        <v>0.33</v>
      </c>
      <c r="R414">
        <f>R413+0.01</f>
        <v>0.57000000000000006</v>
      </c>
    </row>
    <row r="415" spans="1:18" hidden="1" x14ac:dyDescent="0.2">
      <c r="A415" t="s">
        <v>7</v>
      </c>
      <c r="B415" t="s">
        <v>8</v>
      </c>
      <c r="C415" t="s">
        <v>9</v>
      </c>
      <c r="D415" t="s">
        <v>27</v>
      </c>
      <c r="E415" t="s">
        <v>11</v>
      </c>
      <c r="F415" s="1">
        <v>46996</v>
      </c>
      <c r="G415">
        <v>14</v>
      </c>
      <c r="H415">
        <v>780</v>
      </c>
      <c r="I415">
        <f t="shared" si="68"/>
        <v>779</v>
      </c>
      <c r="K415">
        <f t="shared" si="69"/>
        <v>2948280</v>
      </c>
      <c r="L415">
        <f t="shared" si="63"/>
        <v>825518.4</v>
      </c>
      <c r="M415">
        <f t="shared" si="64"/>
        <v>1090863.6000000001</v>
      </c>
      <c r="N415">
        <f t="shared" si="65"/>
        <v>478800.67200000008</v>
      </c>
      <c r="P415">
        <v>0.28000000000000003</v>
      </c>
      <c r="Q415">
        <v>0.37</v>
      </c>
      <c r="R415">
        <f>R414+0.01</f>
        <v>0.58000000000000007</v>
      </c>
    </row>
    <row r="416" spans="1:18" hidden="1" x14ac:dyDescent="0.2">
      <c r="A416" t="s">
        <v>7</v>
      </c>
      <c r="B416" t="s">
        <v>8</v>
      </c>
      <c r="C416" t="s">
        <v>9</v>
      </c>
      <c r="D416" t="s">
        <v>27</v>
      </c>
      <c r="E416" t="s">
        <v>11</v>
      </c>
      <c r="F416" s="1">
        <v>46996</v>
      </c>
      <c r="G416">
        <v>15</v>
      </c>
      <c r="H416">
        <v>780</v>
      </c>
      <c r="I416">
        <f t="shared" si="68"/>
        <v>779</v>
      </c>
      <c r="K416">
        <f t="shared" si="69"/>
        <v>2995020</v>
      </c>
      <c r="L416">
        <f t="shared" si="63"/>
        <v>838605.60000000009</v>
      </c>
      <c r="M416">
        <f t="shared" si="64"/>
        <v>1123132.5</v>
      </c>
      <c r="N416">
        <f t="shared" si="65"/>
        <v>494777.30400000012</v>
      </c>
      <c r="P416">
        <v>0.28000000000000003</v>
      </c>
      <c r="Q416">
        <v>0.375</v>
      </c>
      <c r="R416">
        <f>R415+0.01</f>
        <v>0.59000000000000008</v>
      </c>
    </row>
    <row r="417" spans="1:18" hidden="1" x14ac:dyDescent="0.2">
      <c r="A417" t="s">
        <v>7</v>
      </c>
      <c r="B417" t="s">
        <v>8</v>
      </c>
      <c r="C417" t="s">
        <v>9</v>
      </c>
      <c r="D417" t="s">
        <v>27</v>
      </c>
      <c r="E417" t="s">
        <v>11</v>
      </c>
      <c r="F417" s="1">
        <v>46996</v>
      </c>
      <c r="G417">
        <v>16</v>
      </c>
      <c r="H417">
        <v>780</v>
      </c>
      <c r="I417">
        <f t="shared" si="68"/>
        <v>779</v>
      </c>
      <c r="K417">
        <f t="shared" si="69"/>
        <v>3041760</v>
      </c>
      <c r="L417">
        <f t="shared" si="63"/>
        <v>882110.39999999991</v>
      </c>
      <c r="M417">
        <f t="shared" si="64"/>
        <v>1140660</v>
      </c>
      <c r="N417">
        <f t="shared" si="65"/>
        <v>529266.24</v>
      </c>
      <c r="P417">
        <v>0.28999999999999998</v>
      </c>
      <c r="Q417">
        <v>0.375</v>
      </c>
      <c r="R417">
        <f>R416+0.01</f>
        <v>0.60000000000000009</v>
      </c>
    </row>
    <row r="418" spans="1:18" x14ac:dyDescent="0.2">
      <c r="A418" t="s">
        <v>7</v>
      </c>
      <c r="B418" t="s">
        <v>8</v>
      </c>
      <c r="C418" t="s">
        <v>9</v>
      </c>
      <c r="D418" t="s">
        <v>27</v>
      </c>
      <c r="E418" t="s">
        <v>11</v>
      </c>
      <c r="F418" s="1" t="s">
        <v>12</v>
      </c>
      <c r="G418">
        <v>1</v>
      </c>
      <c r="H418">
        <v>900</v>
      </c>
      <c r="I418">
        <f>H418</f>
        <v>900</v>
      </c>
      <c r="K418">
        <f>3000*I418</f>
        <v>2700000</v>
      </c>
      <c r="L418">
        <f t="shared" si="63"/>
        <v>35640</v>
      </c>
      <c r="M418">
        <f t="shared" si="64"/>
        <v>40500</v>
      </c>
      <c r="N418">
        <f t="shared" si="65"/>
        <v>1782</v>
      </c>
      <c r="P418">
        <v>1.32E-2</v>
      </c>
      <c r="Q418">
        <v>1.4999999999999999E-2</v>
      </c>
      <c r="R418">
        <v>0.05</v>
      </c>
    </row>
    <row r="419" spans="1:18" x14ac:dyDescent="0.2">
      <c r="A419" t="s">
        <v>7</v>
      </c>
      <c r="B419" t="s">
        <v>8</v>
      </c>
      <c r="C419" t="s">
        <v>9</v>
      </c>
      <c r="D419" t="s">
        <v>27</v>
      </c>
      <c r="E419" t="s">
        <v>11</v>
      </c>
      <c r="F419" s="1" t="s">
        <v>12</v>
      </c>
      <c r="G419">
        <v>2</v>
      </c>
      <c r="H419">
        <v>900</v>
      </c>
      <c r="I419">
        <f t="shared" ref="I419:I433" si="70">I418-J419</f>
        <v>900</v>
      </c>
      <c r="K419">
        <f>K418+100*I419</f>
        <v>2790000</v>
      </c>
      <c r="L419">
        <f t="shared" si="63"/>
        <v>139500</v>
      </c>
      <c r="M419">
        <f t="shared" si="64"/>
        <v>502200</v>
      </c>
      <c r="N419">
        <f t="shared" si="65"/>
        <v>13950</v>
      </c>
      <c r="O419">
        <v>1698</v>
      </c>
      <c r="P419">
        <v>0.05</v>
      </c>
      <c r="Q419">
        <v>0.18</v>
      </c>
      <c r="R419">
        <v>0.1</v>
      </c>
    </row>
    <row r="420" spans="1:18" x14ac:dyDescent="0.2">
      <c r="A420" t="s">
        <v>7</v>
      </c>
      <c r="B420" t="s">
        <v>8</v>
      </c>
      <c r="C420" t="s">
        <v>9</v>
      </c>
      <c r="D420" t="s">
        <v>27</v>
      </c>
      <c r="E420" t="s">
        <v>11</v>
      </c>
      <c r="F420" s="1" t="s">
        <v>12</v>
      </c>
      <c r="G420">
        <v>3</v>
      </c>
      <c r="H420">
        <v>900</v>
      </c>
      <c r="I420">
        <f t="shared" si="70"/>
        <v>900</v>
      </c>
      <c r="K420">
        <f t="shared" ref="K420:K433" si="71">K419+100*I420</f>
        <v>2880000</v>
      </c>
      <c r="L420">
        <f t="shared" si="63"/>
        <v>288000</v>
      </c>
      <c r="M420">
        <f t="shared" si="64"/>
        <v>806400.00000000012</v>
      </c>
      <c r="N420">
        <f t="shared" si="65"/>
        <v>51840</v>
      </c>
      <c r="O420">
        <v>-117</v>
      </c>
      <c r="P420">
        <v>0.1</v>
      </c>
      <c r="Q420">
        <v>0.28000000000000003</v>
      </c>
      <c r="R420">
        <v>0.18</v>
      </c>
    </row>
    <row r="421" spans="1:18" x14ac:dyDescent="0.2">
      <c r="A421" t="s">
        <v>7</v>
      </c>
      <c r="B421" t="s">
        <v>8</v>
      </c>
      <c r="C421" t="s">
        <v>9</v>
      </c>
      <c r="D421" t="s">
        <v>27</v>
      </c>
      <c r="E421" t="s">
        <v>11</v>
      </c>
      <c r="F421" s="1" t="s">
        <v>12</v>
      </c>
      <c r="G421">
        <v>4</v>
      </c>
      <c r="H421">
        <v>900</v>
      </c>
      <c r="I421">
        <f t="shared" si="70"/>
        <v>900</v>
      </c>
      <c r="K421">
        <f t="shared" si="71"/>
        <v>2970000</v>
      </c>
      <c r="L421">
        <f t="shared" si="63"/>
        <v>445500</v>
      </c>
      <c r="M421">
        <f t="shared" si="64"/>
        <v>1098900</v>
      </c>
      <c r="N421">
        <f t="shared" si="65"/>
        <v>111375</v>
      </c>
      <c r="O421">
        <v>-118</v>
      </c>
      <c r="P421">
        <v>0.15</v>
      </c>
      <c r="Q421">
        <v>0.37</v>
      </c>
      <c r="R421">
        <v>0.25</v>
      </c>
    </row>
    <row r="422" spans="1:18" x14ac:dyDescent="0.2">
      <c r="A422" t="s">
        <v>7</v>
      </c>
      <c r="B422" t="s">
        <v>8</v>
      </c>
      <c r="C422" t="s">
        <v>9</v>
      </c>
      <c r="D422" t="s">
        <v>27</v>
      </c>
      <c r="E422" t="s">
        <v>11</v>
      </c>
      <c r="F422" s="1" t="s">
        <v>12</v>
      </c>
      <c r="G422">
        <v>5</v>
      </c>
      <c r="H422">
        <v>900</v>
      </c>
      <c r="I422">
        <f t="shared" si="70"/>
        <v>900</v>
      </c>
      <c r="K422">
        <f t="shared" si="71"/>
        <v>3060000</v>
      </c>
      <c r="L422">
        <f t="shared" si="63"/>
        <v>550800</v>
      </c>
      <c r="M422">
        <f t="shared" si="64"/>
        <v>1089360</v>
      </c>
      <c r="N422">
        <f t="shared" si="65"/>
        <v>198288</v>
      </c>
      <c r="P422">
        <v>0.18</v>
      </c>
      <c r="Q422">
        <v>0.35599999999999998</v>
      </c>
      <c r="R422">
        <v>0.36</v>
      </c>
    </row>
    <row r="423" spans="1:18" x14ac:dyDescent="0.2">
      <c r="A423" t="s">
        <v>7</v>
      </c>
      <c r="B423" t="s">
        <v>8</v>
      </c>
      <c r="C423" t="s">
        <v>9</v>
      </c>
      <c r="D423" t="s">
        <v>27</v>
      </c>
      <c r="E423" t="s">
        <v>11</v>
      </c>
      <c r="F423" s="1" t="s">
        <v>12</v>
      </c>
      <c r="G423">
        <v>6</v>
      </c>
      <c r="H423">
        <v>900</v>
      </c>
      <c r="I423">
        <f t="shared" si="70"/>
        <v>900</v>
      </c>
      <c r="K423">
        <f t="shared" si="71"/>
        <v>3150000</v>
      </c>
      <c r="L423">
        <f t="shared" si="63"/>
        <v>630000</v>
      </c>
      <c r="M423">
        <f t="shared" si="64"/>
        <v>1115100</v>
      </c>
      <c r="N423">
        <f t="shared" si="65"/>
        <v>283500</v>
      </c>
      <c r="P423">
        <v>0.2</v>
      </c>
      <c r="Q423">
        <v>0.35399999999999998</v>
      </c>
      <c r="R423">
        <v>0.45</v>
      </c>
    </row>
    <row r="424" spans="1:18" x14ac:dyDescent="0.2">
      <c r="A424" t="s">
        <v>7</v>
      </c>
      <c r="B424" t="s">
        <v>8</v>
      </c>
      <c r="C424" t="s">
        <v>9</v>
      </c>
      <c r="D424" t="s">
        <v>27</v>
      </c>
      <c r="E424" t="s">
        <v>11</v>
      </c>
      <c r="F424" s="1" t="s">
        <v>12</v>
      </c>
      <c r="G424">
        <v>7</v>
      </c>
      <c r="H424">
        <v>900</v>
      </c>
      <c r="I424">
        <f t="shared" si="70"/>
        <v>900</v>
      </c>
      <c r="K424">
        <f t="shared" si="71"/>
        <v>3240000</v>
      </c>
      <c r="L424">
        <f t="shared" si="63"/>
        <v>648000</v>
      </c>
      <c r="M424">
        <f t="shared" si="64"/>
        <v>1114560</v>
      </c>
      <c r="N424">
        <f t="shared" si="65"/>
        <v>330480</v>
      </c>
      <c r="P424">
        <v>0.2</v>
      </c>
      <c r="Q424">
        <v>0.34399999999999997</v>
      </c>
      <c r="R424">
        <v>0.51</v>
      </c>
    </row>
    <row r="425" spans="1:18" x14ac:dyDescent="0.2">
      <c r="A425" t="s">
        <v>7</v>
      </c>
      <c r="B425" t="s">
        <v>8</v>
      </c>
      <c r="C425" t="s">
        <v>9</v>
      </c>
      <c r="D425" t="s">
        <v>27</v>
      </c>
      <c r="E425" t="s">
        <v>11</v>
      </c>
      <c r="F425" s="1" t="s">
        <v>12</v>
      </c>
      <c r="G425">
        <v>8</v>
      </c>
      <c r="H425">
        <v>900</v>
      </c>
      <c r="I425">
        <f t="shared" si="70"/>
        <v>899</v>
      </c>
      <c r="J425">
        <v>1</v>
      </c>
      <c r="K425">
        <f t="shared" si="71"/>
        <v>3329900</v>
      </c>
      <c r="L425">
        <f t="shared" si="63"/>
        <v>765877</v>
      </c>
      <c r="M425">
        <f t="shared" si="64"/>
        <v>1198764</v>
      </c>
      <c r="N425">
        <f t="shared" si="65"/>
        <v>398256.04000000004</v>
      </c>
      <c r="P425">
        <v>0.23</v>
      </c>
      <c r="Q425">
        <v>0.36</v>
      </c>
      <c r="R425">
        <f>R424+0.01</f>
        <v>0.52</v>
      </c>
    </row>
    <row r="426" spans="1:18" x14ac:dyDescent="0.2">
      <c r="A426" t="s">
        <v>7</v>
      </c>
      <c r="B426" t="s">
        <v>8</v>
      </c>
      <c r="C426" t="s">
        <v>9</v>
      </c>
      <c r="D426" t="s">
        <v>27</v>
      </c>
      <c r="E426" t="s">
        <v>11</v>
      </c>
      <c r="F426" s="1" t="s">
        <v>12</v>
      </c>
      <c r="G426">
        <v>9</v>
      </c>
      <c r="H426">
        <v>900</v>
      </c>
      <c r="I426">
        <f t="shared" si="70"/>
        <v>898</v>
      </c>
      <c r="J426">
        <v>1</v>
      </c>
      <c r="K426">
        <f t="shared" si="71"/>
        <v>3419700</v>
      </c>
      <c r="L426">
        <f t="shared" si="63"/>
        <v>752334</v>
      </c>
      <c r="M426">
        <f t="shared" si="64"/>
        <v>1162698</v>
      </c>
      <c r="N426">
        <f t="shared" si="65"/>
        <v>406260.36000000004</v>
      </c>
      <c r="P426">
        <v>0.22</v>
      </c>
      <c r="Q426">
        <v>0.34</v>
      </c>
      <c r="R426">
        <f>R425+0.02</f>
        <v>0.54</v>
      </c>
    </row>
    <row r="427" spans="1:18" x14ac:dyDescent="0.2">
      <c r="A427" t="s">
        <v>7</v>
      </c>
      <c r="B427" t="s">
        <v>8</v>
      </c>
      <c r="C427" t="s">
        <v>9</v>
      </c>
      <c r="D427" t="s">
        <v>27</v>
      </c>
      <c r="E427" t="s">
        <v>11</v>
      </c>
      <c r="F427" s="1" t="s">
        <v>12</v>
      </c>
      <c r="G427">
        <v>10</v>
      </c>
      <c r="H427">
        <v>900</v>
      </c>
      <c r="I427">
        <f t="shared" si="70"/>
        <v>898</v>
      </c>
      <c r="K427">
        <f t="shared" si="71"/>
        <v>3509500</v>
      </c>
      <c r="L427">
        <f t="shared" si="63"/>
        <v>877375</v>
      </c>
      <c r="M427">
        <f t="shared" si="64"/>
        <v>1193230</v>
      </c>
      <c r="N427">
        <f t="shared" si="65"/>
        <v>475537.25000000006</v>
      </c>
      <c r="P427">
        <v>0.25</v>
      </c>
      <c r="Q427">
        <v>0.34</v>
      </c>
      <c r="R427">
        <v>0.54200000000000004</v>
      </c>
    </row>
    <row r="428" spans="1:18" x14ac:dyDescent="0.2">
      <c r="A428" t="s">
        <v>7</v>
      </c>
      <c r="B428" t="s">
        <v>8</v>
      </c>
      <c r="C428" t="s">
        <v>9</v>
      </c>
      <c r="D428" t="s">
        <v>27</v>
      </c>
      <c r="E428" t="s">
        <v>11</v>
      </c>
      <c r="F428" s="1" t="s">
        <v>12</v>
      </c>
      <c r="G428">
        <v>11</v>
      </c>
      <c r="H428">
        <v>900</v>
      </c>
      <c r="I428">
        <f t="shared" si="70"/>
        <v>897</v>
      </c>
      <c r="J428">
        <v>1</v>
      </c>
      <c r="K428">
        <f t="shared" si="71"/>
        <v>3599200</v>
      </c>
      <c r="L428">
        <f t="shared" si="63"/>
        <v>935792</v>
      </c>
      <c r="M428">
        <f t="shared" si="64"/>
        <v>1223728</v>
      </c>
      <c r="N428">
        <f t="shared" si="65"/>
        <v>509070.84800000006</v>
      </c>
      <c r="P428">
        <v>0.26</v>
      </c>
      <c r="Q428">
        <v>0.34</v>
      </c>
      <c r="R428">
        <f>R427+0.002</f>
        <v>0.54400000000000004</v>
      </c>
    </row>
    <row r="429" spans="1:18" x14ac:dyDescent="0.2">
      <c r="A429" t="s">
        <v>7</v>
      </c>
      <c r="B429" t="s">
        <v>8</v>
      </c>
      <c r="C429" t="s">
        <v>9</v>
      </c>
      <c r="D429" t="s">
        <v>27</v>
      </c>
      <c r="E429" t="s">
        <v>11</v>
      </c>
      <c r="F429" s="1" t="s">
        <v>12</v>
      </c>
      <c r="G429">
        <v>12</v>
      </c>
      <c r="H429">
        <v>900</v>
      </c>
      <c r="I429">
        <f t="shared" si="70"/>
        <v>897</v>
      </c>
      <c r="K429">
        <f t="shared" si="71"/>
        <v>3688900</v>
      </c>
      <c r="L429">
        <f t="shared" si="63"/>
        <v>959114</v>
      </c>
      <c r="M429">
        <f t="shared" si="64"/>
        <v>1291115</v>
      </c>
      <c r="N429">
        <f t="shared" si="65"/>
        <v>531349.15600000008</v>
      </c>
      <c r="P429">
        <v>0.26</v>
      </c>
      <c r="Q429">
        <v>0.35</v>
      </c>
      <c r="R429">
        <f>R428+0.01</f>
        <v>0.55400000000000005</v>
      </c>
    </row>
    <row r="430" spans="1:18" hidden="1" x14ac:dyDescent="0.2">
      <c r="A430" t="s">
        <v>7</v>
      </c>
      <c r="B430" t="s">
        <v>8</v>
      </c>
      <c r="C430" t="s">
        <v>9</v>
      </c>
      <c r="D430" t="s">
        <v>27</v>
      </c>
      <c r="E430" t="s">
        <v>11</v>
      </c>
      <c r="F430" s="1" t="s">
        <v>12</v>
      </c>
      <c r="G430">
        <v>13</v>
      </c>
      <c r="H430">
        <v>900</v>
      </c>
      <c r="I430">
        <f t="shared" si="70"/>
        <v>897</v>
      </c>
      <c r="K430">
        <f t="shared" si="71"/>
        <v>3778600</v>
      </c>
      <c r="L430">
        <f t="shared" si="63"/>
        <v>1020222.0000000001</v>
      </c>
      <c r="M430">
        <f t="shared" si="64"/>
        <v>1246938</v>
      </c>
      <c r="N430">
        <f t="shared" si="65"/>
        <v>575405.2080000001</v>
      </c>
      <c r="P430">
        <v>0.27</v>
      </c>
      <c r="Q430">
        <v>0.33</v>
      </c>
      <c r="R430">
        <f>R429+0.01</f>
        <v>0.56400000000000006</v>
      </c>
    </row>
    <row r="431" spans="1:18" hidden="1" x14ac:dyDescent="0.2">
      <c r="A431" t="s">
        <v>7</v>
      </c>
      <c r="B431" t="s">
        <v>8</v>
      </c>
      <c r="C431" t="s">
        <v>9</v>
      </c>
      <c r="D431" t="s">
        <v>27</v>
      </c>
      <c r="E431" t="s">
        <v>11</v>
      </c>
      <c r="F431" s="1" t="s">
        <v>12</v>
      </c>
      <c r="G431">
        <v>14</v>
      </c>
      <c r="H431">
        <v>900</v>
      </c>
      <c r="I431">
        <f t="shared" si="70"/>
        <v>896</v>
      </c>
      <c r="J431">
        <v>1</v>
      </c>
      <c r="K431">
        <f t="shared" si="71"/>
        <v>3868200</v>
      </c>
      <c r="L431">
        <f t="shared" si="63"/>
        <v>1083096</v>
      </c>
      <c r="M431">
        <f t="shared" si="64"/>
        <v>1431234</v>
      </c>
      <c r="N431">
        <f t="shared" si="65"/>
        <v>621697.10400000005</v>
      </c>
      <c r="P431">
        <v>0.28000000000000003</v>
      </c>
      <c r="Q431">
        <v>0.37</v>
      </c>
      <c r="R431">
        <f>R430+0.01</f>
        <v>0.57400000000000007</v>
      </c>
    </row>
    <row r="432" spans="1:18" hidden="1" x14ac:dyDescent="0.2">
      <c r="A432" t="s">
        <v>7</v>
      </c>
      <c r="B432" t="s">
        <v>8</v>
      </c>
      <c r="C432" t="s">
        <v>9</v>
      </c>
      <c r="D432" t="s">
        <v>27</v>
      </c>
      <c r="E432" t="s">
        <v>11</v>
      </c>
      <c r="F432" s="1" t="s">
        <v>12</v>
      </c>
      <c r="G432">
        <v>15</v>
      </c>
      <c r="H432">
        <v>900</v>
      </c>
      <c r="I432">
        <f t="shared" si="70"/>
        <v>896</v>
      </c>
      <c r="K432">
        <f t="shared" si="71"/>
        <v>3957800</v>
      </c>
      <c r="L432">
        <f t="shared" si="63"/>
        <v>1108184</v>
      </c>
      <c r="M432">
        <f t="shared" si="64"/>
        <v>1484175</v>
      </c>
      <c r="N432">
        <f t="shared" si="65"/>
        <v>647179.45600000012</v>
      </c>
      <c r="P432">
        <v>0.28000000000000003</v>
      </c>
      <c r="Q432">
        <v>0.375</v>
      </c>
      <c r="R432">
        <f>R431+0.01</f>
        <v>0.58400000000000007</v>
      </c>
    </row>
    <row r="433" spans="1:18" hidden="1" x14ac:dyDescent="0.2">
      <c r="A433" t="s">
        <v>7</v>
      </c>
      <c r="B433" t="s">
        <v>8</v>
      </c>
      <c r="C433" t="s">
        <v>9</v>
      </c>
      <c r="D433" t="s">
        <v>27</v>
      </c>
      <c r="E433" t="s">
        <v>11</v>
      </c>
      <c r="F433" s="1" t="s">
        <v>12</v>
      </c>
      <c r="G433">
        <v>16</v>
      </c>
      <c r="H433">
        <v>900</v>
      </c>
      <c r="I433">
        <f t="shared" si="70"/>
        <v>896</v>
      </c>
      <c r="K433">
        <f t="shared" si="71"/>
        <v>4047400</v>
      </c>
      <c r="L433">
        <f t="shared" si="63"/>
        <v>1173746</v>
      </c>
      <c r="M433">
        <f t="shared" si="64"/>
        <v>1517775</v>
      </c>
      <c r="N433">
        <f t="shared" si="65"/>
        <v>697205.12400000007</v>
      </c>
      <c r="P433">
        <v>0.28999999999999998</v>
      </c>
      <c r="Q433">
        <v>0.375</v>
      </c>
      <c r="R433">
        <f>R432+0.01</f>
        <v>0.59400000000000008</v>
      </c>
    </row>
    <row r="434" spans="1:18" x14ac:dyDescent="0.2">
      <c r="A434" t="s">
        <v>7</v>
      </c>
      <c r="B434" t="s">
        <v>8</v>
      </c>
      <c r="C434" t="s">
        <v>9</v>
      </c>
      <c r="D434" t="s">
        <v>27</v>
      </c>
      <c r="E434" t="s">
        <v>11</v>
      </c>
      <c r="F434" s="1">
        <v>47057</v>
      </c>
      <c r="G434">
        <v>1</v>
      </c>
      <c r="H434">
        <v>850</v>
      </c>
      <c r="I434">
        <f>H434</f>
        <v>850</v>
      </c>
      <c r="K434">
        <f>3000*I434</f>
        <v>2550000</v>
      </c>
      <c r="L434">
        <f t="shared" si="63"/>
        <v>25500</v>
      </c>
      <c r="M434">
        <f t="shared" si="64"/>
        <v>38250</v>
      </c>
      <c r="N434">
        <f t="shared" si="65"/>
        <v>1275</v>
      </c>
      <c r="P434">
        <v>0.01</v>
      </c>
      <c r="Q434">
        <v>1.4999999999999999E-2</v>
      </c>
      <c r="R434">
        <v>0.05</v>
      </c>
    </row>
    <row r="435" spans="1:18" x14ac:dyDescent="0.2">
      <c r="A435" t="s">
        <v>7</v>
      </c>
      <c r="B435" t="s">
        <v>8</v>
      </c>
      <c r="C435" t="s">
        <v>9</v>
      </c>
      <c r="D435" t="s">
        <v>27</v>
      </c>
      <c r="E435" t="s">
        <v>11</v>
      </c>
      <c r="F435" s="1">
        <v>47057</v>
      </c>
      <c r="G435">
        <v>2</v>
      </c>
      <c r="H435">
        <v>850</v>
      </c>
      <c r="I435">
        <f t="shared" ref="I435:I449" si="72">I434-J435</f>
        <v>850</v>
      </c>
      <c r="K435">
        <f>K434+65*I435</f>
        <v>2605250</v>
      </c>
      <c r="L435">
        <f t="shared" si="63"/>
        <v>130262.5</v>
      </c>
      <c r="M435">
        <f t="shared" si="64"/>
        <v>468945</v>
      </c>
      <c r="N435">
        <f t="shared" si="65"/>
        <v>13026.25</v>
      </c>
      <c r="O435">
        <v>1998</v>
      </c>
      <c r="P435">
        <v>0.05</v>
      </c>
      <c r="Q435">
        <v>0.18</v>
      </c>
      <c r="R435">
        <v>0.1</v>
      </c>
    </row>
    <row r="436" spans="1:18" x14ac:dyDescent="0.2">
      <c r="A436" t="s">
        <v>7</v>
      </c>
      <c r="B436" t="s">
        <v>8</v>
      </c>
      <c r="C436" t="s">
        <v>9</v>
      </c>
      <c r="D436" t="s">
        <v>27</v>
      </c>
      <c r="E436" t="s">
        <v>11</v>
      </c>
      <c r="F436" s="1">
        <v>47057</v>
      </c>
      <c r="G436">
        <v>3</v>
      </c>
      <c r="H436">
        <v>850</v>
      </c>
      <c r="I436">
        <f t="shared" si="72"/>
        <v>850</v>
      </c>
      <c r="K436">
        <f t="shared" ref="K436:K449" si="73">K435+65*I436</f>
        <v>2660500</v>
      </c>
      <c r="L436">
        <f t="shared" si="63"/>
        <v>266050</v>
      </c>
      <c r="M436">
        <f t="shared" si="64"/>
        <v>744940.00000000012</v>
      </c>
      <c r="N436">
        <f t="shared" si="65"/>
        <v>47889</v>
      </c>
      <c r="O436">
        <v>-99</v>
      </c>
      <c r="P436">
        <v>0.1</v>
      </c>
      <c r="Q436">
        <v>0.28000000000000003</v>
      </c>
      <c r="R436">
        <v>0.18</v>
      </c>
    </row>
    <row r="437" spans="1:18" x14ac:dyDescent="0.2">
      <c r="A437" t="s">
        <v>7</v>
      </c>
      <c r="B437" t="s">
        <v>8</v>
      </c>
      <c r="C437" t="s">
        <v>9</v>
      </c>
      <c r="D437" t="s">
        <v>27</v>
      </c>
      <c r="E437" t="s">
        <v>11</v>
      </c>
      <c r="F437" s="1">
        <v>47057</v>
      </c>
      <c r="G437">
        <v>4</v>
      </c>
      <c r="H437">
        <v>850</v>
      </c>
      <c r="I437">
        <f t="shared" si="72"/>
        <v>850</v>
      </c>
      <c r="K437">
        <f t="shared" si="73"/>
        <v>2715750</v>
      </c>
      <c r="L437">
        <f t="shared" si="63"/>
        <v>407362.5</v>
      </c>
      <c r="M437">
        <f t="shared" si="64"/>
        <v>1004827.5</v>
      </c>
      <c r="N437">
        <f t="shared" si="65"/>
        <v>101840.625</v>
      </c>
      <c r="P437">
        <v>0.15</v>
      </c>
      <c r="Q437">
        <v>0.37</v>
      </c>
      <c r="R437">
        <v>0.25</v>
      </c>
    </row>
    <row r="438" spans="1:18" x14ac:dyDescent="0.2">
      <c r="A438" t="s">
        <v>7</v>
      </c>
      <c r="B438" t="s">
        <v>8</v>
      </c>
      <c r="C438" t="s">
        <v>9</v>
      </c>
      <c r="D438" t="s">
        <v>27</v>
      </c>
      <c r="E438" t="s">
        <v>11</v>
      </c>
      <c r="F438" s="1">
        <v>47057</v>
      </c>
      <c r="G438">
        <v>5</v>
      </c>
      <c r="H438">
        <v>850</v>
      </c>
      <c r="I438">
        <f t="shared" si="72"/>
        <v>850</v>
      </c>
      <c r="K438">
        <f t="shared" si="73"/>
        <v>2771000</v>
      </c>
      <c r="L438">
        <f t="shared" si="63"/>
        <v>498780</v>
      </c>
      <c r="M438">
        <f t="shared" si="64"/>
        <v>986476</v>
      </c>
      <c r="N438">
        <f t="shared" si="65"/>
        <v>179560.8</v>
      </c>
      <c r="P438">
        <v>0.18</v>
      </c>
      <c r="Q438">
        <v>0.35599999999999998</v>
      </c>
      <c r="R438">
        <v>0.36</v>
      </c>
    </row>
    <row r="439" spans="1:18" x14ac:dyDescent="0.2">
      <c r="A439" t="s">
        <v>7</v>
      </c>
      <c r="B439" t="s">
        <v>8</v>
      </c>
      <c r="C439" t="s">
        <v>9</v>
      </c>
      <c r="D439" t="s">
        <v>27</v>
      </c>
      <c r="E439" t="s">
        <v>11</v>
      </c>
      <c r="F439" s="1">
        <v>47057</v>
      </c>
      <c r="G439">
        <v>6</v>
      </c>
      <c r="H439">
        <v>850</v>
      </c>
      <c r="I439">
        <f t="shared" si="72"/>
        <v>850</v>
      </c>
      <c r="K439">
        <f t="shared" si="73"/>
        <v>2826250</v>
      </c>
      <c r="L439">
        <f t="shared" si="63"/>
        <v>565250</v>
      </c>
      <c r="M439">
        <f t="shared" si="64"/>
        <v>1000492.5</v>
      </c>
      <c r="N439">
        <f t="shared" si="65"/>
        <v>254362.5</v>
      </c>
      <c r="P439">
        <v>0.2</v>
      </c>
      <c r="Q439">
        <v>0.35399999999999998</v>
      </c>
      <c r="R439">
        <v>0.45</v>
      </c>
    </row>
    <row r="440" spans="1:18" x14ac:dyDescent="0.2">
      <c r="A440" t="s">
        <v>7</v>
      </c>
      <c r="B440" t="s">
        <v>8</v>
      </c>
      <c r="C440" t="s">
        <v>9</v>
      </c>
      <c r="D440" t="s">
        <v>27</v>
      </c>
      <c r="E440" t="s">
        <v>11</v>
      </c>
      <c r="F440" s="1">
        <v>47057</v>
      </c>
      <c r="G440">
        <v>7</v>
      </c>
      <c r="H440">
        <v>850</v>
      </c>
      <c r="I440">
        <f t="shared" si="72"/>
        <v>850</v>
      </c>
      <c r="K440">
        <f t="shared" si="73"/>
        <v>2881500</v>
      </c>
      <c r="L440">
        <f t="shared" si="63"/>
        <v>576300</v>
      </c>
      <c r="M440">
        <f t="shared" si="64"/>
        <v>991235.99999999988</v>
      </c>
      <c r="N440">
        <f t="shared" si="65"/>
        <v>293913</v>
      </c>
      <c r="P440">
        <v>0.2</v>
      </c>
      <c r="Q440">
        <v>0.34399999999999997</v>
      </c>
      <c r="R440">
        <v>0.51</v>
      </c>
    </row>
    <row r="441" spans="1:18" x14ac:dyDescent="0.2">
      <c r="A441" t="s">
        <v>7</v>
      </c>
      <c r="B441" t="s">
        <v>8</v>
      </c>
      <c r="C441" t="s">
        <v>9</v>
      </c>
      <c r="D441" t="s">
        <v>27</v>
      </c>
      <c r="E441" t="s">
        <v>11</v>
      </c>
      <c r="F441" s="1">
        <v>47057</v>
      </c>
      <c r="G441">
        <v>8</v>
      </c>
      <c r="H441">
        <v>850</v>
      </c>
      <c r="I441">
        <f t="shared" si="72"/>
        <v>850</v>
      </c>
      <c r="K441">
        <f t="shared" si="73"/>
        <v>2936750</v>
      </c>
      <c r="L441">
        <f t="shared" si="63"/>
        <v>675452.5</v>
      </c>
      <c r="M441">
        <f t="shared" si="64"/>
        <v>1057230</v>
      </c>
      <c r="N441">
        <f t="shared" si="65"/>
        <v>351235.3</v>
      </c>
      <c r="P441">
        <v>0.23</v>
      </c>
      <c r="Q441">
        <v>0.36</v>
      </c>
      <c r="R441">
        <f>R440+0.01</f>
        <v>0.52</v>
      </c>
    </row>
    <row r="442" spans="1:18" x14ac:dyDescent="0.2">
      <c r="A442" t="s">
        <v>7</v>
      </c>
      <c r="B442" t="s">
        <v>8</v>
      </c>
      <c r="C442" t="s">
        <v>9</v>
      </c>
      <c r="D442" t="s">
        <v>27</v>
      </c>
      <c r="E442" t="s">
        <v>11</v>
      </c>
      <c r="F442" s="1">
        <v>47057</v>
      </c>
      <c r="G442">
        <v>9</v>
      </c>
      <c r="H442">
        <v>850</v>
      </c>
      <c r="I442">
        <f t="shared" si="72"/>
        <v>850</v>
      </c>
      <c r="K442">
        <f t="shared" si="73"/>
        <v>2992000</v>
      </c>
      <c r="L442">
        <f t="shared" si="63"/>
        <v>658240</v>
      </c>
      <c r="M442">
        <f t="shared" si="64"/>
        <v>1017280.0000000001</v>
      </c>
      <c r="N442">
        <f t="shared" si="65"/>
        <v>355449.60000000003</v>
      </c>
      <c r="P442">
        <v>0.22</v>
      </c>
      <c r="Q442">
        <v>0.34</v>
      </c>
      <c r="R442">
        <f>R441+0.02</f>
        <v>0.54</v>
      </c>
    </row>
    <row r="443" spans="1:18" x14ac:dyDescent="0.2">
      <c r="A443" t="s">
        <v>7</v>
      </c>
      <c r="B443" t="s">
        <v>8</v>
      </c>
      <c r="C443" t="s">
        <v>9</v>
      </c>
      <c r="D443" t="s">
        <v>27</v>
      </c>
      <c r="E443" t="s">
        <v>11</v>
      </c>
      <c r="F443" s="1">
        <v>47057</v>
      </c>
      <c r="G443">
        <v>10</v>
      </c>
      <c r="H443">
        <v>850</v>
      </c>
      <c r="I443">
        <f t="shared" si="72"/>
        <v>849</v>
      </c>
      <c r="J443">
        <v>1</v>
      </c>
      <c r="K443">
        <f t="shared" si="73"/>
        <v>3047185</v>
      </c>
      <c r="L443">
        <f t="shared" si="63"/>
        <v>761796.25</v>
      </c>
      <c r="M443">
        <f t="shared" si="64"/>
        <v>1036042.9</v>
      </c>
      <c r="N443">
        <f t="shared" si="65"/>
        <v>412893.5675</v>
      </c>
      <c r="P443">
        <v>0.25</v>
      </c>
      <c r="Q443">
        <v>0.34</v>
      </c>
      <c r="R443">
        <v>0.54200000000000004</v>
      </c>
    </row>
    <row r="444" spans="1:18" x14ac:dyDescent="0.2">
      <c r="A444" t="s">
        <v>7</v>
      </c>
      <c r="B444" t="s">
        <v>8</v>
      </c>
      <c r="C444" t="s">
        <v>9</v>
      </c>
      <c r="D444" t="s">
        <v>27</v>
      </c>
      <c r="E444" t="s">
        <v>11</v>
      </c>
      <c r="F444" s="1">
        <v>47057</v>
      </c>
      <c r="G444">
        <v>11</v>
      </c>
      <c r="H444">
        <v>850</v>
      </c>
      <c r="I444">
        <f t="shared" si="72"/>
        <v>849</v>
      </c>
      <c r="K444">
        <f t="shared" si="73"/>
        <v>3102370</v>
      </c>
      <c r="L444">
        <f t="shared" si="63"/>
        <v>806616.20000000007</v>
      </c>
      <c r="M444">
        <f t="shared" si="64"/>
        <v>1054805.8</v>
      </c>
      <c r="N444">
        <f t="shared" si="65"/>
        <v>438799.2128000001</v>
      </c>
      <c r="P444">
        <v>0.26</v>
      </c>
      <c r="Q444">
        <v>0.34</v>
      </c>
      <c r="R444">
        <f>R443+0.002</f>
        <v>0.54400000000000004</v>
      </c>
    </row>
    <row r="445" spans="1:18" x14ac:dyDescent="0.2">
      <c r="A445" t="s">
        <v>7</v>
      </c>
      <c r="B445" t="s">
        <v>8</v>
      </c>
      <c r="C445" t="s">
        <v>9</v>
      </c>
      <c r="D445" t="s">
        <v>27</v>
      </c>
      <c r="E445" t="s">
        <v>11</v>
      </c>
      <c r="F445" s="1">
        <v>47057</v>
      </c>
      <c r="G445">
        <v>12</v>
      </c>
      <c r="H445">
        <v>850</v>
      </c>
      <c r="I445">
        <f t="shared" si="72"/>
        <v>849</v>
      </c>
      <c r="K445">
        <f t="shared" si="73"/>
        <v>3157555</v>
      </c>
      <c r="L445">
        <f t="shared" si="63"/>
        <v>820964.3</v>
      </c>
      <c r="M445">
        <f t="shared" si="64"/>
        <v>1105144.25</v>
      </c>
      <c r="N445">
        <f t="shared" si="65"/>
        <v>454814.22220000008</v>
      </c>
      <c r="P445">
        <v>0.26</v>
      </c>
      <c r="Q445">
        <v>0.35</v>
      </c>
      <c r="R445">
        <f>R444+0.01</f>
        <v>0.55400000000000005</v>
      </c>
    </row>
    <row r="446" spans="1:18" hidden="1" x14ac:dyDescent="0.2">
      <c r="A446" t="s">
        <v>7</v>
      </c>
      <c r="B446" t="s">
        <v>8</v>
      </c>
      <c r="C446" t="s">
        <v>9</v>
      </c>
      <c r="D446" t="s">
        <v>27</v>
      </c>
      <c r="E446" t="s">
        <v>11</v>
      </c>
      <c r="F446" s="1">
        <v>47057</v>
      </c>
      <c r="G446">
        <v>13</v>
      </c>
      <c r="H446">
        <v>850</v>
      </c>
      <c r="I446">
        <f t="shared" si="72"/>
        <v>849</v>
      </c>
      <c r="K446">
        <f t="shared" si="73"/>
        <v>3212740</v>
      </c>
      <c r="L446">
        <f t="shared" si="63"/>
        <v>867439.8</v>
      </c>
      <c r="M446">
        <f t="shared" si="64"/>
        <v>1060204.2</v>
      </c>
      <c r="N446">
        <f t="shared" si="65"/>
        <v>489236.04720000009</v>
      </c>
      <c r="P446">
        <v>0.27</v>
      </c>
      <c r="Q446">
        <v>0.33</v>
      </c>
      <c r="R446">
        <f>R445+0.01</f>
        <v>0.56400000000000006</v>
      </c>
    </row>
    <row r="447" spans="1:18" hidden="1" x14ac:dyDescent="0.2">
      <c r="A447" t="s">
        <v>7</v>
      </c>
      <c r="B447" t="s">
        <v>8</v>
      </c>
      <c r="C447" t="s">
        <v>9</v>
      </c>
      <c r="D447" t="s">
        <v>27</v>
      </c>
      <c r="E447" t="s">
        <v>11</v>
      </c>
      <c r="F447" s="1">
        <v>47057</v>
      </c>
      <c r="G447">
        <v>14</v>
      </c>
      <c r="H447">
        <v>850</v>
      </c>
      <c r="I447">
        <f t="shared" si="72"/>
        <v>848</v>
      </c>
      <c r="J447">
        <v>1</v>
      </c>
      <c r="K447">
        <f t="shared" si="73"/>
        <v>3267860</v>
      </c>
      <c r="L447">
        <f t="shared" si="63"/>
        <v>915000.8</v>
      </c>
      <c r="M447">
        <f t="shared" si="64"/>
        <v>1209108.2</v>
      </c>
      <c r="N447">
        <f t="shared" si="65"/>
        <v>525210.45920000004</v>
      </c>
      <c r="P447">
        <v>0.28000000000000003</v>
      </c>
      <c r="Q447">
        <v>0.37</v>
      </c>
      <c r="R447">
        <f>R446+0.01</f>
        <v>0.57400000000000007</v>
      </c>
    </row>
    <row r="448" spans="1:18" hidden="1" x14ac:dyDescent="0.2">
      <c r="A448" t="s">
        <v>7</v>
      </c>
      <c r="B448" t="s">
        <v>8</v>
      </c>
      <c r="C448" t="s">
        <v>9</v>
      </c>
      <c r="D448" t="s">
        <v>27</v>
      </c>
      <c r="E448" t="s">
        <v>11</v>
      </c>
      <c r="F448" s="1">
        <v>47057</v>
      </c>
      <c r="G448">
        <v>15</v>
      </c>
      <c r="H448">
        <v>850</v>
      </c>
      <c r="I448">
        <f t="shared" si="72"/>
        <v>848</v>
      </c>
      <c r="K448">
        <f t="shared" si="73"/>
        <v>3322980</v>
      </c>
      <c r="L448">
        <f t="shared" si="63"/>
        <v>930434.40000000014</v>
      </c>
      <c r="M448">
        <f t="shared" si="64"/>
        <v>1246117.5</v>
      </c>
      <c r="N448">
        <f t="shared" si="65"/>
        <v>543373.68960000016</v>
      </c>
      <c r="P448">
        <v>0.28000000000000003</v>
      </c>
      <c r="Q448">
        <v>0.375</v>
      </c>
      <c r="R448">
        <f>R447+0.01</f>
        <v>0.58400000000000007</v>
      </c>
    </row>
    <row r="449" spans="1:18" hidden="1" x14ac:dyDescent="0.2">
      <c r="A449" t="s">
        <v>7</v>
      </c>
      <c r="B449" t="s">
        <v>8</v>
      </c>
      <c r="C449" t="s">
        <v>9</v>
      </c>
      <c r="D449" t="s">
        <v>27</v>
      </c>
      <c r="E449" t="s">
        <v>11</v>
      </c>
      <c r="F449" s="1">
        <v>47057</v>
      </c>
      <c r="G449">
        <v>16</v>
      </c>
      <c r="H449">
        <v>850</v>
      </c>
      <c r="I449">
        <f t="shared" si="72"/>
        <v>848</v>
      </c>
      <c r="K449">
        <f t="shared" si="73"/>
        <v>3378100</v>
      </c>
      <c r="L449">
        <f t="shared" si="63"/>
        <v>979648.99999999988</v>
      </c>
      <c r="M449">
        <f t="shared" si="64"/>
        <v>1266787.5</v>
      </c>
      <c r="N449">
        <f t="shared" si="65"/>
        <v>581911.50600000005</v>
      </c>
      <c r="P449">
        <v>0.28999999999999998</v>
      </c>
      <c r="Q449">
        <v>0.375</v>
      </c>
      <c r="R449">
        <f>R448+0.01</f>
        <v>0.59400000000000008</v>
      </c>
    </row>
    <row r="450" spans="1:18" x14ac:dyDescent="0.2">
      <c r="A450" t="s">
        <v>7</v>
      </c>
      <c r="B450" t="s">
        <v>8</v>
      </c>
      <c r="C450" t="s">
        <v>9</v>
      </c>
      <c r="D450" t="s">
        <v>27</v>
      </c>
      <c r="E450" t="s">
        <v>24</v>
      </c>
      <c r="F450" s="1">
        <v>46965</v>
      </c>
      <c r="G450">
        <v>1</v>
      </c>
      <c r="H450">
        <v>450</v>
      </c>
      <c r="I450">
        <f>H450</f>
        <v>450</v>
      </c>
      <c r="K450">
        <f>3000*I450</f>
        <v>1350000</v>
      </c>
      <c r="L450">
        <f>P450*K450</f>
        <v>13500</v>
      </c>
      <c r="M450">
        <f>Q450*K450</f>
        <v>20250</v>
      </c>
      <c r="N450">
        <f>R450*L450</f>
        <v>675</v>
      </c>
      <c r="P450">
        <v>0.01</v>
      </c>
      <c r="Q450">
        <v>1.4999999999999999E-2</v>
      </c>
      <c r="R450">
        <v>0.05</v>
      </c>
    </row>
    <row r="451" spans="1:18" x14ac:dyDescent="0.2">
      <c r="A451" t="s">
        <v>7</v>
      </c>
      <c r="B451" t="s">
        <v>8</v>
      </c>
      <c r="C451" t="s">
        <v>9</v>
      </c>
      <c r="D451" t="s">
        <v>27</v>
      </c>
      <c r="E451" t="s">
        <v>24</v>
      </c>
      <c r="F451" s="1">
        <v>46965</v>
      </c>
      <c r="G451">
        <v>2</v>
      </c>
      <c r="H451">
        <v>450</v>
      </c>
      <c r="I451">
        <f>I450-J451</f>
        <v>450</v>
      </c>
      <c r="K451">
        <f>K450+50*I451</f>
        <v>1372500</v>
      </c>
      <c r="L451">
        <f t="shared" ref="L451:L513" si="74">P451*K451</f>
        <v>68625</v>
      </c>
      <c r="M451">
        <f t="shared" ref="M451:M513" si="75">Q451*K451</f>
        <v>247050</v>
      </c>
      <c r="N451">
        <f t="shared" ref="N451:N513" si="76">R451*L451</f>
        <v>6862.5</v>
      </c>
      <c r="O451">
        <v>1998</v>
      </c>
      <c r="P451">
        <v>0.05</v>
      </c>
      <c r="Q451">
        <v>0.18</v>
      </c>
      <c r="R451">
        <v>0.1</v>
      </c>
    </row>
    <row r="452" spans="1:18" x14ac:dyDescent="0.2">
      <c r="A452" t="s">
        <v>7</v>
      </c>
      <c r="B452" t="s">
        <v>8</v>
      </c>
      <c r="C452" t="s">
        <v>9</v>
      </c>
      <c r="D452" t="s">
        <v>27</v>
      </c>
      <c r="E452" t="s">
        <v>24</v>
      </c>
      <c r="F452" s="1">
        <v>46965</v>
      </c>
      <c r="G452">
        <v>3</v>
      </c>
      <c r="H452">
        <v>450</v>
      </c>
      <c r="I452">
        <f t="shared" ref="I452:I465" si="77">I451-J452</f>
        <v>450</v>
      </c>
      <c r="K452">
        <f t="shared" ref="K452:K464" si="78">K451+50*I452</f>
        <v>1395000</v>
      </c>
      <c r="L452">
        <f t="shared" si="74"/>
        <v>139500</v>
      </c>
      <c r="M452">
        <f t="shared" si="75"/>
        <v>390600.00000000006</v>
      </c>
      <c r="N452">
        <f t="shared" si="76"/>
        <v>25110</v>
      </c>
      <c r="O452">
        <v>-79</v>
      </c>
      <c r="P452">
        <v>0.1</v>
      </c>
      <c r="Q452">
        <v>0.28000000000000003</v>
      </c>
      <c r="R452">
        <v>0.18</v>
      </c>
    </row>
    <row r="453" spans="1:18" x14ac:dyDescent="0.2">
      <c r="A453" t="s">
        <v>7</v>
      </c>
      <c r="B453" t="s">
        <v>8</v>
      </c>
      <c r="C453" t="s">
        <v>9</v>
      </c>
      <c r="D453" t="s">
        <v>27</v>
      </c>
      <c r="E453" t="s">
        <v>24</v>
      </c>
      <c r="F453" s="1">
        <v>46965</v>
      </c>
      <c r="G453">
        <v>4</v>
      </c>
      <c r="H453">
        <v>450</v>
      </c>
      <c r="I453">
        <f t="shared" si="77"/>
        <v>450</v>
      </c>
      <c r="K453">
        <f t="shared" si="78"/>
        <v>1417500</v>
      </c>
      <c r="L453">
        <f t="shared" si="74"/>
        <v>212625</v>
      </c>
      <c r="M453">
        <f t="shared" si="75"/>
        <v>524475</v>
      </c>
      <c r="N453">
        <f t="shared" si="76"/>
        <v>53156.25</v>
      </c>
      <c r="P453">
        <v>0.15</v>
      </c>
      <c r="Q453">
        <v>0.37</v>
      </c>
      <c r="R453">
        <v>0.25</v>
      </c>
    </row>
    <row r="454" spans="1:18" x14ac:dyDescent="0.2">
      <c r="A454" t="s">
        <v>7</v>
      </c>
      <c r="B454" t="s">
        <v>8</v>
      </c>
      <c r="C454" t="s">
        <v>9</v>
      </c>
      <c r="D454" t="s">
        <v>27</v>
      </c>
      <c r="E454" t="s">
        <v>24</v>
      </c>
      <c r="F454" s="1">
        <v>46965</v>
      </c>
      <c r="G454">
        <v>5</v>
      </c>
      <c r="H454">
        <v>450</v>
      </c>
      <c r="I454">
        <f t="shared" si="77"/>
        <v>450</v>
      </c>
      <c r="K454">
        <f t="shared" si="78"/>
        <v>1440000</v>
      </c>
      <c r="L454">
        <f t="shared" si="74"/>
        <v>259200</v>
      </c>
      <c r="M454">
        <f t="shared" si="75"/>
        <v>512640</v>
      </c>
      <c r="N454">
        <f t="shared" si="76"/>
        <v>93312</v>
      </c>
      <c r="P454">
        <v>0.18</v>
      </c>
      <c r="Q454">
        <v>0.35599999999999998</v>
      </c>
      <c r="R454">
        <v>0.36</v>
      </c>
    </row>
    <row r="455" spans="1:18" x14ac:dyDescent="0.2">
      <c r="A455" t="s">
        <v>7</v>
      </c>
      <c r="B455" t="s">
        <v>8</v>
      </c>
      <c r="C455" t="s">
        <v>9</v>
      </c>
      <c r="D455" t="s">
        <v>27</v>
      </c>
      <c r="E455" t="s">
        <v>24</v>
      </c>
      <c r="F455" s="1">
        <v>46965</v>
      </c>
      <c r="G455">
        <v>6</v>
      </c>
      <c r="H455">
        <v>450</v>
      </c>
      <c r="I455">
        <f t="shared" si="77"/>
        <v>450</v>
      </c>
      <c r="K455">
        <f t="shared" si="78"/>
        <v>1462500</v>
      </c>
      <c r="L455">
        <f t="shared" si="74"/>
        <v>292500</v>
      </c>
      <c r="M455">
        <f t="shared" si="75"/>
        <v>517725</v>
      </c>
      <c r="N455">
        <f t="shared" si="76"/>
        <v>131625</v>
      </c>
      <c r="P455">
        <v>0.2</v>
      </c>
      <c r="Q455">
        <v>0.35399999999999998</v>
      </c>
      <c r="R455">
        <v>0.45</v>
      </c>
    </row>
    <row r="456" spans="1:18" x14ac:dyDescent="0.2">
      <c r="A456" t="s">
        <v>7</v>
      </c>
      <c r="B456" t="s">
        <v>8</v>
      </c>
      <c r="C456" t="s">
        <v>9</v>
      </c>
      <c r="D456" t="s">
        <v>27</v>
      </c>
      <c r="E456" t="s">
        <v>24</v>
      </c>
      <c r="F456" s="1">
        <v>46965</v>
      </c>
      <c r="G456">
        <v>7</v>
      </c>
      <c r="H456">
        <v>450</v>
      </c>
      <c r="I456">
        <f t="shared" si="77"/>
        <v>450</v>
      </c>
      <c r="K456">
        <f t="shared" si="78"/>
        <v>1485000</v>
      </c>
      <c r="L456">
        <f t="shared" si="74"/>
        <v>297000</v>
      </c>
      <c r="M456">
        <f t="shared" si="75"/>
        <v>510839.99999999994</v>
      </c>
      <c r="N456">
        <f t="shared" si="76"/>
        <v>151470</v>
      </c>
      <c r="O456">
        <v>-26</v>
      </c>
      <c r="P456">
        <v>0.2</v>
      </c>
      <c r="Q456">
        <v>0.34399999999999997</v>
      </c>
      <c r="R456">
        <v>0.51</v>
      </c>
    </row>
    <row r="457" spans="1:18" x14ac:dyDescent="0.2">
      <c r="A457" t="s">
        <v>7</v>
      </c>
      <c r="B457" t="s">
        <v>8</v>
      </c>
      <c r="C457" t="s">
        <v>9</v>
      </c>
      <c r="D457" t="s">
        <v>27</v>
      </c>
      <c r="E457" t="s">
        <v>24</v>
      </c>
      <c r="F457" s="1">
        <v>46965</v>
      </c>
      <c r="G457">
        <v>8</v>
      </c>
      <c r="H457">
        <v>450</v>
      </c>
      <c r="I457">
        <f t="shared" si="77"/>
        <v>450</v>
      </c>
      <c r="K457">
        <f t="shared" si="78"/>
        <v>1507500</v>
      </c>
      <c r="L457">
        <f t="shared" si="74"/>
        <v>346725</v>
      </c>
      <c r="M457">
        <f t="shared" si="75"/>
        <v>542700</v>
      </c>
      <c r="N457">
        <f t="shared" si="76"/>
        <v>180297</v>
      </c>
      <c r="P457">
        <v>0.23</v>
      </c>
      <c r="Q457">
        <v>0.36</v>
      </c>
      <c r="R457">
        <f>R456+0.01</f>
        <v>0.52</v>
      </c>
    </row>
    <row r="458" spans="1:18" x14ac:dyDescent="0.2">
      <c r="A458" t="s">
        <v>7</v>
      </c>
      <c r="B458" t="s">
        <v>8</v>
      </c>
      <c r="C458" t="s">
        <v>9</v>
      </c>
      <c r="D458" t="s">
        <v>27</v>
      </c>
      <c r="E458" t="s">
        <v>24</v>
      </c>
      <c r="F458" s="1">
        <v>46965</v>
      </c>
      <c r="G458">
        <v>9</v>
      </c>
      <c r="H458">
        <v>450</v>
      </c>
      <c r="I458">
        <f t="shared" si="77"/>
        <v>449</v>
      </c>
      <c r="J458">
        <v>1</v>
      </c>
      <c r="K458">
        <f t="shared" si="78"/>
        <v>1529950</v>
      </c>
      <c r="L458">
        <f t="shared" si="74"/>
        <v>336589</v>
      </c>
      <c r="M458">
        <f t="shared" si="75"/>
        <v>520183.00000000006</v>
      </c>
      <c r="N458">
        <f t="shared" si="76"/>
        <v>181758.06</v>
      </c>
      <c r="P458">
        <v>0.22</v>
      </c>
      <c r="Q458">
        <v>0.34</v>
      </c>
      <c r="R458">
        <f>R457+0.02</f>
        <v>0.54</v>
      </c>
    </row>
    <row r="459" spans="1:18" x14ac:dyDescent="0.2">
      <c r="A459" t="s">
        <v>7</v>
      </c>
      <c r="B459" t="s">
        <v>8</v>
      </c>
      <c r="C459" t="s">
        <v>9</v>
      </c>
      <c r="D459" t="s">
        <v>27</v>
      </c>
      <c r="E459" t="s">
        <v>24</v>
      </c>
      <c r="F459" s="1">
        <v>46965</v>
      </c>
      <c r="G459">
        <v>10</v>
      </c>
      <c r="H459">
        <v>450</v>
      </c>
      <c r="I459">
        <f t="shared" si="77"/>
        <v>449</v>
      </c>
      <c r="K459">
        <f t="shared" si="78"/>
        <v>1552400</v>
      </c>
      <c r="L459">
        <f t="shared" si="74"/>
        <v>388100</v>
      </c>
      <c r="M459">
        <f t="shared" si="75"/>
        <v>527816</v>
      </c>
      <c r="N459">
        <f t="shared" si="76"/>
        <v>210350.2</v>
      </c>
      <c r="P459">
        <v>0.25</v>
      </c>
      <c r="Q459">
        <v>0.34</v>
      </c>
      <c r="R459">
        <v>0.54200000000000004</v>
      </c>
    </row>
    <row r="460" spans="1:18" x14ac:dyDescent="0.2">
      <c r="A460" t="s">
        <v>7</v>
      </c>
      <c r="B460" t="s">
        <v>8</v>
      </c>
      <c r="C460" t="s">
        <v>9</v>
      </c>
      <c r="D460" t="s">
        <v>27</v>
      </c>
      <c r="E460" t="s">
        <v>24</v>
      </c>
      <c r="F460" s="1">
        <v>46965</v>
      </c>
      <c r="G460">
        <v>11</v>
      </c>
      <c r="H460">
        <v>450</v>
      </c>
      <c r="I460">
        <f t="shared" si="77"/>
        <v>449</v>
      </c>
      <c r="K460">
        <f t="shared" si="78"/>
        <v>1574850</v>
      </c>
      <c r="L460">
        <f t="shared" si="74"/>
        <v>409461</v>
      </c>
      <c r="M460">
        <f t="shared" si="75"/>
        <v>535449</v>
      </c>
      <c r="N460">
        <f t="shared" si="76"/>
        <v>222746.78400000001</v>
      </c>
      <c r="P460">
        <v>0.26</v>
      </c>
      <c r="Q460">
        <v>0.34</v>
      </c>
      <c r="R460">
        <f>R459+0.002</f>
        <v>0.54400000000000004</v>
      </c>
    </row>
    <row r="461" spans="1:18" x14ac:dyDescent="0.2">
      <c r="A461" t="s">
        <v>7</v>
      </c>
      <c r="B461" t="s">
        <v>8</v>
      </c>
      <c r="C461" t="s">
        <v>9</v>
      </c>
      <c r="D461" t="s">
        <v>27</v>
      </c>
      <c r="E461" t="s">
        <v>24</v>
      </c>
      <c r="F461" s="1">
        <v>46965</v>
      </c>
      <c r="G461">
        <v>12</v>
      </c>
      <c r="H461">
        <v>450</v>
      </c>
      <c r="I461">
        <f t="shared" si="77"/>
        <v>448</v>
      </c>
      <c r="J461">
        <v>1</v>
      </c>
      <c r="K461">
        <f t="shared" si="78"/>
        <v>1597250</v>
      </c>
      <c r="L461">
        <f t="shared" si="74"/>
        <v>415285</v>
      </c>
      <c r="M461">
        <f t="shared" si="75"/>
        <v>559037.5</v>
      </c>
      <c r="N461">
        <f t="shared" si="76"/>
        <v>230067.89</v>
      </c>
      <c r="P461">
        <v>0.26</v>
      </c>
      <c r="Q461">
        <v>0.35</v>
      </c>
      <c r="R461">
        <f>R460+0.01</f>
        <v>0.55400000000000005</v>
      </c>
    </row>
    <row r="462" spans="1:18" hidden="1" x14ac:dyDescent="0.2">
      <c r="A462" t="s">
        <v>7</v>
      </c>
      <c r="B462" t="s">
        <v>8</v>
      </c>
      <c r="C462" t="s">
        <v>9</v>
      </c>
      <c r="D462" t="s">
        <v>27</v>
      </c>
      <c r="E462" t="s">
        <v>24</v>
      </c>
      <c r="F462" s="1">
        <v>46965</v>
      </c>
      <c r="G462">
        <v>13</v>
      </c>
      <c r="H462">
        <v>450</v>
      </c>
      <c r="I462">
        <f t="shared" si="77"/>
        <v>448</v>
      </c>
      <c r="K462">
        <f t="shared" si="78"/>
        <v>1619650</v>
      </c>
      <c r="L462">
        <f t="shared" si="74"/>
        <v>437305.5</v>
      </c>
      <c r="M462">
        <f t="shared" si="75"/>
        <v>534484.5</v>
      </c>
      <c r="N462">
        <f t="shared" si="76"/>
        <v>246640.30200000003</v>
      </c>
      <c r="P462">
        <v>0.27</v>
      </c>
      <c r="Q462">
        <v>0.33</v>
      </c>
      <c r="R462">
        <f>R461+0.01</f>
        <v>0.56400000000000006</v>
      </c>
    </row>
    <row r="463" spans="1:18" hidden="1" x14ac:dyDescent="0.2">
      <c r="A463" t="s">
        <v>7</v>
      </c>
      <c r="B463" t="s">
        <v>8</v>
      </c>
      <c r="C463" t="s">
        <v>9</v>
      </c>
      <c r="D463" t="s">
        <v>27</v>
      </c>
      <c r="E463" t="s">
        <v>24</v>
      </c>
      <c r="F463" s="1">
        <v>46965</v>
      </c>
      <c r="G463">
        <v>14</v>
      </c>
      <c r="H463">
        <v>450</v>
      </c>
      <c r="I463">
        <f t="shared" si="77"/>
        <v>448</v>
      </c>
      <c r="K463">
        <f t="shared" si="78"/>
        <v>1642050</v>
      </c>
      <c r="L463">
        <f t="shared" si="74"/>
        <v>459774.00000000006</v>
      </c>
      <c r="M463">
        <f t="shared" si="75"/>
        <v>607558.5</v>
      </c>
      <c r="N463">
        <f t="shared" si="76"/>
        <v>263910.27600000007</v>
      </c>
      <c r="P463">
        <v>0.28000000000000003</v>
      </c>
      <c r="Q463">
        <v>0.37</v>
      </c>
      <c r="R463">
        <f>R462+0.01</f>
        <v>0.57400000000000007</v>
      </c>
    </row>
    <row r="464" spans="1:18" hidden="1" x14ac:dyDescent="0.2">
      <c r="A464" t="s">
        <v>7</v>
      </c>
      <c r="B464" t="s">
        <v>8</v>
      </c>
      <c r="C464" t="s">
        <v>9</v>
      </c>
      <c r="D464" t="s">
        <v>27</v>
      </c>
      <c r="E464" t="s">
        <v>24</v>
      </c>
      <c r="F464" s="1">
        <v>46965</v>
      </c>
      <c r="G464">
        <v>15</v>
      </c>
      <c r="H464">
        <v>450</v>
      </c>
      <c r="I464">
        <f t="shared" si="77"/>
        <v>447</v>
      </c>
      <c r="J464">
        <v>1</v>
      </c>
      <c r="K464">
        <f t="shared" si="78"/>
        <v>1664400</v>
      </c>
      <c r="L464">
        <f t="shared" si="74"/>
        <v>466032.00000000006</v>
      </c>
      <c r="M464">
        <f t="shared" si="75"/>
        <v>624150</v>
      </c>
      <c r="N464">
        <f t="shared" si="76"/>
        <v>272162.68800000008</v>
      </c>
      <c r="P464">
        <v>0.28000000000000003</v>
      </c>
      <c r="Q464">
        <v>0.375</v>
      </c>
      <c r="R464">
        <f>R463+0.01</f>
        <v>0.58400000000000007</v>
      </c>
    </row>
    <row r="465" spans="1:18" hidden="1" x14ac:dyDescent="0.2">
      <c r="A465" t="s">
        <v>7</v>
      </c>
      <c r="B465" t="s">
        <v>8</v>
      </c>
      <c r="C465" t="s">
        <v>9</v>
      </c>
      <c r="D465" t="s">
        <v>27</v>
      </c>
      <c r="E465" t="s">
        <v>24</v>
      </c>
      <c r="F465" s="1">
        <v>46965</v>
      </c>
      <c r="G465">
        <v>16</v>
      </c>
      <c r="H465">
        <v>450</v>
      </c>
      <c r="I465">
        <f t="shared" si="77"/>
        <v>447</v>
      </c>
      <c r="K465">
        <f>K464+50*I465</f>
        <v>1686750</v>
      </c>
      <c r="L465">
        <f t="shared" si="74"/>
        <v>489157.49999999994</v>
      </c>
      <c r="M465">
        <f t="shared" si="75"/>
        <v>632531.25</v>
      </c>
      <c r="N465">
        <f t="shared" si="76"/>
        <v>290559.55499999999</v>
      </c>
      <c r="P465">
        <v>0.28999999999999998</v>
      </c>
      <c r="Q465">
        <v>0.375</v>
      </c>
      <c r="R465">
        <f>R464+0.01</f>
        <v>0.59400000000000008</v>
      </c>
    </row>
    <row r="466" spans="1:18" x14ac:dyDescent="0.2">
      <c r="A466" t="s">
        <v>7</v>
      </c>
      <c r="B466" t="s">
        <v>8</v>
      </c>
      <c r="C466" t="s">
        <v>9</v>
      </c>
      <c r="D466" t="s">
        <v>27</v>
      </c>
      <c r="E466" t="s">
        <v>24</v>
      </c>
      <c r="F466" s="1">
        <v>46996</v>
      </c>
      <c r="G466">
        <v>1</v>
      </c>
      <c r="H466">
        <v>500</v>
      </c>
      <c r="I466">
        <f>H466</f>
        <v>500</v>
      </c>
      <c r="K466">
        <f>3000*I466</f>
        <v>1500000</v>
      </c>
      <c r="L466">
        <f t="shared" si="74"/>
        <v>15000</v>
      </c>
      <c r="M466">
        <f t="shared" si="75"/>
        <v>22500</v>
      </c>
      <c r="N466">
        <f t="shared" si="76"/>
        <v>750</v>
      </c>
      <c r="P466">
        <v>0.01</v>
      </c>
      <c r="Q466">
        <v>1.4999999999999999E-2</v>
      </c>
      <c r="R466">
        <v>0.05</v>
      </c>
    </row>
    <row r="467" spans="1:18" x14ac:dyDescent="0.2">
      <c r="A467" t="s">
        <v>7</v>
      </c>
      <c r="B467" t="s">
        <v>8</v>
      </c>
      <c r="C467" t="s">
        <v>9</v>
      </c>
      <c r="D467" t="s">
        <v>27</v>
      </c>
      <c r="E467" t="s">
        <v>24</v>
      </c>
      <c r="F467" s="1">
        <v>46996</v>
      </c>
      <c r="G467">
        <v>2</v>
      </c>
      <c r="H467">
        <v>500</v>
      </c>
      <c r="I467">
        <f t="shared" ref="I467:I481" si="79">I466-J467</f>
        <v>500</v>
      </c>
      <c r="K467">
        <f t="shared" ref="K467:K481" si="80">K466+60*I467</f>
        <v>1530000</v>
      </c>
      <c r="L467">
        <f t="shared" si="74"/>
        <v>76500</v>
      </c>
      <c r="M467">
        <f t="shared" si="75"/>
        <v>275400</v>
      </c>
      <c r="N467">
        <f t="shared" si="76"/>
        <v>7650</v>
      </c>
      <c r="O467">
        <v>1998</v>
      </c>
      <c r="P467">
        <v>0.05</v>
      </c>
      <c r="Q467">
        <v>0.18</v>
      </c>
      <c r="R467">
        <v>0.1</v>
      </c>
    </row>
    <row r="468" spans="1:18" x14ac:dyDescent="0.2">
      <c r="A468" t="s">
        <v>7</v>
      </c>
      <c r="B468" t="s">
        <v>8</v>
      </c>
      <c r="C468" t="s">
        <v>9</v>
      </c>
      <c r="D468" t="s">
        <v>27</v>
      </c>
      <c r="E468" t="s">
        <v>24</v>
      </c>
      <c r="F468" s="1">
        <v>46996</v>
      </c>
      <c r="G468">
        <v>3</v>
      </c>
      <c r="H468">
        <v>500</v>
      </c>
      <c r="I468">
        <f t="shared" si="79"/>
        <v>500</v>
      </c>
      <c r="K468">
        <f t="shared" si="80"/>
        <v>1560000</v>
      </c>
      <c r="L468">
        <f t="shared" si="74"/>
        <v>124800</v>
      </c>
      <c r="M468">
        <f t="shared" si="75"/>
        <v>436800.00000000006</v>
      </c>
      <c r="N468">
        <f t="shared" si="76"/>
        <v>22464</v>
      </c>
      <c r="O468">
        <v>-88</v>
      </c>
      <c r="P468">
        <v>0.08</v>
      </c>
      <c r="Q468">
        <v>0.28000000000000003</v>
      </c>
      <c r="R468">
        <v>0.18</v>
      </c>
    </row>
    <row r="469" spans="1:18" x14ac:dyDescent="0.2">
      <c r="A469" t="s">
        <v>7</v>
      </c>
      <c r="B469" t="s">
        <v>8</v>
      </c>
      <c r="C469" t="s">
        <v>9</v>
      </c>
      <c r="D469" t="s">
        <v>27</v>
      </c>
      <c r="E469" t="s">
        <v>24</v>
      </c>
      <c r="F469" s="1">
        <v>46996</v>
      </c>
      <c r="G469">
        <v>4</v>
      </c>
      <c r="H469">
        <v>500</v>
      </c>
      <c r="I469">
        <f t="shared" si="79"/>
        <v>500</v>
      </c>
      <c r="K469">
        <f t="shared" si="80"/>
        <v>1590000</v>
      </c>
      <c r="L469">
        <f t="shared" si="74"/>
        <v>238500</v>
      </c>
      <c r="M469">
        <f t="shared" si="75"/>
        <v>588300</v>
      </c>
      <c r="N469">
        <f t="shared" si="76"/>
        <v>59625</v>
      </c>
      <c r="P469">
        <v>0.15</v>
      </c>
      <c r="Q469">
        <v>0.37</v>
      </c>
      <c r="R469">
        <v>0.25</v>
      </c>
    </row>
    <row r="470" spans="1:18" x14ac:dyDescent="0.2">
      <c r="A470" t="s">
        <v>7</v>
      </c>
      <c r="B470" t="s">
        <v>8</v>
      </c>
      <c r="C470" t="s">
        <v>9</v>
      </c>
      <c r="D470" t="s">
        <v>27</v>
      </c>
      <c r="E470" t="s">
        <v>24</v>
      </c>
      <c r="F470" s="1">
        <v>46996</v>
      </c>
      <c r="G470">
        <v>5</v>
      </c>
      <c r="H470">
        <v>500</v>
      </c>
      <c r="I470">
        <f t="shared" si="79"/>
        <v>500</v>
      </c>
      <c r="K470">
        <f t="shared" si="80"/>
        <v>1620000</v>
      </c>
      <c r="L470">
        <f t="shared" si="74"/>
        <v>291600</v>
      </c>
      <c r="M470">
        <f t="shared" si="75"/>
        <v>576720</v>
      </c>
      <c r="N470">
        <f t="shared" si="76"/>
        <v>104976</v>
      </c>
      <c r="P470">
        <v>0.18</v>
      </c>
      <c r="Q470">
        <v>0.35599999999999998</v>
      </c>
      <c r="R470">
        <v>0.36</v>
      </c>
    </row>
    <row r="471" spans="1:18" x14ac:dyDescent="0.2">
      <c r="A471" t="s">
        <v>7</v>
      </c>
      <c r="B471" t="s">
        <v>8</v>
      </c>
      <c r="C471" t="s">
        <v>9</v>
      </c>
      <c r="D471" t="s">
        <v>27</v>
      </c>
      <c r="E471" t="s">
        <v>24</v>
      </c>
      <c r="F471" s="1">
        <v>46996</v>
      </c>
      <c r="G471">
        <v>6</v>
      </c>
      <c r="H471">
        <v>500</v>
      </c>
      <c r="I471">
        <f t="shared" si="79"/>
        <v>500</v>
      </c>
      <c r="K471">
        <f t="shared" si="80"/>
        <v>1650000</v>
      </c>
      <c r="L471">
        <f t="shared" si="74"/>
        <v>330000</v>
      </c>
      <c r="M471">
        <f t="shared" si="75"/>
        <v>584100</v>
      </c>
      <c r="N471">
        <f t="shared" si="76"/>
        <v>148500</v>
      </c>
      <c r="P471">
        <v>0.2</v>
      </c>
      <c r="Q471">
        <v>0.35399999999999998</v>
      </c>
      <c r="R471">
        <v>0.45</v>
      </c>
    </row>
    <row r="472" spans="1:18" x14ac:dyDescent="0.2">
      <c r="A472" t="s">
        <v>7</v>
      </c>
      <c r="B472" t="s">
        <v>8</v>
      </c>
      <c r="C472" t="s">
        <v>9</v>
      </c>
      <c r="D472" t="s">
        <v>27</v>
      </c>
      <c r="E472" t="s">
        <v>24</v>
      </c>
      <c r="F472" s="1">
        <v>46996</v>
      </c>
      <c r="G472">
        <v>7</v>
      </c>
      <c r="H472">
        <v>500</v>
      </c>
      <c r="I472">
        <f t="shared" si="79"/>
        <v>500</v>
      </c>
      <c r="K472">
        <f t="shared" si="80"/>
        <v>1680000</v>
      </c>
      <c r="L472">
        <f t="shared" si="74"/>
        <v>336000</v>
      </c>
      <c r="M472">
        <f t="shared" si="75"/>
        <v>577920</v>
      </c>
      <c r="N472">
        <f t="shared" si="76"/>
        <v>171360</v>
      </c>
      <c r="P472">
        <v>0.2</v>
      </c>
      <c r="Q472">
        <v>0.34399999999999997</v>
      </c>
      <c r="R472">
        <v>0.51</v>
      </c>
    </row>
    <row r="473" spans="1:18" x14ac:dyDescent="0.2">
      <c r="A473" t="s">
        <v>7</v>
      </c>
      <c r="B473" t="s">
        <v>8</v>
      </c>
      <c r="C473" t="s">
        <v>9</v>
      </c>
      <c r="D473" t="s">
        <v>27</v>
      </c>
      <c r="E473" t="s">
        <v>24</v>
      </c>
      <c r="F473" s="1">
        <v>46996</v>
      </c>
      <c r="G473">
        <v>8</v>
      </c>
      <c r="H473">
        <v>500</v>
      </c>
      <c r="I473">
        <f t="shared" si="79"/>
        <v>500</v>
      </c>
      <c r="K473">
        <f t="shared" si="80"/>
        <v>1710000</v>
      </c>
      <c r="L473">
        <f t="shared" si="74"/>
        <v>393300</v>
      </c>
      <c r="M473">
        <f t="shared" si="75"/>
        <v>615600</v>
      </c>
      <c r="N473">
        <f t="shared" si="76"/>
        <v>204516</v>
      </c>
      <c r="P473">
        <v>0.23</v>
      </c>
      <c r="Q473">
        <v>0.36</v>
      </c>
      <c r="R473">
        <f>R472+0.01</f>
        <v>0.52</v>
      </c>
    </row>
    <row r="474" spans="1:18" x14ac:dyDescent="0.2">
      <c r="A474" t="s">
        <v>7</v>
      </c>
      <c r="B474" t="s">
        <v>8</v>
      </c>
      <c r="C474" t="s">
        <v>9</v>
      </c>
      <c r="D474" t="s">
        <v>27</v>
      </c>
      <c r="E474" t="s">
        <v>24</v>
      </c>
      <c r="F474" s="1">
        <v>46996</v>
      </c>
      <c r="G474">
        <v>9</v>
      </c>
      <c r="H474">
        <v>500</v>
      </c>
      <c r="I474">
        <f t="shared" si="79"/>
        <v>500</v>
      </c>
      <c r="K474">
        <f t="shared" si="80"/>
        <v>1740000</v>
      </c>
      <c r="L474">
        <f t="shared" si="74"/>
        <v>382800</v>
      </c>
      <c r="M474">
        <f t="shared" si="75"/>
        <v>609000</v>
      </c>
      <c r="N474">
        <f t="shared" si="76"/>
        <v>206712</v>
      </c>
      <c r="P474">
        <v>0.22</v>
      </c>
      <c r="Q474">
        <v>0.35</v>
      </c>
      <c r="R474">
        <f>R473+0.02</f>
        <v>0.54</v>
      </c>
    </row>
    <row r="475" spans="1:18" x14ac:dyDescent="0.2">
      <c r="A475" t="s">
        <v>7</v>
      </c>
      <c r="B475" t="s">
        <v>8</v>
      </c>
      <c r="C475" t="s">
        <v>9</v>
      </c>
      <c r="D475" t="s">
        <v>27</v>
      </c>
      <c r="E475" t="s">
        <v>24</v>
      </c>
      <c r="F475" s="1">
        <v>46996</v>
      </c>
      <c r="G475">
        <v>10</v>
      </c>
      <c r="H475">
        <v>500</v>
      </c>
      <c r="I475">
        <f t="shared" si="79"/>
        <v>500</v>
      </c>
      <c r="K475">
        <f t="shared" si="80"/>
        <v>1770000</v>
      </c>
      <c r="L475">
        <f t="shared" si="74"/>
        <v>442500</v>
      </c>
      <c r="M475">
        <f t="shared" si="75"/>
        <v>619500</v>
      </c>
      <c r="N475">
        <f t="shared" si="76"/>
        <v>239835.00000000003</v>
      </c>
      <c r="P475">
        <v>0.25</v>
      </c>
      <c r="Q475">
        <v>0.35</v>
      </c>
      <c r="R475">
        <v>0.54200000000000004</v>
      </c>
    </row>
    <row r="476" spans="1:18" x14ac:dyDescent="0.2">
      <c r="A476" t="s">
        <v>7</v>
      </c>
      <c r="B476" t="s">
        <v>8</v>
      </c>
      <c r="C476" t="s">
        <v>9</v>
      </c>
      <c r="D476" t="s">
        <v>27</v>
      </c>
      <c r="E476" t="s">
        <v>24</v>
      </c>
      <c r="F476" s="1">
        <v>46996</v>
      </c>
      <c r="G476">
        <v>11</v>
      </c>
      <c r="H476">
        <v>500</v>
      </c>
      <c r="I476">
        <f t="shared" si="79"/>
        <v>499</v>
      </c>
      <c r="J476">
        <v>1</v>
      </c>
      <c r="K476">
        <f t="shared" si="80"/>
        <v>1799940</v>
      </c>
      <c r="L476">
        <f t="shared" si="74"/>
        <v>467984.4</v>
      </c>
      <c r="M476">
        <f t="shared" si="75"/>
        <v>629979</v>
      </c>
      <c r="N476">
        <f t="shared" si="76"/>
        <v>254583.51360000003</v>
      </c>
      <c r="P476">
        <v>0.26</v>
      </c>
      <c r="Q476">
        <v>0.35</v>
      </c>
      <c r="R476">
        <f>R475+0.002</f>
        <v>0.54400000000000004</v>
      </c>
    </row>
    <row r="477" spans="1:18" x14ac:dyDescent="0.2">
      <c r="A477" t="s">
        <v>7</v>
      </c>
      <c r="B477" t="s">
        <v>8</v>
      </c>
      <c r="C477" t="s">
        <v>9</v>
      </c>
      <c r="D477" t="s">
        <v>27</v>
      </c>
      <c r="E477" t="s">
        <v>24</v>
      </c>
      <c r="F477" s="1">
        <v>46996</v>
      </c>
      <c r="G477">
        <v>12</v>
      </c>
      <c r="H477">
        <v>500</v>
      </c>
      <c r="I477">
        <f t="shared" si="79"/>
        <v>499</v>
      </c>
      <c r="K477">
        <f t="shared" si="80"/>
        <v>1829880</v>
      </c>
      <c r="L477">
        <f t="shared" si="74"/>
        <v>475768.8</v>
      </c>
      <c r="M477">
        <f t="shared" si="75"/>
        <v>640458</v>
      </c>
      <c r="N477">
        <f t="shared" si="76"/>
        <v>266430.52799999999</v>
      </c>
      <c r="P477">
        <v>0.26</v>
      </c>
      <c r="Q477">
        <v>0.35</v>
      </c>
      <c r="R477">
        <v>0.56000000000000005</v>
      </c>
    </row>
    <row r="478" spans="1:18" hidden="1" x14ac:dyDescent="0.2">
      <c r="A478" t="s">
        <v>7</v>
      </c>
      <c r="B478" t="s">
        <v>8</v>
      </c>
      <c r="C478" t="s">
        <v>9</v>
      </c>
      <c r="D478" t="s">
        <v>27</v>
      </c>
      <c r="E478" t="s">
        <v>24</v>
      </c>
      <c r="F478" s="1">
        <v>46996</v>
      </c>
      <c r="G478">
        <v>13</v>
      </c>
      <c r="H478">
        <v>500</v>
      </c>
      <c r="I478">
        <f t="shared" si="79"/>
        <v>498</v>
      </c>
      <c r="J478">
        <v>1</v>
      </c>
      <c r="K478">
        <f t="shared" si="80"/>
        <v>1859760</v>
      </c>
      <c r="L478">
        <f t="shared" si="74"/>
        <v>502135.2</v>
      </c>
      <c r="M478">
        <f t="shared" si="75"/>
        <v>613720.80000000005</v>
      </c>
      <c r="N478">
        <f t="shared" si="76"/>
        <v>286217.06400000001</v>
      </c>
      <c r="P478">
        <v>0.27</v>
      </c>
      <c r="Q478">
        <v>0.33</v>
      </c>
      <c r="R478">
        <f>R477+0.01</f>
        <v>0.57000000000000006</v>
      </c>
    </row>
    <row r="479" spans="1:18" hidden="1" x14ac:dyDescent="0.2">
      <c r="A479" t="s">
        <v>7</v>
      </c>
      <c r="B479" t="s">
        <v>8</v>
      </c>
      <c r="C479" t="s">
        <v>9</v>
      </c>
      <c r="D479" t="s">
        <v>27</v>
      </c>
      <c r="E479" t="s">
        <v>24</v>
      </c>
      <c r="F479" s="1">
        <v>46996</v>
      </c>
      <c r="G479">
        <v>14</v>
      </c>
      <c r="H479">
        <v>500</v>
      </c>
      <c r="I479">
        <f t="shared" si="79"/>
        <v>498</v>
      </c>
      <c r="K479">
        <f t="shared" si="80"/>
        <v>1889640</v>
      </c>
      <c r="L479">
        <f t="shared" si="74"/>
        <v>529099.20000000007</v>
      </c>
      <c r="M479">
        <f t="shared" si="75"/>
        <v>699166.8</v>
      </c>
      <c r="N479">
        <f t="shared" si="76"/>
        <v>306877.53600000008</v>
      </c>
      <c r="P479">
        <v>0.28000000000000003</v>
      </c>
      <c r="Q479">
        <v>0.37</v>
      </c>
      <c r="R479">
        <f>R478+0.01</f>
        <v>0.58000000000000007</v>
      </c>
    </row>
    <row r="480" spans="1:18" hidden="1" x14ac:dyDescent="0.2">
      <c r="A480" t="s">
        <v>7</v>
      </c>
      <c r="B480" t="s">
        <v>8</v>
      </c>
      <c r="C480" t="s">
        <v>9</v>
      </c>
      <c r="D480" t="s">
        <v>27</v>
      </c>
      <c r="E480" t="s">
        <v>24</v>
      </c>
      <c r="F480" s="1">
        <v>46996</v>
      </c>
      <c r="G480">
        <v>15</v>
      </c>
      <c r="H480">
        <v>500</v>
      </c>
      <c r="I480">
        <f t="shared" si="79"/>
        <v>497</v>
      </c>
      <c r="J480">
        <v>1</v>
      </c>
      <c r="K480">
        <f t="shared" si="80"/>
        <v>1919460</v>
      </c>
      <c r="L480">
        <f t="shared" si="74"/>
        <v>537448.80000000005</v>
      </c>
      <c r="M480">
        <f t="shared" si="75"/>
        <v>719797.5</v>
      </c>
      <c r="N480">
        <f t="shared" si="76"/>
        <v>317094.79200000007</v>
      </c>
      <c r="P480">
        <v>0.28000000000000003</v>
      </c>
      <c r="Q480">
        <v>0.375</v>
      </c>
      <c r="R480">
        <f>R479+0.01</f>
        <v>0.59000000000000008</v>
      </c>
    </row>
    <row r="481" spans="1:18" hidden="1" x14ac:dyDescent="0.2">
      <c r="A481" t="s">
        <v>7</v>
      </c>
      <c r="B481" t="s">
        <v>8</v>
      </c>
      <c r="C481" t="s">
        <v>9</v>
      </c>
      <c r="D481" t="s">
        <v>27</v>
      </c>
      <c r="E481" t="s">
        <v>24</v>
      </c>
      <c r="F481" s="1">
        <v>46996</v>
      </c>
      <c r="G481">
        <v>16</v>
      </c>
      <c r="H481">
        <v>500</v>
      </c>
      <c r="I481">
        <f t="shared" si="79"/>
        <v>497</v>
      </c>
      <c r="K481">
        <f t="shared" si="80"/>
        <v>1949280</v>
      </c>
      <c r="L481">
        <f t="shared" si="74"/>
        <v>565291.19999999995</v>
      </c>
      <c r="M481">
        <f t="shared" si="75"/>
        <v>730980</v>
      </c>
      <c r="N481">
        <f t="shared" si="76"/>
        <v>339174.72000000003</v>
      </c>
      <c r="P481">
        <v>0.28999999999999998</v>
      </c>
      <c r="Q481">
        <v>0.375</v>
      </c>
      <c r="R481">
        <f>R480+0.01</f>
        <v>0.60000000000000009</v>
      </c>
    </row>
    <row r="482" spans="1:18" x14ac:dyDescent="0.2">
      <c r="A482" t="s">
        <v>7</v>
      </c>
      <c r="B482" t="s">
        <v>8</v>
      </c>
      <c r="C482" t="s">
        <v>9</v>
      </c>
      <c r="D482" t="s">
        <v>27</v>
      </c>
      <c r="E482" t="s">
        <v>24</v>
      </c>
      <c r="F482" s="1" t="s">
        <v>12</v>
      </c>
      <c r="G482">
        <v>1</v>
      </c>
      <c r="H482">
        <v>600</v>
      </c>
      <c r="I482">
        <f>H482</f>
        <v>600</v>
      </c>
      <c r="K482">
        <f>3000*I482</f>
        <v>1800000</v>
      </c>
      <c r="L482">
        <f t="shared" si="74"/>
        <v>23760</v>
      </c>
      <c r="M482">
        <f t="shared" si="75"/>
        <v>27000</v>
      </c>
      <c r="N482">
        <f t="shared" si="76"/>
        <v>1188</v>
      </c>
      <c r="P482">
        <v>1.32E-2</v>
      </c>
      <c r="Q482">
        <v>1.4999999999999999E-2</v>
      </c>
      <c r="R482">
        <v>0.05</v>
      </c>
    </row>
    <row r="483" spans="1:18" x14ac:dyDescent="0.2">
      <c r="A483" t="s">
        <v>7</v>
      </c>
      <c r="B483" t="s">
        <v>8</v>
      </c>
      <c r="C483" t="s">
        <v>9</v>
      </c>
      <c r="D483" t="s">
        <v>27</v>
      </c>
      <c r="E483" t="s">
        <v>24</v>
      </c>
      <c r="F483" s="1" t="s">
        <v>12</v>
      </c>
      <c r="G483">
        <v>2</v>
      </c>
      <c r="H483">
        <v>600</v>
      </c>
      <c r="I483">
        <f t="shared" ref="I483:I497" si="81">I482-J483</f>
        <v>600</v>
      </c>
      <c r="K483">
        <f>K482+100*I483</f>
        <v>1860000</v>
      </c>
      <c r="L483">
        <f t="shared" si="74"/>
        <v>93000</v>
      </c>
      <c r="M483">
        <f t="shared" si="75"/>
        <v>334800</v>
      </c>
      <c r="N483">
        <f t="shared" si="76"/>
        <v>9300</v>
      </c>
      <c r="O483">
        <v>1698</v>
      </c>
      <c r="P483">
        <v>0.05</v>
      </c>
      <c r="Q483">
        <v>0.18</v>
      </c>
      <c r="R483">
        <v>0.1</v>
      </c>
    </row>
    <row r="484" spans="1:18" x14ac:dyDescent="0.2">
      <c r="A484" t="s">
        <v>7</v>
      </c>
      <c r="B484" t="s">
        <v>8</v>
      </c>
      <c r="C484" t="s">
        <v>9</v>
      </c>
      <c r="D484" t="s">
        <v>27</v>
      </c>
      <c r="E484" t="s">
        <v>24</v>
      </c>
      <c r="F484" s="1" t="s">
        <v>12</v>
      </c>
      <c r="G484">
        <v>3</v>
      </c>
      <c r="H484">
        <v>600</v>
      </c>
      <c r="I484">
        <f t="shared" si="81"/>
        <v>600</v>
      </c>
      <c r="K484">
        <f t="shared" ref="K484:K497" si="82">K483+100*I484</f>
        <v>1920000</v>
      </c>
      <c r="L484">
        <f t="shared" si="74"/>
        <v>192000</v>
      </c>
      <c r="M484">
        <f t="shared" si="75"/>
        <v>537600</v>
      </c>
      <c r="N484">
        <f t="shared" si="76"/>
        <v>34560</v>
      </c>
      <c r="O484">
        <v>-117</v>
      </c>
      <c r="P484">
        <v>0.1</v>
      </c>
      <c r="Q484">
        <v>0.28000000000000003</v>
      </c>
      <c r="R484">
        <v>0.18</v>
      </c>
    </row>
    <row r="485" spans="1:18" x14ac:dyDescent="0.2">
      <c r="A485" t="s">
        <v>7</v>
      </c>
      <c r="B485" t="s">
        <v>8</v>
      </c>
      <c r="C485" t="s">
        <v>9</v>
      </c>
      <c r="D485" t="s">
        <v>27</v>
      </c>
      <c r="E485" t="s">
        <v>24</v>
      </c>
      <c r="F485" s="1" t="s">
        <v>12</v>
      </c>
      <c r="G485">
        <v>4</v>
      </c>
      <c r="H485">
        <v>600</v>
      </c>
      <c r="I485">
        <f t="shared" si="81"/>
        <v>600</v>
      </c>
      <c r="K485">
        <f t="shared" si="82"/>
        <v>1980000</v>
      </c>
      <c r="L485">
        <f t="shared" si="74"/>
        <v>297000</v>
      </c>
      <c r="M485">
        <f t="shared" si="75"/>
        <v>732600</v>
      </c>
      <c r="N485">
        <f t="shared" si="76"/>
        <v>74250</v>
      </c>
      <c r="O485">
        <v>-118</v>
      </c>
      <c r="P485">
        <v>0.15</v>
      </c>
      <c r="Q485">
        <v>0.37</v>
      </c>
      <c r="R485">
        <v>0.25</v>
      </c>
    </row>
    <row r="486" spans="1:18" x14ac:dyDescent="0.2">
      <c r="A486" t="s">
        <v>7</v>
      </c>
      <c r="B486" t="s">
        <v>8</v>
      </c>
      <c r="C486" t="s">
        <v>9</v>
      </c>
      <c r="D486" t="s">
        <v>27</v>
      </c>
      <c r="E486" t="s">
        <v>24</v>
      </c>
      <c r="F486" s="1" t="s">
        <v>12</v>
      </c>
      <c r="G486">
        <v>5</v>
      </c>
      <c r="H486">
        <v>600</v>
      </c>
      <c r="I486">
        <f t="shared" si="81"/>
        <v>600</v>
      </c>
      <c r="K486">
        <f t="shared" si="82"/>
        <v>2040000</v>
      </c>
      <c r="L486">
        <f t="shared" si="74"/>
        <v>367200</v>
      </c>
      <c r="M486">
        <f t="shared" si="75"/>
        <v>726240</v>
      </c>
      <c r="N486">
        <f t="shared" si="76"/>
        <v>132192</v>
      </c>
      <c r="P486">
        <v>0.18</v>
      </c>
      <c r="Q486">
        <v>0.35599999999999998</v>
      </c>
      <c r="R486">
        <v>0.36</v>
      </c>
    </row>
    <row r="487" spans="1:18" x14ac:dyDescent="0.2">
      <c r="A487" t="s">
        <v>7</v>
      </c>
      <c r="B487" t="s">
        <v>8</v>
      </c>
      <c r="C487" t="s">
        <v>9</v>
      </c>
      <c r="D487" t="s">
        <v>27</v>
      </c>
      <c r="E487" t="s">
        <v>24</v>
      </c>
      <c r="F487" s="1" t="s">
        <v>12</v>
      </c>
      <c r="G487">
        <v>6</v>
      </c>
      <c r="H487">
        <v>600</v>
      </c>
      <c r="I487">
        <f t="shared" si="81"/>
        <v>600</v>
      </c>
      <c r="K487">
        <f t="shared" si="82"/>
        <v>2100000</v>
      </c>
      <c r="L487">
        <f t="shared" si="74"/>
        <v>420000</v>
      </c>
      <c r="M487">
        <f t="shared" si="75"/>
        <v>743400</v>
      </c>
      <c r="N487">
        <f t="shared" si="76"/>
        <v>189000</v>
      </c>
      <c r="P487">
        <v>0.2</v>
      </c>
      <c r="Q487">
        <v>0.35399999999999998</v>
      </c>
      <c r="R487">
        <v>0.45</v>
      </c>
    </row>
    <row r="488" spans="1:18" x14ac:dyDescent="0.2">
      <c r="A488" t="s">
        <v>7</v>
      </c>
      <c r="B488" t="s">
        <v>8</v>
      </c>
      <c r="C488" t="s">
        <v>9</v>
      </c>
      <c r="D488" t="s">
        <v>27</v>
      </c>
      <c r="E488" t="s">
        <v>24</v>
      </c>
      <c r="F488" s="1" t="s">
        <v>12</v>
      </c>
      <c r="G488">
        <v>7</v>
      </c>
      <c r="H488">
        <v>600</v>
      </c>
      <c r="I488">
        <f t="shared" si="81"/>
        <v>600</v>
      </c>
      <c r="K488">
        <f t="shared" si="82"/>
        <v>2160000</v>
      </c>
      <c r="L488">
        <f t="shared" si="74"/>
        <v>432000</v>
      </c>
      <c r="M488">
        <f t="shared" si="75"/>
        <v>743039.99999999988</v>
      </c>
      <c r="N488">
        <f t="shared" si="76"/>
        <v>220320</v>
      </c>
      <c r="P488">
        <v>0.2</v>
      </c>
      <c r="Q488">
        <v>0.34399999999999997</v>
      </c>
      <c r="R488">
        <v>0.51</v>
      </c>
    </row>
    <row r="489" spans="1:18" x14ac:dyDescent="0.2">
      <c r="A489" t="s">
        <v>7</v>
      </c>
      <c r="B489" t="s">
        <v>8</v>
      </c>
      <c r="C489" t="s">
        <v>9</v>
      </c>
      <c r="D489" t="s">
        <v>27</v>
      </c>
      <c r="E489" t="s">
        <v>24</v>
      </c>
      <c r="F489" s="1" t="s">
        <v>12</v>
      </c>
      <c r="G489">
        <v>8</v>
      </c>
      <c r="H489">
        <v>600</v>
      </c>
      <c r="I489">
        <f t="shared" si="81"/>
        <v>599</v>
      </c>
      <c r="J489">
        <v>1</v>
      </c>
      <c r="K489">
        <f t="shared" si="82"/>
        <v>2219900</v>
      </c>
      <c r="L489">
        <f t="shared" si="74"/>
        <v>510577</v>
      </c>
      <c r="M489">
        <f t="shared" si="75"/>
        <v>799164</v>
      </c>
      <c r="N489">
        <f t="shared" si="76"/>
        <v>265500.04000000004</v>
      </c>
      <c r="P489">
        <v>0.23</v>
      </c>
      <c r="Q489">
        <v>0.36</v>
      </c>
      <c r="R489">
        <f>R488+0.01</f>
        <v>0.52</v>
      </c>
    </row>
    <row r="490" spans="1:18" x14ac:dyDescent="0.2">
      <c r="A490" t="s">
        <v>7</v>
      </c>
      <c r="B490" t="s">
        <v>8</v>
      </c>
      <c r="C490" t="s">
        <v>9</v>
      </c>
      <c r="D490" t="s">
        <v>27</v>
      </c>
      <c r="E490" t="s">
        <v>24</v>
      </c>
      <c r="F490" s="1" t="s">
        <v>12</v>
      </c>
      <c r="G490">
        <v>9</v>
      </c>
      <c r="H490">
        <v>600</v>
      </c>
      <c r="I490">
        <f t="shared" si="81"/>
        <v>598</v>
      </c>
      <c r="J490">
        <v>1</v>
      </c>
      <c r="K490">
        <f t="shared" si="82"/>
        <v>2279700</v>
      </c>
      <c r="L490">
        <f t="shared" si="74"/>
        <v>501534</v>
      </c>
      <c r="M490">
        <f t="shared" si="75"/>
        <v>775098</v>
      </c>
      <c r="N490">
        <f t="shared" si="76"/>
        <v>270828.36000000004</v>
      </c>
      <c r="P490">
        <v>0.22</v>
      </c>
      <c r="Q490">
        <v>0.34</v>
      </c>
      <c r="R490">
        <f>R489+0.02</f>
        <v>0.54</v>
      </c>
    </row>
    <row r="491" spans="1:18" x14ac:dyDescent="0.2">
      <c r="A491" t="s">
        <v>7</v>
      </c>
      <c r="B491" t="s">
        <v>8</v>
      </c>
      <c r="C491" t="s">
        <v>9</v>
      </c>
      <c r="D491" t="s">
        <v>27</v>
      </c>
      <c r="E491" t="s">
        <v>24</v>
      </c>
      <c r="F491" s="1" t="s">
        <v>12</v>
      </c>
      <c r="G491">
        <v>10</v>
      </c>
      <c r="H491">
        <v>600</v>
      </c>
      <c r="I491">
        <f t="shared" si="81"/>
        <v>598</v>
      </c>
      <c r="K491">
        <f t="shared" si="82"/>
        <v>2339500</v>
      </c>
      <c r="L491">
        <f t="shared" si="74"/>
        <v>584875</v>
      </c>
      <c r="M491">
        <f t="shared" si="75"/>
        <v>795430</v>
      </c>
      <c r="N491">
        <f t="shared" si="76"/>
        <v>317002.25</v>
      </c>
      <c r="P491">
        <v>0.25</v>
      </c>
      <c r="Q491">
        <v>0.34</v>
      </c>
      <c r="R491">
        <v>0.54200000000000004</v>
      </c>
    </row>
    <row r="492" spans="1:18" x14ac:dyDescent="0.2">
      <c r="A492" t="s">
        <v>7</v>
      </c>
      <c r="B492" t="s">
        <v>8</v>
      </c>
      <c r="C492" t="s">
        <v>9</v>
      </c>
      <c r="D492" t="s">
        <v>27</v>
      </c>
      <c r="E492" t="s">
        <v>24</v>
      </c>
      <c r="F492" s="1" t="s">
        <v>12</v>
      </c>
      <c r="G492">
        <v>11</v>
      </c>
      <c r="H492">
        <v>600</v>
      </c>
      <c r="I492">
        <f t="shared" si="81"/>
        <v>597</v>
      </c>
      <c r="J492">
        <v>1</v>
      </c>
      <c r="K492">
        <f t="shared" si="82"/>
        <v>2399200</v>
      </c>
      <c r="L492">
        <f t="shared" si="74"/>
        <v>623792</v>
      </c>
      <c r="M492">
        <f t="shared" si="75"/>
        <v>815728.00000000012</v>
      </c>
      <c r="N492">
        <f t="shared" si="76"/>
        <v>339342.848</v>
      </c>
      <c r="P492">
        <v>0.26</v>
      </c>
      <c r="Q492">
        <v>0.34</v>
      </c>
      <c r="R492">
        <f>R491+0.002</f>
        <v>0.54400000000000004</v>
      </c>
    </row>
    <row r="493" spans="1:18" x14ac:dyDescent="0.2">
      <c r="A493" t="s">
        <v>7</v>
      </c>
      <c r="B493" t="s">
        <v>8</v>
      </c>
      <c r="C493" t="s">
        <v>9</v>
      </c>
      <c r="D493" t="s">
        <v>27</v>
      </c>
      <c r="E493" t="s">
        <v>24</v>
      </c>
      <c r="F493" s="1" t="s">
        <v>12</v>
      </c>
      <c r="G493">
        <v>12</v>
      </c>
      <c r="H493">
        <v>600</v>
      </c>
      <c r="I493">
        <f t="shared" si="81"/>
        <v>597</v>
      </c>
      <c r="K493">
        <f t="shared" si="82"/>
        <v>2458900</v>
      </c>
      <c r="L493">
        <f t="shared" si="74"/>
        <v>639314</v>
      </c>
      <c r="M493">
        <f t="shared" si="75"/>
        <v>860615</v>
      </c>
      <c r="N493">
        <f t="shared" si="76"/>
        <v>354179.95600000001</v>
      </c>
      <c r="P493">
        <v>0.26</v>
      </c>
      <c r="Q493">
        <v>0.35</v>
      </c>
      <c r="R493">
        <f>R492+0.01</f>
        <v>0.55400000000000005</v>
      </c>
    </row>
    <row r="494" spans="1:18" hidden="1" x14ac:dyDescent="0.2">
      <c r="A494" t="s">
        <v>7</v>
      </c>
      <c r="B494" t="s">
        <v>8</v>
      </c>
      <c r="C494" t="s">
        <v>9</v>
      </c>
      <c r="D494" t="s">
        <v>27</v>
      </c>
      <c r="E494" t="s">
        <v>24</v>
      </c>
      <c r="F494" s="1" t="s">
        <v>12</v>
      </c>
      <c r="G494">
        <v>13</v>
      </c>
      <c r="H494">
        <v>600</v>
      </c>
      <c r="I494">
        <f t="shared" si="81"/>
        <v>597</v>
      </c>
      <c r="K494">
        <f t="shared" si="82"/>
        <v>2518600</v>
      </c>
      <c r="L494">
        <f t="shared" si="74"/>
        <v>680022</v>
      </c>
      <c r="M494">
        <f t="shared" si="75"/>
        <v>831138</v>
      </c>
      <c r="N494">
        <f t="shared" si="76"/>
        <v>383532.40800000005</v>
      </c>
      <c r="P494">
        <v>0.27</v>
      </c>
      <c r="Q494">
        <v>0.33</v>
      </c>
      <c r="R494">
        <f>R493+0.01</f>
        <v>0.56400000000000006</v>
      </c>
    </row>
    <row r="495" spans="1:18" hidden="1" x14ac:dyDescent="0.2">
      <c r="A495" t="s">
        <v>7</v>
      </c>
      <c r="B495" t="s">
        <v>8</v>
      </c>
      <c r="C495" t="s">
        <v>9</v>
      </c>
      <c r="D495" t="s">
        <v>27</v>
      </c>
      <c r="E495" t="s">
        <v>24</v>
      </c>
      <c r="F495" s="1" t="s">
        <v>12</v>
      </c>
      <c r="G495">
        <v>14</v>
      </c>
      <c r="H495">
        <v>600</v>
      </c>
      <c r="I495">
        <f t="shared" si="81"/>
        <v>596</v>
      </c>
      <c r="J495">
        <v>1</v>
      </c>
      <c r="K495">
        <f t="shared" si="82"/>
        <v>2578200</v>
      </c>
      <c r="L495">
        <f t="shared" si="74"/>
        <v>721896.00000000012</v>
      </c>
      <c r="M495">
        <f t="shared" si="75"/>
        <v>953934</v>
      </c>
      <c r="N495">
        <f t="shared" si="76"/>
        <v>414368.30400000012</v>
      </c>
      <c r="P495">
        <v>0.28000000000000003</v>
      </c>
      <c r="Q495">
        <v>0.37</v>
      </c>
      <c r="R495">
        <f>R494+0.01</f>
        <v>0.57400000000000007</v>
      </c>
    </row>
    <row r="496" spans="1:18" hidden="1" x14ac:dyDescent="0.2">
      <c r="A496" t="s">
        <v>7</v>
      </c>
      <c r="B496" t="s">
        <v>8</v>
      </c>
      <c r="C496" t="s">
        <v>9</v>
      </c>
      <c r="D496" t="s">
        <v>27</v>
      </c>
      <c r="E496" t="s">
        <v>24</v>
      </c>
      <c r="F496" s="1" t="s">
        <v>12</v>
      </c>
      <c r="G496">
        <v>15</v>
      </c>
      <c r="H496">
        <v>600</v>
      </c>
      <c r="I496">
        <f t="shared" si="81"/>
        <v>596</v>
      </c>
      <c r="K496">
        <f t="shared" si="82"/>
        <v>2637800</v>
      </c>
      <c r="L496">
        <f t="shared" si="74"/>
        <v>738584.00000000012</v>
      </c>
      <c r="M496">
        <f t="shared" si="75"/>
        <v>989175</v>
      </c>
      <c r="N496">
        <f t="shared" si="76"/>
        <v>431333.0560000001</v>
      </c>
      <c r="P496">
        <v>0.28000000000000003</v>
      </c>
      <c r="Q496">
        <v>0.375</v>
      </c>
      <c r="R496">
        <f>R495+0.01</f>
        <v>0.58400000000000007</v>
      </c>
    </row>
    <row r="497" spans="1:18" hidden="1" x14ac:dyDescent="0.2">
      <c r="A497" t="s">
        <v>7</v>
      </c>
      <c r="B497" t="s">
        <v>8</v>
      </c>
      <c r="C497" t="s">
        <v>9</v>
      </c>
      <c r="D497" t="s">
        <v>27</v>
      </c>
      <c r="E497" t="s">
        <v>24</v>
      </c>
      <c r="F497" s="1" t="s">
        <v>12</v>
      </c>
      <c r="G497">
        <v>16</v>
      </c>
      <c r="H497">
        <v>600</v>
      </c>
      <c r="I497">
        <f t="shared" si="81"/>
        <v>596</v>
      </c>
      <c r="K497">
        <f t="shared" si="82"/>
        <v>2697400</v>
      </c>
      <c r="L497">
        <f t="shared" si="74"/>
        <v>782246</v>
      </c>
      <c r="M497">
        <f t="shared" si="75"/>
        <v>1011525</v>
      </c>
      <c r="N497">
        <f t="shared" si="76"/>
        <v>464654.12400000007</v>
      </c>
      <c r="P497">
        <v>0.28999999999999998</v>
      </c>
      <c r="Q497">
        <v>0.375</v>
      </c>
      <c r="R497">
        <f>R496+0.01</f>
        <v>0.59400000000000008</v>
      </c>
    </row>
    <row r="498" spans="1:18" x14ac:dyDescent="0.2">
      <c r="A498" t="s">
        <v>7</v>
      </c>
      <c r="B498" t="s">
        <v>8</v>
      </c>
      <c r="C498" t="s">
        <v>9</v>
      </c>
      <c r="D498" t="s">
        <v>27</v>
      </c>
      <c r="E498" t="s">
        <v>24</v>
      </c>
      <c r="F498" s="1">
        <v>47057</v>
      </c>
      <c r="G498">
        <v>1</v>
      </c>
      <c r="H498">
        <v>500</v>
      </c>
      <c r="I498">
        <f>H498</f>
        <v>500</v>
      </c>
      <c r="K498">
        <f>3000*I498</f>
        <v>1500000</v>
      </c>
      <c r="L498">
        <f t="shared" si="74"/>
        <v>15000</v>
      </c>
      <c r="M498">
        <f t="shared" si="75"/>
        <v>22500</v>
      </c>
      <c r="N498">
        <f t="shared" si="76"/>
        <v>750</v>
      </c>
      <c r="P498">
        <v>0.01</v>
      </c>
      <c r="Q498">
        <v>1.4999999999999999E-2</v>
      </c>
      <c r="R498">
        <v>0.05</v>
      </c>
    </row>
    <row r="499" spans="1:18" x14ac:dyDescent="0.2">
      <c r="A499" t="s">
        <v>7</v>
      </c>
      <c r="B499" t="s">
        <v>8</v>
      </c>
      <c r="C499" t="s">
        <v>9</v>
      </c>
      <c r="D499" t="s">
        <v>27</v>
      </c>
      <c r="E499" t="s">
        <v>24</v>
      </c>
      <c r="F499" s="1">
        <v>47057</v>
      </c>
      <c r="G499">
        <v>2</v>
      </c>
      <c r="H499">
        <v>500</v>
      </c>
      <c r="I499">
        <f t="shared" ref="I499:I513" si="83">I498-J499</f>
        <v>500</v>
      </c>
      <c r="K499">
        <f>K498+65*I499</f>
        <v>1532500</v>
      </c>
      <c r="L499">
        <f t="shared" si="74"/>
        <v>76625</v>
      </c>
      <c r="M499">
        <f t="shared" si="75"/>
        <v>275850</v>
      </c>
      <c r="N499">
        <f t="shared" si="76"/>
        <v>7662.5</v>
      </c>
      <c r="O499">
        <v>1998</v>
      </c>
      <c r="P499">
        <v>0.05</v>
      </c>
      <c r="Q499">
        <v>0.18</v>
      </c>
      <c r="R499">
        <v>0.1</v>
      </c>
    </row>
    <row r="500" spans="1:18" x14ac:dyDescent="0.2">
      <c r="A500" t="s">
        <v>7</v>
      </c>
      <c r="B500" t="s">
        <v>8</v>
      </c>
      <c r="C500" t="s">
        <v>9</v>
      </c>
      <c r="D500" t="s">
        <v>27</v>
      </c>
      <c r="E500" t="s">
        <v>24</v>
      </c>
      <c r="F500" s="1">
        <v>47057</v>
      </c>
      <c r="G500">
        <v>3</v>
      </c>
      <c r="H500">
        <v>500</v>
      </c>
      <c r="I500">
        <f t="shared" si="83"/>
        <v>500</v>
      </c>
      <c r="K500">
        <f t="shared" ref="K500:K513" si="84">K499+65*I500</f>
        <v>1565000</v>
      </c>
      <c r="L500">
        <f t="shared" si="74"/>
        <v>156500</v>
      </c>
      <c r="M500">
        <f t="shared" si="75"/>
        <v>438200.00000000006</v>
      </c>
      <c r="N500">
        <f t="shared" si="76"/>
        <v>28170</v>
      </c>
      <c r="O500">
        <v>-99</v>
      </c>
      <c r="P500">
        <v>0.1</v>
      </c>
      <c r="Q500">
        <v>0.28000000000000003</v>
      </c>
      <c r="R500">
        <v>0.18</v>
      </c>
    </row>
    <row r="501" spans="1:18" x14ac:dyDescent="0.2">
      <c r="A501" t="s">
        <v>7</v>
      </c>
      <c r="B501" t="s">
        <v>8</v>
      </c>
      <c r="C501" t="s">
        <v>9</v>
      </c>
      <c r="D501" t="s">
        <v>27</v>
      </c>
      <c r="E501" t="s">
        <v>24</v>
      </c>
      <c r="F501" s="1">
        <v>47057</v>
      </c>
      <c r="G501">
        <v>4</v>
      </c>
      <c r="H501">
        <v>500</v>
      </c>
      <c r="I501">
        <f t="shared" si="83"/>
        <v>500</v>
      </c>
      <c r="K501">
        <f t="shared" si="84"/>
        <v>1597500</v>
      </c>
      <c r="L501">
        <f t="shared" si="74"/>
        <v>239625</v>
      </c>
      <c r="M501">
        <f t="shared" si="75"/>
        <v>591075</v>
      </c>
      <c r="N501">
        <f t="shared" si="76"/>
        <v>59906.25</v>
      </c>
      <c r="P501">
        <v>0.15</v>
      </c>
      <c r="Q501">
        <v>0.37</v>
      </c>
      <c r="R501">
        <v>0.25</v>
      </c>
    </row>
    <row r="502" spans="1:18" x14ac:dyDescent="0.2">
      <c r="A502" t="s">
        <v>7</v>
      </c>
      <c r="B502" t="s">
        <v>8</v>
      </c>
      <c r="C502" t="s">
        <v>9</v>
      </c>
      <c r="D502" t="s">
        <v>27</v>
      </c>
      <c r="E502" t="s">
        <v>24</v>
      </c>
      <c r="F502" s="1">
        <v>47057</v>
      </c>
      <c r="G502">
        <v>5</v>
      </c>
      <c r="H502">
        <v>500</v>
      </c>
      <c r="I502">
        <f t="shared" si="83"/>
        <v>500</v>
      </c>
      <c r="K502">
        <f t="shared" si="84"/>
        <v>1630000</v>
      </c>
      <c r="L502">
        <f t="shared" si="74"/>
        <v>293400</v>
      </c>
      <c r="M502">
        <f t="shared" si="75"/>
        <v>580280</v>
      </c>
      <c r="N502">
        <f t="shared" si="76"/>
        <v>105624</v>
      </c>
      <c r="P502">
        <v>0.18</v>
      </c>
      <c r="Q502">
        <v>0.35599999999999998</v>
      </c>
      <c r="R502">
        <v>0.36</v>
      </c>
    </row>
    <row r="503" spans="1:18" x14ac:dyDescent="0.2">
      <c r="A503" t="s">
        <v>7</v>
      </c>
      <c r="B503" t="s">
        <v>8</v>
      </c>
      <c r="C503" t="s">
        <v>9</v>
      </c>
      <c r="D503" t="s">
        <v>27</v>
      </c>
      <c r="E503" t="s">
        <v>24</v>
      </c>
      <c r="F503" s="1">
        <v>47057</v>
      </c>
      <c r="G503">
        <v>6</v>
      </c>
      <c r="H503">
        <v>500</v>
      </c>
      <c r="I503">
        <f t="shared" si="83"/>
        <v>500</v>
      </c>
      <c r="K503">
        <f t="shared" si="84"/>
        <v>1662500</v>
      </c>
      <c r="L503">
        <f t="shared" si="74"/>
        <v>332500</v>
      </c>
      <c r="M503">
        <f t="shared" si="75"/>
        <v>588525</v>
      </c>
      <c r="N503">
        <f t="shared" si="76"/>
        <v>149625</v>
      </c>
      <c r="P503">
        <v>0.2</v>
      </c>
      <c r="Q503">
        <v>0.35399999999999998</v>
      </c>
      <c r="R503">
        <v>0.45</v>
      </c>
    </row>
    <row r="504" spans="1:18" x14ac:dyDescent="0.2">
      <c r="A504" t="s">
        <v>7</v>
      </c>
      <c r="B504" t="s">
        <v>8</v>
      </c>
      <c r="C504" t="s">
        <v>9</v>
      </c>
      <c r="D504" t="s">
        <v>27</v>
      </c>
      <c r="E504" t="s">
        <v>24</v>
      </c>
      <c r="F504" s="1">
        <v>47057</v>
      </c>
      <c r="G504">
        <v>7</v>
      </c>
      <c r="H504">
        <v>500</v>
      </c>
      <c r="I504">
        <f t="shared" si="83"/>
        <v>500</v>
      </c>
      <c r="K504">
        <f t="shared" si="84"/>
        <v>1695000</v>
      </c>
      <c r="L504">
        <f t="shared" si="74"/>
        <v>339000</v>
      </c>
      <c r="M504">
        <f t="shared" si="75"/>
        <v>583080</v>
      </c>
      <c r="N504">
        <f t="shared" si="76"/>
        <v>172890</v>
      </c>
      <c r="P504">
        <v>0.2</v>
      </c>
      <c r="Q504">
        <v>0.34399999999999997</v>
      </c>
      <c r="R504">
        <v>0.51</v>
      </c>
    </row>
    <row r="505" spans="1:18" x14ac:dyDescent="0.2">
      <c r="A505" t="s">
        <v>7</v>
      </c>
      <c r="B505" t="s">
        <v>8</v>
      </c>
      <c r="C505" t="s">
        <v>9</v>
      </c>
      <c r="D505" t="s">
        <v>27</v>
      </c>
      <c r="E505" t="s">
        <v>24</v>
      </c>
      <c r="F505" s="1">
        <v>47057</v>
      </c>
      <c r="G505">
        <v>8</v>
      </c>
      <c r="H505">
        <v>500</v>
      </c>
      <c r="I505">
        <f t="shared" si="83"/>
        <v>500</v>
      </c>
      <c r="K505">
        <f t="shared" si="84"/>
        <v>1727500</v>
      </c>
      <c r="L505">
        <f t="shared" si="74"/>
        <v>397325</v>
      </c>
      <c r="M505">
        <f t="shared" si="75"/>
        <v>621900</v>
      </c>
      <c r="N505">
        <f t="shared" si="76"/>
        <v>206609</v>
      </c>
      <c r="P505">
        <v>0.23</v>
      </c>
      <c r="Q505">
        <v>0.36</v>
      </c>
      <c r="R505">
        <f>R504+0.01</f>
        <v>0.52</v>
      </c>
    </row>
    <row r="506" spans="1:18" x14ac:dyDescent="0.2">
      <c r="A506" t="s">
        <v>7</v>
      </c>
      <c r="B506" t="s">
        <v>8</v>
      </c>
      <c r="C506" t="s">
        <v>9</v>
      </c>
      <c r="D506" t="s">
        <v>27</v>
      </c>
      <c r="E506" t="s">
        <v>24</v>
      </c>
      <c r="F506" s="1">
        <v>47057</v>
      </c>
      <c r="G506">
        <v>9</v>
      </c>
      <c r="H506">
        <v>500</v>
      </c>
      <c r="I506">
        <f t="shared" si="83"/>
        <v>500</v>
      </c>
      <c r="K506">
        <f t="shared" si="84"/>
        <v>1760000</v>
      </c>
      <c r="L506">
        <f t="shared" si="74"/>
        <v>387200</v>
      </c>
      <c r="M506">
        <f t="shared" si="75"/>
        <v>598400</v>
      </c>
      <c r="N506">
        <f t="shared" si="76"/>
        <v>209088</v>
      </c>
      <c r="P506">
        <v>0.22</v>
      </c>
      <c r="Q506">
        <v>0.34</v>
      </c>
      <c r="R506">
        <f>R505+0.02</f>
        <v>0.54</v>
      </c>
    </row>
    <row r="507" spans="1:18" x14ac:dyDescent="0.2">
      <c r="A507" t="s">
        <v>7</v>
      </c>
      <c r="B507" t="s">
        <v>8</v>
      </c>
      <c r="C507" t="s">
        <v>9</v>
      </c>
      <c r="D507" t="s">
        <v>27</v>
      </c>
      <c r="E507" t="s">
        <v>24</v>
      </c>
      <c r="F507" s="1">
        <v>47057</v>
      </c>
      <c r="G507">
        <v>10</v>
      </c>
      <c r="H507">
        <v>500</v>
      </c>
      <c r="I507">
        <f t="shared" si="83"/>
        <v>499</v>
      </c>
      <c r="J507">
        <v>1</v>
      </c>
      <c r="K507">
        <f t="shared" si="84"/>
        <v>1792435</v>
      </c>
      <c r="L507">
        <f t="shared" si="74"/>
        <v>448108.75</v>
      </c>
      <c r="M507">
        <f t="shared" si="75"/>
        <v>609427.9</v>
      </c>
      <c r="N507">
        <f t="shared" si="76"/>
        <v>242874.9425</v>
      </c>
      <c r="P507">
        <v>0.25</v>
      </c>
      <c r="Q507">
        <v>0.34</v>
      </c>
      <c r="R507">
        <v>0.54200000000000004</v>
      </c>
    </row>
    <row r="508" spans="1:18" x14ac:dyDescent="0.2">
      <c r="A508" t="s">
        <v>7</v>
      </c>
      <c r="B508" t="s">
        <v>8</v>
      </c>
      <c r="C508" t="s">
        <v>9</v>
      </c>
      <c r="D508" t="s">
        <v>27</v>
      </c>
      <c r="E508" t="s">
        <v>24</v>
      </c>
      <c r="F508" s="1">
        <v>47057</v>
      </c>
      <c r="G508">
        <v>11</v>
      </c>
      <c r="H508">
        <v>500</v>
      </c>
      <c r="I508">
        <f t="shared" si="83"/>
        <v>499</v>
      </c>
      <c r="K508">
        <f t="shared" si="84"/>
        <v>1824870</v>
      </c>
      <c r="L508">
        <f t="shared" si="74"/>
        <v>474466.2</v>
      </c>
      <c r="M508">
        <f t="shared" si="75"/>
        <v>620455.80000000005</v>
      </c>
      <c r="N508">
        <f t="shared" si="76"/>
        <v>258109.61280000003</v>
      </c>
      <c r="P508">
        <v>0.26</v>
      </c>
      <c r="Q508">
        <v>0.34</v>
      </c>
      <c r="R508">
        <f>R507+0.002</f>
        <v>0.54400000000000004</v>
      </c>
    </row>
    <row r="509" spans="1:18" x14ac:dyDescent="0.2">
      <c r="A509" t="s">
        <v>7</v>
      </c>
      <c r="B509" t="s">
        <v>8</v>
      </c>
      <c r="C509" t="s">
        <v>9</v>
      </c>
      <c r="D509" t="s">
        <v>27</v>
      </c>
      <c r="E509" t="s">
        <v>24</v>
      </c>
      <c r="F509" s="1">
        <v>47057</v>
      </c>
      <c r="G509">
        <v>12</v>
      </c>
      <c r="H509">
        <v>500</v>
      </c>
      <c r="I509">
        <f t="shared" si="83"/>
        <v>498</v>
      </c>
      <c r="J509">
        <v>1</v>
      </c>
      <c r="K509">
        <f t="shared" si="84"/>
        <v>1857240</v>
      </c>
      <c r="L509">
        <f t="shared" si="74"/>
        <v>482882.4</v>
      </c>
      <c r="M509">
        <f t="shared" si="75"/>
        <v>650034</v>
      </c>
      <c r="N509">
        <f t="shared" si="76"/>
        <v>267516.84960000002</v>
      </c>
      <c r="P509">
        <v>0.26</v>
      </c>
      <c r="Q509">
        <v>0.35</v>
      </c>
      <c r="R509">
        <f>R508+0.01</f>
        <v>0.55400000000000005</v>
      </c>
    </row>
    <row r="510" spans="1:18" hidden="1" x14ac:dyDescent="0.2">
      <c r="A510" t="s">
        <v>7</v>
      </c>
      <c r="B510" t="s">
        <v>8</v>
      </c>
      <c r="C510" t="s">
        <v>9</v>
      </c>
      <c r="D510" t="s">
        <v>27</v>
      </c>
      <c r="E510" t="s">
        <v>24</v>
      </c>
      <c r="F510" s="1">
        <v>47057</v>
      </c>
      <c r="G510">
        <v>13</v>
      </c>
      <c r="H510">
        <v>500</v>
      </c>
      <c r="I510">
        <f t="shared" si="83"/>
        <v>498</v>
      </c>
      <c r="K510">
        <f t="shared" si="84"/>
        <v>1889610</v>
      </c>
      <c r="L510">
        <f t="shared" si="74"/>
        <v>510194.7</v>
      </c>
      <c r="M510">
        <f t="shared" si="75"/>
        <v>623571.30000000005</v>
      </c>
      <c r="N510">
        <f t="shared" si="76"/>
        <v>287749.81080000004</v>
      </c>
      <c r="P510">
        <v>0.27</v>
      </c>
      <c r="Q510">
        <v>0.33</v>
      </c>
      <c r="R510">
        <f>R509+0.01</f>
        <v>0.56400000000000006</v>
      </c>
    </row>
    <row r="511" spans="1:18" hidden="1" x14ac:dyDescent="0.2">
      <c r="A511" t="s">
        <v>7</v>
      </c>
      <c r="B511" t="s">
        <v>8</v>
      </c>
      <c r="C511" t="s">
        <v>9</v>
      </c>
      <c r="D511" t="s">
        <v>27</v>
      </c>
      <c r="E511" t="s">
        <v>24</v>
      </c>
      <c r="F511" s="1">
        <v>47057</v>
      </c>
      <c r="G511">
        <v>14</v>
      </c>
      <c r="H511">
        <v>500</v>
      </c>
      <c r="I511">
        <f t="shared" si="83"/>
        <v>497</v>
      </c>
      <c r="J511">
        <v>1</v>
      </c>
      <c r="K511">
        <f t="shared" si="84"/>
        <v>1921915</v>
      </c>
      <c r="L511">
        <f t="shared" si="74"/>
        <v>538136.20000000007</v>
      </c>
      <c r="M511">
        <f t="shared" si="75"/>
        <v>711108.55</v>
      </c>
      <c r="N511">
        <f t="shared" si="76"/>
        <v>308890.17880000005</v>
      </c>
      <c r="P511">
        <v>0.28000000000000003</v>
      </c>
      <c r="Q511">
        <v>0.37</v>
      </c>
      <c r="R511">
        <f>R510+0.01</f>
        <v>0.57400000000000007</v>
      </c>
    </row>
    <row r="512" spans="1:18" hidden="1" x14ac:dyDescent="0.2">
      <c r="A512" t="s">
        <v>7</v>
      </c>
      <c r="B512" t="s">
        <v>8</v>
      </c>
      <c r="C512" t="s">
        <v>9</v>
      </c>
      <c r="D512" t="s">
        <v>27</v>
      </c>
      <c r="E512" t="s">
        <v>24</v>
      </c>
      <c r="F512" s="1">
        <v>47057</v>
      </c>
      <c r="G512">
        <v>15</v>
      </c>
      <c r="H512">
        <v>500</v>
      </c>
      <c r="I512">
        <f t="shared" si="83"/>
        <v>497</v>
      </c>
      <c r="K512">
        <f t="shared" si="84"/>
        <v>1954220</v>
      </c>
      <c r="L512">
        <f t="shared" si="74"/>
        <v>547181.60000000009</v>
      </c>
      <c r="M512">
        <f t="shared" si="75"/>
        <v>732832.5</v>
      </c>
      <c r="N512">
        <f t="shared" si="76"/>
        <v>319554.05440000008</v>
      </c>
      <c r="P512">
        <v>0.28000000000000003</v>
      </c>
      <c r="Q512">
        <v>0.375</v>
      </c>
      <c r="R512">
        <f>R511+0.01</f>
        <v>0.58400000000000007</v>
      </c>
    </row>
    <row r="513" spans="1:18" hidden="1" x14ac:dyDescent="0.2">
      <c r="A513" t="s">
        <v>7</v>
      </c>
      <c r="B513" t="s">
        <v>8</v>
      </c>
      <c r="C513" t="s">
        <v>9</v>
      </c>
      <c r="D513" t="s">
        <v>27</v>
      </c>
      <c r="E513" t="s">
        <v>24</v>
      </c>
      <c r="F513" s="1">
        <v>47057</v>
      </c>
      <c r="G513">
        <v>16</v>
      </c>
      <c r="H513">
        <v>500</v>
      </c>
      <c r="I513">
        <f t="shared" si="83"/>
        <v>497</v>
      </c>
      <c r="K513">
        <f t="shared" si="84"/>
        <v>1986525</v>
      </c>
      <c r="L513">
        <f t="shared" si="74"/>
        <v>576092.25</v>
      </c>
      <c r="M513">
        <f t="shared" si="75"/>
        <v>744946.875</v>
      </c>
      <c r="N513">
        <f t="shared" si="76"/>
        <v>342198.79650000005</v>
      </c>
      <c r="P513">
        <v>0.28999999999999998</v>
      </c>
      <c r="Q513">
        <v>0.375</v>
      </c>
      <c r="R513">
        <f>R512+0.01</f>
        <v>0.59400000000000008</v>
      </c>
    </row>
    <row r="514" spans="1:18" x14ac:dyDescent="0.2">
      <c r="A514" t="s">
        <v>7</v>
      </c>
      <c r="B514" t="s">
        <v>8</v>
      </c>
      <c r="C514" t="s">
        <v>9</v>
      </c>
      <c r="D514" t="s">
        <v>27</v>
      </c>
      <c r="E514" t="s">
        <v>25</v>
      </c>
      <c r="F514" s="1">
        <v>46965</v>
      </c>
      <c r="G514">
        <v>1</v>
      </c>
      <c r="H514">
        <v>450</v>
      </c>
      <c r="I514">
        <f>H514</f>
        <v>450</v>
      </c>
      <c r="K514">
        <f>3000*I514</f>
        <v>1350000</v>
      </c>
      <c r="L514">
        <f>P514*K514</f>
        <v>13500</v>
      </c>
      <c r="M514">
        <f>Q514*K514</f>
        <v>20250</v>
      </c>
      <c r="N514">
        <f>R514*L514</f>
        <v>675</v>
      </c>
      <c r="P514">
        <v>0.01</v>
      </c>
      <c r="Q514">
        <v>1.4999999999999999E-2</v>
      </c>
      <c r="R514">
        <v>0.05</v>
      </c>
    </row>
    <row r="515" spans="1:18" x14ac:dyDescent="0.2">
      <c r="A515" t="s">
        <v>7</v>
      </c>
      <c r="B515" t="s">
        <v>8</v>
      </c>
      <c r="C515" t="s">
        <v>9</v>
      </c>
      <c r="D515" t="s">
        <v>27</v>
      </c>
      <c r="E515" t="s">
        <v>25</v>
      </c>
      <c r="F515" s="1">
        <v>46965</v>
      </c>
      <c r="G515">
        <v>2</v>
      </c>
      <c r="H515">
        <v>450</v>
      </c>
      <c r="I515">
        <f>I514-J515</f>
        <v>450</v>
      </c>
      <c r="K515">
        <f>K514+50*I515</f>
        <v>1372500</v>
      </c>
      <c r="L515">
        <f t="shared" ref="L515:L577" si="85">P515*K515</f>
        <v>68625</v>
      </c>
      <c r="M515">
        <f t="shared" ref="M515:M577" si="86">Q515*K515</f>
        <v>247050</v>
      </c>
      <c r="N515">
        <f t="shared" ref="N515:N577" si="87">R515*L515</f>
        <v>6862.5</v>
      </c>
      <c r="O515">
        <v>1998</v>
      </c>
      <c r="P515">
        <v>0.05</v>
      </c>
      <c r="Q515">
        <v>0.18</v>
      </c>
      <c r="R515">
        <v>0.1</v>
      </c>
    </row>
    <row r="516" spans="1:18" x14ac:dyDescent="0.2">
      <c r="A516" t="s">
        <v>7</v>
      </c>
      <c r="B516" t="s">
        <v>8</v>
      </c>
      <c r="C516" t="s">
        <v>9</v>
      </c>
      <c r="D516" t="s">
        <v>27</v>
      </c>
      <c r="E516" t="s">
        <v>25</v>
      </c>
      <c r="F516" s="1">
        <v>46965</v>
      </c>
      <c r="G516">
        <v>3</v>
      </c>
      <c r="H516">
        <v>450</v>
      </c>
      <c r="I516">
        <f t="shared" ref="I516:I529" si="88">I515-J516</f>
        <v>450</v>
      </c>
      <c r="K516">
        <f t="shared" ref="K516:K528" si="89">K515+50*I516</f>
        <v>1395000</v>
      </c>
      <c r="L516">
        <f t="shared" si="85"/>
        <v>139500</v>
      </c>
      <c r="M516">
        <f t="shared" si="86"/>
        <v>390600.00000000006</v>
      </c>
      <c r="N516">
        <f t="shared" si="87"/>
        <v>25110</v>
      </c>
      <c r="O516">
        <v>-79</v>
      </c>
      <c r="P516">
        <v>0.1</v>
      </c>
      <c r="Q516">
        <v>0.28000000000000003</v>
      </c>
      <c r="R516">
        <v>0.18</v>
      </c>
    </row>
    <row r="517" spans="1:18" x14ac:dyDescent="0.2">
      <c r="A517" t="s">
        <v>7</v>
      </c>
      <c r="B517" t="s">
        <v>8</v>
      </c>
      <c r="C517" t="s">
        <v>9</v>
      </c>
      <c r="D517" t="s">
        <v>27</v>
      </c>
      <c r="E517" t="s">
        <v>25</v>
      </c>
      <c r="F517" s="1">
        <v>46965</v>
      </c>
      <c r="G517">
        <v>4</v>
      </c>
      <c r="H517">
        <v>450</v>
      </c>
      <c r="I517">
        <f t="shared" si="88"/>
        <v>450</v>
      </c>
      <c r="K517">
        <f t="shared" si="89"/>
        <v>1417500</v>
      </c>
      <c r="L517">
        <f t="shared" si="85"/>
        <v>212625</v>
      </c>
      <c r="M517">
        <f t="shared" si="86"/>
        <v>524475</v>
      </c>
      <c r="N517">
        <f t="shared" si="87"/>
        <v>53156.25</v>
      </c>
      <c r="P517">
        <v>0.15</v>
      </c>
      <c r="Q517">
        <v>0.37</v>
      </c>
      <c r="R517">
        <v>0.25</v>
      </c>
    </row>
    <row r="518" spans="1:18" x14ac:dyDescent="0.2">
      <c r="A518" t="s">
        <v>7</v>
      </c>
      <c r="B518" t="s">
        <v>8</v>
      </c>
      <c r="C518" t="s">
        <v>9</v>
      </c>
      <c r="D518" t="s">
        <v>27</v>
      </c>
      <c r="E518" t="s">
        <v>25</v>
      </c>
      <c r="F518" s="1">
        <v>46965</v>
      </c>
      <c r="G518">
        <v>5</v>
      </c>
      <c r="H518">
        <v>450</v>
      </c>
      <c r="I518">
        <f t="shared" si="88"/>
        <v>450</v>
      </c>
      <c r="K518">
        <f t="shared" si="89"/>
        <v>1440000</v>
      </c>
      <c r="L518">
        <f t="shared" si="85"/>
        <v>259200</v>
      </c>
      <c r="M518">
        <f t="shared" si="86"/>
        <v>512640</v>
      </c>
      <c r="N518">
        <f t="shared" si="87"/>
        <v>93312</v>
      </c>
      <c r="P518">
        <v>0.18</v>
      </c>
      <c r="Q518">
        <v>0.35599999999999998</v>
      </c>
      <c r="R518">
        <v>0.36</v>
      </c>
    </row>
    <row r="519" spans="1:18" x14ac:dyDescent="0.2">
      <c r="A519" t="s">
        <v>7</v>
      </c>
      <c r="B519" t="s">
        <v>8</v>
      </c>
      <c r="C519" t="s">
        <v>9</v>
      </c>
      <c r="D519" t="s">
        <v>27</v>
      </c>
      <c r="E519" t="s">
        <v>25</v>
      </c>
      <c r="F519" s="1">
        <v>46965</v>
      </c>
      <c r="G519">
        <v>6</v>
      </c>
      <c r="H519">
        <v>450</v>
      </c>
      <c r="I519">
        <f t="shared" si="88"/>
        <v>450</v>
      </c>
      <c r="K519">
        <f t="shared" si="89"/>
        <v>1462500</v>
      </c>
      <c r="L519">
        <f t="shared" si="85"/>
        <v>292500</v>
      </c>
      <c r="M519">
        <f t="shared" si="86"/>
        <v>517725</v>
      </c>
      <c r="N519">
        <f t="shared" si="87"/>
        <v>131625</v>
      </c>
      <c r="P519">
        <v>0.2</v>
      </c>
      <c r="Q519">
        <v>0.35399999999999998</v>
      </c>
      <c r="R519">
        <v>0.45</v>
      </c>
    </row>
    <row r="520" spans="1:18" x14ac:dyDescent="0.2">
      <c r="A520" t="s">
        <v>7</v>
      </c>
      <c r="B520" t="s">
        <v>8</v>
      </c>
      <c r="C520" t="s">
        <v>9</v>
      </c>
      <c r="D520" t="s">
        <v>27</v>
      </c>
      <c r="E520" t="s">
        <v>25</v>
      </c>
      <c r="F520" s="1">
        <v>46965</v>
      </c>
      <c r="G520">
        <v>7</v>
      </c>
      <c r="H520">
        <v>450</v>
      </c>
      <c r="I520">
        <f t="shared" si="88"/>
        <v>450</v>
      </c>
      <c r="K520">
        <f t="shared" si="89"/>
        <v>1485000</v>
      </c>
      <c r="L520">
        <f t="shared" si="85"/>
        <v>297000</v>
      </c>
      <c r="M520">
        <f t="shared" si="86"/>
        <v>510839.99999999994</v>
      </c>
      <c r="N520">
        <f t="shared" si="87"/>
        <v>151470</v>
      </c>
      <c r="O520">
        <v>-26</v>
      </c>
      <c r="P520">
        <v>0.2</v>
      </c>
      <c r="Q520">
        <v>0.34399999999999997</v>
      </c>
      <c r="R520">
        <v>0.51</v>
      </c>
    </row>
    <row r="521" spans="1:18" x14ac:dyDescent="0.2">
      <c r="A521" t="s">
        <v>7</v>
      </c>
      <c r="B521" t="s">
        <v>8</v>
      </c>
      <c r="C521" t="s">
        <v>9</v>
      </c>
      <c r="D521" t="s">
        <v>27</v>
      </c>
      <c r="E521" t="s">
        <v>25</v>
      </c>
      <c r="F521" s="1">
        <v>46965</v>
      </c>
      <c r="G521">
        <v>8</v>
      </c>
      <c r="H521">
        <v>450</v>
      </c>
      <c r="I521">
        <f t="shared" si="88"/>
        <v>450</v>
      </c>
      <c r="K521">
        <f t="shared" si="89"/>
        <v>1507500</v>
      </c>
      <c r="L521">
        <f t="shared" si="85"/>
        <v>346725</v>
      </c>
      <c r="M521">
        <f t="shared" si="86"/>
        <v>542700</v>
      </c>
      <c r="N521">
        <f t="shared" si="87"/>
        <v>180297</v>
      </c>
      <c r="P521">
        <v>0.23</v>
      </c>
      <c r="Q521">
        <v>0.36</v>
      </c>
      <c r="R521">
        <f>R520+0.01</f>
        <v>0.52</v>
      </c>
    </row>
    <row r="522" spans="1:18" x14ac:dyDescent="0.2">
      <c r="A522" t="s">
        <v>7</v>
      </c>
      <c r="B522" t="s">
        <v>8</v>
      </c>
      <c r="C522" t="s">
        <v>9</v>
      </c>
      <c r="D522" t="s">
        <v>27</v>
      </c>
      <c r="E522" t="s">
        <v>25</v>
      </c>
      <c r="F522" s="1">
        <v>46965</v>
      </c>
      <c r="G522">
        <v>9</v>
      </c>
      <c r="H522">
        <v>450</v>
      </c>
      <c r="I522">
        <f t="shared" si="88"/>
        <v>449</v>
      </c>
      <c r="J522">
        <v>1</v>
      </c>
      <c r="K522">
        <f t="shared" si="89"/>
        <v>1529950</v>
      </c>
      <c r="L522">
        <f t="shared" si="85"/>
        <v>336589</v>
      </c>
      <c r="M522">
        <f t="shared" si="86"/>
        <v>520183.00000000006</v>
      </c>
      <c r="N522">
        <f t="shared" si="87"/>
        <v>181758.06</v>
      </c>
      <c r="P522">
        <v>0.22</v>
      </c>
      <c r="Q522">
        <v>0.34</v>
      </c>
      <c r="R522">
        <f>R521+0.02</f>
        <v>0.54</v>
      </c>
    </row>
    <row r="523" spans="1:18" x14ac:dyDescent="0.2">
      <c r="A523" t="s">
        <v>7</v>
      </c>
      <c r="B523" t="s">
        <v>8</v>
      </c>
      <c r="C523" t="s">
        <v>9</v>
      </c>
      <c r="D523" t="s">
        <v>27</v>
      </c>
      <c r="E523" t="s">
        <v>25</v>
      </c>
      <c r="F523" s="1">
        <v>46965</v>
      </c>
      <c r="G523">
        <v>10</v>
      </c>
      <c r="H523">
        <v>450</v>
      </c>
      <c r="I523">
        <f t="shared" si="88"/>
        <v>449</v>
      </c>
      <c r="K523">
        <f t="shared" si="89"/>
        <v>1552400</v>
      </c>
      <c r="L523">
        <f t="shared" si="85"/>
        <v>388100</v>
      </c>
      <c r="M523">
        <f t="shared" si="86"/>
        <v>527816</v>
      </c>
      <c r="N523">
        <f t="shared" si="87"/>
        <v>210350.2</v>
      </c>
      <c r="P523">
        <v>0.25</v>
      </c>
      <c r="Q523">
        <v>0.34</v>
      </c>
      <c r="R523">
        <v>0.54200000000000004</v>
      </c>
    </row>
    <row r="524" spans="1:18" x14ac:dyDescent="0.2">
      <c r="A524" t="s">
        <v>7</v>
      </c>
      <c r="B524" t="s">
        <v>8</v>
      </c>
      <c r="C524" t="s">
        <v>9</v>
      </c>
      <c r="D524" t="s">
        <v>27</v>
      </c>
      <c r="E524" t="s">
        <v>25</v>
      </c>
      <c r="F524" s="1">
        <v>46965</v>
      </c>
      <c r="G524">
        <v>11</v>
      </c>
      <c r="H524">
        <v>450</v>
      </c>
      <c r="I524">
        <f t="shared" si="88"/>
        <v>449</v>
      </c>
      <c r="K524">
        <f t="shared" si="89"/>
        <v>1574850</v>
      </c>
      <c r="L524">
        <f t="shared" si="85"/>
        <v>409461</v>
      </c>
      <c r="M524">
        <f t="shared" si="86"/>
        <v>535449</v>
      </c>
      <c r="N524">
        <f t="shared" si="87"/>
        <v>222746.78400000001</v>
      </c>
      <c r="P524">
        <v>0.26</v>
      </c>
      <c r="Q524">
        <v>0.34</v>
      </c>
      <c r="R524">
        <f>R523+0.002</f>
        <v>0.54400000000000004</v>
      </c>
    </row>
    <row r="525" spans="1:18" x14ac:dyDescent="0.2">
      <c r="A525" t="s">
        <v>7</v>
      </c>
      <c r="B525" t="s">
        <v>8</v>
      </c>
      <c r="C525" t="s">
        <v>9</v>
      </c>
      <c r="D525" t="s">
        <v>27</v>
      </c>
      <c r="E525" t="s">
        <v>25</v>
      </c>
      <c r="F525" s="1">
        <v>46965</v>
      </c>
      <c r="G525">
        <v>12</v>
      </c>
      <c r="H525">
        <v>450</v>
      </c>
      <c r="I525">
        <f t="shared" si="88"/>
        <v>448</v>
      </c>
      <c r="J525">
        <v>1</v>
      </c>
      <c r="K525">
        <f t="shared" si="89"/>
        <v>1597250</v>
      </c>
      <c r="L525">
        <f t="shared" si="85"/>
        <v>415285</v>
      </c>
      <c r="M525">
        <f t="shared" si="86"/>
        <v>559037.5</v>
      </c>
      <c r="N525">
        <f t="shared" si="87"/>
        <v>230067.89</v>
      </c>
      <c r="P525">
        <v>0.26</v>
      </c>
      <c r="Q525">
        <v>0.35</v>
      </c>
      <c r="R525">
        <f>R524+0.01</f>
        <v>0.55400000000000005</v>
      </c>
    </row>
    <row r="526" spans="1:18" hidden="1" x14ac:dyDescent="0.2">
      <c r="A526" t="s">
        <v>7</v>
      </c>
      <c r="B526" t="s">
        <v>8</v>
      </c>
      <c r="C526" t="s">
        <v>9</v>
      </c>
      <c r="D526" t="s">
        <v>27</v>
      </c>
      <c r="E526" t="s">
        <v>25</v>
      </c>
      <c r="F526" s="1">
        <v>46965</v>
      </c>
      <c r="G526">
        <v>13</v>
      </c>
      <c r="H526">
        <v>450</v>
      </c>
      <c r="I526">
        <f t="shared" si="88"/>
        <v>448</v>
      </c>
      <c r="K526">
        <f t="shared" si="89"/>
        <v>1619650</v>
      </c>
      <c r="L526">
        <f t="shared" si="85"/>
        <v>437305.5</v>
      </c>
      <c r="M526">
        <f t="shared" si="86"/>
        <v>534484.5</v>
      </c>
      <c r="N526">
        <f t="shared" si="87"/>
        <v>246640.30200000003</v>
      </c>
      <c r="P526">
        <v>0.27</v>
      </c>
      <c r="Q526">
        <v>0.33</v>
      </c>
      <c r="R526">
        <f>R525+0.01</f>
        <v>0.56400000000000006</v>
      </c>
    </row>
    <row r="527" spans="1:18" hidden="1" x14ac:dyDescent="0.2">
      <c r="A527" t="s">
        <v>7</v>
      </c>
      <c r="B527" t="s">
        <v>8</v>
      </c>
      <c r="C527" t="s">
        <v>9</v>
      </c>
      <c r="D527" t="s">
        <v>27</v>
      </c>
      <c r="E527" t="s">
        <v>25</v>
      </c>
      <c r="F527" s="1">
        <v>46965</v>
      </c>
      <c r="G527">
        <v>14</v>
      </c>
      <c r="H527">
        <v>450</v>
      </c>
      <c r="I527">
        <f t="shared" si="88"/>
        <v>448</v>
      </c>
      <c r="K527">
        <f t="shared" si="89"/>
        <v>1642050</v>
      </c>
      <c r="L527">
        <f t="shared" si="85"/>
        <v>459774.00000000006</v>
      </c>
      <c r="M527">
        <f t="shared" si="86"/>
        <v>607558.5</v>
      </c>
      <c r="N527">
        <f t="shared" si="87"/>
        <v>263910.27600000007</v>
      </c>
      <c r="P527">
        <v>0.28000000000000003</v>
      </c>
      <c r="Q527">
        <v>0.37</v>
      </c>
      <c r="R527">
        <f>R526+0.01</f>
        <v>0.57400000000000007</v>
      </c>
    </row>
    <row r="528" spans="1:18" hidden="1" x14ac:dyDescent="0.2">
      <c r="A528" t="s">
        <v>7</v>
      </c>
      <c r="B528" t="s">
        <v>8</v>
      </c>
      <c r="C528" t="s">
        <v>9</v>
      </c>
      <c r="D528" t="s">
        <v>27</v>
      </c>
      <c r="E528" t="s">
        <v>25</v>
      </c>
      <c r="F528" s="1">
        <v>46965</v>
      </c>
      <c r="G528">
        <v>15</v>
      </c>
      <c r="H528">
        <v>450</v>
      </c>
      <c r="I528">
        <f t="shared" si="88"/>
        <v>447</v>
      </c>
      <c r="J528">
        <v>1</v>
      </c>
      <c r="K528">
        <f t="shared" si="89"/>
        <v>1664400</v>
      </c>
      <c r="L528">
        <f t="shared" si="85"/>
        <v>466032.00000000006</v>
      </c>
      <c r="M528">
        <f t="shared" si="86"/>
        <v>624150</v>
      </c>
      <c r="N528">
        <f t="shared" si="87"/>
        <v>272162.68800000008</v>
      </c>
      <c r="P528">
        <v>0.28000000000000003</v>
      </c>
      <c r="Q528">
        <v>0.375</v>
      </c>
      <c r="R528">
        <f>R527+0.01</f>
        <v>0.58400000000000007</v>
      </c>
    </row>
    <row r="529" spans="1:18" hidden="1" x14ac:dyDescent="0.2">
      <c r="A529" t="s">
        <v>7</v>
      </c>
      <c r="B529" t="s">
        <v>8</v>
      </c>
      <c r="C529" t="s">
        <v>9</v>
      </c>
      <c r="D529" t="s">
        <v>27</v>
      </c>
      <c r="E529" t="s">
        <v>25</v>
      </c>
      <c r="F529" s="1">
        <v>46965</v>
      </c>
      <c r="G529">
        <v>16</v>
      </c>
      <c r="H529">
        <v>450</v>
      </c>
      <c r="I529">
        <f t="shared" si="88"/>
        <v>447</v>
      </c>
      <c r="K529">
        <f>K528+50*I529</f>
        <v>1686750</v>
      </c>
      <c r="L529">
        <f t="shared" si="85"/>
        <v>489157.49999999994</v>
      </c>
      <c r="M529">
        <f t="shared" si="86"/>
        <v>632531.25</v>
      </c>
      <c r="N529">
        <f t="shared" si="87"/>
        <v>290559.55499999999</v>
      </c>
      <c r="P529">
        <v>0.28999999999999998</v>
      </c>
      <c r="Q529">
        <v>0.375</v>
      </c>
      <c r="R529">
        <f>R528+0.01</f>
        <v>0.59400000000000008</v>
      </c>
    </row>
    <row r="530" spans="1:18" x14ac:dyDescent="0.2">
      <c r="A530" t="s">
        <v>7</v>
      </c>
      <c r="B530" t="s">
        <v>8</v>
      </c>
      <c r="C530" t="s">
        <v>9</v>
      </c>
      <c r="D530" t="s">
        <v>27</v>
      </c>
      <c r="E530" t="s">
        <v>25</v>
      </c>
      <c r="F530" s="1">
        <v>46996</v>
      </c>
      <c r="G530">
        <v>1</v>
      </c>
      <c r="H530">
        <v>500</v>
      </c>
      <c r="I530">
        <f>H530</f>
        <v>500</v>
      </c>
      <c r="K530">
        <f>3000*I530</f>
        <v>1500000</v>
      </c>
      <c r="L530">
        <f t="shared" si="85"/>
        <v>15000</v>
      </c>
      <c r="M530">
        <f t="shared" si="86"/>
        <v>22500</v>
      </c>
      <c r="N530">
        <f t="shared" si="87"/>
        <v>750</v>
      </c>
      <c r="P530">
        <v>0.01</v>
      </c>
      <c r="Q530">
        <v>1.4999999999999999E-2</v>
      </c>
      <c r="R530">
        <v>0.05</v>
      </c>
    </row>
    <row r="531" spans="1:18" x14ac:dyDescent="0.2">
      <c r="A531" t="s">
        <v>7</v>
      </c>
      <c r="B531" t="s">
        <v>8</v>
      </c>
      <c r="C531" t="s">
        <v>9</v>
      </c>
      <c r="D531" t="s">
        <v>27</v>
      </c>
      <c r="E531" t="s">
        <v>25</v>
      </c>
      <c r="F531" s="1">
        <v>46996</v>
      </c>
      <c r="G531">
        <v>2</v>
      </c>
      <c r="H531">
        <v>500</v>
      </c>
      <c r="I531">
        <f t="shared" ref="I531:I545" si="90">I530-J531</f>
        <v>500</v>
      </c>
      <c r="K531">
        <f t="shared" ref="K531:K545" si="91">K530+60*I531</f>
        <v>1530000</v>
      </c>
      <c r="L531">
        <f t="shared" si="85"/>
        <v>76500</v>
      </c>
      <c r="M531">
        <f t="shared" si="86"/>
        <v>275400</v>
      </c>
      <c r="N531">
        <f t="shared" si="87"/>
        <v>7650</v>
      </c>
      <c r="O531">
        <v>1998</v>
      </c>
      <c r="P531">
        <v>0.05</v>
      </c>
      <c r="Q531">
        <v>0.18</v>
      </c>
      <c r="R531">
        <v>0.1</v>
      </c>
    </row>
    <row r="532" spans="1:18" x14ac:dyDescent="0.2">
      <c r="A532" t="s">
        <v>7</v>
      </c>
      <c r="B532" t="s">
        <v>8</v>
      </c>
      <c r="C532" t="s">
        <v>9</v>
      </c>
      <c r="D532" t="s">
        <v>27</v>
      </c>
      <c r="E532" t="s">
        <v>25</v>
      </c>
      <c r="F532" s="1">
        <v>46996</v>
      </c>
      <c r="G532">
        <v>3</v>
      </c>
      <c r="H532">
        <v>500</v>
      </c>
      <c r="I532">
        <f t="shared" si="90"/>
        <v>500</v>
      </c>
      <c r="K532">
        <f t="shared" si="91"/>
        <v>1560000</v>
      </c>
      <c r="L532">
        <f t="shared" si="85"/>
        <v>124800</v>
      </c>
      <c r="M532">
        <f t="shared" si="86"/>
        <v>436800.00000000006</v>
      </c>
      <c r="N532">
        <f t="shared" si="87"/>
        <v>22464</v>
      </c>
      <c r="O532">
        <v>-88</v>
      </c>
      <c r="P532">
        <v>0.08</v>
      </c>
      <c r="Q532">
        <v>0.28000000000000003</v>
      </c>
      <c r="R532">
        <v>0.18</v>
      </c>
    </row>
    <row r="533" spans="1:18" x14ac:dyDescent="0.2">
      <c r="A533" t="s">
        <v>7</v>
      </c>
      <c r="B533" t="s">
        <v>8</v>
      </c>
      <c r="C533" t="s">
        <v>9</v>
      </c>
      <c r="D533" t="s">
        <v>27</v>
      </c>
      <c r="E533" t="s">
        <v>25</v>
      </c>
      <c r="F533" s="1">
        <v>46996</v>
      </c>
      <c r="G533">
        <v>4</v>
      </c>
      <c r="H533">
        <v>500</v>
      </c>
      <c r="I533">
        <f t="shared" si="90"/>
        <v>500</v>
      </c>
      <c r="K533">
        <f t="shared" si="91"/>
        <v>1590000</v>
      </c>
      <c r="L533">
        <f t="shared" si="85"/>
        <v>238500</v>
      </c>
      <c r="M533">
        <f t="shared" si="86"/>
        <v>588300</v>
      </c>
      <c r="N533">
        <f t="shared" si="87"/>
        <v>59625</v>
      </c>
      <c r="P533">
        <v>0.15</v>
      </c>
      <c r="Q533">
        <v>0.37</v>
      </c>
      <c r="R533">
        <v>0.25</v>
      </c>
    </row>
    <row r="534" spans="1:18" x14ac:dyDescent="0.2">
      <c r="A534" t="s">
        <v>7</v>
      </c>
      <c r="B534" t="s">
        <v>8</v>
      </c>
      <c r="C534" t="s">
        <v>9</v>
      </c>
      <c r="D534" t="s">
        <v>27</v>
      </c>
      <c r="E534" t="s">
        <v>25</v>
      </c>
      <c r="F534" s="1">
        <v>46996</v>
      </c>
      <c r="G534">
        <v>5</v>
      </c>
      <c r="H534">
        <v>500</v>
      </c>
      <c r="I534">
        <f t="shared" si="90"/>
        <v>500</v>
      </c>
      <c r="K534">
        <f t="shared" si="91"/>
        <v>1620000</v>
      </c>
      <c r="L534">
        <f t="shared" si="85"/>
        <v>291600</v>
      </c>
      <c r="M534">
        <f t="shared" si="86"/>
        <v>576720</v>
      </c>
      <c r="N534">
        <f t="shared" si="87"/>
        <v>104976</v>
      </c>
      <c r="P534">
        <v>0.18</v>
      </c>
      <c r="Q534">
        <v>0.35599999999999998</v>
      </c>
      <c r="R534">
        <v>0.36</v>
      </c>
    </row>
    <row r="535" spans="1:18" x14ac:dyDescent="0.2">
      <c r="A535" t="s">
        <v>7</v>
      </c>
      <c r="B535" t="s">
        <v>8</v>
      </c>
      <c r="C535" t="s">
        <v>9</v>
      </c>
      <c r="D535" t="s">
        <v>27</v>
      </c>
      <c r="E535" t="s">
        <v>25</v>
      </c>
      <c r="F535" s="1">
        <v>46996</v>
      </c>
      <c r="G535">
        <v>6</v>
      </c>
      <c r="H535">
        <v>500</v>
      </c>
      <c r="I535">
        <f t="shared" si="90"/>
        <v>500</v>
      </c>
      <c r="K535">
        <f t="shared" si="91"/>
        <v>1650000</v>
      </c>
      <c r="L535">
        <f t="shared" si="85"/>
        <v>330000</v>
      </c>
      <c r="M535">
        <f t="shared" si="86"/>
        <v>584100</v>
      </c>
      <c r="N535">
        <f t="shared" si="87"/>
        <v>148500</v>
      </c>
      <c r="P535">
        <v>0.2</v>
      </c>
      <c r="Q535">
        <v>0.35399999999999998</v>
      </c>
      <c r="R535">
        <v>0.45</v>
      </c>
    </row>
    <row r="536" spans="1:18" x14ac:dyDescent="0.2">
      <c r="A536" t="s">
        <v>7</v>
      </c>
      <c r="B536" t="s">
        <v>8</v>
      </c>
      <c r="C536" t="s">
        <v>9</v>
      </c>
      <c r="D536" t="s">
        <v>27</v>
      </c>
      <c r="E536" t="s">
        <v>25</v>
      </c>
      <c r="F536" s="1">
        <v>46996</v>
      </c>
      <c r="G536">
        <v>7</v>
      </c>
      <c r="H536">
        <v>500</v>
      </c>
      <c r="I536">
        <f t="shared" si="90"/>
        <v>500</v>
      </c>
      <c r="K536">
        <f t="shared" si="91"/>
        <v>1680000</v>
      </c>
      <c r="L536">
        <f t="shared" si="85"/>
        <v>336000</v>
      </c>
      <c r="M536">
        <f t="shared" si="86"/>
        <v>577920</v>
      </c>
      <c r="N536">
        <f t="shared" si="87"/>
        <v>171360</v>
      </c>
      <c r="P536">
        <v>0.2</v>
      </c>
      <c r="Q536">
        <v>0.34399999999999997</v>
      </c>
      <c r="R536">
        <v>0.51</v>
      </c>
    </row>
    <row r="537" spans="1:18" x14ac:dyDescent="0.2">
      <c r="A537" t="s">
        <v>7</v>
      </c>
      <c r="B537" t="s">
        <v>8</v>
      </c>
      <c r="C537" t="s">
        <v>9</v>
      </c>
      <c r="D537" t="s">
        <v>27</v>
      </c>
      <c r="E537" t="s">
        <v>25</v>
      </c>
      <c r="F537" s="1">
        <v>46996</v>
      </c>
      <c r="G537">
        <v>8</v>
      </c>
      <c r="H537">
        <v>500</v>
      </c>
      <c r="I537">
        <f t="shared" si="90"/>
        <v>500</v>
      </c>
      <c r="K537">
        <f t="shared" si="91"/>
        <v>1710000</v>
      </c>
      <c r="L537">
        <f t="shared" si="85"/>
        <v>393300</v>
      </c>
      <c r="M537">
        <f t="shared" si="86"/>
        <v>615600</v>
      </c>
      <c r="N537">
        <f t="shared" si="87"/>
        <v>204516</v>
      </c>
      <c r="P537">
        <v>0.23</v>
      </c>
      <c r="Q537">
        <v>0.36</v>
      </c>
      <c r="R537">
        <f>R536+0.01</f>
        <v>0.52</v>
      </c>
    </row>
    <row r="538" spans="1:18" x14ac:dyDescent="0.2">
      <c r="A538" t="s">
        <v>7</v>
      </c>
      <c r="B538" t="s">
        <v>8</v>
      </c>
      <c r="C538" t="s">
        <v>9</v>
      </c>
      <c r="D538" t="s">
        <v>27</v>
      </c>
      <c r="E538" t="s">
        <v>25</v>
      </c>
      <c r="F538" s="1">
        <v>46996</v>
      </c>
      <c r="G538">
        <v>9</v>
      </c>
      <c r="H538">
        <v>500</v>
      </c>
      <c r="I538">
        <f t="shared" si="90"/>
        <v>500</v>
      </c>
      <c r="K538">
        <f t="shared" si="91"/>
        <v>1740000</v>
      </c>
      <c r="L538">
        <f t="shared" si="85"/>
        <v>382800</v>
      </c>
      <c r="M538">
        <f t="shared" si="86"/>
        <v>609000</v>
      </c>
      <c r="N538">
        <f t="shared" si="87"/>
        <v>206712</v>
      </c>
      <c r="P538">
        <v>0.22</v>
      </c>
      <c r="Q538">
        <v>0.35</v>
      </c>
      <c r="R538">
        <f>R537+0.02</f>
        <v>0.54</v>
      </c>
    </row>
    <row r="539" spans="1:18" x14ac:dyDescent="0.2">
      <c r="A539" t="s">
        <v>7</v>
      </c>
      <c r="B539" t="s">
        <v>8</v>
      </c>
      <c r="C539" t="s">
        <v>9</v>
      </c>
      <c r="D539" t="s">
        <v>27</v>
      </c>
      <c r="E539" t="s">
        <v>25</v>
      </c>
      <c r="F539" s="1">
        <v>46996</v>
      </c>
      <c r="G539">
        <v>10</v>
      </c>
      <c r="H539">
        <v>500</v>
      </c>
      <c r="I539">
        <f t="shared" si="90"/>
        <v>500</v>
      </c>
      <c r="K539">
        <f t="shared" si="91"/>
        <v>1770000</v>
      </c>
      <c r="L539">
        <f t="shared" si="85"/>
        <v>442500</v>
      </c>
      <c r="M539">
        <f t="shared" si="86"/>
        <v>619500</v>
      </c>
      <c r="N539">
        <f t="shared" si="87"/>
        <v>239835.00000000003</v>
      </c>
      <c r="P539">
        <v>0.25</v>
      </c>
      <c r="Q539">
        <v>0.35</v>
      </c>
      <c r="R539">
        <v>0.54200000000000004</v>
      </c>
    </row>
    <row r="540" spans="1:18" x14ac:dyDescent="0.2">
      <c r="A540" t="s">
        <v>7</v>
      </c>
      <c r="B540" t="s">
        <v>8</v>
      </c>
      <c r="C540" t="s">
        <v>9</v>
      </c>
      <c r="D540" t="s">
        <v>27</v>
      </c>
      <c r="E540" t="s">
        <v>25</v>
      </c>
      <c r="F540" s="1">
        <v>46996</v>
      </c>
      <c r="G540">
        <v>11</v>
      </c>
      <c r="H540">
        <v>500</v>
      </c>
      <c r="I540">
        <f t="shared" si="90"/>
        <v>499</v>
      </c>
      <c r="J540">
        <v>1</v>
      </c>
      <c r="K540">
        <f t="shared" si="91"/>
        <v>1799940</v>
      </c>
      <c r="L540">
        <f t="shared" si="85"/>
        <v>467984.4</v>
      </c>
      <c r="M540">
        <f t="shared" si="86"/>
        <v>629979</v>
      </c>
      <c r="N540">
        <f t="shared" si="87"/>
        <v>254583.51360000003</v>
      </c>
      <c r="P540">
        <v>0.26</v>
      </c>
      <c r="Q540">
        <v>0.35</v>
      </c>
      <c r="R540">
        <f>R539+0.002</f>
        <v>0.54400000000000004</v>
      </c>
    </row>
    <row r="541" spans="1:18" x14ac:dyDescent="0.2">
      <c r="A541" t="s">
        <v>7</v>
      </c>
      <c r="B541" t="s">
        <v>8</v>
      </c>
      <c r="C541" t="s">
        <v>9</v>
      </c>
      <c r="D541" t="s">
        <v>27</v>
      </c>
      <c r="E541" t="s">
        <v>25</v>
      </c>
      <c r="F541" s="1">
        <v>46996</v>
      </c>
      <c r="G541">
        <v>12</v>
      </c>
      <c r="H541">
        <v>500</v>
      </c>
      <c r="I541">
        <f t="shared" si="90"/>
        <v>499</v>
      </c>
      <c r="K541">
        <f t="shared" si="91"/>
        <v>1829880</v>
      </c>
      <c r="L541">
        <f t="shared" si="85"/>
        <v>475768.8</v>
      </c>
      <c r="M541">
        <f t="shared" si="86"/>
        <v>640458</v>
      </c>
      <c r="N541">
        <f t="shared" si="87"/>
        <v>266430.52799999999</v>
      </c>
      <c r="P541">
        <v>0.26</v>
      </c>
      <c r="Q541">
        <v>0.35</v>
      </c>
      <c r="R541">
        <v>0.56000000000000005</v>
      </c>
    </row>
    <row r="542" spans="1:18" hidden="1" x14ac:dyDescent="0.2">
      <c r="A542" t="s">
        <v>7</v>
      </c>
      <c r="B542" t="s">
        <v>8</v>
      </c>
      <c r="C542" t="s">
        <v>9</v>
      </c>
      <c r="D542" t="s">
        <v>27</v>
      </c>
      <c r="E542" t="s">
        <v>25</v>
      </c>
      <c r="F542" s="1">
        <v>46996</v>
      </c>
      <c r="G542">
        <v>13</v>
      </c>
      <c r="H542">
        <v>500</v>
      </c>
      <c r="I542">
        <f t="shared" si="90"/>
        <v>498</v>
      </c>
      <c r="J542">
        <v>1</v>
      </c>
      <c r="K542">
        <f t="shared" si="91"/>
        <v>1859760</v>
      </c>
      <c r="L542">
        <f t="shared" si="85"/>
        <v>502135.2</v>
      </c>
      <c r="M542">
        <f t="shared" si="86"/>
        <v>613720.80000000005</v>
      </c>
      <c r="N542">
        <f t="shared" si="87"/>
        <v>286217.06400000001</v>
      </c>
      <c r="P542">
        <v>0.27</v>
      </c>
      <c r="Q542">
        <v>0.33</v>
      </c>
      <c r="R542">
        <f>R541+0.01</f>
        <v>0.57000000000000006</v>
      </c>
    </row>
    <row r="543" spans="1:18" hidden="1" x14ac:dyDescent="0.2">
      <c r="A543" t="s">
        <v>7</v>
      </c>
      <c r="B543" t="s">
        <v>8</v>
      </c>
      <c r="C543" t="s">
        <v>9</v>
      </c>
      <c r="D543" t="s">
        <v>27</v>
      </c>
      <c r="E543" t="s">
        <v>25</v>
      </c>
      <c r="F543" s="1">
        <v>46996</v>
      </c>
      <c r="G543">
        <v>14</v>
      </c>
      <c r="H543">
        <v>500</v>
      </c>
      <c r="I543">
        <f t="shared" si="90"/>
        <v>498</v>
      </c>
      <c r="K543">
        <f t="shared" si="91"/>
        <v>1889640</v>
      </c>
      <c r="L543">
        <f t="shared" si="85"/>
        <v>529099.20000000007</v>
      </c>
      <c r="M543">
        <f t="shared" si="86"/>
        <v>699166.8</v>
      </c>
      <c r="N543">
        <f t="shared" si="87"/>
        <v>306877.53600000008</v>
      </c>
      <c r="P543">
        <v>0.28000000000000003</v>
      </c>
      <c r="Q543">
        <v>0.37</v>
      </c>
      <c r="R543">
        <f>R542+0.01</f>
        <v>0.58000000000000007</v>
      </c>
    </row>
    <row r="544" spans="1:18" hidden="1" x14ac:dyDescent="0.2">
      <c r="A544" t="s">
        <v>7</v>
      </c>
      <c r="B544" t="s">
        <v>8</v>
      </c>
      <c r="C544" t="s">
        <v>9</v>
      </c>
      <c r="D544" t="s">
        <v>27</v>
      </c>
      <c r="E544" t="s">
        <v>25</v>
      </c>
      <c r="F544" s="1">
        <v>46996</v>
      </c>
      <c r="G544">
        <v>15</v>
      </c>
      <c r="H544">
        <v>500</v>
      </c>
      <c r="I544">
        <f t="shared" si="90"/>
        <v>497</v>
      </c>
      <c r="J544">
        <v>1</v>
      </c>
      <c r="K544">
        <f t="shared" si="91"/>
        <v>1919460</v>
      </c>
      <c r="L544">
        <f t="shared" si="85"/>
        <v>537448.80000000005</v>
      </c>
      <c r="M544">
        <f t="shared" si="86"/>
        <v>719797.5</v>
      </c>
      <c r="N544">
        <f t="shared" si="87"/>
        <v>317094.79200000007</v>
      </c>
      <c r="P544">
        <v>0.28000000000000003</v>
      </c>
      <c r="Q544">
        <v>0.375</v>
      </c>
      <c r="R544">
        <f>R543+0.01</f>
        <v>0.59000000000000008</v>
      </c>
    </row>
    <row r="545" spans="1:18" hidden="1" x14ac:dyDescent="0.2">
      <c r="A545" t="s">
        <v>7</v>
      </c>
      <c r="B545" t="s">
        <v>8</v>
      </c>
      <c r="C545" t="s">
        <v>9</v>
      </c>
      <c r="D545" t="s">
        <v>27</v>
      </c>
      <c r="E545" t="s">
        <v>25</v>
      </c>
      <c r="F545" s="1">
        <v>46996</v>
      </c>
      <c r="G545">
        <v>16</v>
      </c>
      <c r="H545">
        <v>500</v>
      </c>
      <c r="I545">
        <f t="shared" si="90"/>
        <v>497</v>
      </c>
      <c r="K545">
        <f t="shared" si="91"/>
        <v>1949280</v>
      </c>
      <c r="L545">
        <f t="shared" si="85"/>
        <v>565291.19999999995</v>
      </c>
      <c r="M545">
        <f t="shared" si="86"/>
        <v>730980</v>
      </c>
      <c r="N545">
        <f t="shared" si="87"/>
        <v>339174.72000000003</v>
      </c>
      <c r="P545">
        <v>0.28999999999999998</v>
      </c>
      <c r="Q545">
        <v>0.375</v>
      </c>
      <c r="R545">
        <f>R544+0.01</f>
        <v>0.60000000000000009</v>
      </c>
    </row>
    <row r="546" spans="1:18" x14ac:dyDescent="0.2">
      <c r="A546" t="s">
        <v>7</v>
      </c>
      <c r="B546" t="s">
        <v>8</v>
      </c>
      <c r="C546" t="s">
        <v>9</v>
      </c>
      <c r="D546" t="s">
        <v>27</v>
      </c>
      <c r="E546" t="s">
        <v>25</v>
      </c>
      <c r="F546" s="1" t="s">
        <v>12</v>
      </c>
      <c r="G546">
        <v>1</v>
      </c>
      <c r="H546">
        <v>600</v>
      </c>
      <c r="I546">
        <f>H546</f>
        <v>600</v>
      </c>
      <c r="K546">
        <f>3000*I546</f>
        <v>1800000</v>
      </c>
      <c r="L546">
        <f t="shared" si="85"/>
        <v>23760</v>
      </c>
      <c r="M546">
        <f t="shared" si="86"/>
        <v>27000</v>
      </c>
      <c r="N546">
        <f t="shared" si="87"/>
        <v>1188</v>
      </c>
      <c r="P546">
        <v>1.32E-2</v>
      </c>
      <c r="Q546">
        <v>1.4999999999999999E-2</v>
      </c>
      <c r="R546">
        <v>0.05</v>
      </c>
    </row>
    <row r="547" spans="1:18" x14ac:dyDescent="0.2">
      <c r="A547" t="s">
        <v>7</v>
      </c>
      <c r="B547" t="s">
        <v>8</v>
      </c>
      <c r="C547" t="s">
        <v>9</v>
      </c>
      <c r="D547" t="s">
        <v>27</v>
      </c>
      <c r="E547" t="s">
        <v>25</v>
      </c>
      <c r="F547" s="1" t="s">
        <v>12</v>
      </c>
      <c r="G547">
        <v>2</v>
      </c>
      <c r="H547">
        <v>600</v>
      </c>
      <c r="I547">
        <f t="shared" ref="I547:I561" si="92">I546-J547</f>
        <v>600</v>
      </c>
      <c r="K547">
        <f>K546+100*I547</f>
        <v>1860000</v>
      </c>
      <c r="L547">
        <f t="shared" si="85"/>
        <v>93000</v>
      </c>
      <c r="M547">
        <f t="shared" si="86"/>
        <v>334800</v>
      </c>
      <c r="N547">
        <f t="shared" si="87"/>
        <v>9300</v>
      </c>
      <c r="O547">
        <v>1698</v>
      </c>
      <c r="P547">
        <v>0.05</v>
      </c>
      <c r="Q547">
        <v>0.18</v>
      </c>
      <c r="R547">
        <v>0.1</v>
      </c>
    </row>
    <row r="548" spans="1:18" x14ac:dyDescent="0.2">
      <c r="A548" t="s">
        <v>7</v>
      </c>
      <c r="B548" t="s">
        <v>8</v>
      </c>
      <c r="C548" t="s">
        <v>9</v>
      </c>
      <c r="D548" t="s">
        <v>27</v>
      </c>
      <c r="E548" t="s">
        <v>25</v>
      </c>
      <c r="F548" s="1" t="s">
        <v>12</v>
      </c>
      <c r="G548">
        <v>3</v>
      </c>
      <c r="H548">
        <v>600</v>
      </c>
      <c r="I548">
        <f t="shared" si="92"/>
        <v>600</v>
      </c>
      <c r="K548">
        <f t="shared" ref="K548:K561" si="93">K547+100*I548</f>
        <v>1920000</v>
      </c>
      <c r="L548">
        <f t="shared" si="85"/>
        <v>192000</v>
      </c>
      <c r="M548">
        <f t="shared" si="86"/>
        <v>537600</v>
      </c>
      <c r="N548">
        <f t="shared" si="87"/>
        <v>34560</v>
      </c>
      <c r="O548">
        <v>-117</v>
      </c>
      <c r="P548">
        <v>0.1</v>
      </c>
      <c r="Q548">
        <v>0.28000000000000003</v>
      </c>
      <c r="R548">
        <v>0.18</v>
      </c>
    </row>
    <row r="549" spans="1:18" x14ac:dyDescent="0.2">
      <c r="A549" t="s">
        <v>7</v>
      </c>
      <c r="B549" t="s">
        <v>8</v>
      </c>
      <c r="C549" t="s">
        <v>9</v>
      </c>
      <c r="D549" t="s">
        <v>27</v>
      </c>
      <c r="E549" t="s">
        <v>25</v>
      </c>
      <c r="F549" s="1" t="s">
        <v>12</v>
      </c>
      <c r="G549">
        <v>4</v>
      </c>
      <c r="H549">
        <v>600</v>
      </c>
      <c r="I549">
        <f t="shared" si="92"/>
        <v>600</v>
      </c>
      <c r="K549">
        <f t="shared" si="93"/>
        <v>1980000</v>
      </c>
      <c r="L549">
        <f t="shared" si="85"/>
        <v>297000</v>
      </c>
      <c r="M549">
        <f t="shared" si="86"/>
        <v>732600</v>
      </c>
      <c r="N549">
        <f t="shared" si="87"/>
        <v>74250</v>
      </c>
      <c r="O549">
        <v>-118</v>
      </c>
      <c r="P549">
        <v>0.15</v>
      </c>
      <c r="Q549">
        <v>0.37</v>
      </c>
      <c r="R549">
        <v>0.25</v>
      </c>
    </row>
    <row r="550" spans="1:18" x14ac:dyDescent="0.2">
      <c r="A550" t="s">
        <v>7</v>
      </c>
      <c r="B550" t="s">
        <v>8</v>
      </c>
      <c r="C550" t="s">
        <v>9</v>
      </c>
      <c r="D550" t="s">
        <v>27</v>
      </c>
      <c r="E550" t="s">
        <v>25</v>
      </c>
      <c r="F550" s="1" t="s">
        <v>12</v>
      </c>
      <c r="G550">
        <v>5</v>
      </c>
      <c r="H550">
        <v>600</v>
      </c>
      <c r="I550">
        <f t="shared" si="92"/>
        <v>600</v>
      </c>
      <c r="K550">
        <f t="shared" si="93"/>
        <v>2040000</v>
      </c>
      <c r="L550">
        <f t="shared" si="85"/>
        <v>367200</v>
      </c>
      <c r="M550">
        <f t="shared" si="86"/>
        <v>726240</v>
      </c>
      <c r="N550">
        <f t="shared" si="87"/>
        <v>132192</v>
      </c>
      <c r="P550">
        <v>0.18</v>
      </c>
      <c r="Q550">
        <v>0.35599999999999998</v>
      </c>
      <c r="R550">
        <v>0.36</v>
      </c>
    </row>
    <row r="551" spans="1:18" x14ac:dyDescent="0.2">
      <c r="A551" t="s">
        <v>7</v>
      </c>
      <c r="B551" t="s">
        <v>8</v>
      </c>
      <c r="C551" t="s">
        <v>9</v>
      </c>
      <c r="D551" t="s">
        <v>27</v>
      </c>
      <c r="E551" t="s">
        <v>25</v>
      </c>
      <c r="F551" s="1" t="s">
        <v>12</v>
      </c>
      <c r="G551">
        <v>6</v>
      </c>
      <c r="H551">
        <v>600</v>
      </c>
      <c r="I551">
        <f t="shared" si="92"/>
        <v>600</v>
      </c>
      <c r="K551">
        <f t="shared" si="93"/>
        <v>2100000</v>
      </c>
      <c r="L551">
        <f t="shared" si="85"/>
        <v>420000</v>
      </c>
      <c r="M551">
        <f t="shared" si="86"/>
        <v>743400</v>
      </c>
      <c r="N551">
        <f t="shared" si="87"/>
        <v>189000</v>
      </c>
      <c r="P551">
        <v>0.2</v>
      </c>
      <c r="Q551">
        <v>0.35399999999999998</v>
      </c>
      <c r="R551">
        <v>0.45</v>
      </c>
    </row>
    <row r="552" spans="1:18" x14ac:dyDescent="0.2">
      <c r="A552" t="s">
        <v>7</v>
      </c>
      <c r="B552" t="s">
        <v>8</v>
      </c>
      <c r="C552" t="s">
        <v>9</v>
      </c>
      <c r="D552" t="s">
        <v>27</v>
      </c>
      <c r="E552" t="s">
        <v>25</v>
      </c>
      <c r="F552" s="1" t="s">
        <v>12</v>
      </c>
      <c r="G552">
        <v>7</v>
      </c>
      <c r="H552">
        <v>600</v>
      </c>
      <c r="I552">
        <f t="shared" si="92"/>
        <v>600</v>
      </c>
      <c r="K552">
        <f t="shared" si="93"/>
        <v>2160000</v>
      </c>
      <c r="L552">
        <f t="shared" si="85"/>
        <v>432000</v>
      </c>
      <c r="M552">
        <f t="shared" si="86"/>
        <v>743039.99999999988</v>
      </c>
      <c r="N552">
        <f t="shared" si="87"/>
        <v>220320</v>
      </c>
      <c r="P552">
        <v>0.2</v>
      </c>
      <c r="Q552">
        <v>0.34399999999999997</v>
      </c>
      <c r="R552">
        <v>0.51</v>
      </c>
    </row>
    <row r="553" spans="1:18" x14ac:dyDescent="0.2">
      <c r="A553" t="s">
        <v>7</v>
      </c>
      <c r="B553" t="s">
        <v>8</v>
      </c>
      <c r="C553" t="s">
        <v>9</v>
      </c>
      <c r="D553" t="s">
        <v>27</v>
      </c>
      <c r="E553" t="s">
        <v>25</v>
      </c>
      <c r="F553" s="1" t="s">
        <v>12</v>
      </c>
      <c r="G553">
        <v>8</v>
      </c>
      <c r="H553">
        <v>600</v>
      </c>
      <c r="I553">
        <f t="shared" si="92"/>
        <v>599</v>
      </c>
      <c r="J553">
        <v>1</v>
      </c>
      <c r="K553">
        <f t="shared" si="93"/>
        <v>2219900</v>
      </c>
      <c r="L553">
        <f t="shared" si="85"/>
        <v>510577</v>
      </c>
      <c r="M553">
        <f t="shared" si="86"/>
        <v>799164</v>
      </c>
      <c r="N553">
        <f t="shared" si="87"/>
        <v>265500.04000000004</v>
      </c>
      <c r="P553">
        <v>0.23</v>
      </c>
      <c r="Q553">
        <v>0.36</v>
      </c>
      <c r="R553">
        <f>R552+0.01</f>
        <v>0.52</v>
      </c>
    </row>
    <row r="554" spans="1:18" x14ac:dyDescent="0.2">
      <c r="A554" t="s">
        <v>7</v>
      </c>
      <c r="B554" t="s">
        <v>8</v>
      </c>
      <c r="C554" t="s">
        <v>9</v>
      </c>
      <c r="D554" t="s">
        <v>27</v>
      </c>
      <c r="E554" t="s">
        <v>25</v>
      </c>
      <c r="F554" s="1" t="s">
        <v>12</v>
      </c>
      <c r="G554">
        <v>9</v>
      </c>
      <c r="H554">
        <v>600</v>
      </c>
      <c r="I554">
        <f t="shared" si="92"/>
        <v>598</v>
      </c>
      <c r="J554">
        <v>1</v>
      </c>
      <c r="K554">
        <f t="shared" si="93"/>
        <v>2279700</v>
      </c>
      <c r="L554">
        <f t="shared" si="85"/>
        <v>501534</v>
      </c>
      <c r="M554">
        <f t="shared" si="86"/>
        <v>775098</v>
      </c>
      <c r="N554">
        <f t="shared" si="87"/>
        <v>270828.36000000004</v>
      </c>
      <c r="P554">
        <v>0.22</v>
      </c>
      <c r="Q554">
        <v>0.34</v>
      </c>
      <c r="R554">
        <f>R553+0.02</f>
        <v>0.54</v>
      </c>
    </row>
    <row r="555" spans="1:18" x14ac:dyDescent="0.2">
      <c r="A555" t="s">
        <v>7</v>
      </c>
      <c r="B555" t="s">
        <v>8</v>
      </c>
      <c r="C555" t="s">
        <v>9</v>
      </c>
      <c r="D555" t="s">
        <v>27</v>
      </c>
      <c r="E555" t="s">
        <v>25</v>
      </c>
      <c r="F555" s="1" t="s">
        <v>12</v>
      </c>
      <c r="G555">
        <v>10</v>
      </c>
      <c r="H555">
        <v>600</v>
      </c>
      <c r="I555">
        <f t="shared" si="92"/>
        <v>598</v>
      </c>
      <c r="K555">
        <f t="shared" si="93"/>
        <v>2339500</v>
      </c>
      <c r="L555">
        <f t="shared" si="85"/>
        <v>584875</v>
      </c>
      <c r="M555">
        <f t="shared" si="86"/>
        <v>795430</v>
      </c>
      <c r="N555">
        <f t="shared" si="87"/>
        <v>317002.25</v>
      </c>
      <c r="P555">
        <v>0.25</v>
      </c>
      <c r="Q555">
        <v>0.34</v>
      </c>
      <c r="R555">
        <v>0.54200000000000004</v>
      </c>
    </row>
    <row r="556" spans="1:18" x14ac:dyDescent="0.2">
      <c r="A556" t="s">
        <v>7</v>
      </c>
      <c r="B556" t="s">
        <v>8</v>
      </c>
      <c r="C556" t="s">
        <v>9</v>
      </c>
      <c r="D556" t="s">
        <v>27</v>
      </c>
      <c r="E556" t="s">
        <v>25</v>
      </c>
      <c r="F556" s="1" t="s">
        <v>12</v>
      </c>
      <c r="G556">
        <v>11</v>
      </c>
      <c r="H556">
        <v>600</v>
      </c>
      <c r="I556">
        <f t="shared" si="92"/>
        <v>597</v>
      </c>
      <c r="J556">
        <v>1</v>
      </c>
      <c r="K556">
        <f t="shared" si="93"/>
        <v>2399200</v>
      </c>
      <c r="L556">
        <f t="shared" si="85"/>
        <v>623792</v>
      </c>
      <c r="M556">
        <f t="shared" si="86"/>
        <v>815728.00000000012</v>
      </c>
      <c r="N556">
        <f t="shared" si="87"/>
        <v>339342.848</v>
      </c>
      <c r="P556">
        <v>0.26</v>
      </c>
      <c r="Q556">
        <v>0.34</v>
      </c>
      <c r="R556">
        <f>R555+0.002</f>
        <v>0.54400000000000004</v>
      </c>
    </row>
    <row r="557" spans="1:18" x14ac:dyDescent="0.2">
      <c r="A557" t="s">
        <v>7</v>
      </c>
      <c r="B557" t="s">
        <v>8</v>
      </c>
      <c r="C557" t="s">
        <v>9</v>
      </c>
      <c r="D557" t="s">
        <v>27</v>
      </c>
      <c r="E557" t="s">
        <v>25</v>
      </c>
      <c r="F557" s="1" t="s">
        <v>12</v>
      </c>
      <c r="G557">
        <v>12</v>
      </c>
      <c r="H557">
        <v>600</v>
      </c>
      <c r="I557">
        <f t="shared" si="92"/>
        <v>597</v>
      </c>
      <c r="K557">
        <f t="shared" si="93"/>
        <v>2458900</v>
      </c>
      <c r="L557">
        <f t="shared" si="85"/>
        <v>639314</v>
      </c>
      <c r="M557">
        <f t="shared" si="86"/>
        <v>860615</v>
      </c>
      <c r="N557">
        <f t="shared" si="87"/>
        <v>354179.95600000001</v>
      </c>
      <c r="P557">
        <v>0.26</v>
      </c>
      <c r="Q557">
        <v>0.35</v>
      </c>
      <c r="R557">
        <f>R556+0.01</f>
        <v>0.55400000000000005</v>
      </c>
    </row>
    <row r="558" spans="1:18" hidden="1" x14ac:dyDescent="0.2">
      <c r="A558" t="s">
        <v>7</v>
      </c>
      <c r="B558" t="s">
        <v>8</v>
      </c>
      <c r="C558" t="s">
        <v>9</v>
      </c>
      <c r="D558" t="s">
        <v>27</v>
      </c>
      <c r="E558" t="s">
        <v>25</v>
      </c>
      <c r="F558" s="1" t="s">
        <v>12</v>
      </c>
      <c r="G558">
        <v>13</v>
      </c>
      <c r="H558">
        <v>600</v>
      </c>
      <c r="I558">
        <f t="shared" si="92"/>
        <v>597</v>
      </c>
      <c r="K558">
        <f t="shared" si="93"/>
        <v>2518600</v>
      </c>
      <c r="L558">
        <f t="shared" si="85"/>
        <v>680022</v>
      </c>
      <c r="M558">
        <f t="shared" si="86"/>
        <v>831138</v>
      </c>
      <c r="N558">
        <f t="shared" si="87"/>
        <v>383532.40800000005</v>
      </c>
      <c r="P558">
        <v>0.27</v>
      </c>
      <c r="Q558">
        <v>0.33</v>
      </c>
      <c r="R558">
        <f>R557+0.01</f>
        <v>0.56400000000000006</v>
      </c>
    </row>
    <row r="559" spans="1:18" hidden="1" x14ac:dyDescent="0.2">
      <c r="A559" t="s">
        <v>7</v>
      </c>
      <c r="B559" t="s">
        <v>8</v>
      </c>
      <c r="C559" t="s">
        <v>9</v>
      </c>
      <c r="D559" t="s">
        <v>27</v>
      </c>
      <c r="E559" t="s">
        <v>25</v>
      </c>
      <c r="F559" s="1" t="s">
        <v>12</v>
      </c>
      <c r="G559">
        <v>14</v>
      </c>
      <c r="H559">
        <v>600</v>
      </c>
      <c r="I559">
        <f t="shared" si="92"/>
        <v>596</v>
      </c>
      <c r="J559">
        <v>1</v>
      </c>
      <c r="K559">
        <f t="shared" si="93"/>
        <v>2578200</v>
      </c>
      <c r="L559">
        <f t="shared" si="85"/>
        <v>721896.00000000012</v>
      </c>
      <c r="M559">
        <f t="shared" si="86"/>
        <v>953934</v>
      </c>
      <c r="N559">
        <f t="shared" si="87"/>
        <v>414368.30400000012</v>
      </c>
      <c r="P559">
        <v>0.28000000000000003</v>
      </c>
      <c r="Q559">
        <v>0.37</v>
      </c>
      <c r="R559">
        <f>R558+0.01</f>
        <v>0.57400000000000007</v>
      </c>
    </row>
    <row r="560" spans="1:18" hidden="1" x14ac:dyDescent="0.2">
      <c r="A560" t="s">
        <v>7</v>
      </c>
      <c r="B560" t="s">
        <v>8</v>
      </c>
      <c r="C560" t="s">
        <v>9</v>
      </c>
      <c r="D560" t="s">
        <v>27</v>
      </c>
      <c r="E560" t="s">
        <v>25</v>
      </c>
      <c r="F560" s="1" t="s">
        <v>12</v>
      </c>
      <c r="G560">
        <v>15</v>
      </c>
      <c r="H560">
        <v>600</v>
      </c>
      <c r="I560">
        <f t="shared" si="92"/>
        <v>596</v>
      </c>
      <c r="K560">
        <f t="shared" si="93"/>
        <v>2637800</v>
      </c>
      <c r="L560">
        <f t="shared" si="85"/>
        <v>738584.00000000012</v>
      </c>
      <c r="M560">
        <f t="shared" si="86"/>
        <v>989175</v>
      </c>
      <c r="N560">
        <f t="shared" si="87"/>
        <v>431333.0560000001</v>
      </c>
      <c r="P560">
        <v>0.28000000000000003</v>
      </c>
      <c r="Q560">
        <v>0.375</v>
      </c>
      <c r="R560">
        <f>R559+0.01</f>
        <v>0.58400000000000007</v>
      </c>
    </row>
    <row r="561" spans="1:18" hidden="1" x14ac:dyDescent="0.2">
      <c r="A561" t="s">
        <v>7</v>
      </c>
      <c r="B561" t="s">
        <v>8</v>
      </c>
      <c r="C561" t="s">
        <v>9</v>
      </c>
      <c r="D561" t="s">
        <v>27</v>
      </c>
      <c r="E561" t="s">
        <v>25</v>
      </c>
      <c r="F561" s="1" t="s">
        <v>12</v>
      </c>
      <c r="G561">
        <v>16</v>
      </c>
      <c r="H561">
        <v>600</v>
      </c>
      <c r="I561">
        <f t="shared" si="92"/>
        <v>596</v>
      </c>
      <c r="K561">
        <f t="shared" si="93"/>
        <v>2697400</v>
      </c>
      <c r="L561">
        <f t="shared" si="85"/>
        <v>782246</v>
      </c>
      <c r="M561">
        <f t="shared" si="86"/>
        <v>1011525</v>
      </c>
      <c r="N561">
        <f t="shared" si="87"/>
        <v>464654.12400000007</v>
      </c>
      <c r="P561">
        <v>0.28999999999999998</v>
      </c>
      <c r="Q561">
        <v>0.375</v>
      </c>
      <c r="R561">
        <f>R560+0.01</f>
        <v>0.59400000000000008</v>
      </c>
    </row>
    <row r="562" spans="1:18" x14ac:dyDescent="0.2">
      <c r="A562" t="s">
        <v>7</v>
      </c>
      <c r="B562" t="s">
        <v>8</v>
      </c>
      <c r="C562" t="s">
        <v>9</v>
      </c>
      <c r="D562" t="s">
        <v>27</v>
      </c>
      <c r="E562" t="s">
        <v>25</v>
      </c>
      <c r="F562" s="1">
        <v>47057</v>
      </c>
      <c r="G562">
        <v>1</v>
      </c>
      <c r="H562">
        <v>500</v>
      </c>
      <c r="I562">
        <f>H562</f>
        <v>500</v>
      </c>
      <c r="K562">
        <f>3000*I562</f>
        <v>1500000</v>
      </c>
      <c r="L562">
        <f t="shared" si="85"/>
        <v>15000</v>
      </c>
      <c r="M562">
        <f t="shared" si="86"/>
        <v>22500</v>
      </c>
      <c r="N562">
        <f t="shared" si="87"/>
        <v>750</v>
      </c>
      <c r="P562">
        <v>0.01</v>
      </c>
      <c r="Q562">
        <v>1.4999999999999999E-2</v>
      </c>
      <c r="R562">
        <v>0.05</v>
      </c>
    </row>
    <row r="563" spans="1:18" x14ac:dyDescent="0.2">
      <c r="A563" t="s">
        <v>7</v>
      </c>
      <c r="B563" t="s">
        <v>8</v>
      </c>
      <c r="C563" t="s">
        <v>9</v>
      </c>
      <c r="D563" t="s">
        <v>27</v>
      </c>
      <c r="E563" t="s">
        <v>25</v>
      </c>
      <c r="F563" s="1">
        <v>47057</v>
      </c>
      <c r="G563">
        <v>2</v>
      </c>
      <c r="H563">
        <v>500</v>
      </c>
      <c r="I563">
        <f t="shared" ref="I563:I577" si="94">I562-J563</f>
        <v>500</v>
      </c>
      <c r="K563">
        <f>K562+65*I563</f>
        <v>1532500</v>
      </c>
      <c r="L563">
        <f t="shared" si="85"/>
        <v>76625</v>
      </c>
      <c r="M563">
        <f t="shared" si="86"/>
        <v>275850</v>
      </c>
      <c r="N563">
        <f t="shared" si="87"/>
        <v>7662.5</v>
      </c>
      <c r="O563">
        <v>1998</v>
      </c>
      <c r="P563">
        <v>0.05</v>
      </c>
      <c r="Q563">
        <v>0.18</v>
      </c>
      <c r="R563">
        <v>0.1</v>
      </c>
    </row>
    <row r="564" spans="1:18" x14ac:dyDescent="0.2">
      <c r="A564" t="s">
        <v>7</v>
      </c>
      <c r="B564" t="s">
        <v>8</v>
      </c>
      <c r="C564" t="s">
        <v>9</v>
      </c>
      <c r="D564" t="s">
        <v>27</v>
      </c>
      <c r="E564" t="s">
        <v>25</v>
      </c>
      <c r="F564" s="1">
        <v>47057</v>
      </c>
      <c r="G564">
        <v>3</v>
      </c>
      <c r="H564">
        <v>500</v>
      </c>
      <c r="I564">
        <f t="shared" si="94"/>
        <v>500</v>
      </c>
      <c r="K564">
        <f t="shared" ref="K564:K577" si="95">K563+65*I564</f>
        <v>1565000</v>
      </c>
      <c r="L564">
        <f t="shared" si="85"/>
        <v>156500</v>
      </c>
      <c r="M564">
        <f t="shared" si="86"/>
        <v>438200.00000000006</v>
      </c>
      <c r="N564">
        <f t="shared" si="87"/>
        <v>28170</v>
      </c>
      <c r="O564">
        <v>-99</v>
      </c>
      <c r="P564">
        <v>0.1</v>
      </c>
      <c r="Q564">
        <v>0.28000000000000003</v>
      </c>
      <c r="R564">
        <v>0.18</v>
      </c>
    </row>
    <row r="565" spans="1:18" x14ac:dyDescent="0.2">
      <c r="A565" t="s">
        <v>7</v>
      </c>
      <c r="B565" t="s">
        <v>8</v>
      </c>
      <c r="C565" t="s">
        <v>9</v>
      </c>
      <c r="D565" t="s">
        <v>27</v>
      </c>
      <c r="E565" t="s">
        <v>25</v>
      </c>
      <c r="F565" s="1">
        <v>47057</v>
      </c>
      <c r="G565">
        <v>4</v>
      </c>
      <c r="H565">
        <v>500</v>
      </c>
      <c r="I565">
        <f t="shared" si="94"/>
        <v>500</v>
      </c>
      <c r="K565">
        <f t="shared" si="95"/>
        <v>1597500</v>
      </c>
      <c r="L565">
        <f t="shared" si="85"/>
        <v>239625</v>
      </c>
      <c r="M565">
        <f t="shared" si="86"/>
        <v>591075</v>
      </c>
      <c r="N565">
        <f t="shared" si="87"/>
        <v>59906.25</v>
      </c>
      <c r="P565">
        <v>0.15</v>
      </c>
      <c r="Q565">
        <v>0.37</v>
      </c>
      <c r="R565">
        <v>0.25</v>
      </c>
    </row>
    <row r="566" spans="1:18" x14ac:dyDescent="0.2">
      <c r="A566" t="s">
        <v>7</v>
      </c>
      <c r="B566" t="s">
        <v>8</v>
      </c>
      <c r="C566" t="s">
        <v>9</v>
      </c>
      <c r="D566" t="s">
        <v>27</v>
      </c>
      <c r="E566" t="s">
        <v>25</v>
      </c>
      <c r="F566" s="1">
        <v>47057</v>
      </c>
      <c r="G566">
        <v>5</v>
      </c>
      <c r="H566">
        <v>500</v>
      </c>
      <c r="I566">
        <f t="shared" si="94"/>
        <v>500</v>
      </c>
      <c r="K566">
        <f t="shared" si="95"/>
        <v>1630000</v>
      </c>
      <c r="L566">
        <f t="shared" si="85"/>
        <v>293400</v>
      </c>
      <c r="M566">
        <f t="shared" si="86"/>
        <v>580280</v>
      </c>
      <c r="N566">
        <f t="shared" si="87"/>
        <v>105624</v>
      </c>
      <c r="P566">
        <v>0.18</v>
      </c>
      <c r="Q566">
        <v>0.35599999999999998</v>
      </c>
      <c r="R566">
        <v>0.36</v>
      </c>
    </row>
    <row r="567" spans="1:18" x14ac:dyDescent="0.2">
      <c r="A567" t="s">
        <v>7</v>
      </c>
      <c r="B567" t="s">
        <v>8</v>
      </c>
      <c r="C567" t="s">
        <v>9</v>
      </c>
      <c r="D567" t="s">
        <v>27</v>
      </c>
      <c r="E567" t="s">
        <v>25</v>
      </c>
      <c r="F567" s="1">
        <v>47057</v>
      </c>
      <c r="G567">
        <v>6</v>
      </c>
      <c r="H567">
        <v>500</v>
      </c>
      <c r="I567">
        <f t="shared" si="94"/>
        <v>500</v>
      </c>
      <c r="K567">
        <f t="shared" si="95"/>
        <v>1662500</v>
      </c>
      <c r="L567">
        <f t="shared" si="85"/>
        <v>332500</v>
      </c>
      <c r="M567">
        <f t="shared" si="86"/>
        <v>588525</v>
      </c>
      <c r="N567">
        <f t="shared" si="87"/>
        <v>149625</v>
      </c>
      <c r="P567">
        <v>0.2</v>
      </c>
      <c r="Q567">
        <v>0.35399999999999998</v>
      </c>
      <c r="R567">
        <v>0.45</v>
      </c>
    </row>
    <row r="568" spans="1:18" x14ac:dyDescent="0.2">
      <c r="A568" t="s">
        <v>7</v>
      </c>
      <c r="B568" t="s">
        <v>8</v>
      </c>
      <c r="C568" t="s">
        <v>9</v>
      </c>
      <c r="D568" t="s">
        <v>27</v>
      </c>
      <c r="E568" t="s">
        <v>25</v>
      </c>
      <c r="F568" s="1">
        <v>47057</v>
      </c>
      <c r="G568">
        <v>7</v>
      </c>
      <c r="H568">
        <v>500</v>
      </c>
      <c r="I568">
        <f t="shared" si="94"/>
        <v>500</v>
      </c>
      <c r="K568">
        <f t="shared" si="95"/>
        <v>1695000</v>
      </c>
      <c r="L568">
        <f t="shared" si="85"/>
        <v>339000</v>
      </c>
      <c r="M568">
        <f t="shared" si="86"/>
        <v>583080</v>
      </c>
      <c r="N568">
        <f t="shared" si="87"/>
        <v>172890</v>
      </c>
      <c r="P568">
        <v>0.2</v>
      </c>
      <c r="Q568">
        <v>0.34399999999999997</v>
      </c>
      <c r="R568">
        <v>0.51</v>
      </c>
    </row>
    <row r="569" spans="1:18" x14ac:dyDescent="0.2">
      <c r="A569" t="s">
        <v>7</v>
      </c>
      <c r="B569" t="s">
        <v>8</v>
      </c>
      <c r="C569" t="s">
        <v>9</v>
      </c>
      <c r="D569" t="s">
        <v>27</v>
      </c>
      <c r="E569" t="s">
        <v>25</v>
      </c>
      <c r="F569" s="1">
        <v>47057</v>
      </c>
      <c r="G569">
        <v>8</v>
      </c>
      <c r="H569">
        <v>500</v>
      </c>
      <c r="I569">
        <f t="shared" si="94"/>
        <v>500</v>
      </c>
      <c r="K569">
        <f t="shared" si="95"/>
        <v>1727500</v>
      </c>
      <c r="L569">
        <f t="shared" si="85"/>
        <v>397325</v>
      </c>
      <c r="M569">
        <f t="shared" si="86"/>
        <v>621900</v>
      </c>
      <c r="N569">
        <f t="shared" si="87"/>
        <v>206609</v>
      </c>
      <c r="P569">
        <v>0.23</v>
      </c>
      <c r="Q569">
        <v>0.36</v>
      </c>
      <c r="R569">
        <f>R568+0.01</f>
        <v>0.52</v>
      </c>
    </row>
    <row r="570" spans="1:18" x14ac:dyDescent="0.2">
      <c r="A570" t="s">
        <v>7</v>
      </c>
      <c r="B570" t="s">
        <v>8</v>
      </c>
      <c r="C570" t="s">
        <v>9</v>
      </c>
      <c r="D570" t="s">
        <v>27</v>
      </c>
      <c r="E570" t="s">
        <v>25</v>
      </c>
      <c r="F570" s="1">
        <v>47057</v>
      </c>
      <c r="G570">
        <v>9</v>
      </c>
      <c r="H570">
        <v>500</v>
      </c>
      <c r="I570">
        <f t="shared" si="94"/>
        <v>500</v>
      </c>
      <c r="K570">
        <f t="shared" si="95"/>
        <v>1760000</v>
      </c>
      <c r="L570">
        <f t="shared" si="85"/>
        <v>387200</v>
      </c>
      <c r="M570">
        <f t="shared" si="86"/>
        <v>598400</v>
      </c>
      <c r="N570">
        <f t="shared" si="87"/>
        <v>209088</v>
      </c>
      <c r="P570">
        <v>0.22</v>
      </c>
      <c r="Q570">
        <v>0.34</v>
      </c>
      <c r="R570">
        <f>R569+0.02</f>
        <v>0.54</v>
      </c>
    </row>
    <row r="571" spans="1:18" x14ac:dyDescent="0.2">
      <c r="A571" t="s">
        <v>7</v>
      </c>
      <c r="B571" t="s">
        <v>8</v>
      </c>
      <c r="C571" t="s">
        <v>9</v>
      </c>
      <c r="D571" t="s">
        <v>27</v>
      </c>
      <c r="E571" t="s">
        <v>25</v>
      </c>
      <c r="F571" s="1">
        <v>47057</v>
      </c>
      <c r="G571">
        <v>10</v>
      </c>
      <c r="H571">
        <v>500</v>
      </c>
      <c r="I571">
        <f t="shared" si="94"/>
        <v>499</v>
      </c>
      <c r="J571">
        <v>1</v>
      </c>
      <c r="K571">
        <f t="shared" si="95"/>
        <v>1792435</v>
      </c>
      <c r="L571">
        <f t="shared" si="85"/>
        <v>448108.75</v>
      </c>
      <c r="M571">
        <f t="shared" si="86"/>
        <v>609427.9</v>
      </c>
      <c r="N571">
        <f t="shared" si="87"/>
        <v>242874.9425</v>
      </c>
      <c r="P571">
        <v>0.25</v>
      </c>
      <c r="Q571">
        <v>0.34</v>
      </c>
      <c r="R571">
        <v>0.54200000000000004</v>
      </c>
    </row>
    <row r="572" spans="1:18" x14ac:dyDescent="0.2">
      <c r="A572" t="s">
        <v>7</v>
      </c>
      <c r="B572" t="s">
        <v>8</v>
      </c>
      <c r="C572" t="s">
        <v>9</v>
      </c>
      <c r="D572" t="s">
        <v>27</v>
      </c>
      <c r="E572" t="s">
        <v>25</v>
      </c>
      <c r="F572" s="1">
        <v>47057</v>
      </c>
      <c r="G572">
        <v>11</v>
      </c>
      <c r="H572">
        <v>500</v>
      </c>
      <c r="I572">
        <f t="shared" si="94"/>
        <v>499</v>
      </c>
      <c r="K572">
        <f t="shared" si="95"/>
        <v>1824870</v>
      </c>
      <c r="L572">
        <f t="shared" si="85"/>
        <v>474466.2</v>
      </c>
      <c r="M572">
        <f t="shared" si="86"/>
        <v>620455.80000000005</v>
      </c>
      <c r="N572">
        <f t="shared" si="87"/>
        <v>258109.61280000003</v>
      </c>
      <c r="P572">
        <v>0.26</v>
      </c>
      <c r="Q572">
        <v>0.34</v>
      </c>
      <c r="R572">
        <f>R571+0.002</f>
        <v>0.54400000000000004</v>
      </c>
    </row>
    <row r="573" spans="1:18" x14ac:dyDescent="0.2">
      <c r="A573" t="s">
        <v>7</v>
      </c>
      <c r="B573" t="s">
        <v>8</v>
      </c>
      <c r="C573" t="s">
        <v>9</v>
      </c>
      <c r="D573" t="s">
        <v>27</v>
      </c>
      <c r="E573" t="s">
        <v>25</v>
      </c>
      <c r="F573" s="1">
        <v>47057</v>
      </c>
      <c r="G573">
        <v>12</v>
      </c>
      <c r="H573">
        <v>500</v>
      </c>
      <c r="I573">
        <f t="shared" si="94"/>
        <v>498</v>
      </c>
      <c r="J573">
        <v>1</v>
      </c>
      <c r="K573">
        <f t="shared" si="95"/>
        <v>1857240</v>
      </c>
      <c r="L573">
        <f t="shared" si="85"/>
        <v>482882.4</v>
      </c>
      <c r="M573">
        <f t="shared" si="86"/>
        <v>650034</v>
      </c>
      <c r="N573">
        <f t="shared" si="87"/>
        <v>267516.84960000002</v>
      </c>
      <c r="P573">
        <v>0.26</v>
      </c>
      <c r="Q573">
        <v>0.35</v>
      </c>
      <c r="R573">
        <f>R572+0.01</f>
        <v>0.55400000000000005</v>
      </c>
    </row>
    <row r="574" spans="1:18" hidden="1" x14ac:dyDescent="0.2">
      <c r="A574" t="s">
        <v>7</v>
      </c>
      <c r="B574" t="s">
        <v>8</v>
      </c>
      <c r="C574" t="s">
        <v>9</v>
      </c>
      <c r="D574" t="s">
        <v>27</v>
      </c>
      <c r="E574" t="s">
        <v>25</v>
      </c>
      <c r="F574" s="1">
        <v>47057</v>
      </c>
      <c r="G574">
        <v>13</v>
      </c>
      <c r="H574">
        <v>500</v>
      </c>
      <c r="I574">
        <f t="shared" si="94"/>
        <v>498</v>
      </c>
      <c r="K574">
        <f t="shared" si="95"/>
        <v>1889610</v>
      </c>
      <c r="L574">
        <f t="shared" si="85"/>
        <v>510194.7</v>
      </c>
      <c r="M574">
        <f t="shared" si="86"/>
        <v>623571.30000000005</v>
      </c>
      <c r="N574">
        <f t="shared" si="87"/>
        <v>287749.81080000004</v>
      </c>
      <c r="P574">
        <v>0.27</v>
      </c>
      <c r="Q574">
        <v>0.33</v>
      </c>
      <c r="R574">
        <f>R573+0.01</f>
        <v>0.56400000000000006</v>
      </c>
    </row>
    <row r="575" spans="1:18" hidden="1" x14ac:dyDescent="0.2">
      <c r="A575" t="s">
        <v>7</v>
      </c>
      <c r="B575" t="s">
        <v>8</v>
      </c>
      <c r="C575" t="s">
        <v>9</v>
      </c>
      <c r="D575" t="s">
        <v>27</v>
      </c>
      <c r="E575" t="s">
        <v>25</v>
      </c>
      <c r="F575" s="1">
        <v>47057</v>
      </c>
      <c r="G575">
        <v>14</v>
      </c>
      <c r="H575">
        <v>500</v>
      </c>
      <c r="I575">
        <f t="shared" si="94"/>
        <v>497</v>
      </c>
      <c r="J575">
        <v>1</v>
      </c>
      <c r="K575">
        <f t="shared" si="95"/>
        <v>1921915</v>
      </c>
      <c r="L575">
        <f t="shared" si="85"/>
        <v>538136.20000000007</v>
      </c>
      <c r="M575">
        <f t="shared" si="86"/>
        <v>711108.55</v>
      </c>
      <c r="N575">
        <f t="shared" si="87"/>
        <v>308890.17880000005</v>
      </c>
      <c r="P575">
        <v>0.28000000000000003</v>
      </c>
      <c r="Q575">
        <v>0.37</v>
      </c>
      <c r="R575">
        <f>R574+0.01</f>
        <v>0.57400000000000007</v>
      </c>
    </row>
    <row r="576" spans="1:18" hidden="1" x14ac:dyDescent="0.2">
      <c r="A576" t="s">
        <v>7</v>
      </c>
      <c r="B576" t="s">
        <v>8</v>
      </c>
      <c r="C576" t="s">
        <v>9</v>
      </c>
      <c r="D576" t="s">
        <v>27</v>
      </c>
      <c r="E576" t="s">
        <v>25</v>
      </c>
      <c r="F576" s="1">
        <v>47057</v>
      </c>
      <c r="G576">
        <v>15</v>
      </c>
      <c r="H576">
        <v>500</v>
      </c>
      <c r="I576">
        <f t="shared" si="94"/>
        <v>497</v>
      </c>
      <c r="K576">
        <f t="shared" si="95"/>
        <v>1954220</v>
      </c>
      <c r="L576">
        <f t="shared" si="85"/>
        <v>547181.60000000009</v>
      </c>
      <c r="M576">
        <f t="shared" si="86"/>
        <v>732832.5</v>
      </c>
      <c r="N576">
        <f t="shared" si="87"/>
        <v>319554.05440000008</v>
      </c>
      <c r="P576">
        <v>0.28000000000000003</v>
      </c>
      <c r="Q576">
        <v>0.375</v>
      </c>
      <c r="R576">
        <f>R575+0.01</f>
        <v>0.58400000000000007</v>
      </c>
    </row>
    <row r="577" spans="1:18" hidden="1" x14ac:dyDescent="0.2">
      <c r="A577" t="s">
        <v>7</v>
      </c>
      <c r="B577" t="s">
        <v>8</v>
      </c>
      <c r="C577" t="s">
        <v>9</v>
      </c>
      <c r="D577" t="s">
        <v>27</v>
      </c>
      <c r="E577" t="s">
        <v>25</v>
      </c>
      <c r="F577" s="1">
        <v>47057</v>
      </c>
      <c r="G577">
        <v>16</v>
      </c>
      <c r="H577">
        <v>500</v>
      </c>
      <c r="I577">
        <f t="shared" si="94"/>
        <v>497</v>
      </c>
      <c r="K577">
        <f t="shared" si="95"/>
        <v>1986525</v>
      </c>
      <c r="L577">
        <f t="shared" si="85"/>
        <v>576092.25</v>
      </c>
      <c r="M577">
        <f t="shared" si="86"/>
        <v>744946.875</v>
      </c>
      <c r="N577">
        <f t="shared" si="87"/>
        <v>342198.79650000005</v>
      </c>
      <c r="P577">
        <v>0.28999999999999998</v>
      </c>
      <c r="Q577">
        <v>0.375</v>
      </c>
      <c r="R577">
        <f>R576+0.01</f>
        <v>0.59400000000000008</v>
      </c>
    </row>
    <row r="578" spans="1:18" x14ac:dyDescent="0.2">
      <c r="A578" t="s">
        <v>7</v>
      </c>
      <c r="B578" t="s">
        <v>8</v>
      </c>
      <c r="C578" t="s">
        <v>9</v>
      </c>
      <c r="D578" t="s">
        <v>28</v>
      </c>
      <c r="E578" t="s">
        <v>11</v>
      </c>
      <c r="F578" s="1">
        <v>46965</v>
      </c>
      <c r="G578">
        <v>1</v>
      </c>
      <c r="H578">
        <v>550</v>
      </c>
      <c r="I578">
        <f>H578</f>
        <v>550</v>
      </c>
      <c r="K578">
        <f>3000*I578</f>
        <v>1650000</v>
      </c>
      <c r="L578">
        <f>P578*K578</f>
        <v>16500</v>
      </c>
      <c r="M578">
        <f>Q578*K578</f>
        <v>24750</v>
      </c>
      <c r="N578">
        <f>R578*L578</f>
        <v>825</v>
      </c>
      <c r="P578">
        <v>0.01</v>
      </c>
      <c r="Q578">
        <v>1.4999999999999999E-2</v>
      </c>
      <c r="R578">
        <v>0.05</v>
      </c>
    </row>
    <row r="579" spans="1:18" x14ac:dyDescent="0.2">
      <c r="A579" t="s">
        <v>7</v>
      </c>
      <c r="B579" t="s">
        <v>8</v>
      </c>
      <c r="C579" t="s">
        <v>9</v>
      </c>
      <c r="D579" t="s">
        <v>28</v>
      </c>
      <c r="E579" t="s">
        <v>11</v>
      </c>
      <c r="F579" s="1">
        <v>46965</v>
      </c>
      <c r="G579">
        <v>2</v>
      </c>
      <c r="H579">
        <v>550</v>
      </c>
      <c r="I579">
        <f>I578-J579</f>
        <v>550</v>
      </c>
      <c r="K579">
        <f>K578+50*I579</f>
        <v>1677500</v>
      </c>
      <c r="L579">
        <f t="shared" ref="L579:L641" si="96">P579*K579</f>
        <v>83875</v>
      </c>
      <c r="M579">
        <f t="shared" ref="M579:M641" si="97">Q579*K579</f>
        <v>301950</v>
      </c>
      <c r="N579">
        <f t="shared" ref="N579:N641" si="98">R579*L579</f>
        <v>8387.5</v>
      </c>
      <c r="O579">
        <v>1998</v>
      </c>
      <c r="P579">
        <v>0.05</v>
      </c>
      <c r="Q579">
        <v>0.18</v>
      </c>
      <c r="R579">
        <v>0.1</v>
      </c>
    </row>
    <row r="580" spans="1:18" x14ac:dyDescent="0.2">
      <c r="A580" t="s">
        <v>7</v>
      </c>
      <c r="B580" t="s">
        <v>8</v>
      </c>
      <c r="C580" t="s">
        <v>9</v>
      </c>
      <c r="D580" t="s">
        <v>28</v>
      </c>
      <c r="E580" t="s">
        <v>11</v>
      </c>
      <c r="F580" s="1">
        <v>46965</v>
      </c>
      <c r="G580">
        <v>3</v>
      </c>
      <c r="H580">
        <v>550</v>
      </c>
      <c r="I580">
        <f t="shared" ref="I580:I593" si="99">I579-J580</f>
        <v>550</v>
      </c>
      <c r="K580">
        <f t="shared" ref="K580:K592" si="100">K579+50*I580</f>
        <v>1705000</v>
      </c>
      <c r="L580">
        <f t="shared" si="96"/>
        <v>170500</v>
      </c>
      <c r="M580">
        <f t="shared" si="97"/>
        <v>477400.00000000006</v>
      </c>
      <c r="N580">
        <f t="shared" si="98"/>
        <v>30690</v>
      </c>
      <c r="O580">
        <v>-79</v>
      </c>
      <c r="P580">
        <v>0.1</v>
      </c>
      <c r="Q580">
        <v>0.28000000000000003</v>
      </c>
      <c r="R580">
        <v>0.18</v>
      </c>
    </row>
    <row r="581" spans="1:18" x14ac:dyDescent="0.2">
      <c r="A581" t="s">
        <v>7</v>
      </c>
      <c r="B581" t="s">
        <v>8</v>
      </c>
      <c r="C581" t="s">
        <v>9</v>
      </c>
      <c r="D581" t="s">
        <v>28</v>
      </c>
      <c r="E581" t="s">
        <v>11</v>
      </c>
      <c r="F581" s="1">
        <v>46965</v>
      </c>
      <c r="G581">
        <v>4</v>
      </c>
      <c r="H581">
        <v>550</v>
      </c>
      <c r="I581">
        <f t="shared" si="99"/>
        <v>550</v>
      </c>
      <c r="K581">
        <f t="shared" si="100"/>
        <v>1732500</v>
      </c>
      <c r="L581">
        <f t="shared" si="96"/>
        <v>259875</v>
      </c>
      <c r="M581">
        <f t="shared" si="97"/>
        <v>641025</v>
      </c>
      <c r="N581">
        <f t="shared" si="98"/>
        <v>64968.75</v>
      </c>
      <c r="P581">
        <v>0.15</v>
      </c>
      <c r="Q581">
        <v>0.37</v>
      </c>
      <c r="R581">
        <v>0.25</v>
      </c>
    </row>
    <row r="582" spans="1:18" x14ac:dyDescent="0.2">
      <c r="A582" t="s">
        <v>7</v>
      </c>
      <c r="B582" t="s">
        <v>8</v>
      </c>
      <c r="C582" t="s">
        <v>9</v>
      </c>
      <c r="D582" t="s">
        <v>28</v>
      </c>
      <c r="E582" t="s">
        <v>11</v>
      </c>
      <c r="F582" s="1">
        <v>46965</v>
      </c>
      <c r="G582">
        <v>5</v>
      </c>
      <c r="H582">
        <v>550</v>
      </c>
      <c r="I582">
        <f t="shared" si="99"/>
        <v>550</v>
      </c>
      <c r="K582">
        <f t="shared" si="100"/>
        <v>1760000</v>
      </c>
      <c r="L582">
        <f t="shared" si="96"/>
        <v>316800</v>
      </c>
      <c r="M582">
        <f t="shared" si="97"/>
        <v>626560</v>
      </c>
      <c r="N582">
        <f t="shared" si="98"/>
        <v>114048</v>
      </c>
      <c r="P582">
        <v>0.18</v>
      </c>
      <c r="Q582">
        <v>0.35599999999999998</v>
      </c>
      <c r="R582">
        <v>0.36</v>
      </c>
    </row>
    <row r="583" spans="1:18" x14ac:dyDescent="0.2">
      <c r="A583" t="s">
        <v>7</v>
      </c>
      <c r="B583" t="s">
        <v>8</v>
      </c>
      <c r="C583" t="s">
        <v>9</v>
      </c>
      <c r="D583" t="s">
        <v>28</v>
      </c>
      <c r="E583" t="s">
        <v>11</v>
      </c>
      <c r="F583" s="1">
        <v>46965</v>
      </c>
      <c r="G583">
        <v>6</v>
      </c>
      <c r="H583">
        <v>550</v>
      </c>
      <c r="I583">
        <f t="shared" si="99"/>
        <v>550</v>
      </c>
      <c r="K583">
        <f t="shared" si="100"/>
        <v>1787500</v>
      </c>
      <c r="L583">
        <f t="shared" si="96"/>
        <v>357500</v>
      </c>
      <c r="M583">
        <f t="shared" si="97"/>
        <v>632775</v>
      </c>
      <c r="N583">
        <f t="shared" si="98"/>
        <v>160875</v>
      </c>
      <c r="P583">
        <v>0.2</v>
      </c>
      <c r="Q583">
        <v>0.35399999999999998</v>
      </c>
      <c r="R583">
        <v>0.45</v>
      </c>
    </row>
    <row r="584" spans="1:18" x14ac:dyDescent="0.2">
      <c r="A584" t="s">
        <v>7</v>
      </c>
      <c r="B584" t="s">
        <v>8</v>
      </c>
      <c r="C584" t="s">
        <v>9</v>
      </c>
      <c r="D584" t="s">
        <v>28</v>
      </c>
      <c r="E584" t="s">
        <v>11</v>
      </c>
      <c r="F584" s="1">
        <v>46965</v>
      </c>
      <c r="G584">
        <v>7</v>
      </c>
      <c r="H584">
        <v>550</v>
      </c>
      <c r="I584">
        <f t="shared" si="99"/>
        <v>550</v>
      </c>
      <c r="K584">
        <f t="shared" si="100"/>
        <v>1815000</v>
      </c>
      <c r="L584">
        <f t="shared" si="96"/>
        <v>363000</v>
      </c>
      <c r="M584">
        <f t="shared" si="97"/>
        <v>624360</v>
      </c>
      <c r="N584">
        <f t="shared" si="98"/>
        <v>185130</v>
      </c>
      <c r="O584">
        <v>-26</v>
      </c>
      <c r="P584">
        <v>0.2</v>
      </c>
      <c r="Q584">
        <v>0.34399999999999997</v>
      </c>
      <c r="R584">
        <v>0.51</v>
      </c>
    </row>
    <row r="585" spans="1:18" x14ac:dyDescent="0.2">
      <c r="A585" t="s">
        <v>7</v>
      </c>
      <c r="B585" t="s">
        <v>8</v>
      </c>
      <c r="C585" t="s">
        <v>9</v>
      </c>
      <c r="D585" t="s">
        <v>28</v>
      </c>
      <c r="E585" t="s">
        <v>11</v>
      </c>
      <c r="F585" s="1">
        <v>46965</v>
      </c>
      <c r="G585">
        <v>8</v>
      </c>
      <c r="H585">
        <v>550</v>
      </c>
      <c r="I585">
        <f t="shared" si="99"/>
        <v>550</v>
      </c>
      <c r="K585">
        <f t="shared" si="100"/>
        <v>1842500</v>
      </c>
      <c r="L585">
        <f t="shared" si="96"/>
        <v>423775</v>
      </c>
      <c r="M585">
        <f t="shared" si="97"/>
        <v>663300</v>
      </c>
      <c r="N585">
        <f t="shared" si="98"/>
        <v>220363</v>
      </c>
      <c r="P585">
        <v>0.23</v>
      </c>
      <c r="Q585">
        <v>0.36</v>
      </c>
      <c r="R585">
        <f>R584+0.01</f>
        <v>0.52</v>
      </c>
    </row>
    <row r="586" spans="1:18" x14ac:dyDescent="0.2">
      <c r="A586" t="s">
        <v>7</v>
      </c>
      <c r="B586" t="s">
        <v>8</v>
      </c>
      <c r="C586" t="s">
        <v>9</v>
      </c>
      <c r="D586" t="s">
        <v>28</v>
      </c>
      <c r="E586" t="s">
        <v>11</v>
      </c>
      <c r="F586" s="1">
        <v>46965</v>
      </c>
      <c r="G586">
        <v>9</v>
      </c>
      <c r="H586">
        <v>550</v>
      </c>
      <c r="I586">
        <f t="shared" si="99"/>
        <v>549</v>
      </c>
      <c r="J586">
        <v>1</v>
      </c>
      <c r="K586">
        <f t="shared" si="100"/>
        <v>1869950</v>
      </c>
      <c r="L586">
        <f t="shared" si="96"/>
        <v>411389</v>
      </c>
      <c r="M586">
        <f t="shared" si="97"/>
        <v>635783</v>
      </c>
      <c r="N586">
        <f t="shared" si="98"/>
        <v>222150.06000000003</v>
      </c>
      <c r="P586">
        <v>0.22</v>
      </c>
      <c r="Q586">
        <v>0.34</v>
      </c>
      <c r="R586">
        <f>R585+0.02</f>
        <v>0.54</v>
      </c>
    </row>
    <row r="587" spans="1:18" x14ac:dyDescent="0.2">
      <c r="A587" t="s">
        <v>7</v>
      </c>
      <c r="B587" t="s">
        <v>8</v>
      </c>
      <c r="C587" t="s">
        <v>9</v>
      </c>
      <c r="D587" t="s">
        <v>28</v>
      </c>
      <c r="E587" t="s">
        <v>11</v>
      </c>
      <c r="F587" s="1">
        <v>46965</v>
      </c>
      <c r="G587">
        <v>10</v>
      </c>
      <c r="H587">
        <v>550</v>
      </c>
      <c r="I587">
        <f t="shared" si="99"/>
        <v>549</v>
      </c>
      <c r="K587">
        <f t="shared" si="100"/>
        <v>1897400</v>
      </c>
      <c r="L587">
        <f t="shared" si="96"/>
        <v>474350</v>
      </c>
      <c r="M587">
        <f t="shared" si="97"/>
        <v>645116</v>
      </c>
      <c r="N587">
        <f t="shared" si="98"/>
        <v>257097.7</v>
      </c>
      <c r="P587">
        <v>0.25</v>
      </c>
      <c r="Q587">
        <v>0.34</v>
      </c>
      <c r="R587">
        <v>0.54200000000000004</v>
      </c>
    </row>
    <row r="588" spans="1:18" x14ac:dyDescent="0.2">
      <c r="A588" t="s">
        <v>7</v>
      </c>
      <c r="B588" t="s">
        <v>8</v>
      </c>
      <c r="C588" t="s">
        <v>9</v>
      </c>
      <c r="D588" t="s">
        <v>28</v>
      </c>
      <c r="E588" t="s">
        <v>11</v>
      </c>
      <c r="F588" s="1">
        <v>46965</v>
      </c>
      <c r="G588">
        <v>11</v>
      </c>
      <c r="H588">
        <v>550</v>
      </c>
      <c r="I588">
        <f t="shared" si="99"/>
        <v>549</v>
      </c>
      <c r="K588">
        <f t="shared" si="100"/>
        <v>1924850</v>
      </c>
      <c r="L588">
        <f t="shared" si="96"/>
        <v>500461</v>
      </c>
      <c r="M588">
        <f t="shared" si="97"/>
        <v>654449</v>
      </c>
      <c r="N588">
        <f t="shared" si="98"/>
        <v>272250.78400000004</v>
      </c>
      <c r="P588">
        <v>0.26</v>
      </c>
      <c r="Q588">
        <v>0.34</v>
      </c>
      <c r="R588">
        <f>R587+0.002</f>
        <v>0.54400000000000004</v>
      </c>
    </row>
    <row r="589" spans="1:18" x14ac:dyDescent="0.2">
      <c r="A589" t="s">
        <v>7</v>
      </c>
      <c r="B589" t="s">
        <v>8</v>
      </c>
      <c r="C589" t="s">
        <v>9</v>
      </c>
      <c r="D589" t="s">
        <v>28</v>
      </c>
      <c r="E589" t="s">
        <v>11</v>
      </c>
      <c r="F589" s="1">
        <v>46965</v>
      </c>
      <c r="G589">
        <v>12</v>
      </c>
      <c r="H589">
        <v>550</v>
      </c>
      <c r="I589">
        <f t="shared" si="99"/>
        <v>548</v>
      </c>
      <c r="J589">
        <v>1</v>
      </c>
      <c r="K589">
        <f t="shared" si="100"/>
        <v>1952250</v>
      </c>
      <c r="L589">
        <f t="shared" si="96"/>
        <v>507585</v>
      </c>
      <c r="M589">
        <f t="shared" si="97"/>
        <v>683287.5</v>
      </c>
      <c r="N589">
        <f t="shared" si="98"/>
        <v>281202.09000000003</v>
      </c>
      <c r="P589">
        <v>0.26</v>
      </c>
      <c r="Q589">
        <v>0.35</v>
      </c>
      <c r="R589">
        <f>R588+0.01</f>
        <v>0.55400000000000005</v>
      </c>
    </row>
    <row r="590" spans="1:18" hidden="1" x14ac:dyDescent="0.2">
      <c r="A590" t="s">
        <v>7</v>
      </c>
      <c r="B590" t="s">
        <v>8</v>
      </c>
      <c r="C590" t="s">
        <v>9</v>
      </c>
      <c r="D590" t="s">
        <v>28</v>
      </c>
      <c r="E590" t="s">
        <v>11</v>
      </c>
      <c r="F590" s="1">
        <v>46965</v>
      </c>
      <c r="G590">
        <v>13</v>
      </c>
      <c r="H590">
        <v>550</v>
      </c>
      <c r="I590">
        <f t="shared" si="99"/>
        <v>548</v>
      </c>
      <c r="K590">
        <f t="shared" si="100"/>
        <v>1979650</v>
      </c>
      <c r="L590">
        <f t="shared" si="96"/>
        <v>534505.5</v>
      </c>
      <c r="M590">
        <f t="shared" si="97"/>
        <v>653284.5</v>
      </c>
      <c r="N590">
        <f t="shared" si="98"/>
        <v>301461.10200000001</v>
      </c>
      <c r="P590">
        <v>0.27</v>
      </c>
      <c r="Q590">
        <v>0.33</v>
      </c>
      <c r="R590">
        <f>R589+0.01</f>
        <v>0.56400000000000006</v>
      </c>
    </row>
    <row r="591" spans="1:18" hidden="1" x14ac:dyDescent="0.2">
      <c r="A591" t="s">
        <v>7</v>
      </c>
      <c r="B591" t="s">
        <v>8</v>
      </c>
      <c r="C591" t="s">
        <v>9</v>
      </c>
      <c r="D591" t="s">
        <v>28</v>
      </c>
      <c r="E591" t="s">
        <v>11</v>
      </c>
      <c r="F591" s="1">
        <v>46965</v>
      </c>
      <c r="G591">
        <v>14</v>
      </c>
      <c r="H591">
        <v>550</v>
      </c>
      <c r="I591">
        <f t="shared" si="99"/>
        <v>548</v>
      </c>
      <c r="K591">
        <f t="shared" si="100"/>
        <v>2007050</v>
      </c>
      <c r="L591">
        <f t="shared" si="96"/>
        <v>561974</v>
      </c>
      <c r="M591">
        <f t="shared" si="97"/>
        <v>742608.5</v>
      </c>
      <c r="N591">
        <f t="shared" si="98"/>
        <v>322573.07600000006</v>
      </c>
      <c r="P591">
        <v>0.28000000000000003</v>
      </c>
      <c r="Q591">
        <v>0.37</v>
      </c>
      <c r="R591">
        <f>R590+0.01</f>
        <v>0.57400000000000007</v>
      </c>
    </row>
    <row r="592" spans="1:18" hidden="1" x14ac:dyDescent="0.2">
      <c r="A592" t="s">
        <v>7</v>
      </c>
      <c r="B592" t="s">
        <v>8</v>
      </c>
      <c r="C592" t="s">
        <v>9</v>
      </c>
      <c r="D592" t="s">
        <v>28</v>
      </c>
      <c r="E592" t="s">
        <v>11</v>
      </c>
      <c r="F592" s="1">
        <v>46965</v>
      </c>
      <c r="G592">
        <v>15</v>
      </c>
      <c r="H592">
        <v>550</v>
      </c>
      <c r="I592">
        <f t="shared" si="99"/>
        <v>547</v>
      </c>
      <c r="J592">
        <v>1</v>
      </c>
      <c r="K592">
        <f t="shared" si="100"/>
        <v>2034400</v>
      </c>
      <c r="L592">
        <f t="shared" si="96"/>
        <v>569632</v>
      </c>
      <c r="M592">
        <f t="shared" si="97"/>
        <v>762900</v>
      </c>
      <c r="N592">
        <f t="shared" si="98"/>
        <v>332665.08800000005</v>
      </c>
      <c r="P592">
        <v>0.28000000000000003</v>
      </c>
      <c r="Q592">
        <v>0.375</v>
      </c>
      <c r="R592">
        <f>R591+0.01</f>
        <v>0.58400000000000007</v>
      </c>
    </row>
    <row r="593" spans="1:18" hidden="1" x14ac:dyDescent="0.2">
      <c r="A593" t="s">
        <v>7</v>
      </c>
      <c r="B593" t="s">
        <v>8</v>
      </c>
      <c r="C593" t="s">
        <v>9</v>
      </c>
      <c r="D593" t="s">
        <v>28</v>
      </c>
      <c r="E593" t="s">
        <v>11</v>
      </c>
      <c r="F593" s="1">
        <v>46965</v>
      </c>
      <c r="G593">
        <v>16</v>
      </c>
      <c r="H593">
        <v>550</v>
      </c>
      <c r="I593">
        <f t="shared" si="99"/>
        <v>547</v>
      </c>
      <c r="K593">
        <f>K592+50*I593</f>
        <v>2061750</v>
      </c>
      <c r="L593">
        <f t="shared" si="96"/>
        <v>597907.5</v>
      </c>
      <c r="M593">
        <f t="shared" si="97"/>
        <v>773156.25</v>
      </c>
      <c r="N593">
        <f t="shared" si="98"/>
        <v>355157.05500000005</v>
      </c>
      <c r="P593">
        <v>0.28999999999999998</v>
      </c>
      <c r="Q593">
        <v>0.375</v>
      </c>
      <c r="R593">
        <f>R592+0.01</f>
        <v>0.59400000000000008</v>
      </c>
    </row>
    <row r="594" spans="1:18" x14ac:dyDescent="0.2">
      <c r="A594" t="s">
        <v>7</v>
      </c>
      <c r="B594" t="s">
        <v>8</v>
      </c>
      <c r="C594" t="s">
        <v>9</v>
      </c>
      <c r="D594" t="s">
        <v>28</v>
      </c>
      <c r="E594" t="s">
        <v>11</v>
      </c>
      <c r="F594" s="1">
        <v>46996</v>
      </c>
      <c r="G594">
        <v>1</v>
      </c>
      <c r="H594">
        <v>780</v>
      </c>
      <c r="I594">
        <f>H594</f>
        <v>780</v>
      </c>
      <c r="K594">
        <f>3000*I594</f>
        <v>2340000</v>
      </c>
      <c r="L594">
        <f t="shared" si="96"/>
        <v>23400</v>
      </c>
      <c r="M594">
        <f t="shared" si="97"/>
        <v>35100</v>
      </c>
      <c r="N594">
        <f t="shared" si="98"/>
        <v>1170</v>
      </c>
      <c r="P594">
        <v>0.01</v>
      </c>
      <c r="Q594">
        <v>1.4999999999999999E-2</v>
      </c>
      <c r="R594">
        <v>0.05</v>
      </c>
    </row>
    <row r="595" spans="1:18" x14ac:dyDescent="0.2">
      <c r="A595" t="s">
        <v>7</v>
      </c>
      <c r="B595" t="s">
        <v>8</v>
      </c>
      <c r="C595" t="s">
        <v>9</v>
      </c>
      <c r="D595" t="s">
        <v>28</v>
      </c>
      <c r="E595" t="s">
        <v>11</v>
      </c>
      <c r="F595" s="1">
        <v>46996</v>
      </c>
      <c r="G595">
        <v>2</v>
      </c>
      <c r="H595">
        <v>780</v>
      </c>
      <c r="I595">
        <f t="shared" ref="I595:I609" si="101">I594-J595</f>
        <v>780</v>
      </c>
      <c r="K595">
        <f t="shared" ref="K595:K609" si="102">K594+60*I595</f>
        <v>2386800</v>
      </c>
      <c r="L595">
        <f t="shared" si="96"/>
        <v>119340</v>
      </c>
      <c r="M595">
        <f t="shared" si="97"/>
        <v>429624</v>
      </c>
      <c r="N595">
        <f t="shared" si="98"/>
        <v>11934</v>
      </c>
      <c r="O595">
        <v>1998</v>
      </c>
      <c r="P595">
        <v>0.05</v>
      </c>
      <c r="Q595">
        <v>0.18</v>
      </c>
      <c r="R595">
        <v>0.1</v>
      </c>
    </row>
    <row r="596" spans="1:18" x14ac:dyDescent="0.2">
      <c r="A596" t="s">
        <v>7</v>
      </c>
      <c r="B596" t="s">
        <v>8</v>
      </c>
      <c r="C596" t="s">
        <v>9</v>
      </c>
      <c r="D596" t="s">
        <v>28</v>
      </c>
      <c r="E596" t="s">
        <v>11</v>
      </c>
      <c r="F596" s="1">
        <v>46996</v>
      </c>
      <c r="G596">
        <v>3</v>
      </c>
      <c r="H596">
        <v>780</v>
      </c>
      <c r="I596">
        <f t="shared" si="101"/>
        <v>780</v>
      </c>
      <c r="K596">
        <f t="shared" si="102"/>
        <v>2433600</v>
      </c>
      <c r="L596">
        <f t="shared" si="96"/>
        <v>194688</v>
      </c>
      <c r="M596">
        <f t="shared" si="97"/>
        <v>681408.00000000012</v>
      </c>
      <c r="N596">
        <f t="shared" si="98"/>
        <v>35043.839999999997</v>
      </c>
      <c r="O596">
        <v>-88</v>
      </c>
      <c r="P596">
        <v>0.08</v>
      </c>
      <c r="Q596">
        <v>0.28000000000000003</v>
      </c>
      <c r="R596">
        <v>0.18</v>
      </c>
    </row>
    <row r="597" spans="1:18" x14ac:dyDescent="0.2">
      <c r="A597" t="s">
        <v>7</v>
      </c>
      <c r="B597" t="s">
        <v>8</v>
      </c>
      <c r="C597" t="s">
        <v>9</v>
      </c>
      <c r="D597" t="s">
        <v>28</v>
      </c>
      <c r="E597" t="s">
        <v>11</v>
      </c>
      <c r="F597" s="1">
        <v>46996</v>
      </c>
      <c r="G597">
        <v>4</v>
      </c>
      <c r="H597">
        <v>780</v>
      </c>
      <c r="I597">
        <f t="shared" si="101"/>
        <v>780</v>
      </c>
      <c r="K597">
        <f t="shared" si="102"/>
        <v>2480400</v>
      </c>
      <c r="L597">
        <f t="shared" si="96"/>
        <v>372060</v>
      </c>
      <c r="M597">
        <f t="shared" si="97"/>
        <v>917748</v>
      </c>
      <c r="N597">
        <f t="shared" si="98"/>
        <v>93015</v>
      </c>
      <c r="P597">
        <v>0.15</v>
      </c>
      <c r="Q597">
        <v>0.37</v>
      </c>
      <c r="R597">
        <v>0.25</v>
      </c>
    </row>
    <row r="598" spans="1:18" x14ac:dyDescent="0.2">
      <c r="A598" t="s">
        <v>7</v>
      </c>
      <c r="B598" t="s">
        <v>8</v>
      </c>
      <c r="C598" t="s">
        <v>9</v>
      </c>
      <c r="D598" t="s">
        <v>28</v>
      </c>
      <c r="E598" t="s">
        <v>11</v>
      </c>
      <c r="F598" s="1">
        <v>46996</v>
      </c>
      <c r="G598">
        <v>5</v>
      </c>
      <c r="H598">
        <v>780</v>
      </c>
      <c r="I598">
        <f t="shared" si="101"/>
        <v>780</v>
      </c>
      <c r="K598">
        <f t="shared" si="102"/>
        <v>2527200</v>
      </c>
      <c r="L598">
        <f t="shared" si="96"/>
        <v>454896</v>
      </c>
      <c r="M598">
        <f t="shared" si="97"/>
        <v>899683.2</v>
      </c>
      <c r="N598">
        <f t="shared" si="98"/>
        <v>163762.56</v>
      </c>
      <c r="P598">
        <v>0.18</v>
      </c>
      <c r="Q598">
        <v>0.35599999999999998</v>
      </c>
      <c r="R598">
        <v>0.36</v>
      </c>
    </row>
    <row r="599" spans="1:18" x14ac:dyDescent="0.2">
      <c r="A599" t="s">
        <v>7</v>
      </c>
      <c r="B599" t="s">
        <v>8</v>
      </c>
      <c r="C599" t="s">
        <v>9</v>
      </c>
      <c r="D599" t="s">
        <v>28</v>
      </c>
      <c r="E599" t="s">
        <v>11</v>
      </c>
      <c r="F599" s="1">
        <v>46996</v>
      </c>
      <c r="G599">
        <v>6</v>
      </c>
      <c r="H599">
        <v>780</v>
      </c>
      <c r="I599">
        <f t="shared" si="101"/>
        <v>780</v>
      </c>
      <c r="K599">
        <f t="shared" si="102"/>
        <v>2574000</v>
      </c>
      <c r="L599">
        <f t="shared" si="96"/>
        <v>514800</v>
      </c>
      <c r="M599">
        <f t="shared" si="97"/>
        <v>911196</v>
      </c>
      <c r="N599">
        <f t="shared" si="98"/>
        <v>231660</v>
      </c>
      <c r="P599">
        <v>0.2</v>
      </c>
      <c r="Q599">
        <v>0.35399999999999998</v>
      </c>
      <c r="R599">
        <v>0.45</v>
      </c>
    </row>
    <row r="600" spans="1:18" x14ac:dyDescent="0.2">
      <c r="A600" t="s">
        <v>7</v>
      </c>
      <c r="B600" t="s">
        <v>8</v>
      </c>
      <c r="C600" t="s">
        <v>9</v>
      </c>
      <c r="D600" t="s">
        <v>28</v>
      </c>
      <c r="E600" t="s">
        <v>11</v>
      </c>
      <c r="F600" s="1">
        <v>46996</v>
      </c>
      <c r="G600">
        <v>7</v>
      </c>
      <c r="H600">
        <v>780</v>
      </c>
      <c r="I600">
        <f t="shared" si="101"/>
        <v>780</v>
      </c>
      <c r="K600">
        <f t="shared" si="102"/>
        <v>2620800</v>
      </c>
      <c r="L600">
        <f t="shared" si="96"/>
        <v>524160</v>
      </c>
      <c r="M600">
        <f t="shared" si="97"/>
        <v>901555.19999999995</v>
      </c>
      <c r="N600">
        <f t="shared" si="98"/>
        <v>267321.59999999998</v>
      </c>
      <c r="P600">
        <v>0.2</v>
      </c>
      <c r="Q600">
        <v>0.34399999999999997</v>
      </c>
      <c r="R600">
        <v>0.51</v>
      </c>
    </row>
    <row r="601" spans="1:18" x14ac:dyDescent="0.2">
      <c r="A601" t="s">
        <v>7</v>
      </c>
      <c r="B601" t="s">
        <v>8</v>
      </c>
      <c r="C601" t="s">
        <v>9</v>
      </c>
      <c r="D601" t="s">
        <v>28</v>
      </c>
      <c r="E601" t="s">
        <v>11</v>
      </c>
      <c r="F601" s="1">
        <v>46996</v>
      </c>
      <c r="G601">
        <v>8</v>
      </c>
      <c r="H601">
        <v>780</v>
      </c>
      <c r="I601">
        <f t="shared" si="101"/>
        <v>780</v>
      </c>
      <c r="K601">
        <f t="shared" si="102"/>
        <v>2667600</v>
      </c>
      <c r="L601">
        <f t="shared" si="96"/>
        <v>613548</v>
      </c>
      <c r="M601">
        <f t="shared" si="97"/>
        <v>960336</v>
      </c>
      <c r="N601">
        <f t="shared" si="98"/>
        <v>319044.96000000002</v>
      </c>
      <c r="P601">
        <v>0.23</v>
      </c>
      <c r="Q601">
        <v>0.36</v>
      </c>
      <c r="R601">
        <f>R600+0.01</f>
        <v>0.52</v>
      </c>
    </row>
    <row r="602" spans="1:18" x14ac:dyDescent="0.2">
      <c r="A602" t="s">
        <v>7</v>
      </c>
      <c r="B602" t="s">
        <v>8</v>
      </c>
      <c r="C602" t="s">
        <v>9</v>
      </c>
      <c r="D602" t="s">
        <v>28</v>
      </c>
      <c r="E602" t="s">
        <v>11</v>
      </c>
      <c r="F602" s="1">
        <v>46996</v>
      </c>
      <c r="G602">
        <v>9</v>
      </c>
      <c r="H602">
        <v>780</v>
      </c>
      <c r="I602">
        <f t="shared" si="101"/>
        <v>780</v>
      </c>
      <c r="K602">
        <f t="shared" si="102"/>
        <v>2714400</v>
      </c>
      <c r="L602">
        <f t="shared" si="96"/>
        <v>597168</v>
      </c>
      <c r="M602">
        <f t="shared" si="97"/>
        <v>950039.99999999988</v>
      </c>
      <c r="N602">
        <f t="shared" si="98"/>
        <v>322470.72000000003</v>
      </c>
      <c r="P602">
        <v>0.22</v>
      </c>
      <c r="Q602">
        <v>0.35</v>
      </c>
      <c r="R602">
        <f>R601+0.02</f>
        <v>0.54</v>
      </c>
    </row>
    <row r="603" spans="1:18" x14ac:dyDescent="0.2">
      <c r="A603" t="s">
        <v>7</v>
      </c>
      <c r="B603" t="s">
        <v>8</v>
      </c>
      <c r="C603" t="s">
        <v>9</v>
      </c>
      <c r="D603" t="s">
        <v>28</v>
      </c>
      <c r="E603" t="s">
        <v>11</v>
      </c>
      <c r="F603" s="1">
        <v>46996</v>
      </c>
      <c r="G603">
        <v>10</v>
      </c>
      <c r="H603">
        <v>780</v>
      </c>
      <c r="I603">
        <f t="shared" si="101"/>
        <v>780</v>
      </c>
      <c r="K603">
        <f t="shared" si="102"/>
        <v>2761200</v>
      </c>
      <c r="L603">
        <f t="shared" si="96"/>
        <v>690300</v>
      </c>
      <c r="M603">
        <f t="shared" si="97"/>
        <v>966419.99999999988</v>
      </c>
      <c r="N603">
        <f t="shared" si="98"/>
        <v>374142.60000000003</v>
      </c>
      <c r="P603">
        <v>0.25</v>
      </c>
      <c r="Q603">
        <v>0.35</v>
      </c>
      <c r="R603">
        <v>0.54200000000000004</v>
      </c>
    </row>
    <row r="604" spans="1:18" x14ac:dyDescent="0.2">
      <c r="A604" t="s">
        <v>7</v>
      </c>
      <c r="B604" t="s">
        <v>8</v>
      </c>
      <c r="C604" t="s">
        <v>9</v>
      </c>
      <c r="D604" t="s">
        <v>28</v>
      </c>
      <c r="E604" t="s">
        <v>11</v>
      </c>
      <c r="F604" s="1">
        <v>46996</v>
      </c>
      <c r="G604">
        <v>11</v>
      </c>
      <c r="H604">
        <v>780</v>
      </c>
      <c r="I604">
        <f t="shared" si="101"/>
        <v>780</v>
      </c>
      <c r="K604">
        <f t="shared" si="102"/>
        <v>2808000</v>
      </c>
      <c r="L604">
        <f t="shared" si="96"/>
        <v>730080</v>
      </c>
      <c r="M604">
        <f t="shared" si="97"/>
        <v>982799.99999999988</v>
      </c>
      <c r="N604">
        <f t="shared" si="98"/>
        <v>397163.52000000002</v>
      </c>
      <c r="P604">
        <v>0.26</v>
      </c>
      <c r="Q604">
        <v>0.35</v>
      </c>
      <c r="R604">
        <f>R603+0.002</f>
        <v>0.54400000000000004</v>
      </c>
    </row>
    <row r="605" spans="1:18" x14ac:dyDescent="0.2">
      <c r="A605" t="s">
        <v>7</v>
      </c>
      <c r="B605" t="s">
        <v>8</v>
      </c>
      <c r="C605" t="s">
        <v>9</v>
      </c>
      <c r="D605" t="s">
        <v>28</v>
      </c>
      <c r="E605" t="s">
        <v>11</v>
      </c>
      <c r="F605" s="1">
        <v>46996</v>
      </c>
      <c r="G605">
        <v>12</v>
      </c>
      <c r="H605">
        <v>780</v>
      </c>
      <c r="I605">
        <f t="shared" si="101"/>
        <v>780</v>
      </c>
      <c r="K605">
        <f t="shared" si="102"/>
        <v>2854800</v>
      </c>
      <c r="L605">
        <f t="shared" si="96"/>
        <v>742248</v>
      </c>
      <c r="M605">
        <f t="shared" si="97"/>
        <v>999179.99999999988</v>
      </c>
      <c r="N605">
        <f t="shared" si="98"/>
        <v>415658.88000000006</v>
      </c>
      <c r="P605">
        <v>0.26</v>
      </c>
      <c r="Q605">
        <v>0.35</v>
      </c>
      <c r="R605">
        <v>0.56000000000000005</v>
      </c>
    </row>
    <row r="606" spans="1:18" hidden="1" x14ac:dyDescent="0.2">
      <c r="A606" t="s">
        <v>7</v>
      </c>
      <c r="B606" t="s">
        <v>8</v>
      </c>
      <c r="C606" t="s">
        <v>9</v>
      </c>
      <c r="D606" t="s">
        <v>28</v>
      </c>
      <c r="E606" t="s">
        <v>11</v>
      </c>
      <c r="F606" s="1">
        <v>46996</v>
      </c>
      <c r="G606">
        <v>13</v>
      </c>
      <c r="H606">
        <v>780</v>
      </c>
      <c r="I606">
        <f t="shared" si="101"/>
        <v>779</v>
      </c>
      <c r="J606">
        <v>1</v>
      </c>
      <c r="K606">
        <f t="shared" si="102"/>
        <v>2901540</v>
      </c>
      <c r="L606">
        <f t="shared" si="96"/>
        <v>783415.8</v>
      </c>
      <c r="M606">
        <f t="shared" si="97"/>
        <v>957508.20000000007</v>
      </c>
      <c r="N606">
        <f t="shared" si="98"/>
        <v>446547.00600000005</v>
      </c>
      <c r="P606">
        <v>0.27</v>
      </c>
      <c r="Q606">
        <v>0.33</v>
      </c>
      <c r="R606">
        <f>R605+0.01</f>
        <v>0.57000000000000006</v>
      </c>
    </row>
    <row r="607" spans="1:18" hidden="1" x14ac:dyDescent="0.2">
      <c r="A607" t="s">
        <v>7</v>
      </c>
      <c r="B607" t="s">
        <v>8</v>
      </c>
      <c r="C607" t="s">
        <v>9</v>
      </c>
      <c r="D607" t="s">
        <v>28</v>
      </c>
      <c r="E607" t="s">
        <v>11</v>
      </c>
      <c r="F607" s="1">
        <v>46996</v>
      </c>
      <c r="G607">
        <v>14</v>
      </c>
      <c r="H607">
        <v>780</v>
      </c>
      <c r="I607">
        <f t="shared" si="101"/>
        <v>779</v>
      </c>
      <c r="K607">
        <f t="shared" si="102"/>
        <v>2948280</v>
      </c>
      <c r="L607">
        <f t="shared" si="96"/>
        <v>825518.4</v>
      </c>
      <c r="M607">
        <f t="shared" si="97"/>
        <v>1090863.6000000001</v>
      </c>
      <c r="N607">
        <f t="shared" si="98"/>
        <v>478800.67200000008</v>
      </c>
      <c r="P607">
        <v>0.28000000000000003</v>
      </c>
      <c r="Q607">
        <v>0.37</v>
      </c>
      <c r="R607">
        <f>R606+0.01</f>
        <v>0.58000000000000007</v>
      </c>
    </row>
    <row r="608" spans="1:18" hidden="1" x14ac:dyDescent="0.2">
      <c r="A608" t="s">
        <v>7</v>
      </c>
      <c r="B608" t="s">
        <v>8</v>
      </c>
      <c r="C608" t="s">
        <v>9</v>
      </c>
      <c r="D608" t="s">
        <v>28</v>
      </c>
      <c r="E608" t="s">
        <v>11</v>
      </c>
      <c r="F608" s="1">
        <v>46996</v>
      </c>
      <c r="G608">
        <v>15</v>
      </c>
      <c r="H608">
        <v>780</v>
      </c>
      <c r="I608">
        <f t="shared" si="101"/>
        <v>779</v>
      </c>
      <c r="K608">
        <f t="shared" si="102"/>
        <v>2995020</v>
      </c>
      <c r="L608">
        <f t="shared" si="96"/>
        <v>838605.60000000009</v>
      </c>
      <c r="M608">
        <f t="shared" si="97"/>
        <v>1123132.5</v>
      </c>
      <c r="N608">
        <f t="shared" si="98"/>
        <v>494777.30400000012</v>
      </c>
      <c r="P608">
        <v>0.28000000000000003</v>
      </c>
      <c r="Q608">
        <v>0.375</v>
      </c>
      <c r="R608">
        <f>R607+0.01</f>
        <v>0.59000000000000008</v>
      </c>
    </row>
    <row r="609" spans="1:18" hidden="1" x14ac:dyDescent="0.2">
      <c r="A609" t="s">
        <v>7</v>
      </c>
      <c r="B609" t="s">
        <v>8</v>
      </c>
      <c r="C609" t="s">
        <v>9</v>
      </c>
      <c r="D609" t="s">
        <v>28</v>
      </c>
      <c r="E609" t="s">
        <v>11</v>
      </c>
      <c r="F609" s="1">
        <v>46996</v>
      </c>
      <c r="G609">
        <v>16</v>
      </c>
      <c r="H609">
        <v>780</v>
      </c>
      <c r="I609">
        <f t="shared" si="101"/>
        <v>779</v>
      </c>
      <c r="K609">
        <f t="shared" si="102"/>
        <v>3041760</v>
      </c>
      <c r="L609">
        <f t="shared" si="96"/>
        <v>882110.39999999991</v>
      </c>
      <c r="M609">
        <f t="shared" si="97"/>
        <v>1140660</v>
      </c>
      <c r="N609">
        <f t="shared" si="98"/>
        <v>529266.24</v>
      </c>
      <c r="P609">
        <v>0.28999999999999998</v>
      </c>
      <c r="Q609">
        <v>0.375</v>
      </c>
      <c r="R609">
        <f>R608+0.01</f>
        <v>0.60000000000000009</v>
      </c>
    </row>
    <row r="610" spans="1:18" x14ac:dyDescent="0.2">
      <c r="A610" t="s">
        <v>7</v>
      </c>
      <c r="B610" t="s">
        <v>8</v>
      </c>
      <c r="C610" t="s">
        <v>9</v>
      </c>
      <c r="D610" t="s">
        <v>28</v>
      </c>
      <c r="E610" t="s">
        <v>11</v>
      </c>
      <c r="F610" s="1" t="s">
        <v>12</v>
      </c>
      <c r="G610">
        <v>1</v>
      </c>
      <c r="H610">
        <v>900</v>
      </c>
      <c r="I610">
        <f>H610</f>
        <v>900</v>
      </c>
      <c r="K610">
        <f>3000*I610</f>
        <v>2700000</v>
      </c>
      <c r="L610">
        <f t="shared" si="96"/>
        <v>35640</v>
      </c>
      <c r="M610">
        <f t="shared" si="97"/>
        <v>40500</v>
      </c>
      <c r="N610">
        <f t="shared" si="98"/>
        <v>1782</v>
      </c>
      <c r="P610">
        <v>1.32E-2</v>
      </c>
      <c r="Q610">
        <v>1.4999999999999999E-2</v>
      </c>
      <c r="R610">
        <v>0.05</v>
      </c>
    </row>
    <row r="611" spans="1:18" x14ac:dyDescent="0.2">
      <c r="A611" t="s">
        <v>7</v>
      </c>
      <c r="B611" t="s">
        <v>8</v>
      </c>
      <c r="C611" t="s">
        <v>9</v>
      </c>
      <c r="D611" t="s">
        <v>28</v>
      </c>
      <c r="E611" t="s">
        <v>11</v>
      </c>
      <c r="F611" s="1" t="s">
        <v>12</v>
      </c>
      <c r="G611">
        <v>2</v>
      </c>
      <c r="H611">
        <v>900</v>
      </c>
      <c r="I611">
        <f t="shared" ref="I611:I625" si="103">I610-J611</f>
        <v>900</v>
      </c>
      <c r="K611">
        <f>K610+100*I611</f>
        <v>2790000</v>
      </c>
      <c r="L611">
        <f t="shared" si="96"/>
        <v>139500</v>
      </c>
      <c r="M611">
        <f t="shared" si="97"/>
        <v>502200</v>
      </c>
      <c r="N611">
        <f t="shared" si="98"/>
        <v>13950</v>
      </c>
      <c r="O611">
        <v>1698</v>
      </c>
      <c r="P611">
        <v>0.05</v>
      </c>
      <c r="Q611">
        <v>0.18</v>
      </c>
      <c r="R611">
        <v>0.1</v>
      </c>
    </row>
    <row r="612" spans="1:18" x14ac:dyDescent="0.2">
      <c r="A612" t="s">
        <v>7</v>
      </c>
      <c r="B612" t="s">
        <v>8</v>
      </c>
      <c r="C612" t="s">
        <v>9</v>
      </c>
      <c r="D612" t="s">
        <v>28</v>
      </c>
      <c r="E612" t="s">
        <v>11</v>
      </c>
      <c r="F612" s="1" t="s">
        <v>12</v>
      </c>
      <c r="G612">
        <v>3</v>
      </c>
      <c r="H612">
        <v>900</v>
      </c>
      <c r="I612">
        <f t="shared" si="103"/>
        <v>900</v>
      </c>
      <c r="K612">
        <f t="shared" ref="K612:K625" si="104">K611+100*I612</f>
        <v>2880000</v>
      </c>
      <c r="L612">
        <f t="shared" si="96"/>
        <v>288000</v>
      </c>
      <c r="M612">
        <f t="shared" si="97"/>
        <v>806400.00000000012</v>
      </c>
      <c r="N612">
        <f t="shared" si="98"/>
        <v>51840</v>
      </c>
      <c r="O612">
        <v>-117</v>
      </c>
      <c r="P612">
        <v>0.1</v>
      </c>
      <c r="Q612">
        <v>0.28000000000000003</v>
      </c>
      <c r="R612">
        <v>0.18</v>
      </c>
    </row>
    <row r="613" spans="1:18" x14ac:dyDescent="0.2">
      <c r="A613" t="s">
        <v>7</v>
      </c>
      <c r="B613" t="s">
        <v>8</v>
      </c>
      <c r="C613" t="s">
        <v>9</v>
      </c>
      <c r="D613" t="s">
        <v>28</v>
      </c>
      <c r="E613" t="s">
        <v>11</v>
      </c>
      <c r="F613" s="1" t="s">
        <v>12</v>
      </c>
      <c r="G613">
        <v>4</v>
      </c>
      <c r="H613">
        <v>900</v>
      </c>
      <c r="I613">
        <f t="shared" si="103"/>
        <v>900</v>
      </c>
      <c r="K613">
        <f t="shared" si="104"/>
        <v>2970000</v>
      </c>
      <c r="L613">
        <f t="shared" si="96"/>
        <v>445500</v>
      </c>
      <c r="M613">
        <f t="shared" si="97"/>
        <v>1098900</v>
      </c>
      <c r="N613">
        <f t="shared" si="98"/>
        <v>111375</v>
      </c>
      <c r="O613">
        <v>-118</v>
      </c>
      <c r="P613">
        <v>0.15</v>
      </c>
      <c r="Q613">
        <v>0.37</v>
      </c>
      <c r="R613">
        <v>0.25</v>
      </c>
    </row>
    <row r="614" spans="1:18" x14ac:dyDescent="0.2">
      <c r="A614" t="s">
        <v>7</v>
      </c>
      <c r="B614" t="s">
        <v>8</v>
      </c>
      <c r="C614" t="s">
        <v>9</v>
      </c>
      <c r="D614" t="s">
        <v>28</v>
      </c>
      <c r="E614" t="s">
        <v>11</v>
      </c>
      <c r="F614" s="1" t="s">
        <v>12</v>
      </c>
      <c r="G614">
        <v>5</v>
      </c>
      <c r="H614">
        <v>900</v>
      </c>
      <c r="I614">
        <f t="shared" si="103"/>
        <v>900</v>
      </c>
      <c r="K614">
        <f t="shared" si="104"/>
        <v>3060000</v>
      </c>
      <c r="L614">
        <f t="shared" si="96"/>
        <v>550800</v>
      </c>
      <c r="M614">
        <f t="shared" si="97"/>
        <v>1089360</v>
      </c>
      <c r="N614">
        <f t="shared" si="98"/>
        <v>198288</v>
      </c>
      <c r="P614">
        <v>0.18</v>
      </c>
      <c r="Q614">
        <v>0.35599999999999998</v>
      </c>
      <c r="R614">
        <v>0.36</v>
      </c>
    </row>
    <row r="615" spans="1:18" x14ac:dyDescent="0.2">
      <c r="A615" t="s">
        <v>7</v>
      </c>
      <c r="B615" t="s">
        <v>8</v>
      </c>
      <c r="C615" t="s">
        <v>9</v>
      </c>
      <c r="D615" t="s">
        <v>28</v>
      </c>
      <c r="E615" t="s">
        <v>11</v>
      </c>
      <c r="F615" s="1" t="s">
        <v>12</v>
      </c>
      <c r="G615">
        <v>6</v>
      </c>
      <c r="H615">
        <v>900</v>
      </c>
      <c r="I615">
        <f t="shared" si="103"/>
        <v>900</v>
      </c>
      <c r="K615">
        <f t="shared" si="104"/>
        <v>3150000</v>
      </c>
      <c r="L615">
        <f t="shared" si="96"/>
        <v>630000</v>
      </c>
      <c r="M615">
        <f t="shared" si="97"/>
        <v>1115100</v>
      </c>
      <c r="N615">
        <f t="shared" si="98"/>
        <v>283500</v>
      </c>
      <c r="P615">
        <v>0.2</v>
      </c>
      <c r="Q615">
        <v>0.35399999999999998</v>
      </c>
      <c r="R615">
        <v>0.45</v>
      </c>
    </row>
    <row r="616" spans="1:18" x14ac:dyDescent="0.2">
      <c r="A616" t="s">
        <v>7</v>
      </c>
      <c r="B616" t="s">
        <v>8</v>
      </c>
      <c r="C616" t="s">
        <v>9</v>
      </c>
      <c r="D616" t="s">
        <v>28</v>
      </c>
      <c r="E616" t="s">
        <v>11</v>
      </c>
      <c r="F616" s="1" t="s">
        <v>12</v>
      </c>
      <c r="G616">
        <v>7</v>
      </c>
      <c r="H616">
        <v>900</v>
      </c>
      <c r="I616">
        <f t="shared" si="103"/>
        <v>900</v>
      </c>
      <c r="K616">
        <f t="shared" si="104"/>
        <v>3240000</v>
      </c>
      <c r="L616">
        <f t="shared" si="96"/>
        <v>648000</v>
      </c>
      <c r="M616">
        <f t="shared" si="97"/>
        <v>1114560</v>
      </c>
      <c r="N616">
        <f t="shared" si="98"/>
        <v>330480</v>
      </c>
      <c r="P616">
        <v>0.2</v>
      </c>
      <c r="Q616">
        <v>0.34399999999999997</v>
      </c>
      <c r="R616">
        <v>0.51</v>
      </c>
    </row>
    <row r="617" spans="1:18" x14ac:dyDescent="0.2">
      <c r="A617" t="s">
        <v>7</v>
      </c>
      <c r="B617" t="s">
        <v>8</v>
      </c>
      <c r="C617" t="s">
        <v>9</v>
      </c>
      <c r="D617" t="s">
        <v>28</v>
      </c>
      <c r="E617" t="s">
        <v>11</v>
      </c>
      <c r="F617" s="1" t="s">
        <v>12</v>
      </c>
      <c r="G617">
        <v>8</v>
      </c>
      <c r="H617">
        <v>900</v>
      </c>
      <c r="I617">
        <f t="shared" si="103"/>
        <v>899</v>
      </c>
      <c r="J617">
        <v>1</v>
      </c>
      <c r="K617">
        <f t="shared" si="104"/>
        <v>3329900</v>
      </c>
      <c r="L617">
        <f t="shared" si="96"/>
        <v>765877</v>
      </c>
      <c r="M617">
        <f t="shared" si="97"/>
        <v>1198764</v>
      </c>
      <c r="N617">
        <f t="shared" si="98"/>
        <v>398256.04000000004</v>
      </c>
      <c r="P617">
        <v>0.23</v>
      </c>
      <c r="Q617">
        <v>0.36</v>
      </c>
      <c r="R617">
        <f>R616+0.01</f>
        <v>0.52</v>
      </c>
    </row>
    <row r="618" spans="1:18" x14ac:dyDescent="0.2">
      <c r="A618" t="s">
        <v>7</v>
      </c>
      <c r="B618" t="s">
        <v>8</v>
      </c>
      <c r="C618" t="s">
        <v>9</v>
      </c>
      <c r="D618" t="s">
        <v>28</v>
      </c>
      <c r="E618" t="s">
        <v>11</v>
      </c>
      <c r="F618" s="1" t="s">
        <v>12</v>
      </c>
      <c r="G618">
        <v>9</v>
      </c>
      <c r="H618">
        <v>900</v>
      </c>
      <c r="I618">
        <f t="shared" si="103"/>
        <v>898</v>
      </c>
      <c r="J618">
        <v>1</v>
      </c>
      <c r="K618">
        <f t="shared" si="104"/>
        <v>3419700</v>
      </c>
      <c r="L618">
        <f t="shared" si="96"/>
        <v>752334</v>
      </c>
      <c r="M618">
        <f t="shared" si="97"/>
        <v>1162698</v>
      </c>
      <c r="N618">
        <f t="shared" si="98"/>
        <v>406260.36000000004</v>
      </c>
      <c r="P618">
        <v>0.22</v>
      </c>
      <c r="Q618">
        <v>0.34</v>
      </c>
      <c r="R618">
        <f>R617+0.02</f>
        <v>0.54</v>
      </c>
    </row>
    <row r="619" spans="1:18" x14ac:dyDescent="0.2">
      <c r="A619" t="s">
        <v>7</v>
      </c>
      <c r="B619" t="s">
        <v>8</v>
      </c>
      <c r="C619" t="s">
        <v>9</v>
      </c>
      <c r="D619" t="s">
        <v>28</v>
      </c>
      <c r="E619" t="s">
        <v>11</v>
      </c>
      <c r="F619" s="1" t="s">
        <v>12</v>
      </c>
      <c r="G619">
        <v>10</v>
      </c>
      <c r="H619">
        <v>900</v>
      </c>
      <c r="I619">
        <f t="shared" si="103"/>
        <v>898</v>
      </c>
      <c r="K619">
        <f t="shared" si="104"/>
        <v>3509500</v>
      </c>
      <c r="L619">
        <f t="shared" si="96"/>
        <v>877375</v>
      </c>
      <c r="M619">
        <f t="shared" si="97"/>
        <v>1193230</v>
      </c>
      <c r="N619">
        <f t="shared" si="98"/>
        <v>475537.25000000006</v>
      </c>
      <c r="P619">
        <v>0.25</v>
      </c>
      <c r="Q619">
        <v>0.34</v>
      </c>
      <c r="R619">
        <v>0.54200000000000004</v>
      </c>
    </row>
    <row r="620" spans="1:18" x14ac:dyDescent="0.2">
      <c r="A620" t="s">
        <v>7</v>
      </c>
      <c r="B620" t="s">
        <v>8</v>
      </c>
      <c r="C620" t="s">
        <v>9</v>
      </c>
      <c r="D620" t="s">
        <v>28</v>
      </c>
      <c r="E620" t="s">
        <v>11</v>
      </c>
      <c r="F620" s="1" t="s">
        <v>12</v>
      </c>
      <c r="G620">
        <v>11</v>
      </c>
      <c r="H620">
        <v>900</v>
      </c>
      <c r="I620">
        <f t="shared" si="103"/>
        <v>897</v>
      </c>
      <c r="J620">
        <v>1</v>
      </c>
      <c r="K620">
        <f t="shared" si="104"/>
        <v>3599200</v>
      </c>
      <c r="L620">
        <f t="shared" si="96"/>
        <v>935792</v>
      </c>
      <c r="M620">
        <f t="shared" si="97"/>
        <v>1223728</v>
      </c>
      <c r="N620">
        <f t="shared" si="98"/>
        <v>509070.84800000006</v>
      </c>
      <c r="P620">
        <v>0.26</v>
      </c>
      <c r="Q620">
        <v>0.34</v>
      </c>
      <c r="R620">
        <f>R619+0.002</f>
        <v>0.54400000000000004</v>
      </c>
    </row>
    <row r="621" spans="1:18" x14ac:dyDescent="0.2">
      <c r="A621" t="s">
        <v>7</v>
      </c>
      <c r="B621" t="s">
        <v>8</v>
      </c>
      <c r="C621" t="s">
        <v>9</v>
      </c>
      <c r="D621" t="s">
        <v>28</v>
      </c>
      <c r="E621" t="s">
        <v>11</v>
      </c>
      <c r="F621" s="1" t="s">
        <v>12</v>
      </c>
      <c r="G621">
        <v>12</v>
      </c>
      <c r="H621">
        <v>900</v>
      </c>
      <c r="I621">
        <f t="shared" si="103"/>
        <v>897</v>
      </c>
      <c r="K621">
        <f t="shared" si="104"/>
        <v>3688900</v>
      </c>
      <c r="L621">
        <f t="shared" si="96"/>
        <v>959114</v>
      </c>
      <c r="M621">
        <f t="shared" si="97"/>
        <v>1291115</v>
      </c>
      <c r="N621">
        <f t="shared" si="98"/>
        <v>531349.15600000008</v>
      </c>
      <c r="P621">
        <v>0.26</v>
      </c>
      <c r="Q621">
        <v>0.35</v>
      </c>
      <c r="R621">
        <f>R620+0.01</f>
        <v>0.55400000000000005</v>
      </c>
    </row>
    <row r="622" spans="1:18" hidden="1" x14ac:dyDescent="0.2">
      <c r="A622" t="s">
        <v>7</v>
      </c>
      <c r="B622" t="s">
        <v>8</v>
      </c>
      <c r="C622" t="s">
        <v>9</v>
      </c>
      <c r="D622" t="s">
        <v>28</v>
      </c>
      <c r="E622" t="s">
        <v>11</v>
      </c>
      <c r="F622" s="1" t="s">
        <v>12</v>
      </c>
      <c r="G622">
        <v>13</v>
      </c>
      <c r="H622">
        <v>900</v>
      </c>
      <c r="I622">
        <f t="shared" si="103"/>
        <v>897</v>
      </c>
      <c r="K622">
        <f t="shared" si="104"/>
        <v>3778600</v>
      </c>
      <c r="L622">
        <f t="shared" si="96"/>
        <v>1020222.0000000001</v>
      </c>
      <c r="M622">
        <f t="shared" si="97"/>
        <v>1246938</v>
      </c>
      <c r="N622">
        <f t="shared" si="98"/>
        <v>575405.2080000001</v>
      </c>
      <c r="P622">
        <v>0.27</v>
      </c>
      <c r="Q622">
        <v>0.33</v>
      </c>
      <c r="R622">
        <f>R621+0.01</f>
        <v>0.56400000000000006</v>
      </c>
    </row>
    <row r="623" spans="1:18" hidden="1" x14ac:dyDescent="0.2">
      <c r="A623" t="s">
        <v>7</v>
      </c>
      <c r="B623" t="s">
        <v>8</v>
      </c>
      <c r="C623" t="s">
        <v>9</v>
      </c>
      <c r="D623" t="s">
        <v>28</v>
      </c>
      <c r="E623" t="s">
        <v>11</v>
      </c>
      <c r="F623" s="1" t="s">
        <v>12</v>
      </c>
      <c r="G623">
        <v>14</v>
      </c>
      <c r="H623">
        <v>900</v>
      </c>
      <c r="I623">
        <f t="shared" si="103"/>
        <v>896</v>
      </c>
      <c r="J623">
        <v>1</v>
      </c>
      <c r="K623">
        <f t="shared" si="104"/>
        <v>3868200</v>
      </c>
      <c r="L623">
        <f t="shared" si="96"/>
        <v>1083096</v>
      </c>
      <c r="M623">
        <f t="shared" si="97"/>
        <v>1431234</v>
      </c>
      <c r="N623">
        <f t="shared" si="98"/>
        <v>621697.10400000005</v>
      </c>
      <c r="P623">
        <v>0.28000000000000003</v>
      </c>
      <c r="Q623">
        <v>0.37</v>
      </c>
      <c r="R623">
        <f>R622+0.01</f>
        <v>0.57400000000000007</v>
      </c>
    </row>
    <row r="624" spans="1:18" hidden="1" x14ac:dyDescent="0.2">
      <c r="A624" t="s">
        <v>7</v>
      </c>
      <c r="B624" t="s">
        <v>8</v>
      </c>
      <c r="C624" t="s">
        <v>9</v>
      </c>
      <c r="D624" t="s">
        <v>28</v>
      </c>
      <c r="E624" t="s">
        <v>11</v>
      </c>
      <c r="F624" s="1" t="s">
        <v>12</v>
      </c>
      <c r="G624">
        <v>15</v>
      </c>
      <c r="H624">
        <v>900</v>
      </c>
      <c r="I624">
        <f t="shared" si="103"/>
        <v>896</v>
      </c>
      <c r="K624">
        <f t="shared" si="104"/>
        <v>3957800</v>
      </c>
      <c r="L624">
        <f t="shared" si="96"/>
        <v>1108184</v>
      </c>
      <c r="M624">
        <f t="shared" si="97"/>
        <v>1484175</v>
      </c>
      <c r="N624">
        <f t="shared" si="98"/>
        <v>647179.45600000012</v>
      </c>
      <c r="P624">
        <v>0.28000000000000003</v>
      </c>
      <c r="Q624">
        <v>0.375</v>
      </c>
      <c r="R624">
        <f>R623+0.01</f>
        <v>0.58400000000000007</v>
      </c>
    </row>
    <row r="625" spans="1:18" hidden="1" x14ac:dyDescent="0.2">
      <c r="A625" t="s">
        <v>7</v>
      </c>
      <c r="B625" t="s">
        <v>8</v>
      </c>
      <c r="C625" t="s">
        <v>9</v>
      </c>
      <c r="D625" t="s">
        <v>28</v>
      </c>
      <c r="E625" t="s">
        <v>11</v>
      </c>
      <c r="F625" s="1" t="s">
        <v>12</v>
      </c>
      <c r="G625">
        <v>16</v>
      </c>
      <c r="H625">
        <v>900</v>
      </c>
      <c r="I625">
        <f t="shared" si="103"/>
        <v>896</v>
      </c>
      <c r="K625">
        <f t="shared" si="104"/>
        <v>4047400</v>
      </c>
      <c r="L625">
        <f t="shared" si="96"/>
        <v>1173746</v>
      </c>
      <c r="M625">
        <f t="shared" si="97"/>
        <v>1517775</v>
      </c>
      <c r="N625">
        <f t="shared" si="98"/>
        <v>697205.12400000007</v>
      </c>
      <c r="P625">
        <v>0.28999999999999998</v>
      </c>
      <c r="Q625">
        <v>0.375</v>
      </c>
      <c r="R625">
        <f>R624+0.01</f>
        <v>0.59400000000000008</v>
      </c>
    </row>
    <row r="626" spans="1:18" x14ac:dyDescent="0.2">
      <c r="A626" t="s">
        <v>7</v>
      </c>
      <c r="B626" t="s">
        <v>8</v>
      </c>
      <c r="C626" t="s">
        <v>9</v>
      </c>
      <c r="D626" t="s">
        <v>28</v>
      </c>
      <c r="E626" t="s">
        <v>11</v>
      </c>
      <c r="F626" s="1">
        <v>47057</v>
      </c>
      <c r="G626">
        <v>1</v>
      </c>
      <c r="H626">
        <v>850</v>
      </c>
      <c r="I626">
        <f>H626</f>
        <v>850</v>
      </c>
      <c r="K626">
        <f>3000*I626</f>
        <v>2550000</v>
      </c>
      <c r="L626">
        <f t="shared" si="96"/>
        <v>25500</v>
      </c>
      <c r="M626">
        <f t="shared" si="97"/>
        <v>38250</v>
      </c>
      <c r="N626">
        <f t="shared" si="98"/>
        <v>1275</v>
      </c>
      <c r="P626">
        <v>0.01</v>
      </c>
      <c r="Q626">
        <v>1.4999999999999999E-2</v>
      </c>
      <c r="R626">
        <v>0.05</v>
      </c>
    </row>
    <row r="627" spans="1:18" x14ac:dyDescent="0.2">
      <c r="A627" t="s">
        <v>7</v>
      </c>
      <c r="B627" t="s">
        <v>8</v>
      </c>
      <c r="C627" t="s">
        <v>9</v>
      </c>
      <c r="D627" t="s">
        <v>28</v>
      </c>
      <c r="E627" t="s">
        <v>11</v>
      </c>
      <c r="F627" s="1">
        <v>47057</v>
      </c>
      <c r="G627">
        <v>2</v>
      </c>
      <c r="H627">
        <v>850</v>
      </c>
      <c r="I627">
        <f t="shared" ref="I627:I641" si="105">I626-J627</f>
        <v>850</v>
      </c>
      <c r="K627">
        <f>K626+65*I627</f>
        <v>2605250</v>
      </c>
      <c r="L627">
        <f t="shared" si="96"/>
        <v>130262.5</v>
      </c>
      <c r="M627">
        <f t="shared" si="97"/>
        <v>468945</v>
      </c>
      <c r="N627">
        <f t="shared" si="98"/>
        <v>13026.25</v>
      </c>
      <c r="O627">
        <v>1998</v>
      </c>
      <c r="P627">
        <v>0.05</v>
      </c>
      <c r="Q627">
        <v>0.18</v>
      </c>
      <c r="R627">
        <v>0.1</v>
      </c>
    </row>
    <row r="628" spans="1:18" x14ac:dyDescent="0.2">
      <c r="A628" t="s">
        <v>7</v>
      </c>
      <c r="B628" t="s">
        <v>8</v>
      </c>
      <c r="C628" t="s">
        <v>9</v>
      </c>
      <c r="D628" t="s">
        <v>28</v>
      </c>
      <c r="E628" t="s">
        <v>11</v>
      </c>
      <c r="F628" s="1">
        <v>47057</v>
      </c>
      <c r="G628">
        <v>3</v>
      </c>
      <c r="H628">
        <v>850</v>
      </c>
      <c r="I628">
        <f t="shared" si="105"/>
        <v>850</v>
      </c>
      <c r="K628">
        <f t="shared" ref="K628:K641" si="106">K627+65*I628</f>
        <v>2660500</v>
      </c>
      <c r="L628">
        <f t="shared" si="96"/>
        <v>266050</v>
      </c>
      <c r="M628">
        <f t="shared" si="97"/>
        <v>744940.00000000012</v>
      </c>
      <c r="N628">
        <f t="shared" si="98"/>
        <v>47889</v>
      </c>
      <c r="O628">
        <v>-99</v>
      </c>
      <c r="P628">
        <v>0.1</v>
      </c>
      <c r="Q628">
        <v>0.28000000000000003</v>
      </c>
      <c r="R628">
        <v>0.18</v>
      </c>
    </row>
    <row r="629" spans="1:18" x14ac:dyDescent="0.2">
      <c r="A629" t="s">
        <v>7</v>
      </c>
      <c r="B629" t="s">
        <v>8</v>
      </c>
      <c r="C629" t="s">
        <v>9</v>
      </c>
      <c r="D629" t="s">
        <v>28</v>
      </c>
      <c r="E629" t="s">
        <v>11</v>
      </c>
      <c r="F629" s="1">
        <v>47057</v>
      </c>
      <c r="G629">
        <v>4</v>
      </c>
      <c r="H629">
        <v>850</v>
      </c>
      <c r="I629">
        <f t="shared" si="105"/>
        <v>850</v>
      </c>
      <c r="K629">
        <f t="shared" si="106"/>
        <v>2715750</v>
      </c>
      <c r="L629">
        <f t="shared" si="96"/>
        <v>407362.5</v>
      </c>
      <c r="M629">
        <f t="shared" si="97"/>
        <v>1004827.5</v>
      </c>
      <c r="N629">
        <f t="shared" si="98"/>
        <v>101840.625</v>
      </c>
      <c r="P629">
        <v>0.15</v>
      </c>
      <c r="Q629">
        <v>0.37</v>
      </c>
      <c r="R629">
        <v>0.25</v>
      </c>
    </row>
    <row r="630" spans="1:18" x14ac:dyDescent="0.2">
      <c r="A630" t="s">
        <v>7</v>
      </c>
      <c r="B630" t="s">
        <v>8</v>
      </c>
      <c r="C630" t="s">
        <v>9</v>
      </c>
      <c r="D630" t="s">
        <v>28</v>
      </c>
      <c r="E630" t="s">
        <v>11</v>
      </c>
      <c r="F630" s="1">
        <v>47057</v>
      </c>
      <c r="G630">
        <v>5</v>
      </c>
      <c r="H630">
        <v>850</v>
      </c>
      <c r="I630">
        <f t="shared" si="105"/>
        <v>850</v>
      </c>
      <c r="K630">
        <f t="shared" si="106"/>
        <v>2771000</v>
      </c>
      <c r="L630">
        <f t="shared" si="96"/>
        <v>498780</v>
      </c>
      <c r="M630">
        <f t="shared" si="97"/>
        <v>986476</v>
      </c>
      <c r="N630">
        <f t="shared" si="98"/>
        <v>179560.8</v>
      </c>
      <c r="P630">
        <v>0.18</v>
      </c>
      <c r="Q630">
        <v>0.35599999999999998</v>
      </c>
      <c r="R630">
        <v>0.36</v>
      </c>
    </row>
    <row r="631" spans="1:18" x14ac:dyDescent="0.2">
      <c r="A631" t="s">
        <v>7</v>
      </c>
      <c r="B631" t="s">
        <v>8</v>
      </c>
      <c r="C631" t="s">
        <v>9</v>
      </c>
      <c r="D631" t="s">
        <v>28</v>
      </c>
      <c r="E631" t="s">
        <v>11</v>
      </c>
      <c r="F631" s="1">
        <v>47057</v>
      </c>
      <c r="G631">
        <v>6</v>
      </c>
      <c r="H631">
        <v>850</v>
      </c>
      <c r="I631">
        <f t="shared" si="105"/>
        <v>850</v>
      </c>
      <c r="K631">
        <f t="shared" si="106"/>
        <v>2826250</v>
      </c>
      <c r="L631">
        <f t="shared" si="96"/>
        <v>565250</v>
      </c>
      <c r="M631">
        <f t="shared" si="97"/>
        <v>1000492.5</v>
      </c>
      <c r="N631">
        <f t="shared" si="98"/>
        <v>254362.5</v>
      </c>
      <c r="P631">
        <v>0.2</v>
      </c>
      <c r="Q631">
        <v>0.35399999999999998</v>
      </c>
      <c r="R631">
        <v>0.45</v>
      </c>
    </row>
    <row r="632" spans="1:18" x14ac:dyDescent="0.2">
      <c r="A632" t="s">
        <v>7</v>
      </c>
      <c r="B632" t="s">
        <v>8</v>
      </c>
      <c r="C632" t="s">
        <v>9</v>
      </c>
      <c r="D632" t="s">
        <v>28</v>
      </c>
      <c r="E632" t="s">
        <v>11</v>
      </c>
      <c r="F632" s="1">
        <v>47057</v>
      </c>
      <c r="G632">
        <v>7</v>
      </c>
      <c r="H632">
        <v>850</v>
      </c>
      <c r="I632">
        <f t="shared" si="105"/>
        <v>850</v>
      </c>
      <c r="K632">
        <f t="shared" si="106"/>
        <v>2881500</v>
      </c>
      <c r="L632">
        <f t="shared" si="96"/>
        <v>576300</v>
      </c>
      <c r="M632">
        <f t="shared" si="97"/>
        <v>991235.99999999988</v>
      </c>
      <c r="N632">
        <f t="shared" si="98"/>
        <v>293913</v>
      </c>
      <c r="P632">
        <v>0.2</v>
      </c>
      <c r="Q632">
        <v>0.34399999999999997</v>
      </c>
      <c r="R632">
        <v>0.51</v>
      </c>
    </row>
    <row r="633" spans="1:18" x14ac:dyDescent="0.2">
      <c r="A633" t="s">
        <v>7</v>
      </c>
      <c r="B633" t="s">
        <v>8</v>
      </c>
      <c r="C633" t="s">
        <v>9</v>
      </c>
      <c r="D633" t="s">
        <v>28</v>
      </c>
      <c r="E633" t="s">
        <v>11</v>
      </c>
      <c r="F633" s="1">
        <v>47057</v>
      </c>
      <c r="G633">
        <v>8</v>
      </c>
      <c r="H633">
        <v>850</v>
      </c>
      <c r="I633">
        <f t="shared" si="105"/>
        <v>850</v>
      </c>
      <c r="K633">
        <f t="shared" si="106"/>
        <v>2936750</v>
      </c>
      <c r="L633">
        <f t="shared" si="96"/>
        <v>675452.5</v>
      </c>
      <c r="M633">
        <f t="shared" si="97"/>
        <v>1057230</v>
      </c>
      <c r="N633">
        <f t="shared" si="98"/>
        <v>351235.3</v>
      </c>
      <c r="P633">
        <v>0.23</v>
      </c>
      <c r="Q633">
        <v>0.36</v>
      </c>
      <c r="R633">
        <f>R632+0.01</f>
        <v>0.52</v>
      </c>
    </row>
    <row r="634" spans="1:18" x14ac:dyDescent="0.2">
      <c r="A634" t="s">
        <v>7</v>
      </c>
      <c r="B634" t="s">
        <v>8</v>
      </c>
      <c r="C634" t="s">
        <v>9</v>
      </c>
      <c r="D634" t="s">
        <v>28</v>
      </c>
      <c r="E634" t="s">
        <v>11</v>
      </c>
      <c r="F634" s="1">
        <v>47057</v>
      </c>
      <c r="G634">
        <v>9</v>
      </c>
      <c r="H634">
        <v>850</v>
      </c>
      <c r="I634">
        <f t="shared" si="105"/>
        <v>850</v>
      </c>
      <c r="K634">
        <f t="shared" si="106"/>
        <v>2992000</v>
      </c>
      <c r="L634">
        <f t="shared" si="96"/>
        <v>658240</v>
      </c>
      <c r="M634">
        <f t="shared" si="97"/>
        <v>1017280.0000000001</v>
      </c>
      <c r="N634">
        <f t="shared" si="98"/>
        <v>355449.60000000003</v>
      </c>
      <c r="P634">
        <v>0.22</v>
      </c>
      <c r="Q634">
        <v>0.34</v>
      </c>
      <c r="R634">
        <f>R633+0.02</f>
        <v>0.54</v>
      </c>
    </row>
    <row r="635" spans="1:18" x14ac:dyDescent="0.2">
      <c r="A635" t="s">
        <v>7</v>
      </c>
      <c r="B635" t="s">
        <v>8</v>
      </c>
      <c r="C635" t="s">
        <v>9</v>
      </c>
      <c r="D635" t="s">
        <v>28</v>
      </c>
      <c r="E635" t="s">
        <v>11</v>
      </c>
      <c r="F635" s="1">
        <v>47057</v>
      </c>
      <c r="G635">
        <v>10</v>
      </c>
      <c r="H635">
        <v>850</v>
      </c>
      <c r="I635">
        <f t="shared" si="105"/>
        <v>849</v>
      </c>
      <c r="J635">
        <v>1</v>
      </c>
      <c r="K635">
        <f t="shared" si="106"/>
        <v>3047185</v>
      </c>
      <c r="L635">
        <f t="shared" si="96"/>
        <v>761796.25</v>
      </c>
      <c r="M635">
        <f t="shared" si="97"/>
        <v>1036042.9</v>
      </c>
      <c r="N635">
        <f t="shared" si="98"/>
        <v>412893.5675</v>
      </c>
      <c r="P635">
        <v>0.25</v>
      </c>
      <c r="Q635">
        <v>0.34</v>
      </c>
      <c r="R635">
        <v>0.54200000000000004</v>
      </c>
    </row>
    <row r="636" spans="1:18" x14ac:dyDescent="0.2">
      <c r="A636" t="s">
        <v>7</v>
      </c>
      <c r="B636" t="s">
        <v>8</v>
      </c>
      <c r="C636" t="s">
        <v>9</v>
      </c>
      <c r="D636" t="s">
        <v>28</v>
      </c>
      <c r="E636" t="s">
        <v>11</v>
      </c>
      <c r="F636" s="1">
        <v>47057</v>
      </c>
      <c r="G636">
        <v>11</v>
      </c>
      <c r="H636">
        <v>850</v>
      </c>
      <c r="I636">
        <f t="shared" si="105"/>
        <v>849</v>
      </c>
      <c r="K636">
        <f t="shared" si="106"/>
        <v>3102370</v>
      </c>
      <c r="L636">
        <f t="shared" si="96"/>
        <v>806616.20000000007</v>
      </c>
      <c r="M636">
        <f t="shared" si="97"/>
        <v>1054805.8</v>
      </c>
      <c r="N636">
        <f t="shared" si="98"/>
        <v>438799.2128000001</v>
      </c>
      <c r="P636">
        <v>0.26</v>
      </c>
      <c r="Q636">
        <v>0.34</v>
      </c>
      <c r="R636">
        <f>R635+0.002</f>
        <v>0.54400000000000004</v>
      </c>
    </row>
    <row r="637" spans="1:18" x14ac:dyDescent="0.2">
      <c r="A637" t="s">
        <v>7</v>
      </c>
      <c r="B637" t="s">
        <v>8</v>
      </c>
      <c r="C637" t="s">
        <v>9</v>
      </c>
      <c r="D637" t="s">
        <v>28</v>
      </c>
      <c r="E637" t="s">
        <v>11</v>
      </c>
      <c r="F637" s="1">
        <v>47057</v>
      </c>
      <c r="G637">
        <v>12</v>
      </c>
      <c r="H637">
        <v>850</v>
      </c>
      <c r="I637">
        <f t="shared" si="105"/>
        <v>849</v>
      </c>
      <c r="K637">
        <f t="shared" si="106"/>
        <v>3157555</v>
      </c>
      <c r="L637">
        <f t="shared" si="96"/>
        <v>820964.3</v>
      </c>
      <c r="M637">
        <f t="shared" si="97"/>
        <v>1105144.25</v>
      </c>
      <c r="N637">
        <f t="shared" si="98"/>
        <v>454814.22220000008</v>
      </c>
      <c r="P637">
        <v>0.26</v>
      </c>
      <c r="Q637">
        <v>0.35</v>
      </c>
      <c r="R637">
        <f>R636+0.01</f>
        <v>0.55400000000000005</v>
      </c>
    </row>
    <row r="638" spans="1:18" hidden="1" x14ac:dyDescent="0.2">
      <c r="A638" t="s">
        <v>7</v>
      </c>
      <c r="B638" t="s">
        <v>8</v>
      </c>
      <c r="C638" t="s">
        <v>9</v>
      </c>
      <c r="D638" t="s">
        <v>28</v>
      </c>
      <c r="E638" t="s">
        <v>11</v>
      </c>
      <c r="F638" s="1">
        <v>47057</v>
      </c>
      <c r="G638">
        <v>13</v>
      </c>
      <c r="H638">
        <v>850</v>
      </c>
      <c r="I638">
        <f t="shared" si="105"/>
        <v>849</v>
      </c>
      <c r="K638">
        <f t="shared" si="106"/>
        <v>3212740</v>
      </c>
      <c r="L638">
        <f t="shared" si="96"/>
        <v>867439.8</v>
      </c>
      <c r="M638">
        <f t="shared" si="97"/>
        <v>1060204.2</v>
      </c>
      <c r="N638">
        <f t="shared" si="98"/>
        <v>489236.04720000009</v>
      </c>
      <c r="P638">
        <v>0.27</v>
      </c>
      <c r="Q638">
        <v>0.33</v>
      </c>
      <c r="R638">
        <f>R637+0.01</f>
        <v>0.56400000000000006</v>
      </c>
    </row>
    <row r="639" spans="1:18" hidden="1" x14ac:dyDescent="0.2">
      <c r="A639" t="s">
        <v>7</v>
      </c>
      <c r="B639" t="s">
        <v>8</v>
      </c>
      <c r="C639" t="s">
        <v>9</v>
      </c>
      <c r="D639" t="s">
        <v>28</v>
      </c>
      <c r="E639" t="s">
        <v>11</v>
      </c>
      <c r="F639" s="1">
        <v>47057</v>
      </c>
      <c r="G639">
        <v>14</v>
      </c>
      <c r="H639">
        <v>850</v>
      </c>
      <c r="I639">
        <f t="shared" si="105"/>
        <v>848</v>
      </c>
      <c r="J639">
        <v>1</v>
      </c>
      <c r="K639">
        <f t="shared" si="106"/>
        <v>3267860</v>
      </c>
      <c r="L639">
        <f t="shared" si="96"/>
        <v>915000.8</v>
      </c>
      <c r="M639">
        <f t="shared" si="97"/>
        <v>1209108.2</v>
      </c>
      <c r="N639">
        <f t="shared" si="98"/>
        <v>525210.45920000004</v>
      </c>
      <c r="P639">
        <v>0.28000000000000003</v>
      </c>
      <c r="Q639">
        <v>0.37</v>
      </c>
      <c r="R639">
        <f>R638+0.01</f>
        <v>0.57400000000000007</v>
      </c>
    </row>
    <row r="640" spans="1:18" hidden="1" x14ac:dyDescent="0.2">
      <c r="A640" t="s">
        <v>7</v>
      </c>
      <c r="B640" t="s">
        <v>8</v>
      </c>
      <c r="C640" t="s">
        <v>9</v>
      </c>
      <c r="D640" t="s">
        <v>28</v>
      </c>
      <c r="E640" t="s">
        <v>11</v>
      </c>
      <c r="F640" s="1">
        <v>47057</v>
      </c>
      <c r="G640">
        <v>15</v>
      </c>
      <c r="H640">
        <v>850</v>
      </c>
      <c r="I640">
        <f t="shared" si="105"/>
        <v>848</v>
      </c>
      <c r="K640">
        <f t="shared" si="106"/>
        <v>3322980</v>
      </c>
      <c r="L640">
        <f t="shared" si="96"/>
        <v>930434.40000000014</v>
      </c>
      <c r="M640">
        <f t="shared" si="97"/>
        <v>1246117.5</v>
      </c>
      <c r="N640">
        <f t="shared" si="98"/>
        <v>543373.68960000016</v>
      </c>
      <c r="P640">
        <v>0.28000000000000003</v>
      </c>
      <c r="Q640">
        <v>0.375</v>
      </c>
      <c r="R640">
        <f>R639+0.01</f>
        <v>0.58400000000000007</v>
      </c>
    </row>
    <row r="641" spans="1:18" hidden="1" x14ac:dyDescent="0.2">
      <c r="A641" t="s">
        <v>7</v>
      </c>
      <c r="B641" t="s">
        <v>8</v>
      </c>
      <c r="C641" t="s">
        <v>9</v>
      </c>
      <c r="D641" t="s">
        <v>28</v>
      </c>
      <c r="E641" t="s">
        <v>11</v>
      </c>
      <c r="F641" s="1">
        <v>47057</v>
      </c>
      <c r="G641">
        <v>16</v>
      </c>
      <c r="H641">
        <v>850</v>
      </c>
      <c r="I641">
        <f t="shared" si="105"/>
        <v>848</v>
      </c>
      <c r="K641">
        <f t="shared" si="106"/>
        <v>3378100</v>
      </c>
      <c r="L641">
        <f t="shared" si="96"/>
        <v>979648.99999999988</v>
      </c>
      <c r="M641">
        <f t="shared" si="97"/>
        <v>1266787.5</v>
      </c>
      <c r="N641">
        <f t="shared" si="98"/>
        <v>581911.50600000005</v>
      </c>
      <c r="P641">
        <v>0.28999999999999998</v>
      </c>
      <c r="Q641">
        <v>0.375</v>
      </c>
      <c r="R641">
        <f>R640+0.01</f>
        <v>0.59400000000000008</v>
      </c>
    </row>
    <row r="642" spans="1:18" x14ac:dyDescent="0.2">
      <c r="A642" t="s">
        <v>7</v>
      </c>
      <c r="B642" t="s">
        <v>8</v>
      </c>
      <c r="C642" t="s">
        <v>9</v>
      </c>
      <c r="D642" t="s">
        <v>28</v>
      </c>
      <c r="E642" t="s">
        <v>24</v>
      </c>
      <c r="F642" s="1">
        <v>46965</v>
      </c>
      <c r="G642">
        <v>1</v>
      </c>
      <c r="H642">
        <v>450</v>
      </c>
      <c r="I642">
        <f>H642</f>
        <v>450</v>
      </c>
      <c r="K642">
        <f>3000*I642</f>
        <v>1350000</v>
      </c>
      <c r="L642">
        <f>P642*K642</f>
        <v>13500</v>
      </c>
      <c r="M642">
        <f>Q642*K642</f>
        <v>20250</v>
      </c>
      <c r="N642">
        <f>R642*L642</f>
        <v>675</v>
      </c>
      <c r="P642">
        <v>0.01</v>
      </c>
      <c r="Q642">
        <v>1.4999999999999999E-2</v>
      </c>
      <c r="R642">
        <v>0.05</v>
      </c>
    </row>
    <row r="643" spans="1:18" x14ac:dyDescent="0.2">
      <c r="A643" t="s">
        <v>7</v>
      </c>
      <c r="B643" t="s">
        <v>8</v>
      </c>
      <c r="C643" t="s">
        <v>9</v>
      </c>
      <c r="D643" t="s">
        <v>28</v>
      </c>
      <c r="E643" t="s">
        <v>24</v>
      </c>
      <c r="F643" s="1">
        <v>46965</v>
      </c>
      <c r="G643">
        <v>2</v>
      </c>
      <c r="H643">
        <v>450</v>
      </c>
      <c r="I643">
        <f>I642-J643</f>
        <v>450</v>
      </c>
      <c r="K643">
        <f>K642+50*I643</f>
        <v>1372500</v>
      </c>
      <c r="L643">
        <f t="shared" ref="L643:L705" si="107">P643*K643</f>
        <v>68625</v>
      </c>
      <c r="M643">
        <f t="shared" ref="M643:M705" si="108">Q643*K643</f>
        <v>247050</v>
      </c>
      <c r="N643">
        <f t="shared" ref="N643:N705" si="109">R643*L643</f>
        <v>6862.5</v>
      </c>
      <c r="O643">
        <v>1998</v>
      </c>
      <c r="P643">
        <v>0.05</v>
      </c>
      <c r="Q643">
        <v>0.18</v>
      </c>
      <c r="R643">
        <v>0.1</v>
      </c>
    </row>
    <row r="644" spans="1:18" x14ac:dyDescent="0.2">
      <c r="A644" t="s">
        <v>7</v>
      </c>
      <c r="B644" t="s">
        <v>8</v>
      </c>
      <c r="C644" t="s">
        <v>9</v>
      </c>
      <c r="D644" t="s">
        <v>28</v>
      </c>
      <c r="E644" t="s">
        <v>24</v>
      </c>
      <c r="F644" s="1">
        <v>46965</v>
      </c>
      <c r="G644">
        <v>3</v>
      </c>
      <c r="H644">
        <v>450</v>
      </c>
      <c r="I644">
        <f t="shared" ref="I644:I657" si="110">I643-J644</f>
        <v>450</v>
      </c>
      <c r="K644">
        <f t="shared" ref="K644:K656" si="111">K643+50*I644</f>
        <v>1395000</v>
      </c>
      <c r="L644">
        <f t="shared" si="107"/>
        <v>139500</v>
      </c>
      <c r="M644">
        <f t="shared" si="108"/>
        <v>390600.00000000006</v>
      </c>
      <c r="N644">
        <f t="shared" si="109"/>
        <v>25110</v>
      </c>
      <c r="O644">
        <v>-79</v>
      </c>
      <c r="P644">
        <v>0.1</v>
      </c>
      <c r="Q644">
        <v>0.28000000000000003</v>
      </c>
      <c r="R644">
        <v>0.18</v>
      </c>
    </row>
    <row r="645" spans="1:18" x14ac:dyDescent="0.2">
      <c r="A645" t="s">
        <v>7</v>
      </c>
      <c r="B645" t="s">
        <v>8</v>
      </c>
      <c r="C645" t="s">
        <v>9</v>
      </c>
      <c r="D645" t="s">
        <v>28</v>
      </c>
      <c r="E645" t="s">
        <v>24</v>
      </c>
      <c r="F645" s="1">
        <v>46965</v>
      </c>
      <c r="G645">
        <v>4</v>
      </c>
      <c r="H645">
        <v>450</v>
      </c>
      <c r="I645">
        <f t="shared" si="110"/>
        <v>450</v>
      </c>
      <c r="K645">
        <f t="shared" si="111"/>
        <v>1417500</v>
      </c>
      <c r="L645">
        <f t="shared" si="107"/>
        <v>212625</v>
      </c>
      <c r="M645">
        <f t="shared" si="108"/>
        <v>524475</v>
      </c>
      <c r="N645">
        <f t="shared" si="109"/>
        <v>53156.25</v>
      </c>
      <c r="P645">
        <v>0.15</v>
      </c>
      <c r="Q645">
        <v>0.37</v>
      </c>
      <c r="R645">
        <v>0.25</v>
      </c>
    </row>
    <row r="646" spans="1:18" x14ac:dyDescent="0.2">
      <c r="A646" t="s">
        <v>7</v>
      </c>
      <c r="B646" t="s">
        <v>8</v>
      </c>
      <c r="C646" t="s">
        <v>9</v>
      </c>
      <c r="D646" t="s">
        <v>28</v>
      </c>
      <c r="E646" t="s">
        <v>24</v>
      </c>
      <c r="F646" s="1">
        <v>46965</v>
      </c>
      <c r="G646">
        <v>5</v>
      </c>
      <c r="H646">
        <v>450</v>
      </c>
      <c r="I646">
        <f t="shared" si="110"/>
        <v>450</v>
      </c>
      <c r="K646">
        <f t="shared" si="111"/>
        <v>1440000</v>
      </c>
      <c r="L646">
        <f t="shared" si="107"/>
        <v>259200</v>
      </c>
      <c r="M646">
        <f t="shared" si="108"/>
        <v>512640</v>
      </c>
      <c r="N646">
        <f t="shared" si="109"/>
        <v>93312</v>
      </c>
      <c r="P646">
        <v>0.18</v>
      </c>
      <c r="Q646">
        <v>0.35599999999999998</v>
      </c>
      <c r="R646">
        <v>0.36</v>
      </c>
    </row>
    <row r="647" spans="1:18" x14ac:dyDescent="0.2">
      <c r="A647" t="s">
        <v>7</v>
      </c>
      <c r="B647" t="s">
        <v>8</v>
      </c>
      <c r="C647" t="s">
        <v>9</v>
      </c>
      <c r="D647" t="s">
        <v>28</v>
      </c>
      <c r="E647" t="s">
        <v>24</v>
      </c>
      <c r="F647" s="1">
        <v>46965</v>
      </c>
      <c r="G647">
        <v>6</v>
      </c>
      <c r="H647">
        <v>450</v>
      </c>
      <c r="I647">
        <f t="shared" si="110"/>
        <v>450</v>
      </c>
      <c r="K647">
        <f t="shared" si="111"/>
        <v>1462500</v>
      </c>
      <c r="L647">
        <f t="shared" si="107"/>
        <v>292500</v>
      </c>
      <c r="M647">
        <f t="shared" si="108"/>
        <v>517725</v>
      </c>
      <c r="N647">
        <f t="shared" si="109"/>
        <v>131625</v>
      </c>
      <c r="P647">
        <v>0.2</v>
      </c>
      <c r="Q647">
        <v>0.35399999999999998</v>
      </c>
      <c r="R647">
        <v>0.45</v>
      </c>
    </row>
    <row r="648" spans="1:18" x14ac:dyDescent="0.2">
      <c r="A648" t="s">
        <v>7</v>
      </c>
      <c r="B648" t="s">
        <v>8</v>
      </c>
      <c r="C648" t="s">
        <v>9</v>
      </c>
      <c r="D648" t="s">
        <v>28</v>
      </c>
      <c r="E648" t="s">
        <v>24</v>
      </c>
      <c r="F648" s="1">
        <v>46965</v>
      </c>
      <c r="G648">
        <v>7</v>
      </c>
      <c r="H648">
        <v>450</v>
      </c>
      <c r="I648">
        <f t="shared" si="110"/>
        <v>450</v>
      </c>
      <c r="K648">
        <f t="shared" si="111"/>
        <v>1485000</v>
      </c>
      <c r="L648">
        <f t="shared" si="107"/>
        <v>297000</v>
      </c>
      <c r="M648">
        <f t="shared" si="108"/>
        <v>510839.99999999994</v>
      </c>
      <c r="N648">
        <f t="shared" si="109"/>
        <v>151470</v>
      </c>
      <c r="O648">
        <v>-26</v>
      </c>
      <c r="P648">
        <v>0.2</v>
      </c>
      <c r="Q648">
        <v>0.34399999999999997</v>
      </c>
      <c r="R648">
        <v>0.51</v>
      </c>
    </row>
    <row r="649" spans="1:18" x14ac:dyDescent="0.2">
      <c r="A649" t="s">
        <v>7</v>
      </c>
      <c r="B649" t="s">
        <v>8</v>
      </c>
      <c r="C649" t="s">
        <v>9</v>
      </c>
      <c r="D649" t="s">
        <v>28</v>
      </c>
      <c r="E649" t="s">
        <v>24</v>
      </c>
      <c r="F649" s="1">
        <v>46965</v>
      </c>
      <c r="G649">
        <v>8</v>
      </c>
      <c r="H649">
        <v>450</v>
      </c>
      <c r="I649">
        <f t="shared" si="110"/>
        <v>450</v>
      </c>
      <c r="K649">
        <f t="shared" si="111"/>
        <v>1507500</v>
      </c>
      <c r="L649">
        <f t="shared" si="107"/>
        <v>346725</v>
      </c>
      <c r="M649">
        <f t="shared" si="108"/>
        <v>542700</v>
      </c>
      <c r="N649">
        <f t="shared" si="109"/>
        <v>180297</v>
      </c>
      <c r="P649">
        <v>0.23</v>
      </c>
      <c r="Q649">
        <v>0.36</v>
      </c>
      <c r="R649">
        <f>R648+0.01</f>
        <v>0.52</v>
      </c>
    </row>
    <row r="650" spans="1:18" x14ac:dyDescent="0.2">
      <c r="A650" t="s">
        <v>7</v>
      </c>
      <c r="B650" t="s">
        <v>8</v>
      </c>
      <c r="C650" t="s">
        <v>9</v>
      </c>
      <c r="D650" t="s">
        <v>28</v>
      </c>
      <c r="E650" t="s">
        <v>24</v>
      </c>
      <c r="F650" s="1">
        <v>46965</v>
      </c>
      <c r="G650">
        <v>9</v>
      </c>
      <c r="H650">
        <v>450</v>
      </c>
      <c r="I650">
        <f t="shared" si="110"/>
        <v>449</v>
      </c>
      <c r="J650">
        <v>1</v>
      </c>
      <c r="K650">
        <f t="shared" si="111"/>
        <v>1529950</v>
      </c>
      <c r="L650">
        <f t="shared" si="107"/>
        <v>336589</v>
      </c>
      <c r="M650">
        <f t="shared" si="108"/>
        <v>520183.00000000006</v>
      </c>
      <c r="N650">
        <f t="shared" si="109"/>
        <v>181758.06</v>
      </c>
      <c r="P650">
        <v>0.22</v>
      </c>
      <c r="Q650">
        <v>0.34</v>
      </c>
      <c r="R650">
        <f>R649+0.02</f>
        <v>0.54</v>
      </c>
    </row>
    <row r="651" spans="1:18" x14ac:dyDescent="0.2">
      <c r="A651" t="s">
        <v>7</v>
      </c>
      <c r="B651" t="s">
        <v>8</v>
      </c>
      <c r="C651" t="s">
        <v>9</v>
      </c>
      <c r="D651" t="s">
        <v>28</v>
      </c>
      <c r="E651" t="s">
        <v>24</v>
      </c>
      <c r="F651" s="1">
        <v>46965</v>
      </c>
      <c r="G651">
        <v>10</v>
      </c>
      <c r="H651">
        <v>450</v>
      </c>
      <c r="I651">
        <f t="shared" si="110"/>
        <v>449</v>
      </c>
      <c r="K651">
        <f t="shared" si="111"/>
        <v>1552400</v>
      </c>
      <c r="L651">
        <f t="shared" si="107"/>
        <v>388100</v>
      </c>
      <c r="M651">
        <f t="shared" si="108"/>
        <v>527816</v>
      </c>
      <c r="N651">
        <f t="shared" si="109"/>
        <v>210350.2</v>
      </c>
      <c r="P651">
        <v>0.25</v>
      </c>
      <c r="Q651">
        <v>0.34</v>
      </c>
      <c r="R651">
        <v>0.54200000000000004</v>
      </c>
    </row>
    <row r="652" spans="1:18" x14ac:dyDescent="0.2">
      <c r="A652" t="s">
        <v>7</v>
      </c>
      <c r="B652" t="s">
        <v>8</v>
      </c>
      <c r="C652" t="s">
        <v>9</v>
      </c>
      <c r="D652" t="s">
        <v>28</v>
      </c>
      <c r="E652" t="s">
        <v>24</v>
      </c>
      <c r="F652" s="1">
        <v>46965</v>
      </c>
      <c r="G652">
        <v>11</v>
      </c>
      <c r="H652">
        <v>450</v>
      </c>
      <c r="I652">
        <f t="shared" si="110"/>
        <v>449</v>
      </c>
      <c r="K652">
        <f t="shared" si="111"/>
        <v>1574850</v>
      </c>
      <c r="L652">
        <f t="shared" si="107"/>
        <v>409461</v>
      </c>
      <c r="M652">
        <f t="shared" si="108"/>
        <v>535449</v>
      </c>
      <c r="N652">
        <f t="shared" si="109"/>
        <v>222746.78400000001</v>
      </c>
      <c r="P652">
        <v>0.26</v>
      </c>
      <c r="Q652">
        <v>0.34</v>
      </c>
      <c r="R652">
        <f>R651+0.002</f>
        <v>0.54400000000000004</v>
      </c>
    </row>
    <row r="653" spans="1:18" x14ac:dyDescent="0.2">
      <c r="A653" t="s">
        <v>7</v>
      </c>
      <c r="B653" t="s">
        <v>8</v>
      </c>
      <c r="C653" t="s">
        <v>9</v>
      </c>
      <c r="D653" t="s">
        <v>28</v>
      </c>
      <c r="E653" t="s">
        <v>24</v>
      </c>
      <c r="F653" s="1">
        <v>46965</v>
      </c>
      <c r="G653">
        <v>12</v>
      </c>
      <c r="H653">
        <v>450</v>
      </c>
      <c r="I653">
        <f t="shared" si="110"/>
        <v>448</v>
      </c>
      <c r="J653">
        <v>1</v>
      </c>
      <c r="K653">
        <f t="shared" si="111"/>
        <v>1597250</v>
      </c>
      <c r="L653">
        <f t="shared" si="107"/>
        <v>415285</v>
      </c>
      <c r="M653">
        <f t="shared" si="108"/>
        <v>559037.5</v>
      </c>
      <c r="N653">
        <f t="shared" si="109"/>
        <v>230067.89</v>
      </c>
      <c r="P653">
        <v>0.26</v>
      </c>
      <c r="Q653">
        <v>0.35</v>
      </c>
      <c r="R653">
        <f>R652+0.01</f>
        <v>0.55400000000000005</v>
      </c>
    </row>
    <row r="654" spans="1:18" hidden="1" x14ac:dyDescent="0.2">
      <c r="A654" t="s">
        <v>7</v>
      </c>
      <c r="B654" t="s">
        <v>8</v>
      </c>
      <c r="C654" t="s">
        <v>9</v>
      </c>
      <c r="D654" t="s">
        <v>28</v>
      </c>
      <c r="E654" t="s">
        <v>24</v>
      </c>
      <c r="F654" s="1">
        <v>46965</v>
      </c>
      <c r="G654">
        <v>13</v>
      </c>
      <c r="H654">
        <v>450</v>
      </c>
      <c r="I654">
        <f t="shared" si="110"/>
        <v>448</v>
      </c>
      <c r="K654">
        <f t="shared" si="111"/>
        <v>1619650</v>
      </c>
      <c r="L654">
        <f t="shared" si="107"/>
        <v>437305.5</v>
      </c>
      <c r="M654">
        <f t="shared" si="108"/>
        <v>534484.5</v>
      </c>
      <c r="N654">
        <f t="shared" si="109"/>
        <v>246640.30200000003</v>
      </c>
      <c r="P654">
        <v>0.27</v>
      </c>
      <c r="Q654">
        <v>0.33</v>
      </c>
      <c r="R654">
        <f>R653+0.01</f>
        <v>0.56400000000000006</v>
      </c>
    </row>
    <row r="655" spans="1:18" hidden="1" x14ac:dyDescent="0.2">
      <c r="A655" t="s">
        <v>7</v>
      </c>
      <c r="B655" t="s">
        <v>8</v>
      </c>
      <c r="C655" t="s">
        <v>9</v>
      </c>
      <c r="D655" t="s">
        <v>28</v>
      </c>
      <c r="E655" t="s">
        <v>24</v>
      </c>
      <c r="F655" s="1">
        <v>46965</v>
      </c>
      <c r="G655">
        <v>14</v>
      </c>
      <c r="H655">
        <v>450</v>
      </c>
      <c r="I655">
        <f t="shared" si="110"/>
        <v>448</v>
      </c>
      <c r="K655">
        <f t="shared" si="111"/>
        <v>1642050</v>
      </c>
      <c r="L655">
        <f t="shared" si="107"/>
        <v>459774.00000000006</v>
      </c>
      <c r="M655">
        <f t="shared" si="108"/>
        <v>607558.5</v>
      </c>
      <c r="N655">
        <f t="shared" si="109"/>
        <v>263910.27600000007</v>
      </c>
      <c r="P655">
        <v>0.28000000000000003</v>
      </c>
      <c r="Q655">
        <v>0.37</v>
      </c>
      <c r="R655">
        <f>R654+0.01</f>
        <v>0.57400000000000007</v>
      </c>
    </row>
    <row r="656" spans="1:18" hidden="1" x14ac:dyDescent="0.2">
      <c r="A656" t="s">
        <v>7</v>
      </c>
      <c r="B656" t="s">
        <v>8</v>
      </c>
      <c r="C656" t="s">
        <v>9</v>
      </c>
      <c r="D656" t="s">
        <v>28</v>
      </c>
      <c r="E656" t="s">
        <v>24</v>
      </c>
      <c r="F656" s="1">
        <v>46965</v>
      </c>
      <c r="G656">
        <v>15</v>
      </c>
      <c r="H656">
        <v>450</v>
      </c>
      <c r="I656">
        <f t="shared" si="110"/>
        <v>447</v>
      </c>
      <c r="J656">
        <v>1</v>
      </c>
      <c r="K656">
        <f t="shared" si="111"/>
        <v>1664400</v>
      </c>
      <c r="L656">
        <f t="shared" si="107"/>
        <v>466032.00000000006</v>
      </c>
      <c r="M656">
        <f t="shared" si="108"/>
        <v>624150</v>
      </c>
      <c r="N656">
        <f t="shared" si="109"/>
        <v>272162.68800000008</v>
      </c>
      <c r="P656">
        <v>0.28000000000000003</v>
      </c>
      <c r="Q656">
        <v>0.375</v>
      </c>
      <c r="R656">
        <f>R655+0.01</f>
        <v>0.58400000000000007</v>
      </c>
    </row>
    <row r="657" spans="1:18" hidden="1" x14ac:dyDescent="0.2">
      <c r="A657" t="s">
        <v>7</v>
      </c>
      <c r="B657" t="s">
        <v>8</v>
      </c>
      <c r="C657" t="s">
        <v>9</v>
      </c>
      <c r="D657" t="s">
        <v>28</v>
      </c>
      <c r="E657" t="s">
        <v>24</v>
      </c>
      <c r="F657" s="1">
        <v>46965</v>
      </c>
      <c r="G657">
        <v>16</v>
      </c>
      <c r="H657">
        <v>450</v>
      </c>
      <c r="I657">
        <f t="shared" si="110"/>
        <v>447</v>
      </c>
      <c r="K657">
        <f>K656+50*I657</f>
        <v>1686750</v>
      </c>
      <c r="L657">
        <f t="shared" si="107"/>
        <v>489157.49999999994</v>
      </c>
      <c r="M657">
        <f t="shared" si="108"/>
        <v>632531.25</v>
      </c>
      <c r="N657">
        <f t="shared" si="109"/>
        <v>290559.55499999999</v>
      </c>
      <c r="P657">
        <v>0.28999999999999998</v>
      </c>
      <c r="Q657">
        <v>0.375</v>
      </c>
      <c r="R657">
        <f>R656+0.01</f>
        <v>0.59400000000000008</v>
      </c>
    </row>
    <row r="658" spans="1:18" x14ac:dyDescent="0.2">
      <c r="A658" t="s">
        <v>7</v>
      </c>
      <c r="B658" t="s">
        <v>8</v>
      </c>
      <c r="C658" t="s">
        <v>9</v>
      </c>
      <c r="D658" t="s">
        <v>28</v>
      </c>
      <c r="E658" t="s">
        <v>24</v>
      </c>
      <c r="F658" s="1">
        <v>46996</v>
      </c>
      <c r="G658">
        <v>1</v>
      </c>
      <c r="H658">
        <v>500</v>
      </c>
      <c r="I658">
        <f>H658</f>
        <v>500</v>
      </c>
      <c r="K658">
        <f>3000*I658</f>
        <v>1500000</v>
      </c>
      <c r="L658">
        <f t="shared" si="107"/>
        <v>15000</v>
      </c>
      <c r="M658">
        <f t="shared" si="108"/>
        <v>22500</v>
      </c>
      <c r="N658">
        <f t="shared" si="109"/>
        <v>750</v>
      </c>
      <c r="P658">
        <v>0.01</v>
      </c>
      <c r="Q658">
        <v>1.4999999999999999E-2</v>
      </c>
      <c r="R658">
        <v>0.05</v>
      </c>
    </row>
    <row r="659" spans="1:18" x14ac:dyDescent="0.2">
      <c r="A659" t="s">
        <v>7</v>
      </c>
      <c r="B659" t="s">
        <v>8</v>
      </c>
      <c r="C659" t="s">
        <v>9</v>
      </c>
      <c r="D659" t="s">
        <v>28</v>
      </c>
      <c r="E659" t="s">
        <v>24</v>
      </c>
      <c r="F659" s="1">
        <v>46996</v>
      </c>
      <c r="G659">
        <v>2</v>
      </c>
      <c r="H659">
        <v>500</v>
      </c>
      <c r="I659">
        <f t="shared" ref="I659:I673" si="112">I658-J659</f>
        <v>500</v>
      </c>
      <c r="K659">
        <f t="shared" ref="K659:K673" si="113">K658+60*I659</f>
        <v>1530000</v>
      </c>
      <c r="L659">
        <f t="shared" si="107"/>
        <v>76500</v>
      </c>
      <c r="M659">
        <f t="shared" si="108"/>
        <v>275400</v>
      </c>
      <c r="N659">
        <f t="shared" si="109"/>
        <v>7650</v>
      </c>
      <c r="O659">
        <v>1998</v>
      </c>
      <c r="P659">
        <v>0.05</v>
      </c>
      <c r="Q659">
        <v>0.18</v>
      </c>
      <c r="R659">
        <v>0.1</v>
      </c>
    </row>
    <row r="660" spans="1:18" x14ac:dyDescent="0.2">
      <c r="A660" t="s">
        <v>7</v>
      </c>
      <c r="B660" t="s">
        <v>8</v>
      </c>
      <c r="C660" t="s">
        <v>9</v>
      </c>
      <c r="D660" t="s">
        <v>28</v>
      </c>
      <c r="E660" t="s">
        <v>24</v>
      </c>
      <c r="F660" s="1">
        <v>46996</v>
      </c>
      <c r="G660">
        <v>3</v>
      </c>
      <c r="H660">
        <v>500</v>
      </c>
      <c r="I660">
        <f t="shared" si="112"/>
        <v>500</v>
      </c>
      <c r="K660">
        <f t="shared" si="113"/>
        <v>1560000</v>
      </c>
      <c r="L660">
        <f t="shared" si="107"/>
        <v>124800</v>
      </c>
      <c r="M660">
        <f t="shared" si="108"/>
        <v>436800.00000000006</v>
      </c>
      <c r="N660">
        <f t="shared" si="109"/>
        <v>22464</v>
      </c>
      <c r="O660">
        <v>-88</v>
      </c>
      <c r="P660">
        <v>0.08</v>
      </c>
      <c r="Q660">
        <v>0.28000000000000003</v>
      </c>
      <c r="R660">
        <v>0.18</v>
      </c>
    </row>
    <row r="661" spans="1:18" x14ac:dyDescent="0.2">
      <c r="A661" t="s">
        <v>7</v>
      </c>
      <c r="B661" t="s">
        <v>8</v>
      </c>
      <c r="C661" t="s">
        <v>9</v>
      </c>
      <c r="D661" t="s">
        <v>28</v>
      </c>
      <c r="E661" t="s">
        <v>24</v>
      </c>
      <c r="F661" s="1">
        <v>46996</v>
      </c>
      <c r="G661">
        <v>4</v>
      </c>
      <c r="H661">
        <v>500</v>
      </c>
      <c r="I661">
        <f t="shared" si="112"/>
        <v>500</v>
      </c>
      <c r="K661">
        <f t="shared" si="113"/>
        <v>1590000</v>
      </c>
      <c r="L661">
        <f t="shared" si="107"/>
        <v>238500</v>
      </c>
      <c r="M661">
        <f t="shared" si="108"/>
        <v>588300</v>
      </c>
      <c r="N661">
        <f t="shared" si="109"/>
        <v>59625</v>
      </c>
      <c r="P661">
        <v>0.15</v>
      </c>
      <c r="Q661">
        <v>0.37</v>
      </c>
      <c r="R661">
        <v>0.25</v>
      </c>
    </row>
    <row r="662" spans="1:18" x14ac:dyDescent="0.2">
      <c r="A662" t="s">
        <v>7</v>
      </c>
      <c r="B662" t="s">
        <v>8</v>
      </c>
      <c r="C662" t="s">
        <v>9</v>
      </c>
      <c r="D662" t="s">
        <v>28</v>
      </c>
      <c r="E662" t="s">
        <v>24</v>
      </c>
      <c r="F662" s="1">
        <v>46996</v>
      </c>
      <c r="G662">
        <v>5</v>
      </c>
      <c r="H662">
        <v>500</v>
      </c>
      <c r="I662">
        <f t="shared" si="112"/>
        <v>500</v>
      </c>
      <c r="K662">
        <f t="shared" si="113"/>
        <v>1620000</v>
      </c>
      <c r="L662">
        <f t="shared" si="107"/>
        <v>291600</v>
      </c>
      <c r="M662">
        <f t="shared" si="108"/>
        <v>576720</v>
      </c>
      <c r="N662">
        <f t="shared" si="109"/>
        <v>104976</v>
      </c>
      <c r="P662">
        <v>0.18</v>
      </c>
      <c r="Q662">
        <v>0.35599999999999998</v>
      </c>
      <c r="R662">
        <v>0.36</v>
      </c>
    </row>
    <row r="663" spans="1:18" x14ac:dyDescent="0.2">
      <c r="A663" t="s">
        <v>7</v>
      </c>
      <c r="B663" t="s">
        <v>8</v>
      </c>
      <c r="C663" t="s">
        <v>9</v>
      </c>
      <c r="D663" t="s">
        <v>28</v>
      </c>
      <c r="E663" t="s">
        <v>24</v>
      </c>
      <c r="F663" s="1">
        <v>46996</v>
      </c>
      <c r="G663">
        <v>6</v>
      </c>
      <c r="H663">
        <v>500</v>
      </c>
      <c r="I663">
        <f t="shared" si="112"/>
        <v>500</v>
      </c>
      <c r="K663">
        <f t="shared" si="113"/>
        <v>1650000</v>
      </c>
      <c r="L663">
        <f t="shared" si="107"/>
        <v>330000</v>
      </c>
      <c r="M663">
        <f t="shared" si="108"/>
        <v>584100</v>
      </c>
      <c r="N663">
        <f t="shared" si="109"/>
        <v>148500</v>
      </c>
      <c r="P663">
        <v>0.2</v>
      </c>
      <c r="Q663">
        <v>0.35399999999999998</v>
      </c>
      <c r="R663">
        <v>0.45</v>
      </c>
    </row>
    <row r="664" spans="1:18" x14ac:dyDescent="0.2">
      <c r="A664" t="s">
        <v>7</v>
      </c>
      <c r="B664" t="s">
        <v>8</v>
      </c>
      <c r="C664" t="s">
        <v>9</v>
      </c>
      <c r="D664" t="s">
        <v>28</v>
      </c>
      <c r="E664" t="s">
        <v>24</v>
      </c>
      <c r="F664" s="1">
        <v>46996</v>
      </c>
      <c r="G664">
        <v>7</v>
      </c>
      <c r="H664">
        <v>500</v>
      </c>
      <c r="I664">
        <f t="shared" si="112"/>
        <v>500</v>
      </c>
      <c r="K664">
        <f t="shared" si="113"/>
        <v>1680000</v>
      </c>
      <c r="L664">
        <f t="shared" si="107"/>
        <v>336000</v>
      </c>
      <c r="M664">
        <f t="shared" si="108"/>
        <v>577920</v>
      </c>
      <c r="N664">
        <f t="shared" si="109"/>
        <v>171360</v>
      </c>
      <c r="P664">
        <v>0.2</v>
      </c>
      <c r="Q664">
        <v>0.34399999999999997</v>
      </c>
      <c r="R664">
        <v>0.51</v>
      </c>
    </row>
    <row r="665" spans="1:18" x14ac:dyDescent="0.2">
      <c r="A665" t="s">
        <v>7</v>
      </c>
      <c r="B665" t="s">
        <v>8</v>
      </c>
      <c r="C665" t="s">
        <v>9</v>
      </c>
      <c r="D665" t="s">
        <v>28</v>
      </c>
      <c r="E665" t="s">
        <v>24</v>
      </c>
      <c r="F665" s="1">
        <v>46996</v>
      </c>
      <c r="G665">
        <v>8</v>
      </c>
      <c r="H665">
        <v>500</v>
      </c>
      <c r="I665">
        <f t="shared" si="112"/>
        <v>500</v>
      </c>
      <c r="K665">
        <f t="shared" si="113"/>
        <v>1710000</v>
      </c>
      <c r="L665">
        <f t="shared" si="107"/>
        <v>393300</v>
      </c>
      <c r="M665">
        <f t="shared" si="108"/>
        <v>615600</v>
      </c>
      <c r="N665">
        <f t="shared" si="109"/>
        <v>204516</v>
      </c>
      <c r="P665">
        <v>0.23</v>
      </c>
      <c r="Q665">
        <v>0.36</v>
      </c>
      <c r="R665">
        <f>R664+0.01</f>
        <v>0.52</v>
      </c>
    </row>
    <row r="666" spans="1:18" x14ac:dyDescent="0.2">
      <c r="A666" t="s">
        <v>7</v>
      </c>
      <c r="B666" t="s">
        <v>8</v>
      </c>
      <c r="C666" t="s">
        <v>9</v>
      </c>
      <c r="D666" t="s">
        <v>28</v>
      </c>
      <c r="E666" t="s">
        <v>24</v>
      </c>
      <c r="F666" s="1">
        <v>46996</v>
      </c>
      <c r="G666">
        <v>9</v>
      </c>
      <c r="H666">
        <v>500</v>
      </c>
      <c r="I666">
        <f t="shared" si="112"/>
        <v>500</v>
      </c>
      <c r="K666">
        <f t="shared" si="113"/>
        <v>1740000</v>
      </c>
      <c r="L666">
        <f t="shared" si="107"/>
        <v>382800</v>
      </c>
      <c r="M666">
        <f t="shared" si="108"/>
        <v>609000</v>
      </c>
      <c r="N666">
        <f t="shared" si="109"/>
        <v>206712</v>
      </c>
      <c r="P666">
        <v>0.22</v>
      </c>
      <c r="Q666">
        <v>0.35</v>
      </c>
      <c r="R666">
        <f>R665+0.02</f>
        <v>0.54</v>
      </c>
    </row>
    <row r="667" spans="1:18" x14ac:dyDescent="0.2">
      <c r="A667" t="s">
        <v>7</v>
      </c>
      <c r="B667" t="s">
        <v>8</v>
      </c>
      <c r="C667" t="s">
        <v>9</v>
      </c>
      <c r="D667" t="s">
        <v>28</v>
      </c>
      <c r="E667" t="s">
        <v>24</v>
      </c>
      <c r="F667" s="1">
        <v>46996</v>
      </c>
      <c r="G667">
        <v>10</v>
      </c>
      <c r="H667">
        <v>500</v>
      </c>
      <c r="I667">
        <f t="shared" si="112"/>
        <v>500</v>
      </c>
      <c r="K667">
        <f t="shared" si="113"/>
        <v>1770000</v>
      </c>
      <c r="L667">
        <f t="shared" si="107"/>
        <v>442500</v>
      </c>
      <c r="M667">
        <f t="shared" si="108"/>
        <v>619500</v>
      </c>
      <c r="N667">
        <f t="shared" si="109"/>
        <v>239835.00000000003</v>
      </c>
      <c r="P667">
        <v>0.25</v>
      </c>
      <c r="Q667">
        <v>0.35</v>
      </c>
      <c r="R667">
        <v>0.54200000000000004</v>
      </c>
    </row>
    <row r="668" spans="1:18" x14ac:dyDescent="0.2">
      <c r="A668" t="s">
        <v>7</v>
      </c>
      <c r="B668" t="s">
        <v>8</v>
      </c>
      <c r="C668" t="s">
        <v>9</v>
      </c>
      <c r="D668" t="s">
        <v>28</v>
      </c>
      <c r="E668" t="s">
        <v>24</v>
      </c>
      <c r="F668" s="1">
        <v>46996</v>
      </c>
      <c r="G668">
        <v>11</v>
      </c>
      <c r="H668">
        <v>500</v>
      </c>
      <c r="I668">
        <f t="shared" si="112"/>
        <v>499</v>
      </c>
      <c r="J668">
        <v>1</v>
      </c>
      <c r="K668">
        <f t="shared" si="113"/>
        <v>1799940</v>
      </c>
      <c r="L668">
        <f t="shared" si="107"/>
        <v>467984.4</v>
      </c>
      <c r="M668">
        <f t="shared" si="108"/>
        <v>629979</v>
      </c>
      <c r="N668">
        <f t="shared" si="109"/>
        <v>254583.51360000003</v>
      </c>
      <c r="P668">
        <v>0.26</v>
      </c>
      <c r="Q668">
        <v>0.35</v>
      </c>
      <c r="R668">
        <f>R667+0.002</f>
        <v>0.54400000000000004</v>
      </c>
    </row>
    <row r="669" spans="1:18" x14ac:dyDescent="0.2">
      <c r="A669" t="s">
        <v>7</v>
      </c>
      <c r="B669" t="s">
        <v>8</v>
      </c>
      <c r="C669" t="s">
        <v>9</v>
      </c>
      <c r="D669" t="s">
        <v>28</v>
      </c>
      <c r="E669" t="s">
        <v>24</v>
      </c>
      <c r="F669" s="1">
        <v>46996</v>
      </c>
      <c r="G669">
        <v>12</v>
      </c>
      <c r="H669">
        <v>500</v>
      </c>
      <c r="I669">
        <f t="shared" si="112"/>
        <v>499</v>
      </c>
      <c r="K669">
        <f t="shared" si="113"/>
        <v>1829880</v>
      </c>
      <c r="L669">
        <f t="shared" si="107"/>
        <v>475768.8</v>
      </c>
      <c r="M669">
        <f t="shared" si="108"/>
        <v>640458</v>
      </c>
      <c r="N669">
        <f t="shared" si="109"/>
        <v>266430.52799999999</v>
      </c>
      <c r="P669">
        <v>0.26</v>
      </c>
      <c r="Q669">
        <v>0.35</v>
      </c>
      <c r="R669">
        <v>0.56000000000000005</v>
      </c>
    </row>
    <row r="670" spans="1:18" hidden="1" x14ac:dyDescent="0.2">
      <c r="A670" t="s">
        <v>7</v>
      </c>
      <c r="B670" t="s">
        <v>8</v>
      </c>
      <c r="C670" t="s">
        <v>9</v>
      </c>
      <c r="D670" t="s">
        <v>28</v>
      </c>
      <c r="E670" t="s">
        <v>24</v>
      </c>
      <c r="F670" s="1">
        <v>46996</v>
      </c>
      <c r="G670">
        <v>13</v>
      </c>
      <c r="H670">
        <v>500</v>
      </c>
      <c r="I670">
        <f t="shared" si="112"/>
        <v>498</v>
      </c>
      <c r="J670">
        <v>1</v>
      </c>
      <c r="K670">
        <f t="shared" si="113"/>
        <v>1859760</v>
      </c>
      <c r="L670">
        <f t="shared" si="107"/>
        <v>502135.2</v>
      </c>
      <c r="M670">
        <f t="shared" si="108"/>
        <v>613720.80000000005</v>
      </c>
      <c r="N670">
        <f t="shared" si="109"/>
        <v>286217.06400000001</v>
      </c>
      <c r="P670">
        <v>0.27</v>
      </c>
      <c r="Q670">
        <v>0.33</v>
      </c>
      <c r="R670">
        <f>R669+0.01</f>
        <v>0.57000000000000006</v>
      </c>
    </row>
    <row r="671" spans="1:18" hidden="1" x14ac:dyDescent="0.2">
      <c r="A671" t="s">
        <v>7</v>
      </c>
      <c r="B671" t="s">
        <v>8</v>
      </c>
      <c r="C671" t="s">
        <v>9</v>
      </c>
      <c r="D671" t="s">
        <v>28</v>
      </c>
      <c r="E671" t="s">
        <v>24</v>
      </c>
      <c r="F671" s="1">
        <v>46996</v>
      </c>
      <c r="G671">
        <v>14</v>
      </c>
      <c r="H671">
        <v>500</v>
      </c>
      <c r="I671">
        <f t="shared" si="112"/>
        <v>498</v>
      </c>
      <c r="K671">
        <f t="shared" si="113"/>
        <v>1889640</v>
      </c>
      <c r="L671">
        <f t="shared" si="107"/>
        <v>529099.20000000007</v>
      </c>
      <c r="M671">
        <f t="shared" si="108"/>
        <v>699166.8</v>
      </c>
      <c r="N671">
        <f t="shared" si="109"/>
        <v>306877.53600000008</v>
      </c>
      <c r="P671">
        <v>0.28000000000000003</v>
      </c>
      <c r="Q671">
        <v>0.37</v>
      </c>
      <c r="R671">
        <f>R670+0.01</f>
        <v>0.58000000000000007</v>
      </c>
    </row>
    <row r="672" spans="1:18" hidden="1" x14ac:dyDescent="0.2">
      <c r="A672" t="s">
        <v>7</v>
      </c>
      <c r="B672" t="s">
        <v>8</v>
      </c>
      <c r="C672" t="s">
        <v>9</v>
      </c>
      <c r="D672" t="s">
        <v>28</v>
      </c>
      <c r="E672" t="s">
        <v>24</v>
      </c>
      <c r="F672" s="1">
        <v>46996</v>
      </c>
      <c r="G672">
        <v>15</v>
      </c>
      <c r="H672">
        <v>500</v>
      </c>
      <c r="I672">
        <f t="shared" si="112"/>
        <v>497</v>
      </c>
      <c r="J672">
        <v>1</v>
      </c>
      <c r="K672">
        <f t="shared" si="113"/>
        <v>1919460</v>
      </c>
      <c r="L672">
        <f t="shared" si="107"/>
        <v>537448.80000000005</v>
      </c>
      <c r="M672">
        <f t="shared" si="108"/>
        <v>719797.5</v>
      </c>
      <c r="N672">
        <f t="shared" si="109"/>
        <v>317094.79200000007</v>
      </c>
      <c r="P672">
        <v>0.28000000000000003</v>
      </c>
      <c r="Q672">
        <v>0.375</v>
      </c>
      <c r="R672">
        <f>R671+0.01</f>
        <v>0.59000000000000008</v>
      </c>
    </row>
    <row r="673" spans="1:18" hidden="1" x14ac:dyDescent="0.2">
      <c r="A673" t="s">
        <v>7</v>
      </c>
      <c r="B673" t="s">
        <v>8</v>
      </c>
      <c r="C673" t="s">
        <v>9</v>
      </c>
      <c r="D673" t="s">
        <v>28</v>
      </c>
      <c r="E673" t="s">
        <v>24</v>
      </c>
      <c r="F673" s="1">
        <v>46996</v>
      </c>
      <c r="G673">
        <v>16</v>
      </c>
      <c r="H673">
        <v>500</v>
      </c>
      <c r="I673">
        <f t="shared" si="112"/>
        <v>497</v>
      </c>
      <c r="K673">
        <f t="shared" si="113"/>
        <v>1949280</v>
      </c>
      <c r="L673">
        <f t="shared" si="107"/>
        <v>565291.19999999995</v>
      </c>
      <c r="M673">
        <f t="shared" si="108"/>
        <v>730980</v>
      </c>
      <c r="N673">
        <f t="shared" si="109"/>
        <v>339174.72000000003</v>
      </c>
      <c r="P673">
        <v>0.28999999999999998</v>
      </c>
      <c r="Q673">
        <v>0.375</v>
      </c>
      <c r="R673">
        <f>R672+0.01</f>
        <v>0.60000000000000009</v>
      </c>
    </row>
    <row r="674" spans="1:18" x14ac:dyDescent="0.2">
      <c r="A674" t="s">
        <v>7</v>
      </c>
      <c r="B674" t="s">
        <v>8</v>
      </c>
      <c r="C674" t="s">
        <v>9</v>
      </c>
      <c r="D674" t="s">
        <v>28</v>
      </c>
      <c r="E674" t="s">
        <v>24</v>
      </c>
      <c r="F674" s="1" t="s">
        <v>12</v>
      </c>
      <c r="G674">
        <v>1</v>
      </c>
      <c r="H674">
        <v>600</v>
      </c>
      <c r="I674">
        <f>H674</f>
        <v>600</v>
      </c>
      <c r="K674">
        <f>3000*I674</f>
        <v>1800000</v>
      </c>
      <c r="L674">
        <f t="shared" si="107"/>
        <v>23760</v>
      </c>
      <c r="M674">
        <f t="shared" si="108"/>
        <v>27000</v>
      </c>
      <c r="N674">
        <f t="shared" si="109"/>
        <v>1188</v>
      </c>
      <c r="P674">
        <v>1.32E-2</v>
      </c>
      <c r="Q674">
        <v>1.4999999999999999E-2</v>
      </c>
      <c r="R674">
        <v>0.05</v>
      </c>
    </row>
    <row r="675" spans="1:18" x14ac:dyDescent="0.2">
      <c r="A675" t="s">
        <v>7</v>
      </c>
      <c r="B675" t="s">
        <v>8</v>
      </c>
      <c r="C675" t="s">
        <v>9</v>
      </c>
      <c r="D675" t="s">
        <v>28</v>
      </c>
      <c r="E675" t="s">
        <v>24</v>
      </c>
      <c r="F675" s="1" t="s">
        <v>12</v>
      </c>
      <c r="G675">
        <v>2</v>
      </c>
      <c r="H675">
        <v>600</v>
      </c>
      <c r="I675">
        <f t="shared" ref="I675:I689" si="114">I674-J675</f>
        <v>600</v>
      </c>
      <c r="K675">
        <f>K674+100*I675</f>
        <v>1860000</v>
      </c>
      <c r="L675">
        <f t="shared" si="107"/>
        <v>93000</v>
      </c>
      <c r="M675">
        <f t="shared" si="108"/>
        <v>334800</v>
      </c>
      <c r="N675">
        <f t="shared" si="109"/>
        <v>9300</v>
      </c>
      <c r="O675">
        <v>1698</v>
      </c>
      <c r="P675">
        <v>0.05</v>
      </c>
      <c r="Q675">
        <v>0.18</v>
      </c>
      <c r="R675">
        <v>0.1</v>
      </c>
    </row>
    <row r="676" spans="1:18" x14ac:dyDescent="0.2">
      <c r="A676" t="s">
        <v>7</v>
      </c>
      <c r="B676" t="s">
        <v>8</v>
      </c>
      <c r="C676" t="s">
        <v>9</v>
      </c>
      <c r="D676" t="s">
        <v>28</v>
      </c>
      <c r="E676" t="s">
        <v>24</v>
      </c>
      <c r="F676" s="1" t="s">
        <v>12</v>
      </c>
      <c r="G676">
        <v>3</v>
      </c>
      <c r="H676">
        <v>600</v>
      </c>
      <c r="I676">
        <f t="shared" si="114"/>
        <v>600</v>
      </c>
      <c r="K676">
        <f t="shared" ref="K676:K689" si="115">K675+100*I676</f>
        <v>1920000</v>
      </c>
      <c r="L676">
        <f t="shared" si="107"/>
        <v>192000</v>
      </c>
      <c r="M676">
        <f t="shared" si="108"/>
        <v>537600</v>
      </c>
      <c r="N676">
        <f t="shared" si="109"/>
        <v>34560</v>
      </c>
      <c r="O676">
        <v>-117</v>
      </c>
      <c r="P676">
        <v>0.1</v>
      </c>
      <c r="Q676">
        <v>0.28000000000000003</v>
      </c>
      <c r="R676">
        <v>0.18</v>
      </c>
    </row>
    <row r="677" spans="1:18" x14ac:dyDescent="0.2">
      <c r="A677" t="s">
        <v>7</v>
      </c>
      <c r="B677" t="s">
        <v>8</v>
      </c>
      <c r="C677" t="s">
        <v>9</v>
      </c>
      <c r="D677" t="s">
        <v>28</v>
      </c>
      <c r="E677" t="s">
        <v>24</v>
      </c>
      <c r="F677" s="1" t="s">
        <v>12</v>
      </c>
      <c r="G677">
        <v>4</v>
      </c>
      <c r="H677">
        <v>600</v>
      </c>
      <c r="I677">
        <f t="shared" si="114"/>
        <v>600</v>
      </c>
      <c r="K677">
        <f t="shared" si="115"/>
        <v>1980000</v>
      </c>
      <c r="L677">
        <f t="shared" si="107"/>
        <v>297000</v>
      </c>
      <c r="M677">
        <f t="shared" si="108"/>
        <v>732600</v>
      </c>
      <c r="N677">
        <f t="shared" si="109"/>
        <v>74250</v>
      </c>
      <c r="O677">
        <v>-118</v>
      </c>
      <c r="P677">
        <v>0.15</v>
      </c>
      <c r="Q677">
        <v>0.37</v>
      </c>
      <c r="R677">
        <v>0.25</v>
      </c>
    </row>
    <row r="678" spans="1:18" x14ac:dyDescent="0.2">
      <c r="A678" t="s">
        <v>7</v>
      </c>
      <c r="B678" t="s">
        <v>8</v>
      </c>
      <c r="C678" t="s">
        <v>9</v>
      </c>
      <c r="D678" t="s">
        <v>28</v>
      </c>
      <c r="E678" t="s">
        <v>24</v>
      </c>
      <c r="F678" s="1" t="s">
        <v>12</v>
      </c>
      <c r="G678">
        <v>5</v>
      </c>
      <c r="H678">
        <v>600</v>
      </c>
      <c r="I678">
        <f t="shared" si="114"/>
        <v>600</v>
      </c>
      <c r="K678">
        <f t="shared" si="115"/>
        <v>2040000</v>
      </c>
      <c r="L678">
        <f t="shared" si="107"/>
        <v>367200</v>
      </c>
      <c r="M678">
        <f t="shared" si="108"/>
        <v>726240</v>
      </c>
      <c r="N678">
        <f t="shared" si="109"/>
        <v>132192</v>
      </c>
      <c r="P678">
        <v>0.18</v>
      </c>
      <c r="Q678">
        <v>0.35599999999999998</v>
      </c>
      <c r="R678">
        <v>0.36</v>
      </c>
    </row>
    <row r="679" spans="1:18" x14ac:dyDescent="0.2">
      <c r="A679" t="s">
        <v>7</v>
      </c>
      <c r="B679" t="s">
        <v>8</v>
      </c>
      <c r="C679" t="s">
        <v>9</v>
      </c>
      <c r="D679" t="s">
        <v>28</v>
      </c>
      <c r="E679" t="s">
        <v>24</v>
      </c>
      <c r="F679" s="1" t="s">
        <v>12</v>
      </c>
      <c r="G679">
        <v>6</v>
      </c>
      <c r="H679">
        <v>600</v>
      </c>
      <c r="I679">
        <f t="shared" si="114"/>
        <v>600</v>
      </c>
      <c r="K679">
        <f t="shared" si="115"/>
        <v>2100000</v>
      </c>
      <c r="L679">
        <f t="shared" si="107"/>
        <v>420000</v>
      </c>
      <c r="M679">
        <f t="shared" si="108"/>
        <v>743400</v>
      </c>
      <c r="N679">
        <f t="shared" si="109"/>
        <v>189000</v>
      </c>
      <c r="P679">
        <v>0.2</v>
      </c>
      <c r="Q679">
        <v>0.35399999999999998</v>
      </c>
      <c r="R679">
        <v>0.45</v>
      </c>
    </row>
    <row r="680" spans="1:18" x14ac:dyDescent="0.2">
      <c r="A680" t="s">
        <v>7</v>
      </c>
      <c r="B680" t="s">
        <v>8</v>
      </c>
      <c r="C680" t="s">
        <v>9</v>
      </c>
      <c r="D680" t="s">
        <v>28</v>
      </c>
      <c r="E680" t="s">
        <v>24</v>
      </c>
      <c r="F680" s="1" t="s">
        <v>12</v>
      </c>
      <c r="G680">
        <v>7</v>
      </c>
      <c r="H680">
        <v>600</v>
      </c>
      <c r="I680">
        <f t="shared" si="114"/>
        <v>600</v>
      </c>
      <c r="K680">
        <f t="shared" si="115"/>
        <v>2160000</v>
      </c>
      <c r="L680">
        <f t="shared" si="107"/>
        <v>432000</v>
      </c>
      <c r="M680">
        <f t="shared" si="108"/>
        <v>743039.99999999988</v>
      </c>
      <c r="N680">
        <f t="shared" si="109"/>
        <v>220320</v>
      </c>
      <c r="P680">
        <v>0.2</v>
      </c>
      <c r="Q680">
        <v>0.34399999999999997</v>
      </c>
      <c r="R680">
        <v>0.51</v>
      </c>
    </row>
    <row r="681" spans="1:18" x14ac:dyDescent="0.2">
      <c r="A681" t="s">
        <v>7</v>
      </c>
      <c r="B681" t="s">
        <v>8</v>
      </c>
      <c r="C681" t="s">
        <v>9</v>
      </c>
      <c r="D681" t="s">
        <v>28</v>
      </c>
      <c r="E681" t="s">
        <v>24</v>
      </c>
      <c r="F681" s="1" t="s">
        <v>12</v>
      </c>
      <c r="G681">
        <v>8</v>
      </c>
      <c r="H681">
        <v>600</v>
      </c>
      <c r="I681">
        <f t="shared" si="114"/>
        <v>599</v>
      </c>
      <c r="J681">
        <v>1</v>
      </c>
      <c r="K681">
        <f t="shared" si="115"/>
        <v>2219900</v>
      </c>
      <c r="L681">
        <f t="shared" si="107"/>
        <v>510577</v>
      </c>
      <c r="M681">
        <f t="shared" si="108"/>
        <v>799164</v>
      </c>
      <c r="N681">
        <f t="shared" si="109"/>
        <v>265500.04000000004</v>
      </c>
      <c r="P681">
        <v>0.23</v>
      </c>
      <c r="Q681">
        <v>0.36</v>
      </c>
      <c r="R681">
        <f>R680+0.01</f>
        <v>0.52</v>
      </c>
    </row>
    <row r="682" spans="1:18" x14ac:dyDescent="0.2">
      <c r="A682" t="s">
        <v>7</v>
      </c>
      <c r="B682" t="s">
        <v>8</v>
      </c>
      <c r="C682" t="s">
        <v>9</v>
      </c>
      <c r="D682" t="s">
        <v>28</v>
      </c>
      <c r="E682" t="s">
        <v>24</v>
      </c>
      <c r="F682" s="1" t="s">
        <v>12</v>
      </c>
      <c r="G682">
        <v>9</v>
      </c>
      <c r="H682">
        <v>600</v>
      </c>
      <c r="I682">
        <f t="shared" si="114"/>
        <v>598</v>
      </c>
      <c r="J682">
        <v>1</v>
      </c>
      <c r="K682">
        <f t="shared" si="115"/>
        <v>2279700</v>
      </c>
      <c r="L682">
        <f t="shared" si="107"/>
        <v>501534</v>
      </c>
      <c r="M682">
        <f t="shared" si="108"/>
        <v>775098</v>
      </c>
      <c r="N682">
        <f t="shared" si="109"/>
        <v>270828.36000000004</v>
      </c>
      <c r="P682">
        <v>0.22</v>
      </c>
      <c r="Q682">
        <v>0.34</v>
      </c>
      <c r="R682">
        <f>R681+0.02</f>
        <v>0.54</v>
      </c>
    </row>
    <row r="683" spans="1:18" x14ac:dyDescent="0.2">
      <c r="A683" t="s">
        <v>7</v>
      </c>
      <c r="B683" t="s">
        <v>8</v>
      </c>
      <c r="C683" t="s">
        <v>9</v>
      </c>
      <c r="D683" t="s">
        <v>28</v>
      </c>
      <c r="E683" t="s">
        <v>24</v>
      </c>
      <c r="F683" s="1" t="s">
        <v>12</v>
      </c>
      <c r="G683">
        <v>10</v>
      </c>
      <c r="H683">
        <v>600</v>
      </c>
      <c r="I683">
        <f t="shared" si="114"/>
        <v>598</v>
      </c>
      <c r="K683">
        <f t="shared" si="115"/>
        <v>2339500</v>
      </c>
      <c r="L683">
        <f t="shared" si="107"/>
        <v>584875</v>
      </c>
      <c r="M683">
        <f t="shared" si="108"/>
        <v>795430</v>
      </c>
      <c r="N683">
        <f t="shared" si="109"/>
        <v>317002.25</v>
      </c>
      <c r="P683">
        <v>0.25</v>
      </c>
      <c r="Q683">
        <v>0.34</v>
      </c>
      <c r="R683">
        <v>0.54200000000000004</v>
      </c>
    </row>
    <row r="684" spans="1:18" x14ac:dyDescent="0.2">
      <c r="A684" t="s">
        <v>7</v>
      </c>
      <c r="B684" t="s">
        <v>8</v>
      </c>
      <c r="C684" t="s">
        <v>9</v>
      </c>
      <c r="D684" t="s">
        <v>28</v>
      </c>
      <c r="E684" t="s">
        <v>24</v>
      </c>
      <c r="F684" s="1" t="s">
        <v>12</v>
      </c>
      <c r="G684">
        <v>11</v>
      </c>
      <c r="H684">
        <v>600</v>
      </c>
      <c r="I684">
        <f t="shared" si="114"/>
        <v>597</v>
      </c>
      <c r="J684">
        <v>1</v>
      </c>
      <c r="K684">
        <f t="shared" si="115"/>
        <v>2399200</v>
      </c>
      <c r="L684">
        <f t="shared" si="107"/>
        <v>623792</v>
      </c>
      <c r="M684">
        <f t="shared" si="108"/>
        <v>815728.00000000012</v>
      </c>
      <c r="N684">
        <f t="shared" si="109"/>
        <v>339342.848</v>
      </c>
      <c r="P684">
        <v>0.26</v>
      </c>
      <c r="Q684">
        <v>0.34</v>
      </c>
      <c r="R684">
        <f>R683+0.002</f>
        <v>0.54400000000000004</v>
      </c>
    </row>
    <row r="685" spans="1:18" x14ac:dyDescent="0.2">
      <c r="A685" t="s">
        <v>7</v>
      </c>
      <c r="B685" t="s">
        <v>8</v>
      </c>
      <c r="C685" t="s">
        <v>9</v>
      </c>
      <c r="D685" t="s">
        <v>28</v>
      </c>
      <c r="E685" t="s">
        <v>24</v>
      </c>
      <c r="F685" s="1" t="s">
        <v>12</v>
      </c>
      <c r="G685">
        <v>12</v>
      </c>
      <c r="H685">
        <v>600</v>
      </c>
      <c r="I685">
        <f t="shared" si="114"/>
        <v>597</v>
      </c>
      <c r="K685">
        <f t="shared" si="115"/>
        <v>2458900</v>
      </c>
      <c r="L685">
        <f t="shared" si="107"/>
        <v>639314</v>
      </c>
      <c r="M685">
        <f t="shared" si="108"/>
        <v>860615</v>
      </c>
      <c r="N685">
        <f t="shared" si="109"/>
        <v>354179.95600000001</v>
      </c>
      <c r="P685">
        <v>0.26</v>
      </c>
      <c r="Q685">
        <v>0.35</v>
      </c>
      <c r="R685">
        <f>R684+0.01</f>
        <v>0.55400000000000005</v>
      </c>
    </row>
    <row r="686" spans="1:18" hidden="1" x14ac:dyDescent="0.2">
      <c r="A686" t="s">
        <v>7</v>
      </c>
      <c r="B686" t="s">
        <v>8</v>
      </c>
      <c r="C686" t="s">
        <v>9</v>
      </c>
      <c r="D686" t="s">
        <v>28</v>
      </c>
      <c r="E686" t="s">
        <v>24</v>
      </c>
      <c r="F686" s="1" t="s">
        <v>12</v>
      </c>
      <c r="G686">
        <v>13</v>
      </c>
      <c r="H686">
        <v>600</v>
      </c>
      <c r="I686">
        <f t="shared" si="114"/>
        <v>597</v>
      </c>
      <c r="K686">
        <f t="shared" si="115"/>
        <v>2518600</v>
      </c>
      <c r="L686">
        <f t="shared" si="107"/>
        <v>680022</v>
      </c>
      <c r="M686">
        <f t="shared" si="108"/>
        <v>831138</v>
      </c>
      <c r="N686">
        <f t="shared" si="109"/>
        <v>383532.40800000005</v>
      </c>
      <c r="P686">
        <v>0.27</v>
      </c>
      <c r="Q686">
        <v>0.33</v>
      </c>
      <c r="R686">
        <f>R685+0.01</f>
        <v>0.56400000000000006</v>
      </c>
    </row>
    <row r="687" spans="1:18" hidden="1" x14ac:dyDescent="0.2">
      <c r="A687" t="s">
        <v>7</v>
      </c>
      <c r="B687" t="s">
        <v>8</v>
      </c>
      <c r="C687" t="s">
        <v>9</v>
      </c>
      <c r="D687" t="s">
        <v>28</v>
      </c>
      <c r="E687" t="s">
        <v>24</v>
      </c>
      <c r="F687" s="1" t="s">
        <v>12</v>
      </c>
      <c r="G687">
        <v>14</v>
      </c>
      <c r="H687">
        <v>600</v>
      </c>
      <c r="I687">
        <f t="shared" si="114"/>
        <v>596</v>
      </c>
      <c r="J687">
        <v>1</v>
      </c>
      <c r="K687">
        <f t="shared" si="115"/>
        <v>2578200</v>
      </c>
      <c r="L687">
        <f t="shared" si="107"/>
        <v>721896.00000000012</v>
      </c>
      <c r="M687">
        <f t="shared" si="108"/>
        <v>953934</v>
      </c>
      <c r="N687">
        <f t="shared" si="109"/>
        <v>414368.30400000012</v>
      </c>
      <c r="P687">
        <v>0.28000000000000003</v>
      </c>
      <c r="Q687">
        <v>0.37</v>
      </c>
      <c r="R687">
        <f>R686+0.01</f>
        <v>0.57400000000000007</v>
      </c>
    </row>
    <row r="688" spans="1:18" hidden="1" x14ac:dyDescent="0.2">
      <c r="A688" t="s">
        <v>7</v>
      </c>
      <c r="B688" t="s">
        <v>8</v>
      </c>
      <c r="C688" t="s">
        <v>9</v>
      </c>
      <c r="D688" t="s">
        <v>28</v>
      </c>
      <c r="E688" t="s">
        <v>24</v>
      </c>
      <c r="F688" s="1" t="s">
        <v>12</v>
      </c>
      <c r="G688">
        <v>15</v>
      </c>
      <c r="H688">
        <v>600</v>
      </c>
      <c r="I688">
        <f t="shared" si="114"/>
        <v>596</v>
      </c>
      <c r="K688">
        <f t="shared" si="115"/>
        <v>2637800</v>
      </c>
      <c r="L688">
        <f t="shared" si="107"/>
        <v>738584.00000000012</v>
      </c>
      <c r="M688">
        <f t="shared" si="108"/>
        <v>989175</v>
      </c>
      <c r="N688">
        <f t="shared" si="109"/>
        <v>431333.0560000001</v>
      </c>
      <c r="P688">
        <v>0.28000000000000003</v>
      </c>
      <c r="Q688">
        <v>0.375</v>
      </c>
      <c r="R688">
        <f>R687+0.01</f>
        <v>0.58400000000000007</v>
      </c>
    </row>
    <row r="689" spans="1:18" hidden="1" x14ac:dyDescent="0.2">
      <c r="A689" t="s">
        <v>7</v>
      </c>
      <c r="B689" t="s">
        <v>8</v>
      </c>
      <c r="C689" t="s">
        <v>9</v>
      </c>
      <c r="D689" t="s">
        <v>28</v>
      </c>
      <c r="E689" t="s">
        <v>24</v>
      </c>
      <c r="F689" s="1" t="s">
        <v>12</v>
      </c>
      <c r="G689">
        <v>16</v>
      </c>
      <c r="H689">
        <v>600</v>
      </c>
      <c r="I689">
        <f t="shared" si="114"/>
        <v>596</v>
      </c>
      <c r="K689">
        <f t="shared" si="115"/>
        <v>2697400</v>
      </c>
      <c r="L689">
        <f t="shared" si="107"/>
        <v>782246</v>
      </c>
      <c r="M689">
        <f t="shared" si="108"/>
        <v>1011525</v>
      </c>
      <c r="N689">
        <f t="shared" si="109"/>
        <v>464654.12400000007</v>
      </c>
      <c r="P689">
        <v>0.28999999999999998</v>
      </c>
      <c r="Q689">
        <v>0.375</v>
      </c>
      <c r="R689">
        <f>R688+0.01</f>
        <v>0.59400000000000008</v>
      </c>
    </row>
    <row r="690" spans="1:18" x14ac:dyDescent="0.2">
      <c r="A690" t="s">
        <v>7</v>
      </c>
      <c r="B690" t="s">
        <v>8</v>
      </c>
      <c r="C690" t="s">
        <v>9</v>
      </c>
      <c r="D690" t="s">
        <v>28</v>
      </c>
      <c r="E690" t="s">
        <v>24</v>
      </c>
      <c r="F690" s="1">
        <v>47057</v>
      </c>
      <c r="G690">
        <v>1</v>
      </c>
      <c r="H690">
        <v>500</v>
      </c>
      <c r="I690">
        <f>H690</f>
        <v>500</v>
      </c>
      <c r="K690">
        <f>3000*I690</f>
        <v>1500000</v>
      </c>
      <c r="L690">
        <f t="shared" si="107"/>
        <v>15000</v>
      </c>
      <c r="M690">
        <f t="shared" si="108"/>
        <v>22500</v>
      </c>
      <c r="N690">
        <f t="shared" si="109"/>
        <v>750</v>
      </c>
      <c r="P690">
        <v>0.01</v>
      </c>
      <c r="Q690">
        <v>1.4999999999999999E-2</v>
      </c>
      <c r="R690">
        <v>0.05</v>
      </c>
    </row>
    <row r="691" spans="1:18" x14ac:dyDescent="0.2">
      <c r="A691" t="s">
        <v>7</v>
      </c>
      <c r="B691" t="s">
        <v>8</v>
      </c>
      <c r="C691" t="s">
        <v>9</v>
      </c>
      <c r="D691" t="s">
        <v>28</v>
      </c>
      <c r="E691" t="s">
        <v>24</v>
      </c>
      <c r="F691" s="1">
        <v>47057</v>
      </c>
      <c r="G691">
        <v>2</v>
      </c>
      <c r="H691">
        <v>500</v>
      </c>
      <c r="I691">
        <f t="shared" ref="I691:I705" si="116">I690-J691</f>
        <v>500</v>
      </c>
      <c r="K691">
        <f>K690+65*I691</f>
        <v>1532500</v>
      </c>
      <c r="L691">
        <f t="shared" si="107"/>
        <v>76625</v>
      </c>
      <c r="M691">
        <f t="shared" si="108"/>
        <v>275850</v>
      </c>
      <c r="N691">
        <f t="shared" si="109"/>
        <v>7662.5</v>
      </c>
      <c r="O691">
        <v>1998</v>
      </c>
      <c r="P691">
        <v>0.05</v>
      </c>
      <c r="Q691">
        <v>0.18</v>
      </c>
      <c r="R691">
        <v>0.1</v>
      </c>
    </row>
    <row r="692" spans="1:18" x14ac:dyDescent="0.2">
      <c r="A692" t="s">
        <v>7</v>
      </c>
      <c r="B692" t="s">
        <v>8</v>
      </c>
      <c r="C692" t="s">
        <v>9</v>
      </c>
      <c r="D692" t="s">
        <v>28</v>
      </c>
      <c r="E692" t="s">
        <v>24</v>
      </c>
      <c r="F692" s="1">
        <v>47057</v>
      </c>
      <c r="G692">
        <v>3</v>
      </c>
      <c r="H692">
        <v>500</v>
      </c>
      <c r="I692">
        <f t="shared" si="116"/>
        <v>500</v>
      </c>
      <c r="K692">
        <f t="shared" ref="K692:K705" si="117">K691+65*I692</f>
        <v>1565000</v>
      </c>
      <c r="L692">
        <f t="shared" si="107"/>
        <v>156500</v>
      </c>
      <c r="M692">
        <f t="shared" si="108"/>
        <v>438200.00000000006</v>
      </c>
      <c r="N692">
        <f t="shared" si="109"/>
        <v>28170</v>
      </c>
      <c r="O692">
        <v>-99</v>
      </c>
      <c r="P692">
        <v>0.1</v>
      </c>
      <c r="Q692">
        <v>0.28000000000000003</v>
      </c>
      <c r="R692">
        <v>0.18</v>
      </c>
    </row>
    <row r="693" spans="1:18" x14ac:dyDescent="0.2">
      <c r="A693" t="s">
        <v>7</v>
      </c>
      <c r="B693" t="s">
        <v>8</v>
      </c>
      <c r="C693" t="s">
        <v>9</v>
      </c>
      <c r="D693" t="s">
        <v>28</v>
      </c>
      <c r="E693" t="s">
        <v>24</v>
      </c>
      <c r="F693" s="1">
        <v>47057</v>
      </c>
      <c r="G693">
        <v>4</v>
      </c>
      <c r="H693">
        <v>500</v>
      </c>
      <c r="I693">
        <f t="shared" si="116"/>
        <v>500</v>
      </c>
      <c r="K693">
        <f t="shared" si="117"/>
        <v>1597500</v>
      </c>
      <c r="L693">
        <f t="shared" si="107"/>
        <v>239625</v>
      </c>
      <c r="M693">
        <f t="shared" si="108"/>
        <v>591075</v>
      </c>
      <c r="N693">
        <f t="shared" si="109"/>
        <v>59906.25</v>
      </c>
      <c r="P693">
        <v>0.15</v>
      </c>
      <c r="Q693">
        <v>0.37</v>
      </c>
      <c r="R693">
        <v>0.25</v>
      </c>
    </row>
    <row r="694" spans="1:18" x14ac:dyDescent="0.2">
      <c r="A694" t="s">
        <v>7</v>
      </c>
      <c r="B694" t="s">
        <v>8</v>
      </c>
      <c r="C694" t="s">
        <v>9</v>
      </c>
      <c r="D694" t="s">
        <v>28</v>
      </c>
      <c r="E694" t="s">
        <v>24</v>
      </c>
      <c r="F694" s="1">
        <v>47057</v>
      </c>
      <c r="G694">
        <v>5</v>
      </c>
      <c r="H694">
        <v>500</v>
      </c>
      <c r="I694">
        <f t="shared" si="116"/>
        <v>500</v>
      </c>
      <c r="K694">
        <f t="shared" si="117"/>
        <v>1630000</v>
      </c>
      <c r="L694">
        <f t="shared" si="107"/>
        <v>293400</v>
      </c>
      <c r="M694">
        <f t="shared" si="108"/>
        <v>580280</v>
      </c>
      <c r="N694">
        <f t="shared" si="109"/>
        <v>105624</v>
      </c>
      <c r="P694">
        <v>0.18</v>
      </c>
      <c r="Q694">
        <v>0.35599999999999998</v>
      </c>
      <c r="R694">
        <v>0.36</v>
      </c>
    </row>
    <row r="695" spans="1:18" x14ac:dyDescent="0.2">
      <c r="A695" t="s">
        <v>7</v>
      </c>
      <c r="B695" t="s">
        <v>8</v>
      </c>
      <c r="C695" t="s">
        <v>9</v>
      </c>
      <c r="D695" t="s">
        <v>28</v>
      </c>
      <c r="E695" t="s">
        <v>24</v>
      </c>
      <c r="F695" s="1">
        <v>47057</v>
      </c>
      <c r="G695">
        <v>6</v>
      </c>
      <c r="H695">
        <v>500</v>
      </c>
      <c r="I695">
        <f t="shared" si="116"/>
        <v>500</v>
      </c>
      <c r="K695">
        <f t="shared" si="117"/>
        <v>1662500</v>
      </c>
      <c r="L695">
        <f t="shared" si="107"/>
        <v>332500</v>
      </c>
      <c r="M695">
        <f t="shared" si="108"/>
        <v>588525</v>
      </c>
      <c r="N695">
        <f t="shared" si="109"/>
        <v>149625</v>
      </c>
      <c r="P695">
        <v>0.2</v>
      </c>
      <c r="Q695">
        <v>0.35399999999999998</v>
      </c>
      <c r="R695">
        <v>0.45</v>
      </c>
    </row>
    <row r="696" spans="1:18" x14ac:dyDescent="0.2">
      <c r="A696" t="s">
        <v>7</v>
      </c>
      <c r="B696" t="s">
        <v>8</v>
      </c>
      <c r="C696" t="s">
        <v>9</v>
      </c>
      <c r="D696" t="s">
        <v>28</v>
      </c>
      <c r="E696" t="s">
        <v>24</v>
      </c>
      <c r="F696" s="1">
        <v>47057</v>
      </c>
      <c r="G696">
        <v>7</v>
      </c>
      <c r="H696">
        <v>500</v>
      </c>
      <c r="I696">
        <f t="shared" si="116"/>
        <v>500</v>
      </c>
      <c r="K696">
        <f t="shared" si="117"/>
        <v>1695000</v>
      </c>
      <c r="L696">
        <f t="shared" si="107"/>
        <v>339000</v>
      </c>
      <c r="M696">
        <f t="shared" si="108"/>
        <v>583080</v>
      </c>
      <c r="N696">
        <f t="shared" si="109"/>
        <v>172890</v>
      </c>
      <c r="P696">
        <v>0.2</v>
      </c>
      <c r="Q696">
        <v>0.34399999999999997</v>
      </c>
      <c r="R696">
        <v>0.51</v>
      </c>
    </row>
    <row r="697" spans="1:18" x14ac:dyDescent="0.2">
      <c r="A697" t="s">
        <v>7</v>
      </c>
      <c r="B697" t="s">
        <v>8</v>
      </c>
      <c r="C697" t="s">
        <v>9</v>
      </c>
      <c r="D697" t="s">
        <v>28</v>
      </c>
      <c r="E697" t="s">
        <v>24</v>
      </c>
      <c r="F697" s="1">
        <v>47057</v>
      </c>
      <c r="G697">
        <v>8</v>
      </c>
      <c r="H697">
        <v>500</v>
      </c>
      <c r="I697">
        <f t="shared" si="116"/>
        <v>500</v>
      </c>
      <c r="K697">
        <f t="shared" si="117"/>
        <v>1727500</v>
      </c>
      <c r="L697">
        <f t="shared" si="107"/>
        <v>397325</v>
      </c>
      <c r="M697">
        <f t="shared" si="108"/>
        <v>621900</v>
      </c>
      <c r="N697">
        <f t="shared" si="109"/>
        <v>206609</v>
      </c>
      <c r="P697">
        <v>0.23</v>
      </c>
      <c r="Q697">
        <v>0.36</v>
      </c>
      <c r="R697">
        <f>R696+0.01</f>
        <v>0.52</v>
      </c>
    </row>
    <row r="698" spans="1:18" x14ac:dyDescent="0.2">
      <c r="A698" t="s">
        <v>7</v>
      </c>
      <c r="B698" t="s">
        <v>8</v>
      </c>
      <c r="C698" t="s">
        <v>9</v>
      </c>
      <c r="D698" t="s">
        <v>28</v>
      </c>
      <c r="E698" t="s">
        <v>24</v>
      </c>
      <c r="F698" s="1">
        <v>47057</v>
      </c>
      <c r="G698">
        <v>9</v>
      </c>
      <c r="H698">
        <v>500</v>
      </c>
      <c r="I698">
        <f t="shared" si="116"/>
        <v>500</v>
      </c>
      <c r="K698">
        <f t="shared" si="117"/>
        <v>1760000</v>
      </c>
      <c r="L698">
        <f t="shared" si="107"/>
        <v>387200</v>
      </c>
      <c r="M698">
        <f t="shared" si="108"/>
        <v>598400</v>
      </c>
      <c r="N698">
        <f t="shared" si="109"/>
        <v>209088</v>
      </c>
      <c r="P698">
        <v>0.22</v>
      </c>
      <c r="Q698">
        <v>0.34</v>
      </c>
      <c r="R698">
        <f>R697+0.02</f>
        <v>0.54</v>
      </c>
    </row>
    <row r="699" spans="1:18" x14ac:dyDescent="0.2">
      <c r="A699" t="s">
        <v>7</v>
      </c>
      <c r="B699" t="s">
        <v>8</v>
      </c>
      <c r="C699" t="s">
        <v>9</v>
      </c>
      <c r="D699" t="s">
        <v>28</v>
      </c>
      <c r="E699" t="s">
        <v>24</v>
      </c>
      <c r="F699" s="1">
        <v>47057</v>
      </c>
      <c r="G699">
        <v>10</v>
      </c>
      <c r="H699">
        <v>500</v>
      </c>
      <c r="I699">
        <f t="shared" si="116"/>
        <v>499</v>
      </c>
      <c r="J699">
        <v>1</v>
      </c>
      <c r="K699">
        <f t="shared" si="117"/>
        <v>1792435</v>
      </c>
      <c r="L699">
        <f t="shared" si="107"/>
        <v>448108.75</v>
      </c>
      <c r="M699">
        <f t="shared" si="108"/>
        <v>609427.9</v>
      </c>
      <c r="N699">
        <f t="shared" si="109"/>
        <v>242874.9425</v>
      </c>
      <c r="P699">
        <v>0.25</v>
      </c>
      <c r="Q699">
        <v>0.34</v>
      </c>
      <c r="R699">
        <v>0.54200000000000004</v>
      </c>
    </row>
    <row r="700" spans="1:18" x14ac:dyDescent="0.2">
      <c r="A700" t="s">
        <v>7</v>
      </c>
      <c r="B700" t="s">
        <v>8</v>
      </c>
      <c r="C700" t="s">
        <v>9</v>
      </c>
      <c r="D700" t="s">
        <v>28</v>
      </c>
      <c r="E700" t="s">
        <v>24</v>
      </c>
      <c r="F700" s="1">
        <v>47057</v>
      </c>
      <c r="G700">
        <v>11</v>
      </c>
      <c r="H700">
        <v>500</v>
      </c>
      <c r="I700">
        <f t="shared" si="116"/>
        <v>499</v>
      </c>
      <c r="K700">
        <f t="shared" si="117"/>
        <v>1824870</v>
      </c>
      <c r="L700">
        <f t="shared" si="107"/>
        <v>474466.2</v>
      </c>
      <c r="M700">
        <f t="shared" si="108"/>
        <v>620455.80000000005</v>
      </c>
      <c r="N700">
        <f t="shared" si="109"/>
        <v>258109.61280000003</v>
      </c>
      <c r="P700">
        <v>0.26</v>
      </c>
      <c r="Q700">
        <v>0.34</v>
      </c>
      <c r="R700">
        <f>R699+0.002</f>
        <v>0.54400000000000004</v>
      </c>
    </row>
    <row r="701" spans="1:18" x14ac:dyDescent="0.2">
      <c r="A701" t="s">
        <v>7</v>
      </c>
      <c r="B701" t="s">
        <v>8</v>
      </c>
      <c r="C701" t="s">
        <v>9</v>
      </c>
      <c r="D701" t="s">
        <v>28</v>
      </c>
      <c r="E701" t="s">
        <v>24</v>
      </c>
      <c r="F701" s="1">
        <v>47057</v>
      </c>
      <c r="G701">
        <v>12</v>
      </c>
      <c r="H701">
        <v>500</v>
      </c>
      <c r="I701">
        <f t="shared" si="116"/>
        <v>498</v>
      </c>
      <c r="J701">
        <v>1</v>
      </c>
      <c r="K701">
        <f t="shared" si="117"/>
        <v>1857240</v>
      </c>
      <c r="L701">
        <f t="shared" si="107"/>
        <v>482882.4</v>
      </c>
      <c r="M701">
        <f t="shared" si="108"/>
        <v>650034</v>
      </c>
      <c r="N701">
        <f t="shared" si="109"/>
        <v>267516.84960000002</v>
      </c>
      <c r="P701">
        <v>0.26</v>
      </c>
      <c r="Q701">
        <v>0.35</v>
      </c>
      <c r="R701">
        <f>R700+0.01</f>
        <v>0.55400000000000005</v>
      </c>
    </row>
    <row r="702" spans="1:18" hidden="1" x14ac:dyDescent="0.2">
      <c r="A702" t="s">
        <v>7</v>
      </c>
      <c r="B702" t="s">
        <v>8</v>
      </c>
      <c r="C702" t="s">
        <v>9</v>
      </c>
      <c r="D702" t="s">
        <v>28</v>
      </c>
      <c r="E702" t="s">
        <v>24</v>
      </c>
      <c r="F702" s="1">
        <v>47057</v>
      </c>
      <c r="G702">
        <v>13</v>
      </c>
      <c r="H702">
        <v>500</v>
      </c>
      <c r="I702">
        <f t="shared" si="116"/>
        <v>498</v>
      </c>
      <c r="K702">
        <f t="shared" si="117"/>
        <v>1889610</v>
      </c>
      <c r="L702">
        <f t="shared" si="107"/>
        <v>510194.7</v>
      </c>
      <c r="M702">
        <f t="shared" si="108"/>
        <v>623571.30000000005</v>
      </c>
      <c r="N702">
        <f t="shared" si="109"/>
        <v>287749.81080000004</v>
      </c>
      <c r="P702">
        <v>0.27</v>
      </c>
      <c r="Q702">
        <v>0.33</v>
      </c>
      <c r="R702">
        <f>R701+0.01</f>
        <v>0.56400000000000006</v>
      </c>
    </row>
    <row r="703" spans="1:18" hidden="1" x14ac:dyDescent="0.2">
      <c r="A703" t="s">
        <v>7</v>
      </c>
      <c r="B703" t="s">
        <v>8</v>
      </c>
      <c r="C703" t="s">
        <v>9</v>
      </c>
      <c r="D703" t="s">
        <v>28</v>
      </c>
      <c r="E703" t="s">
        <v>24</v>
      </c>
      <c r="F703" s="1">
        <v>47057</v>
      </c>
      <c r="G703">
        <v>14</v>
      </c>
      <c r="H703">
        <v>500</v>
      </c>
      <c r="I703">
        <f t="shared" si="116"/>
        <v>497</v>
      </c>
      <c r="J703">
        <v>1</v>
      </c>
      <c r="K703">
        <f t="shared" si="117"/>
        <v>1921915</v>
      </c>
      <c r="L703">
        <f t="shared" si="107"/>
        <v>538136.20000000007</v>
      </c>
      <c r="M703">
        <f t="shared" si="108"/>
        <v>711108.55</v>
      </c>
      <c r="N703">
        <f t="shared" si="109"/>
        <v>308890.17880000005</v>
      </c>
      <c r="P703">
        <v>0.28000000000000003</v>
      </c>
      <c r="Q703">
        <v>0.37</v>
      </c>
      <c r="R703">
        <f>R702+0.01</f>
        <v>0.57400000000000007</v>
      </c>
    </row>
    <row r="704" spans="1:18" hidden="1" x14ac:dyDescent="0.2">
      <c r="A704" t="s">
        <v>7</v>
      </c>
      <c r="B704" t="s">
        <v>8</v>
      </c>
      <c r="C704" t="s">
        <v>9</v>
      </c>
      <c r="D704" t="s">
        <v>28</v>
      </c>
      <c r="E704" t="s">
        <v>24</v>
      </c>
      <c r="F704" s="1">
        <v>47057</v>
      </c>
      <c r="G704">
        <v>15</v>
      </c>
      <c r="H704">
        <v>500</v>
      </c>
      <c r="I704">
        <f t="shared" si="116"/>
        <v>497</v>
      </c>
      <c r="K704">
        <f t="shared" si="117"/>
        <v>1954220</v>
      </c>
      <c r="L704">
        <f t="shared" si="107"/>
        <v>547181.60000000009</v>
      </c>
      <c r="M704">
        <f t="shared" si="108"/>
        <v>732832.5</v>
      </c>
      <c r="N704">
        <f t="shared" si="109"/>
        <v>319554.05440000008</v>
      </c>
      <c r="P704">
        <v>0.28000000000000003</v>
      </c>
      <c r="Q704">
        <v>0.375</v>
      </c>
      <c r="R704">
        <f>R703+0.01</f>
        <v>0.58400000000000007</v>
      </c>
    </row>
    <row r="705" spans="1:18" hidden="1" x14ac:dyDescent="0.2">
      <c r="A705" t="s">
        <v>7</v>
      </c>
      <c r="B705" t="s">
        <v>8</v>
      </c>
      <c r="C705" t="s">
        <v>9</v>
      </c>
      <c r="D705" t="s">
        <v>28</v>
      </c>
      <c r="E705" t="s">
        <v>24</v>
      </c>
      <c r="F705" s="1">
        <v>47057</v>
      </c>
      <c r="G705">
        <v>16</v>
      </c>
      <c r="H705">
        <v>500</v>
      </c>
      <c r="I705">
        <f t="shared" si="116"/>
        <v>497</v>
      </c>
      <c r="K705">
        <f t="shared" si="117"/>
        <v>1986525</v>
      </c>
      <c r="L705">
        <f t="shared" si="107"/>
        <v>576092.25</v>
      </c>
      <c r="M705">
        <f t="shared" si="108"/>
        <v>744946.875</v>
      </c>
      <c r="N705">
        <f t="shared" si="109"/>
        <v>342198.79650000005</v>
      </c>
      <c r="P705">
        <v>0.28999999999999998</v>
      </c>
      <c r="Q705">
        <v>0.375</v>
      </c>
      <c r="R705">
        <f>R704+0.01</f>
        <v>0.59400000000000008</v>
      </c>
    </row>
    <row r="706" spans="1:18" x14ac:dyDescent="0.2">
      <c r="A706" t="s">
        <v>7</v>
      </c>
      <c r="B706" t="s">
        <v>8</v>
      </c>
      <c r="C706" t="s">
        <v>9</v>
      </c>
      <c r="D706" t="s">
        <v>28</v>
      </c>
      <c r="E706" t="s">
        <v>25</v>
      </c>
      <c r="F706" s="1">
        <v>46965</v>
      </c>
      <c r="G706">
        <v>1</v>
      </c>
      <c r="H706">
        <v>450</v>
      </c>
      <c r="I706">
        <f>H706</f>
        <v>450</v>
      </c>
      <c r="K706">
        <f>3000*I706</f>
        <v>1350000</v>
      </c>
      <c r="L706">
        <f>P706*K706</f>
        <v>13500</v>
      </c>
      <c r="M706">
        <f>Q706*K706</f>
        <v>20250</v>
      </c>
      <c r="N706">
        <f>R706*L706</f>
        <v>675</v>
      </c>
      <c r="P706">
        <v>0.01</v>
      </c>
      <c r="Q706">
        <v>1.4999999999999999E-2</v>
      </c>
      <c r="R706">
        <v>0.05</v>
      </c>
    </row>
    <row r="707" spans="1:18" x14ac:dyDescent="0.2">
      <c r="A707" t="s">
        <v>7</v>
      </c>
      <c r="B707" t="s">
        <v>8</v>
      </c>
      <c r="C707" t="s">
        <v>9</v>
      </c>
      <c r="D707" t="s">
        <v>28</v>
      </c>
      <c r="E707" t="s">
        <v>25</v>
      </c>
      <c r="F707" s="1">
        <v>46965</v>
      </c>
      <c r="G707">
        <v>2</v>
      </c>
      <c r="H707">
        <v>450</v>
      </c>
      <c r="I707">
        <f>I706-J707</f>
        <v>450</v>
      </c>
      <c r="K707">
        <f>K706+50*I707</f>
        <v>1372500</v>
      </c>
      <c r="L707">
        <f t="shared" ref="L707:L769" si="118">P707*K707</f>
        <v>68625</v>
      </c>
      <c r="M707">
        <f t="shared" ref="M707:M769" si="119">Q707*K707</f>
        <v>247050</v>
      </c>
      <c r="N707">
        <f t="shared" ref="N707:N769" si="120">R707*L707</f>
        <v>6862.5</v>
      </c>
      <c r="O707">
        <v>1998</v>
      </c>
      <c r="P707">
        <v>0.05</v>
      </c>
      <c r="Q707">
        <v>0.18</v>
      </c>
      <c r="R707">
        <v>0.1</v>
      </c>
    </row>
    <row r="708" spans="1:18" x14ac:dyDescent="0.2">
      <c r="A708" t="s">
        <v>7</v>
      </c>
      <c r="B708" t="s">
        <v>8</v>
      </c>
      <c r="C708" t="s">
        <v>9</v>
      </c>
      <c r="D708" t="s">
        <v>28</v>
      </c>
      <c r="E708" t="s">
        <v>25</v>
      </c>
      <c r="F708" s="1">
        <v>46965</v>
      </c>
      <c r="G708">
        <v>3</v>
      </c>
      <c r="H708">
        <v>450</v>
      </c>
      <c r="I708">
        <f t="shared" ref="I708:I721" si="121">I707-J708</f>
        <v>450</v>
      </c>
      <c r="K708">
        <f t="shared" ref="K708:K720" si="122">K707+50*I708</f>
        <v>1395000</v>
      </c>
      <c r="L708">
        <f t="shared" si="118"/>
        <v>139500</v>
      </c>
      <c r="M708">
        <f t="shared" si="119"/>
        <v>390600.00000000006</v>
      </c>
      <c r="N708">
        <f t="shared" si="120"/>
        <v>25110</v>
      </c>
      <c r="O708">
        <v>-79</v>
      </c>
      <c r="P708">
        <v>0.1</v>
      </c>
      <c r="Q708">
        <v>0.28000000000000003</v>
      </c>
      <c r="R708">
        <v>0.18</v>
      </c>
    </row>
    <row r="709" spans="1:18" x14ac:dyDescent="0.2">
      <c r="A709" t="s">
        <v>7</v>
      </c>
      <c r="B709" t="s">
        <v>8</v>
      </c>
      <c r="C709" t="s">
        <v>9</v>
      </c>
      <c r="D709" t="s">
        <v>28</v>
      </c>
      <c r="E709" t="s">
        <v>25</v>
      </c>
      <c r="F709" s="1">
        <v>46965</v>
      </c>
      <c r="G709">
        <v>4</v>
      </c>
      <c r="H709">
        <v>450</v>
      </c>
      <c r="I709">
        <f t="shared" si="121"/>
        <v>450</v>
      </c>
      <c r="K709">
        <f t="shared" si="122"/>
        <v>1417500</v>
      </c>
      <c r="L709">
        <f t="shared" si="118"/>
        <v>212625</v>
      </c>
      <c r="M709">
        <f t="shared" si="119"/>
        <v>524475</v>
      </c>
      <c r="N709">
        <f t="shared" si="120"/>
        <v>53156.25</v>
      </c>
      <c r="P709">
        <v>0.15</v>
      </c>
      <c r="Q709">
        <v>0.37</v>
      </c>
      <c r="R709">
        <v>0.25</v>
      </c>
    </row>
    <row r="710" spans="1:18" x14ac:dyDescent="0.2">
      <c r="A710" t="s">
        <v>7</v>
      </c>
      <c r="B710" t="s">
        <v>8</v>
      </c>
      <c r="C710" t="s">
        <v>9</v>
      </c>
      <c r="D710" t="s">
        <v>28</v>
      </c>
      <c r="E710" t="s">
        <v>25</v>
      </c>
      <c r="F710" s="1">
        <v>46965</v>
      </c>
      <c r="G710">
        <v>5</v>
      </c>
      <c r="H710">
        <v>450</v>
      </c>
      <c r="I710">
        <f t="shared" si="121"/>
        <v>450</v>
      </c>
      <c r="K710">
        <f t="shared" si="122"/>
        <v>1440000</v>
      </c>
      <c r="L710">
        <f t="shared" si="118"/>
        <v>259200</v>
      </c>
      <c r="M710">
        <f t="shared" si="119"/>
        <v>512640</v>
      </c>
      <c r="N710">
        <f t="shared" si="120"/>
        <v>93312</v>
      </c>
      <c r="P710">
        <v>0.18</v>
      </c>
      <c r="Q710">
        <v>0.35599999999999998</v>
      </c>
      <c r="R710">
        <v>0.36</v>
      </c>
    </row>
    <row r="711" spans="1:18" x14ac:dyDescent="0.2">
      <c r="A711" t="s">
        <v>7</v>
      </c>
      <c r="B711" t="s">
        <v>8</v>
      </c>
      <c r="C711" t="s">
        <v>9</v>
      </c>
      <c r="D711" t="s">
        <v>28</v>
      </c>
      <c r="E711" t="s">
        <v>25</v>
      </c>
      <c r="F711" s="1">
        <v>46965</v>
      </c>
      <c r="G711">
        <v>6</v>
      </c>
      <c r="H711">
        <v>450</v>
      </c>
      <c r="I711">
        <f t="shared" si="121"/>
        <v>450</v>
      </c>
      <c r="K711">
        <f t="shared" si="122"/>
        <v>1462500</v>
      </c>
      <c r="L711">
        <f t="shared" si="118"/>
        <v>292500</v>
      </c>
      <c r="M711">
        <f t="shared" si="119"/>
        <v>517725</v>
      </c>
      <c r="N711">
        <f t="shared" si="120"/>
        <v>131625</v>
      </c>
      <c r="P711">
        <v>0.2</v>
      </c>
      <c r="Q711">
        <v>0.35399999999999998</v>
      </c>
      <c r="R711">
        <v>0.45</v>
      </c>
    </row>
    <row r="712" spans="1:18" x14ac:dyDescent="0.2">
      <c r="A712" t="s">
        <v>7</v>
      </c>
      <c r="B712" t="s">
        <v>8</v>
      </c>
      <c r="C712" t="s">
        <v>9</v>
      </c>
      <c r="D712" t="s">
        <v>28</v>
      </c>
      <c r="E712" t="s">
        <v>25</v>
      </c>
      <c r="F712" s="1">
        <v>46965</v>
      </c>
      <c r="G712">
        <v>7</v>
      </c>
      <c r="H712">
        <v>450</v>
      </c>
      <c r="I712">
        <f t="shared" si="121"/>
        <v>450</v>
      </c>
      <c r="K712">
        <f t="shared" si="122"/>
        <v>1485000</v>
      </c>
      <c r="L712">
        <f t="shared" si="118"/>
        <v>297000</v>
      </c>
      <c r="M712">
        <f t="shared" si="119"/>
        <v>510839.99999999994</v>
      </c>
      <c r="N712">
        <f t="shared" si="120"/>
        <v>151470</v>
      </c>
      <c r="O712">
        <v>-26</v>
      </c>
      <c r="P712">
        <v>0.2</v>
      </c>
      <c r="Q712">
        <v>0.34399999999999997</v>
      </c>
      <c r="R712">
        <v>0.51</v>
      </c>
    </row>
    <row r="713" spans="1:18" x14ac:dyDescent="0.2">
      <c r="A713" t="s">
        <v>7</v>
      </c>
      <c r="B713" t="s">
        <v>8</v>
      </c>
      <c r="C713" t="s">
        <v>9</v>
      </c>
      <c r="D713" t="s">
        <v>28</v>
      </c>
      <c r="E713" t="s">
        <v>25</v>
      </c>
      <c r="F713" s="1">
        <v>46965</v>
      </c>
      <c r="G713">
        <v>8</v>
      </c>
      <c r="H713">
        <v>450</v>
      </c>
      <c r="I713">
        <f t="shared" si="121"/>
        <v>450</v>
      </c>
      <c r="K713">
        <f t="shared" si="122"/>
        <v>1507500</v>
      </c>
      <c r="L713">
        <f t="shared" si="118"/>
        <v>346725</v>
      </c>
      <c r="M713">
        <f t="shared" si="119"/>
        <v>542700</v>
      </c>
      <c r="N713">
        <f t="shared" si="120"/>
        <v>180297</v>
      </c>
      <c r="P713">
        <v>0.23</v>
      </c>
      <c r="Q713">
        <v>0.36</v>
      </c>
      <c r="R713">
        <f>R712+0.01</f>
        <v>0.52</v>
      </c>
    </row>
    <row r="714" spans="1:18" x14ac:dyDescent="0.2">
      <c r="A714" t="s">
        <v>7</v>
      </c>
      <c r="B714" t="s">
        <v>8</v>
      </c>
      <c r="C714" t="s">
        <v>9</v>
      </c>
      <c r="D714" t="s">
        <v>28</v>
      </c>
      <c r="E714" t="s">
        <v>25</v>
      </c>
      <c r="F714" s="1">
        <v>46965</v>
      </c>
      <c r="G714">
        <v>9</v>
      </c>
      <c r="H714">
        <v>450</v>
      </c>
      <c r="I714">
        <f t="shared" si="121"/>
        <v>449</v>
      </c>
      <c r="J714">
        <v>1</v>
      </c>
      <c r="K714">
        <f t="shared" si="122"/>
        <v>1529950</v>
      </c>
      <c r="L714">
        <f t="shared" si="118"/>
        <v>336589</v>
      </c>
      <c r="M714">
        <f t="shared" si="119"/>
        <v>520183.00000000006</v>
      </c>
      <c r="N714">
        <f t="shared" si="120"/>
        <v>181758.06</v>
      </c>
      <c r="P714">
        <v>0.22</v>
      </c>
      <c r="Q714">
        <v>0.34</v>
      </c>
      <c r="R714">
        <f>R713+0.02</f>
        <v>0.54</v>
      </c>
    </row>
    <row r="715" spans="1:18" x14ac:dyDescent="0.2">
      <c r="A715" t="s">
        <v>7</v>
      </c>
      <c r="B715" t="s">
        <v>8</v>
      </c>
      <c r="C715" t="s">
        <v>9</v>
      </c>
      <c r="D715" t="s">
        <v>28</v>
      </c>
      <c r="E715" t="s">
        <v>25</v>
      </c>
      <c r="F715" s="1">
        <v>46965</v>
      </c>
      <c r="G715">
        <v>10</v>
      </c>
      <c r="H715">
        <v>450</v>
      </c>
      <c r="I715">
        <f t="shared" si="121"/>
        <v>449</v>
      </c>
      <c r="K715">
        <f t="shared" si="122"/>
        <v>1552400</v>
      </c>
      <c r="L715">
        <f t="shared" si="118"/>
        <v>388100</v>
      </c>
      <c r="M715">
        <f t="shared" si="119"/>
        <v>527816</v>
      </c>
      <c r="N715">
        <f t="shared" si="120"/>
        <v>210350.2</v>
      </c>
      <c r="P715">
        <v>0.25</v>
      </c>
      <c r="Q715">
        <v>0.34</v>
      </c>
      <c r="R715">
        <v>0.54200000000000004</v>
      </c>
    </row>
    <row r="716" spans="1:18" x14ac:dyDescent="0.2">
      <c r="A716" t="s">
        <v>7</v>
      </c>
      <c r="B716" t="s">
        <v>8</v>
      </c>
      <c r="C716" t="s">
        <v>9</v>
      </c>
      <c r="D716" t="s">
        <v>28</v>
      </c>
      <c r="E716" t="s">
        <v>25</v>
      </c>
      <c r="F716" s="1">
        <v>46965</v>
      </c>
      <c r="G716">
        <v>11</v>
      </c>
      <c r="H716">
        <v>450</v>
      </c>
      <c r="I716">
        <f t="shared" si="121"/>
        <v>449</v>
      </c>
      <c r="K716">
        <f t="shared" si="122"/>
        <v>1574850</v>
      </c>
      <c r="L716">
        <f t="shared" si="118"/>
        <v>409461</v>
      </c>
      <c r="M716">
        <f t="shared" si="119"/>
        <v>535449</v>
      </c>
      <c r="N716">
        <f t="shared" si="120"/>
        <v>222746.78400000001</v>
      </c>
      <c r="P716">
        <v>0.26</v>
      </c>
      <c r="Q716">
        <v>0.34</v>
      </c>
      <c r="R716">
        <f>R715+0.002</f>
        <v>0.54400000000000004</v>
      </c>
    </row>
    <row r="717" spans="1:18" x14ac:dyDescent="0.2">
      <c r="A717" t="s">
        <v>7</v>
      </c>
      <c r="B717" t="s">
        <v>8</v>
      </c>
      <c r="C717" t="s">
        <v>9</v>
      </c>
      <c r="D717" t="s">
        <v>28</v>
      </c>
      <c r="E717" t="s">
        <v>25</v>
      </c>
      <c r="F717" s="1">
        <v>46965</v>
      </c>
      <c r="G717">
        <v>12</v>
      </c>
      <c r="H717">
        <v>450</v>
      </c>
      <c r="I717">
        <f t="shared" si="121"/>
        <v>448</v>
      </c>
      <c r="J717">
        <v>1</v>
      </c>
      <c r="K717">
        <f t="shared" si="122"/>
        <v>1597250</v>
      </c>
      <c r="L717">
        <f t="shared" si="118"/>
        <v>415285</v>
      </c>
      <c r="M717">
        <f t="shared" si="119"/>
        <v>559037.5</v>
      </c>
      <c r="N717">
        <f t="shared" si="120"/>
        <v>230067.89</v>
      </c>
      <c r="P717">
        <v>0.26</v>
      </c>
      <c r="Q717">
        <v>0.35</v>
      </c>
      <c r="R717">
        <f>R716+0.01</f>
        <v>0.55400000000000005</v>
      </c>
    </row>
    <row r="718" spans="1:18" hidden="1" x14ac:dyDescent="0.2">
      <c r="A718" t="s">
        <v>7</v>
      </c>
      <c r="B718" t="s">
        <v>8</v>
      </c>
      <c r="C718" t="s">
        <v>9</v>
      </c>
      <c r="D718" t="s">
        <v>28</v>
      </c>
      <c r="E718" t="s">
        <v>25</v>
      </c>
      <c r="F718" s="1">
        <v>46965</v>
      </c>
      <c r="G718">
        <v>13</v>
      </c>
      <c r="H718">
        <v>450</v>
      </c>
      <c r="I718">
        <f t="shared" si="121"/>
        <v>448</v>
      </c>
      <c r="K718">
        <f t="shared" si="122"/>
        <v>1619650</v>
      </c>
      <c r="L718">
        <f t="shared" si="118"/>
        <v>437305.5</v>
      </c>
      <c r="M718">
        <f t="shared" si="119"/>
        <v>534484.5</v>
      </c>
      <c r="N718">
        <f t="shared" si="120"/>
        <v>246640.30200000003</v>
      </c>
      <c r="P718">
        <v>0.27</v>
      </c>
      <c r="Q718">
        <v>0.33</v>
      </c>
      <c r="R718">
        <f>R717+0.01</f>
        <v>0.56400000000000006</v>
      </c>
    </row>
    <row r="719" spans="1:18" hidden="1" x14ac:dyDescent="0.2">
      <c r="A719" t="s">
        <v>7</v>
      </c>
      <c r="B719" t="s">
        <v>8</v>
      </c>
      <c r="C719" t="s">
        <v>9</v>
      </c>
      <c r="D719" t="s">
        <v>28</v>
      </c>
      <c r="E719" t="s">
        <v>25</v>
      </c>
      <c r="F719" s="1">
        <v>46965</v>
      </c>
      <c r="G719">
        <v>14</v>
      </c>
      <c r="H719">
        <v>450</v>
      </c>
      <c r="I719">
        <f t="shared" si="121"/>
        <v>448</v>
      </c>
      <c r="K719">
        <f t="shared" si="122"/>
        <v>1642050</v>
      </c>
      <c r="L719">
        <f t="shared" si="118"/>
        <v>459774.00000000006</v>
      </c>
      <c r="M719">
        <f t="shared" si="119"/>
        <v>607558.5</v>
      </c>
      <c r="N719">
        <f t="shared" si="120"/>
        <v>263910.27600000007</v>
      </c>
      <c r="P719">
        <v>0.28000000000000003</v>
      </c>
      <c r="Q719">
        <v>0.37</v>
      </c>
      <c r="R719">
        <f>R718+0.01</f>
        <v>0.57400000000000007</v>
      </c>
    </row>
    <row r="720" spans="1:18" hidden="1" x14ac:dyDescent="0.2">
      <c r="A720" t="s">
        <v>7</v>
      </c>
      <c r="B720" t="s">
        <v>8</v>
      </c>
      <c r="C720" t="s">
        <v>9</v>
      </c>
      <c r="D720" t="s">
        <v>28</v>
      </c>
      <c r="E720" t="s">
        <v>25</v>
      </c>
      <c r="F720" s="1">
        <v>46965</v>
      </c>
      <c r="G720">
        <v>15</v>
      </c>
      <c r="H720">
        <v>450</v>
      </c>
      <c r="I720">
        <f t="shared" si="121"/>
        <v>447</v>
      </c>
      <c r="J720">
        <v>1</v>
      </c>
      <c r="K720">
        <f t="shared" si="122"/>
        <v>1664400</v>
      </c>
      <c r="L720">
        <f t="shared" si="118"/>
        <v>466032.00000000006</v>
      </c>
      <c r="M720">
        <f t="shared" si="119"/>
        <v>624150</v>
      </c>
      <c r="N720">
        <f t="shared" si="120"/>
        <v>272162.68800000008</v>
      </c>
      <c r="P720">
        <v>0.28000000000000003</v>
      </c>
      <c r="Q720">
        <v>0.375</v>
      </c>
      <c r="R720">
        <f>R719+0.01</f>
        <v>0.58400000000000007</v>
      </c>
    </row>
    <row r="721" spans="1:18" hidden="1" x14ac:dyDescent="0.2">
      <c r="A721" t="s">
        <v>7</v>
      </c>
      <c r="B721" t="s">
        <v>8</v>
      </c>
      <c r="C721" t="s">
        <v>9</v>
      </c>
      <c r="D721" t="s">
        <v>28</v>
      </c>
      <c r="E721" t="s">
        <v>25</v>
      </c>
      <c r="F721" s="1">
        <v>46965</v>
      </c>
      <c r="G721">
        <v>16</v>
      </c>
      <c r="H721">
        <v>450</v>
      </c>
      <c r="I721">
        <f t="shared" si="121"/>
        <v>447</v>
      </c>
      <c r="K721">
        <f>K720+50*I721</f>
        <v>1686750</v>
      </c>
      <c r="L721">
        <f t="shared" si="118"/>
        <v>489157.49999999994</v>
      </c>
      <c r="M721">
        <f t="shared" si="119"/>
        <v>632531.25</v>
      </c>
      <c r="N721">
        <f t="shared" si="120"/>
        <v>290559.55499999999</v>
      </c>
      <c r="P721">
        <v>0.28999999999999998</v>
      </c>
      <c r="Q721">
        <v>0.375</v>
      </c>
      <c r="R721">
        <f>R720+0.01</f>
        <v>0.59400000000000008</v>
      </c>
    </row>
    <row r="722" spans="1:18" x14ac:dyDescent="0.2">
      <c r="A722" t="s">
        <v>7</v>
      </c>
      <c r="B722" t="s">
        <v>8</v>
      </c>
      <c r="C722" t="s">
        <v>9</v>
      </c>
      <c r="D722" t="s">
        <v>28</v>
      </c>
      <c r="E722" t="s">
        <v>25</v>
      </c>
      <c r="F722" s="1">
        <v>46996</v>
      </c>
      <c r="G722">
        <v>1</v>
      </c>
      <c r="H722">
        <v>500</v>
      </c>
      <c r="I722">
        <f>H722</f>
        <v>500</v>
      </c>
      <c r="K722">
        <f>3000*I722</f>
        <v>1500000</v>
      </c>
      <c r="L722">
        <f t="shared" si="118"/>
        <v>15000</v>
      </c>
      <c r="M722">
        <f t="shared" si="119"/>
        <v>22500</v>
      </c>
      <c r="N722">
        <f t="shared" si="120"/>
        <v>750</v>
      </c>
      <c r="P722">
        <v>0.01</v>
      </c>
      <c r="Q722">
        <v>1.4999999999999999E-2</v>
      </c>
      <c r="R722">
        <v>0.05</v>
      </c>
    </row>
    <row r="723" spans="1:18" x14ac:dyDescent="0.2">
      <c r="A723" t="s">
        <v>7</v>
      </c>
      <c r="B723" t="s">
        <v>8</v>
      </c>
      <c r="C723" t="s">
        <v>9</v>
      </c>
      <c r="D723" t="s">
        <v>28</v>
      </c>
      <c r="E723" t="s">
        <v>25</v>
      </c>
      <c r="F723" s="1">
        <v>46996</v>
      </c>
      <c r="G723">
        <v>2</v>
      </c>
      <c r="H723">
        <v>500</v>
      </c>
      <c r="I723">
        <f t="shared" ref="I723:I737" si="123">I722-J723</f>
        <v>500</v>
      </c>
      <c r="K723">
        <f t="shared" ref="K723:K737" si="124">K722+60*I723</f>
        <v>1530000</v>
      </c>
      <c r="L723">
        <f t="shared" si="118"/>
        <v>76500</v>
      </c>
      <c r="M723">
        <f t="shared" si="119"/>
        <v>275400</v>
      </c>
      <c r="N723">
        <f t="shared" si="120"/>
        <v>7650</v>
      </c>
      <c r="O723">
        <v>1998</v>
      </c>
      <c r="P723">
        <v>0.05</v>
      </c>
      <c r="Q723">
        <v>0.18</v>
      </c>
      <c r="R723">
        <v>0.1</v>
      </c>
    </row>
    <row r="724" spans="1:18" x14ac:dyDescent="0.2">
      <c r="A724" t="s">
        <v>7</v>
      </c>
      <c r="B724" t="s">
        <v>8</v>
      </c>
      <c r="C724" t="s">
        <v>9</v>
      </c>
      <c r="D724" t="s">
        <v>28</v>
      </c>
      <c r="E724" t="s">
        <v>25</v>
      </c>
      <c r="F724" s="1">
        <v>46996</v>
      </c>
      <c r="G724">
        <v>3</v>
      </c>
      <c r="H724">
        <v>500</v>
      </c>
      <c r="I724">
        <f t="shared" si="123"/>
        <v>500</v>
      </c>
      <c r="K724">
        <f t="shared" si="124"/>
        <v>1560000</v>
      </c>
      <c r="L724">
        <f t="shared" si="118"/>
        <v>124800</v>
      </c>
      <c r="M724">
        <f t="shared" si="119"/>
        <v>436800.00000000006</v>
      </c>
      <c r="N724">
        <f t="shared" si="120"/>
        <v>22464</v>
      </c>
      <c r="O724">
        <v>-88</v>
      </c>
      <c r="P724">
        <v>0.08</v>
      </c>
      <c r="Q724">
        <v>0.28000000000000003</v>
      </c>
      <c r="R724">
        <v>0.18</v>
      </c>
    </row>
    <row r="725" spans="1:18" x14ac:dyDescent="0.2">
      <c r="A725" t="s">
        <v>7</v>
      </c>
      <c r="B725" t="s">
        <v>8</v>
      </c>
      <c r="C725" t="s">
        <v>9</v>
      </c>
      <c r="D725" t="s">
        <v>28</v>
      </c>
      <c r="E725" t="s">
        <v>25</v>
      </c>
      <c r="F725" s="1">
        <v>46996</v>
      </c>
      <c r="G725">
        <v>4</v>
      </c>
      <c r="H725">
        <v>500</v>
      </c>
      <c r="I725">
        <f t="shared" si="123"/>
        <v>500</v>
      </c>
      <c r="K725">
        <f t="shared" si="124"/>
        <v>1590000</v>
      </c>
      <c r="L725">
        <f t="shared" si="118"/>
        <v>238500</v>
      </c>
      <c r="M725">
        <f t="shared" si="119"/>
        <v>588300</v>
      </c>
      <c r="N725">
        <f t="shared" si="120"/>
        <v>59625</v>
      </c>
      <c r="P725">
        <v>0.15</v>
      </c>
      <c r="Q725">
        <v>0.37</v>
      </c>
      <c r="R725">
        <v>0.25</v>
      </c>
    </row>
    <row r="726" spans="1:18" x14ac:dyDescent="0.2">
      <c r="A726" t="s">
        <v>7</v>
      </c>
      <c r="B726" t="s">
        <v>8</v>
      </c>
      <c r="C726" t="s">
        <v>9</v>
      </c>
      <c r="D726" t="s">
        <v>28</v>
      </c>
      <c r="E726" t="s">
        <v>25</v>
      </c>
      <c r="F726" s="1">
        <v>46996</v>
      </c>
      <c r="G726">
        <v>5</v>
      </c>
      <c r="H726">
        <v>500</v>
      </c>
      <c r="I726">
        <f t="shared" si="123"/>
        <v>500</v>
      </c>
      <c r="K726">
        <f t="shared" si="124"/>
        <v>1620000</v>
      </c>
      <c r="L726">
        <f t="shared" si="118"/>
        <v>291600</v>
      </c>
      <c r="M726">
        <f t="shared" si="119"/>
        <v>576720</v>
      </c>
      <c r="N726">
        <f t="shared" si="120"/>
        <v>104976</v>
      </c>
      <c r="P726">
        <v>0.18</v>
      </c>
      <c r="Q726">
        <v>0.35599999999999998</v>
      </c>
      <c r="R726">
        <v>0.36</v>
      </c>
    </row>
    <row r="727" spans="1:18" x14ac:dyDescent="0.2">
      <c r="A727" t="s">
        <v>7</v>
      </c>
      <c r="B727" t="s">
        <v>8</v>
      </c>
      <c r="C727" t="s">
        <v>9</v>
      </c>
      <c r="D727" t="s">
        <v>28</v>
      </c>
      <c r="E727" t="s">
        <v>25</v>
      </c>
      <c r="F727" s="1">
        <v>46996</v>
      </c>
      <c r="G727">
        <v>6</v>
      </c>
      <c r="H727">
        <v>500</v>
      </c>
      <c r="I727">
        <f t="shared" si="123"/>
        <v>500</v>
      </c>
      <c r="K727">
        <f t="shared" si="124"/>
        <v>1650000</v>
      </c>
      <c r="L727">
        <f t="shared" si="118"/>
        <v>330000</v>
      </c>
      <c r="M727">
        <f t="shared" si="119"/>
        <v>584100</v>
      </c>
      <c r="N727">
        <f t="shared" si="120"/>
        <v>148500</v>
      </c>
      <c r="P727">
        <v>0.2</v>
      </c>
      <c r="Q727">
        <v>0.35399999999999998</v>
      </c>
      <c r="R727">
        <v>0.45</v>
      </c>
    </row>
    <row r="728" spans="1:18" x14ac:dyDescent="0.2">
      <c r="A728" t="s">
        <v>7</v>
      </c>
      <c r="B728" t="s">
        <v>8</v>
      </c>
      <c r="C728" t="s">
        <v>9</v>
      </c>
      <c r="D728" t="s">
        <v>28</v>
      </c>
      <c r="E728" t="s">
        <v>25</v>
      </c>
      <c r="F728" s="1">
        <v>46996</v>
      </c>
      <c r="G728">
        <v>7</v>
      </c>
      <c r="H728">
        <v>500</v>
      </c>
      <c r="I728">
        <f t="shared" si="123"/>
        <v>500</v>
      </c>
      <c r="K728">
        <f t="shared" si="124"/>
        <v>1680000</v>
      </c>
      <c r="L728">
        <f t="shared" si="118"/>
        <v>336000</v>
      </c>
      <c r="M728">
        <f t="shared" si="119"/>
        <v>577920</v>
      </c>
      <c r="N728">
        <f t="shared" si="120"/>
        <v>171360</v>
      </c>
      <c r="P728">
        <v>0.2</v>
      </c>
      <c r="Q728">
        <v>0.34399999999999997</v>
      </c>
      <c r="R728">
        <v>0.51</v>
      </c>
    </row>
    <row r="729" spans="1:18" x14ac:dyDescent="0.2">
      <c r="A729" t="s">
        <v>7</v>
      </c>
      <c r="B729" t="s">
        <v>8</v>
      </c>
      <c r="C729" t="s">
        <v>9</v>
      </c>
      <c r="D729" t="s">
        <v>28</v>
      </c>
      <c r="E729" t="s">
        <v>25</v>
      </c>
      <c r="F729" s="1">
        <v>46996</v>
      </c>
      <c r="G729">
        <v>8</v>
      </c>
      <c r="H729">
        <v>500</v>
      </c>
      <c r="I729">
        <f t="shared" si="123"/>
        <v>500</v>
      </c>
      <c r="K729">
        <f t="shared" si="124"/>
        <v>1710000</v>
      </c>
      <c r="L729">
        <f t="shared" si="118"/>
        <v>393300</v>
      </c>
      <c r="M729">
        <f t="shared" si="119"/>
        <v>615600</v>
      </c>
      <c r="N729">
        <f t="shared" si="120"/>
        <v>204516</v>
      </c>
      <c r="P729">
        <v>0.23</v>
      </c>
      <c r="Q729">
        <v>0.36</v>
      </c>
      <c r="R729">
        <f>R728+0.01</f>
        <v>0.52</v>
      </c>
    </row>
    <row r="730" spans="1:18" x14ac:dyDescent="0.2">
      <c r="A730" t="s">
        <v>7</v>
      </c>
      <c r="B730" t="s">
        <v>8</v>
      </c>
      <c r="C730" t="s">
        <v>9</v>
      </c>
      <c r="D730" t="s">
        <v>28</v>
      </c>
      <c r="E730" t="s">
        <v>25</v>
      </c>
      <c r="F730" s="1">
        <v>46996</v>
      </c>
      <c r="G730">
        <v>9</v>
      </c>
      <c r="H730">
        <v>500</v>
      </c>
      <c r="I730">
        <f t="shared" si="123"/>
        <v>500</v>
      </c>
      <c r="K730">
        <f t="shared" si="124"/>
        <v>1740000</v>
      </c>
      <c r="L730">
        <f t="shared" si="118"/>
        <v>382800</v>
      </c>
      <c r="M730">
        <f t="shared" si="119"/>
        <v>609000</v>
      </c>
      <c r="N730">
        <f t="shared" si="120"/>
        <v>206712</v>
      </c>
      <c r="P730">
        <v>0.22</v>
      </c>
      <c r="Q730">
        <v>0.35</v>
      </c>
      <c r="R730">
        <f>R729+0.02</f>
        <v>0.54</v>
      </c>
    </row>
    <row r="731" spans="1:18" x14ac:dyDescent="0.2">
      <c r="A731" t="s">
        <v>7</v>
      </c>
      <c r="B731" t="s">
        <v>8</v>
      </c>
      <c r="C731" t="s">
        <v>9</v>
      </c>
      <c r="D731" t="s">
        <v>28</v>
      </c>
      <c r="E731" t="s">
        <v>25</v>
      </c>
      <c r="F731" s="1">
        <v>46996</v>
      </c>
      <c r="G731">
        <v>10</v>
      </c>
      <c r="H731">
        <v>500</v>
      </c>
      <c r="I731">
        <f t="shared" si="123"/>
        <v>500</v>
      </c>
      <c r="K731">
        <f t="shared" si="124"/>
        <v>1770000</v>
      </c>
      <c r="L731">
        <f t="shared" si="118"/>
        <v>442500</v>
      </c>
      <c r="M731">
        <f t="shared" si="119"/>
        <v>619500</v>
      </c>
      <c r="N731">
        <f t="shared" si="120"/>
        <v>239835.00000000003</v>
      </c>
      <c r="P731">
        <v>0.25</v>
      </c>
      <c r="Q731">
        <v>0.35</v>
      </c>
      <c r="R731">
        <v>0.54200000000000004</v>
      </c>
    </row>
    <row r="732" spans="1:18" x14ac:dyDescent="0.2">
      <c r="A732" t="s">
        <v>7</v>
      </c>
      <c r="B732" t="s">
        <v>8</v>
      </c>
      <c r="C732" t="s">
        <v>9</v>
      </c>
      <c r="D732" t="s">
        <v>28</v>
      </c>
      <c r="E732" t="s">
        <v>25</v>
      </c>
      <c r="F732" s="1">
        <v>46996</v>
      </c>
      <c r="G732">
        <v>11</v>
      </c>
      <c r="H732">
        <v>500</v>
      </c>
      <c r="I732">
        <f t="shared" si="123"/>
        <v>499</v>
      </c>
      <c r="J732">
        <v>1</v>
      </c>
      <c r="K732">
        <f t="shared" si="124"/>
        <v>1799940</v>
      </c>
      <c r="L732">
        <f t="shared" si="118"/>
        <v>467984.4</v>
      </c>
      <c r="M732">
        <f t="shared" si="119"/>
        <v>629979</v>
      </c>
      <c r="N732">
        <f t="shared" si="120"/>
        <v>254583.51360000003</v>
      </c>
      <c r="P732">
        <v>0.26</v>
      </c>
      <c r="Q732">
        <v>0.35</v>
      </c>
      <c r="R732">
        <f>R731+0.002</f>
        <v>0.54400000000000004</v>
      </c>
    </row>
    <row r="733" spans="1:18" x14ac:dyDescent="0.2">
      <c r="A733" t="s">
        <v>7</v>
      </c>
      <c r="B733" t="s">
        <v>8</v>
      </c>
      <c r="C733" t="s">
        <v>9</v>
      </c>
      <c r="D733" t="s">
        <v>28</v>
      </c>
      <c r="E733" t="s">
        <v>25</v>
      </c>
      <c r="F733" s="1">
        <v>46996</v>
      </c>
      <c r="G733">
        <v>12</v>
      </c>
      <c r="H733">
        <v>500</v>
      </c>
      <c r="I733">
        <f t="shared" si="123"/>
        <v>499</v>
      </c>
      <c r="K733">
        <f t="shared" si="124"/>
        <v>1829880</v>
      </c>
      <c r="L733">
        <f t="shared" si="118"/>
        <v>475768.8</v>
      </c>
      <c r="M733">
        <f t="shared" si="119"/>
        <v>640458</v>
      </c>
      <c r="N733">
        <f t="shared" si="120"/>
        <v>266430.52799999999</v>
      </c>
      <c r="P733">
        <v>0.26</v>
      </c>
      <c r="Q733">
        <v>0.35</v>
      </c>
      <c r="R733">
        <v>0.56000000000000005</v>
      </c>
    </row>
    <row r="734" spans="1:18" hidden="1" x14ac:dyDescent="0.2">
      <c r="A734" t="s">
        <v>7</v>
      </c>
      <c r="B734" t="s">
        <v>8</v>
      </c>
      <c r="C734" t="s">
        <v>9</v>
      </c>
      <c r="D734" t="s">
        <v>28</v>
      </c>
      <c r="E734" t="s">
        <v>25</v>
      </c>
      <c r="F734" s="1">
        <v>46996</v>
      </c>
      <c r="G734">
        <v>13</v>
      </c>
      <c r="H734">
        <v>500</v>
      </c>
      <c r="I734">
        <f t="shared" si="123"/>
        <v>498</v>
      </c>
      <c r="J734">
        <v>1</v>
      </c>
      <c r="K734">
        <f t="shared" si="124"/>
        <v>1859760</v>
      </c>
      <c r="L734">
        <f t="shared" si="118"/>
        <v>502135.2</v>
      </c>
      <c r="M734">
        <f t="shared" si="119"/>
        <v>613720.80000000005</v>
      </c>
      <c r="N734">
        <f t="shared" si="120"/>
        <v>286217.06400000001</v>
      </c>
      <c r="P734">
        <v>0.27</v>
      </c>
      <c r="Q734">
        <v>0.33</v>
      </c>
      <c r="R734">
        <f>R733+0.01</f>
        <v>0.57000000000000006</v>
      </c>
    </row>
    <row r="735" spans="1:18" hidden="1" x14ac:dyDescent="0.2">
      <c r="A735" t="s">
        <v>7</v>
      </c>
      <c r="B735" t="s">
        <v>8</v>
      </c>
      <c r="C735" t="s">
        <v>9</v>
      </c>
      <c r="D735" t="s">
        <v>28</v>
      </c>
      <c r="E735" t="s">
        <v>25</v>
      </c>
      <c r="F735" s="1">
        <v>46996</v>
      </c>
      <c r="G735">
        <v>14</v>
      </c>
      <c r="H735">
        <v>500</v>
      </c>
      <c r="I735">
        <f t="shared" si="123"/>
        <v>498</v>
      </c>
      <c r="K735">
        <f t="shared" si="124"/>
        <v>1889640</v>
      </c>
      <c r="L735">
        <f t="shared" si="118"/>
        <v>529099.20000000007</v>
      </c>
      <c r="M735">
        <f t="shared" si="119"/>
        <v>699166.8</v>
      </c>
      <c r="N735">
        <f t="shared" si="120"/>
        <v>306877.53600000008</v>
      </c>
      <c r="P735">
        <v>0.28000000000000003</v>
      </c>
      <c r="Q735">
        <v>0.37</v>
      </c>
      <c r="R735">
        <f>R734+0.01</f>
        <v>0.58000000000000007</v>
      </c>
    </row>
    <row r="736" spans="1:18" hidden="1" x14ac:dyDescent="0.2">
      <c r="A736" t="s">
        <v>7</v>
      </c>
      <c r="B736" t="s">
        <v>8</v>
      </c>
      <c r="C736" t="s">
        <v>9</v>
      </c>
      <c r="D736" t="s">
        <v>28</v>
      </c>
      <c r="E736" t="s">
        <v>25</v>
      </c>
      <c r="F736" s="1">
        <v>46996</v>
      </c>
      <c r="G736">
        <v>15</v>
      </c>
      <c r="H736">
        <v>500</v>
      </c>
      <c r="I736">
        <f t="shared" si="123"/>
        <v>497</v>
      </c>
      <c r="J736">
        <v>1</v>
      </c>
      <c r="K736">
        <f t="shared" si="124"/>
        <v>1919460</v>
      </c>
      <c r="L736">
        <f t="shared" si="118"/>
        <v>537448.80000000005</v>
      </c>
      <c r="M736">
        <f t="shared" si="119"/>
        <v>719797.5</v>
      </c>
      <c r="N736">
        <f t="shared" si="120"/>
        <v>317094.79200000007</v>
      </c>
      <c r="P736">
        <v>0.28000000000000003</v>
      </c>
      <c r="Q736">
        <v>0.375</v>
      </c>
      <c r="R736">
        <f>R735+0.01</f>
        <v>0.59000000000000008</v>
      </c>
    </row>
    <row r="737" spans="1:18" hidden="1" x14ac:dyDescent="0.2">
      <c r="A737" t="s">
        <v>7</v>
      </c>
      <c r="B737" t="s">
        <v>8</v>
      </c>
      <c r="C737" t="s">
        <v>9</v>
      </c>
      <c r="D737" t="s">
        <v>28</v>
      </c>
      <c r="E737" t="s">
        <v>25</v>
      </c>
      <c r="F737" s="1">
        <v>46996</v>
      </c>
      <c r="G737">
        <v>16</v>
      </c>
      <c r="H737">
        <v>500</v>
      </c>
      <c r="I737">
        <f t="shared" si="123"/>
        <v>497</v>
      </c>
      <c r="K737">
        <f t="shared" si="124"/>
        <v>1949280</v>
      </c>
      <c r="L737">
        <f t="shared" si="118"/>
        <v>565291.19999999995</v>
      </c>
      <c r="M737">
        <f t="shared" si="119"/>
        <v>730980</v>
      </c>
      <c r="N737">
        <f t="shared" si="120"/>
        <v>339174.72000000003</v>
      </c>
      <c r="P737">
        <v>0.28999999999999998</v>
      </c>
      <c r="Q737">
        <v>0.375</v>
      </c>
      <c r="R737">
        <f>R736+0.01</f>
        <v>0.60000000000000009</v>
      </c>
    </row>
    <row r="738" spans="1:18" x14ac:dyDescent="0.2">
      <c r="A738" t="s">
        <v>7</v>
      </c>
      <c r="B738" t="s">
        <v>8</v>
      </c>
      <c r="C738" t="s">
        <v>9</v>
      </c>
      <c r="D738" t="s">
        <v>28</v>
      </c>
      <c r="E738" t="s">
        <v>25</v>
      </c>
      <c r="F738" s="1" t="s">
        <v>12</v>
      </c>
      <c r="G738">
        <v>1</v>
      </c>
      <c r="H738">
        <v>600</v>
      </c>
      <c r="I738">
        <f>H738</f>
        <v>600</v>
      </c>
      <c r="K738">
        <f>3000*I738</f>
        <v>1800000</v>
      </c>
      <c r="L738">
        <f t="shared" si="118"/>
        <v>23760</v>
      </c>
      <c r="M738">
        <f t="shared" si="119"/>
        <v>27000</v>
      </c>
      <c r="N738">
        <f t="shared" si="120"/>
        <v>1188</v>
      </c>
      <c r="P738">
        <v>1.32E-2</v>
      </c>
      <c r="Q738">
        <v>1.4999999999999999E-2</v>
      </c>
      <c r="R738">
        <v>0.05</v>
      </c>
    </row>
    <row r="739" spans="1:18" x14ac:dyDescent="0.2">
      <c r="A739" t="s">
        <v>7</v>
      </c>
      <c r="B739" t="s">
        <v>8</v>
      </c>
      <c r="C739" t="s">
        <v>9</v>
      </c>
      <c r="D739" t="s">
        <v>28</v>
      </c>
      <c r="E739" t="s">
        <v>25</v>
      </c>
      <c r="F739" s="1" t="s">
        <v>12</v>
      </c>
      <c r="G739">
        <v>2</v>
      </c>
      <c r="H739">
        <v>600</v>
      </c>
      <c r="I739">
        <f t="shared" ref="I739:I753" si="125">I738-J739</f>
        <v>600</v>
      </c>
      <c r="K739">
        <f>K738+100*I739</f>
        <v>1860000</v>
      </c>
      <c r="L739">
        <f t="shared" si="118"/>
        <v>93000</v>
      </c>
      <c r="M739">
        <f t="shared" si="119"/>
        <v>334800</v>
      </c>
      <c r="N739">
        <f t="shared" si="120"/>
        <v>9300</v>
      </c>
      <c r="O739">
        <v>1698</v>
      </c>
      <c r="P739">
        <v>0.05</v>
      </c>
      <c r="Q739">
        <v>0.18</v>
      </c>
      <c r="R739">
        <v>0.1</v>
      </c>
    </row>
    <row r="740" spans="1:18" x14ac:dyDescent="0.2">
      <c r="A740" t="s">
        <v>7</v>
      </c>
      <c r="B740" t="s">
        <v>8</v>
      </c>
      <c r="C740" t="s">
        <v>9</v>
      </c>
      <c r="D740" t="s">
        <v>28</v>
      </c>
      <c r="E740" t="s">
        <v>25</v>
      </c>
      <c r="F740" s="1" t="s">
        <v>12</v>
      </c>
      <c r="G740">
        <v>3</v>
      </c>
      <c r="H740">
        <v>600</v>
      </c>
      <c r="I740">
        <f t="shared" si="125"/>
        <v>600</v>
      </c>
      <c r="K740">
        <f t="shared" ref="K740:K753" si="126">K739+100*I740</f>
        <v>1920000</v>
      </c>
      <c r="L740">
        <f t="shared" si="118"/>
        <v>192000</v>
      </c>
      <c r="M740">
        <f t="shared" si="119"/>
        <v>537600</v>
      </c>
      <c r="N740">
        <f t="shared" si="120"/>
        <v>34560</v>
      </c>
      <c r="O740">
        <v>-117</v>
      </c>
      <c r="P740">
        <v>0.1</v>
      </c>
      <c r="Q740">
        <v>0.28000000000000003</v>
      </c>
      <c r="R740">
        <v>0.18</v>
      </c>
    </row>
    <row r="741" spans="1:18" x14ac:dyDescent="0.2">
      <c r="A741" t="s">
        <v>7</v>
      </c>
      <c r="B741" t="s">
        <v>8</v>
      </c>
      <c r="C741" t="s">
        <v>9</v>
      </c>
      <c r="D741" t="s">
        <v>28</v>
      </c>
      <c r="E741" t="s">
        <v>25</v>
      </c>
      <c r="F741" s="1" t="s">
        <v>12</v>
      </c>
      <c r="G741">
        <v>4</v>
      </c>
      <c r="H741">
        <v>600</v>
      </c>
      <c r="I741">
        <f t="shared" si="125"/>
        <v>600</v>
      </c>
      <c r="K741">
        <f t="shared" si="126"/>
        <v>1980000</v>
      </c>
      <c r="L741">
        <f t="shared" si="118"/>
        <v>297000</v>
      </c>
      <c r="M741">
        <f t="shared" si="119"/>
        <v>732600</v>
      </c>
      <c r="N741">
        <f t="shared" si="120"/>
        <v>74250</v>
      </c>
      <c r="O741">
        <v>-118</v>
      </c>
      <c r="P741">
        <v>0.15</v>
      </c>
      <c r="Q741">
        <v>0.37</v>
      </c>
      <c r="R741">
        <v>0.25</v>
      </c>
    </row>
    <row r="742" spans="1:18" x14ac:dyDescent="0.2">
      <c r="A742" t="s">
        <v>7</v>
      </c>
      <c r="B742" t="s">
        <v>8</v>
      </c>
      <c r="C742" t="s">
        <v>9</v>
      </c>
      <c r="D742" t="s">
        <v>28</v>
      </c>
      <c r="E742" t="s">
        <v>25</v>
      </c>
      <c r="F742" s="1" t="s">
        <v>12</v>
      </c>
      <c r="G742">
        <v>5</v>
      </c>
      <c r="H742">
        <v>600</v>
      </c>
      <c r="I742">
        <f t="shared" si="125"/>
        <v>600</v>
      </c>
      <c r="K742">
        <f t="shared" si="126"/>
        <v>2040000</v>
      </c>
      <c r="L742">
        <f t="shared" si="118"/>
        <v>367200</v>
      </c>
      <c r="M742">
        <f t="shared" si="119"/>
        <v>726240</v>
      </c>
      <c r="N742">
        <f t="shared" si="120"/>
        <v>132192</v>
      </c>
      <c r="P742">
        <v>0.18</v>
      </c>
      <c r="Q742">
        <v>0.35599999999999998</v>
      </c>
      <c r="R742">
        <v>0.36</v>
      </c>
    </row>
    <row r="743" spans="1:18" x14ac:dyDescent="0.2">
      <c r="A743" t="s">
        <v>7</v>
      </c>
      <c r="B743" t="s">
        <v>8</v>
      </c>
      <c r="C743" t="s">
        <v>9</v>
      </c>
      <c r="D743" t="s">
        <v>28</v>
      </c>
      <c r="E743" t="s">
        <v>25</v>
      </c>
      <c r="F743" s="1" t="s">
        <v>12</v>
      </c>
      <c r="G743">
        <v>6</v>
      </c>
      <c r="H743">
        <v>600</v>
      </c>
      <c r="I743">
        <f t="shared" si="125"/>
        <v>600</v>
      </c>
      <c r="K743">
        <f t="shared" si="126"/>
        <v>2100000</v>
      </c>
      <c r="L743">
        <f t="shared" si="118"/>
        <v>420000</v>
      </c>
      <c r="M743">
        <f t="shared" si="119"/>
        <v>743400</v>
      </c>
      <c r="N743">
        <f t="shared" si="120"/>
        <v>189000</v>
      </c>
      <c r="P743">
        <v>0.2</v>
      </c>
      <c r="Q743">
        <v>0.35399999999999998</v>
      </c>
      <c r="R743">
        <v>0.45</v>
      </c>
    </row>
    <row r="744" spans="1:18" x14ac:dyDescent="0.2">
      <c r="A744" t="s">
        <v>7</v>
      </c>
      <c r="B744" t="s">
        <v>8</v>
      </c>
      <c r="C744" t="s">
        <v>9</v>
      </c>
      <c r="D744" t="s">
        <v>28</v>
      </c>
      <c r="E744" t="s">
        <v>25</v>
      </c>
      <c r="F744" s="1" t="s">
        <v>12</v>
      </c>
      <c r="G744">
        <v>7</v>
      </c>
      <c r="H744">
        <v>600</v>
      </c>
      <c r="I744">
        <f t="shared" si="125"/>
        <v>600</v>
      </c>
      <c r="K744">
        <f t="shared" si="126"/>
        <v>2160000</v>
      </c>
      <c r="L744">
        <f t="shared" si="118"/>
        <v>432000</v>
      </c>
      <c r="M744">
        <f t="shared" si="119"/>
        <v>743039.99999999988</v>
      </c>
      <c r="N744">
        <f t="shared" si="120"/>
        <v>220320</v>
      </c>
      <c r="P744">
        <v>0.2</v>
      </c>
      <c r="Q744">
        <v>0.34399999999999997</v>
      </c>
      <c r="R744">
        <v>0.51</v>
      </c>
    </row>
    <row r="745" spans="1:18" x14ac:dyDescent="0.2">
      <c r="A745" t="s">
        <v>7</v>
      </c>
      <c r="B745" t="s">
        <v>8</v>
      </c>
      <c r="C745" t="s">
        <v>9</v>
      </c>
      <c r="D745" t="s">
        <v>28</v>
      </c>
      <c r="E745" t="s">
        <v>25</v>
      </c>
      <c r="F745" s="1" t="s">
        <v>12</v>
      </c>
      <c r="G745">
        <v>8</v>
      </c>
      <c r="H745">
        <v>600</v>
      </c>
      <c r="I745">
        <f t="shared" si="125"/>
        <v>599</v>
      </c>
      <c r="J745">
        <v>1</v>
      </c>
      <c r="K745">
        <f t="shared" si="126"/>
        <v>2219900</v>
      </c>
      <c r="L745">
        <f t="shared" si="118"/>
        <v>510577</v>
      </c>
      <c r="M745">
        <f t="shared" si="119"/>
        <v>799164</v>
      </c>
      <c r="N745">
        <f t="shared" si="120"/>
        <v>265500.04000000004</v>
      </c>
      <c r="P745">
        <v>0.23</v>
      </c>
      <c r="Q745">
        <v>0.36</v>
      </c>
      <c r="R745">
        <f>R744+0.01</f>
        <v>0.52</v>
      </c>
    </row>
    <row r="746" spans="1:18" x14ac:dyDescent="0.2">
      <c r="A746" t="s">
        <v>7</v>
      </c>
      <c r="B746" t="s">
        <v>8</v>
      </c>
      <c r="C746" t="s">
        <v>9</v>
      </c>
      <c r="D746" t="s">
        <v>28</v>
      </c>
      <c r="E746" t="s">
        <v>25</v>
      </c>
      <c r="F746" s="1" t="s">
        <v>12</v>
      </c>
      <c r="G746">
        <v>9</v>
      </c>
      <c r="H746">
        <v>600</v>
      </c>
      <c r="I746">
        <f t="shared" si="125"/>
        <v>598</v>
      </c>
      <c r="J746">
        <v>1</v>
      </c>
      <c r="K746">
        <f t="shared" si="126"/>
        <v>2279700</v>
      </c>
      <c r="L746">
        <f t="shared" si="118"/>
        <v>501534</v>
      </c>
      <c r="M746">
        <f t="shared" si="119"/>
        <v>775098</v>
      </c>
      <c r="N746">
        <f t="shared" si="120"/>
        <v>270828.36000000004</v>
      </c>
      <c r="P746">
        <v>0.22</v>
      </c>
      <c r="Q746">
        <v>0.34</v>
      </c>
      <c r="R746">
        <f>R745+0.02</f>
        <v>0.54</v>
      </c>
    </row>
    <row r="747" spans="1:18" x14ac:dyDescent="0.2">
      <c r="A747" t="s">
        <v>7</v>
      </c>
      <c r="B747" t="s">
        <v>8</v>
      </c>
      <c r="C747" t="s">
        <v>9</v>
      </c>
      <c r="D747" t="s">
        <v>28</v>
      </c>
      <c r="E747" t="s">
        <v>25</v>
      </c>
      <c r="F747" s="1" t="s">
        <v>12</v>
      </c>
      <c r="G747">
        <v>10</v>
      </c>
      <c r="H747">
        <v>600</v>
      </c>
      <c r="I747">
        <f t="shared" si="125"/>
        <v>598</v>
      </c>
      <c r="K747">
        <f t="shared" si="126"/>
        <v>2339500</v>
      </c>
      <c r="L747">
        <f t="shared" si="118"/>
        <v>584875</v>
      </c>
      <c r="M747">
        <f t="shared" si="119"/>
        <v>795430</v>
      </c>
      <c r="N747">
        <f t="shared" si="120"/>
        <v>317002.25</v>
      </c>
      <c r="P747">
        <v>0.25</v>
      </c>
      <c r="Q747">
        <v>0.34</v>
      </c>
      <c r="R747">
        <v>0.54200000000000004</v>
      </c>
    </row>
    <row r="748" spans="1:18" x14ac:dyDescent="0.2">
      <c r="A748" t="s">
        <v>7</v>
      </c>
      <c r="B748" t="s">
        <v>8</v>
      </c>
      <c r="C748" t="s">
        <v>9</v>
      </c>
      <c r="D748" t="s">
        <v>28</v>
      </c>
      <c r="E748" t="s">
        <v>25</v>
      </c>
      <c r="F748" s="1" t="s">
        <v>12</v>
      </c>
      <c r="G748">
        <v>11</v>
      </c>
      <c r="H748">
        <v>600</v>
      </c>
      <c r="I748">
        <f t="shared" si="125"/>
        <v>597</v>
      </c>
      <c r="J748">
        <v>1</v>
      </c>
      <c r="K748">
        <f t="shared" si="126"/>
        <v>2399200</v>
      </c>
      <c r="L748">
        <f t="shared" si="118"/>
        <v>623792</v>
      </c>
      <c r="M748">
        <f t="shared" si="119"/>
        <v>815728.00000000012</v>
      </c>
      <c r="N748">
        <f t="shared" si="120"/>
        <v>339342.848</v>
      </c>
      <c r="P748">
        <v>0.26</v>
      </c>
      <c r="Q748">
        <v>0.34</v>
      </c>
      <c r="R748">
        <f>R747+0.002</f>
        <v>0.54400000000000004</v>
      </c>
    </row>
    <row r="749" spans="1:18" x14ac:dyDescent="0.2">
      <c r="A749" t="s">
        <v>7</v>
      </c>
      <c r="B749" t="s">
        <v>8</v>
      </c>
      <c r="C749" t="s">
        <v>9</v>
      </c>
      <c r="D749" t="s">
        <v>28</v>
      </c>
      <c r="E749" t="s">
        <v>25</v>
      </c>
      <c r="F749" s="1" t="s">
        <v>12</v>
      </c>
      <c r="G749">
        <v>12</v>
      </c>
      <c r="H749">
        <v>600</v>
      </c>
      <c r="I749">
        <f t="shared" si="125"/>
        <v>597</v>
      </c>
      <c r="K749">
        <f t="shared" si="126"/>
        <v>2458900</v>
      </c>
      <c r="L749">
        <f t="shared" si="118"/>
        <v>639314</v>
      </c>
      <c r="M749">
        <f t="shared" si="119"/>
        <v>860615</v>
      </c>
      <c r="N749">
        <f t="shared" si="120"/>
        <v>354179.95600000001</v>
      </c>
      <c r="P749">
        <v>0.26</v>
      </c>
      <c r="Q749">
        <v>0.35</v>
      </c>
      <c r="R749">
        <f>R748+0.01</f>
        <v>0.55400000000000005</v>
      </c>
    </row>
    <row r="750" spans="1:18" hidden="1" x14ac:dyDescent="0.2">
      <c r="A750" t="s">
        <v>7</v>
      </c>
      <c r="B750" t="s">
        <v>8</v>
      </c>
      <c r="C750" t="s">
        <v>9</v>
      </c>
      <c r="D750" t="s">
        <v>28</v>
      </c>
      <c r="E750" t="s">
        <v>25</v>
      </c>
      <c r="F750" s="1" t="s">
        <v>12</v>
      </c>
      <c r="G750">
        <v>13</v>
      </c>
      <c r="H750">
        <v>600</v>
      </c>
      <c r="I750">
        <f t="shared" si="125"/>
        <v>597</v>
      </c>
      <c r="K750">
        <f t="shared" si="126"/>
        <v>2518600</v>
      </c>
      <c r="L750">
        <f t="shared" si="118"/>
        <v>680022</v>
      </c>
      <c r="M750">
        <f t="shared" si="119"/>
        <v>831138</v>
      </c>
      <c r="N750">
        <f t="shared" si="120"/>
        <v>383532.40800000005</v>
      </c>
      <c r="P750">
        <v>0.27</v>
      </c>
      <c r="Q750">
        <v>0.33</v>
      </c>
      <c r="R750">
        <f>R749+0.01</f>
        <v>0.56400000000000006</v>
      </c>
    </row>
    <row r="751" spans="1:18" hidden="1" x14ac:dyDescent="0.2">
      <c r="A751" t="s">
        <v>7</v>
      </c>
      <c r="B751" t="s">
        <v>8</v>
      </c>
      <c r="C751" t="s">
        <v>9</v>
      </c>
      <c r="D751" t="s">
        <v>28</v>
      </c>
      <c r="E751" t="s">
        <v>25</v>
      </c>
      <c r="F751" s="1" t="s">
        <v>12</v>
      </c>
      <c r="G751">
        <v>14</v>
      </c>
      <c r="H751">
        <v>600</v>
      </c>
      <c r="I751">
        <f t="shared" si="125"/>
        <v>596</v>
      </c>
      <c r="J751">
        <v>1</v>
      </c>
      <c r="K751">
        <f t="shared" si="126"/>
        <v>2578200</v>
      </c>
      <c r="L751">
        <f t="shared" si="118"/>
        <v>721896.00000000012</v>
      </c>
      <c r="M751">
        <f t="shared" si="119"/>
        <v>953934</v>
      </c>
      <c r="N751">
        <f t="shared" si="120"/>
        <v>414368.30400000012</v>
      </c>
      <c r="P751">
        <v>0.28000000000000003</v>
      </c>
      <c r="Q751">
        <v>0.37</v>
      </c>
      <c r="R751">
        <f>R750+0.01</f>
        <v>0.57400000000000007</v>
      </c>
    </row>
    <row r="752" spans="1:18" hidden="1" x14ac:dyDescent="0.2">
      <c r="A752" t="s">
        <v>7</v>
      </c>
      <c r="B752" t="s">
        <v>8</v>
      </c>
      <c r="C752" t="s">
        <v>9</v>
      </c>
      <c r="D752" t="s">
        <v>28</v>
      </c>
      <c r="E752" t="s">
        <v>25</v>
      </c>
      <c r="F752" s="1" t="s">
        <v>12</v>
      </c>
      <c r="G752">
        <v>15</v>
      </c>
      <c r="H752">
        <v>600</v>
      </c>
      <c r="I752">
        <f t="shared" si="125"/>
        <v>596</v>
      </c>
      <c r="K752">
        <f t="shared" si="126"/>
        <v>2637800</v>
      </c>
      <c r="L752">
        <f t="shared" si="118"/>
        <v>738584.00000000012</v>
      </c>
      <c r="M752">
        <f t="shared" si="119"/>
        <v>989175</v>
      </c>
      <c r="N752">
        <f t="shared" si="120"/>
        <v>431333.0560000001</v>
      </c>
      <c r="P752">
        <v>0.28000000000000003</v>
      </c>
      <c r="Q752">
        <v>0.375</v>
      </c>
      <c r="R752">
        <f>R751+0.01</f>
        <v>0.58400000000000007</v>
      </c>
    </row>
    <row r="753" spans="1:18" hidden="1" x14ac:dyDescent="0.2">
      <c r="A753" t="s">
        <v>7</v>
      </c>
      <c r="B753" t="s">
        <v>8</v>
      </c>
      <c r="C753" t="s">
        <v>9</v>
      </c>
      <c r="D753" t="s">
        <v>28</v>
      </c>
      <c r="E753" t="s">
        <v>25</v>
      </c>
      <c r="F753" s="1" t="s">
        <v>12</v>
      </c>
      <c r="G753">
        <v>16</v>
      </c>
      <c r="H753">
        <v>600</v>
      </c>
      <c r="I753">
        <f t="shared" si="125"/>
        <v>596</v>
      </c>
      <c r="K753">
        <f t="shared" si="126"/>
        <v>2697400</v>
      </c>
      <c r="L753">
        <f t="shared" si="118"/>
        <v>782246</v>
      </c>
      <c r="M753">
        <f t="shared" si="119"/>
        <v>1011525</v>
      </c>
      <c r="N753">
        <f t="shared" si="120"/>
        <v>464654.12400000007</v>
      </c>
      <c r="P753">
        <v>0.28999999999999998</v>
      </c>
      <c r="Q753">
        <v>0.375</v>
      </c>
      <c r="R753">
        <f>R752+0.01</f>
        <v>0.59400000000000008</v>
      </c>
    </row>
    <row r="754" spans="1:18" x14ac:dyDescent="0.2">
      <c r="A754" t="s">
        <v>7</v>
      </c>
      <c r="B754" t="s">
        <v>8</v>
      </c>
      <c r="C754" t="s">
        <v>9</v>
      </c>
      <c r="D754" t="s">
        <v>28</v>
      </c>
      <c r="E754" t="s">
        <v>25</v>
      </c>
      <c r="F754" s="1">
        <v>47057</v>
      </c>
      <c r="G754">
        <v>1</v>
      </c>
      <c r="H754">
        <v>500</v>
      </c>
      <c r="I754">
        <f>H754</f>
        <v>500</v>
      </c>
      <c r="K754">
        <f>3000*I754</f>
        <v>1500000</v>
      </c>
      <c r="L754">
        <f t="shared" si="118"/>
        <v>15000</v>
      </c>
      <c r="M754">
        <f t="shared" si="119"/>
        <v>22500</v>
      </c>
      <c r="N754">
        <f t="shared" si="120"/>
        <v>750</v>
      </c>
      <c r="P754">
        <v>0.01</v>
      </c>
      <c r="Q754">
        <v>1.4999999999999999E-2</v>
      </c>
      <c r="R754">
        <v>0.05</v>
      </c>
    </row>
    <row r="755" spans="1:18" x14ac:dyDescent="0.2">
      <c r="A755" t="s">
        <v>7</v>
      </c>
      <c r="B755" t="s">
        <v>8</v>
      </c>
      <c r="C755" t="s">
        <v>9</v>
      </c>
      <c r="D755" t="s">
        <v>28</v>
      </c>
      <c r="E755" t="s">
        <v>25</v>
      </c>
      <c r="F755" s="1">
        <v>47057</v>
      </c>
      <c r="G755">
        <v>2</v>
      </c>
      <c r="H755">
        <v>500</v>
      </c>
      <c r="I755">
        <f t="shared" ref="I755:I769" si="127">I754-J755</f>
        <v>500</v>
      </c>
      <c r="K755">
        <f>K754+65*I755</f>
        <v>1532500</v>
      </c>
      <c r="L755">
        <f t="shared" si="118"/>
        <v>76625</v>
      </c>
      <c r="M755">
        <f t="shared" si="119"/>
        <v>275850</v>
      </c>
      <c r="N755">
        <f t="shared" si="120"/>
        <v>7662.5</v>
      </c>
      <c r="O755">
        <v>1998</v>
      </c>
      <c r="P755">
        <v>0.05</v>
      </c>
      <c r="Q755">
        <v>0.18</v>
      </c>
      <c r="R755">
        <v>0.1</v>
      </c>
    </row>
    <row r="756" spans="1:18" x14ac:dyDescent="0.2">
      <c r="A756" t="s">
        <v>7</v>
      </c>
      <c r="B756" t="s">
        <v>8</v>
      </c>
      <c r="C756" t="s">
        <v>9</v>
      </c>
      <c r="D756" t="s">
        <v>28</v>
      </c>
      <c r="E756" t="s">
        <v>25</v>
      </c>
      <c r="F756" s="1">
        <v>47057</v>
      </c>
      <c r="G756">
        <v>3</v>
      </c>
      <c r="H756">
        <v>500</v>
      </c>
      <c r="I756">
        <f t="shared" si="127"/>
        <v>500</v>
      </c>
      <c r="K756">
        <f t="shared" ref="K756:K769" si="128">K755+65*I756</f>
        <v>1565000</v>
      </c>
      <c r="L756">
        <f t="shared" si="118"/>
        <v>156500</v>
      </c>
      <c r="M756">
        <f t="shared" si="119"/>
        <v>438200.00000000006</v>
      </c>
      <c r="N756">
        <f t="shared" si="120"/>
        <v>28170</v>
      </c>
      <c r="O756">
        <v>-99</v>
      </c>
      <c r="P756">
        <v>0.1</v>
      </c>
      <c r="Q756">
        <v>0.28000000000000003</v>
      </c>
      <c r="R756">
        <v>0.18</v>
      </c>
    </row>
    <row r="757" spans="1:18" x14ac:dyDescent="0.2">
      <c r="A757" t="s">
        <v>7</v>
      </c>
      <c r="B757" t="s">
        <v>8</v>
      </c>
      <c r="C757" t="s">
        <v>9</v>
      </c>
      <c r="D757" t="s">
        <v>28</v>
      </c>
      <c r="E757" t="s">
        <v>25</v>
      </c>
      <c r="F757" s="1">
        <v>47057</v>
      </c>
      <c r="G757">
        <v>4</v>
      </c>
      <c r="H757">
        <v>500</v>
      </c>
      <c r="I757">
        <f t="shared" si="127"/>
        <v>500</v>
      </c>
      <c r="K757">
        <f t="shared" si="128"/>
        <v>1597500</v>
      </c>
      <c r="L757">
        <f t="shared" si="118"/>
        <v>239625</v>
      </c>
      <c r="M757">
        <f t="shared" si="119"/>
        <v>591075</v>
      </c>
      <c r="N757">
        <f t="shared" si="120"/>
        <v>59906.25</v>
      </c>
      <c r="P757">
        <v>0.15</v>
      </c>
      <c r="Q757">
        <v>0.37</v>
      </c>
      <c r="R757">
        <v>0.25</v>
      </c>
    </row>
    <row r="758" spans="1:18" x14ac:dyDescent="0.2">
      <c r="A758" t="s">
        <v>7</v>
      </c>
      <c r="B758" t="s">
        <v>8</v>
      </c>
      <c r="C758" t="s">
        <v>9</v>
      </c>
      <c r="D758" t="s">
        <v>28</v>
      </c>
      <c r="E758" t="s">
        <v>25</v>
      </c>
      <c r="F758" s="1">
        <v>47057</v>
      </c>
      <c r="G758">
        <v>5</v>
      </c>
      <c r="H758">
        <v>500</v>
      </c>
      <c r="I758">
        <f t="shared" si="127"/>
        <v>500</v>
      </c>
      <c r="K758">
        <f t="shared" si="128"/>
        <v>1630000</v>
      </c>
      <c r="L758">
        <f t="shared" si="118"/>
        <v>293400</v>
      </c>
      <c r="M758">
        <f t="shared" si="119"/>
        <v>580280</v>
      </c>
      <c r="N758">
        <f t="shared" si="120"/>
        <v>105624</v>
      </c>
      <c r="P758">
        <v>0.18</v>
      </c>
      <c r="Q758">
        <v>0.35599999999999998</v>
      </c>
      <c r="R758">
        <v>0.36</v>
      </c>
    </row>
    <row r="759" spans="1:18" x14ac:dyDescent="0.2">
      <c r="A759" t="s">
        <v>7</v>
      </c>
      <c r="B759" t="s">
        <v>8</v>
      </c>
      <c r="C759" t="s">
        <v>9</v>
      </c>
      <c r="D759" t="s">
        <v>28</v>
      </c>
      <c r="E759" t="s">
        <v>25</v>
      </c>
      <c r="F759" s="1">
        <v>47057</v>
      </c>
      <c r="G759">
        <v>6</v>
      </c>
      <c r="H759">
        <v>500</v>
      </c>
      <c r="I759">
        <f t="shared" si="127"/>
        <v>500</v>
      </c>
      <c r="K759">
        <f t="shared" si="128"/>
        <v>1662500</v>
      </c>
      <c r="L759">
        <f t="shared" si="118"/>
        <v>332500</v>
      </c>
      <c r="M759">
        <f t="shared" si="119"/>
        <v>588525</v>
      </c>
      <c r="N759">
        <f t="shared" si="120"/>
        <v>149625</v>
      </c>
      <c r="P759">
        <v>0.2</v>
      </c>
      <c r="Q759">
        <v>0.35399999999999998</v>
      </c>
      <c r="R759">
        <v>0.45</v>
      </c>
    </row>
    <row r="760" spans="1:18" x14ac:dyDescent="0.2">
      <c r="A760" t="s">
        <v>7</v>
      </c>
      <c r="B760" t="s">
        <v>8</v>
      </c>
      <c r="C760" t="s">
        <v>9</v>
      </c>
      <c r="D760" t="s">
        <v>28</v>
      </c>
      <c r="E760" t="s">
        <v>25</v>
      </c>
      <c r="F760" s="1">
        <v>47057</v>
      </c>
      <c r="G760">
        <v>7</v>
      </c>
      <c r="H760">
        <v>500</v>
      </c>
      <c r="I760">
        <f t="shared" si="127"/>
        <v>500</v>
      </c>
      <c r="K760">
        <f t="shared" si="128"/>
        <v>1695000</v>
      </c>
      <c r="L760">
        <f t="shared" si="118"/>
        <v>339000</v>
      </c>
      <c r="M760">
        <f t="shared" si="119"/>
        <v>583080</v>
      </c>
      <c r="N760">
        <f t="shared" si="120"/>
        <v>172890</v>
      </c>
      <c r="P760">
        <v>0.2</v>
      </c>
      <c r="Q760">
        <v>0.34399999999999997</v>
      </c>
      <c r="R760">
        <v>0.51</v>
      </c>
    </row>
    <row r="761" spans="1:18" x14ac:dyDescent="0.2">
      <c r="A761" t="s">
        <v>7</v>
      </c>
      <c r="B761" t="s">
        <v>8</v>
      </c>
      <c r="C761" t="s">
        <v>9</v>
      </c>
      <c r="D761" t="s">
        <v>28</v>
      </c>
      <c r="E761" t="s">
        <v>25</v>
      </c>
      <c r="F761" s="1">
        <v>47057</v>
      </c>
      <c r="G761">
        <v>8</v>
      </c>
      <c r="H761">
        <v>500</v>
      </c>
      <c r="I761">
        <f t="shared" si="127"/>
        <v>500</v>
      </c>
      <c r="K761">
        <f t="shared" si="128"/>
        <v>1727500</v>
      </c>
      <c r="L761">
        <f t="shared" si="118"/>
        <v>397325</v>
      </c>
      <c r="M761">
        <f t="shared" si="119"/>
        <v>621900</v>
      </c>
      <c r="N761">
        <f t="shared" si="120"/>
        <v>206609</v>
      </c>
      <c r="P761">
        <v>0.23</v>
      </c>
      <c r="Q761">
        <v>0.36</v>
      </c>
      <c r="R761">
        <f>R760+0.01</f>
        <v>0.52</v>
      </c>
    </row>
    <row r="762" spans="1:18" x14ac:dyDescent="0.2">
      <c r="A762" t="s">
        <v>7</v>
      </c>
      <c r="B762" t="s">
        <v>8</v>
      </c>
      <c r="C762" t="s">
        <v>9</v>
      </c>
      <c r="D762" t="s">
        <v>28</v>
      </c>
      <c r="E762" t="s">
        <v>25</v>
      </c>
      <c r="F762" s="1">
        <v>47057</v>
      </c>
      <c r="G762">
        <v>9</v>
      </c>
      <c r="H762">
        <v>500</v>
      </c>
      <c r="I762">
        <f t="shared" si="127"/>
        <v>500</v>
      </c>
      <c r="K762">
        <f t="shared" si="128"/>
        <v>1760000</v>
      </c>
      <c r="L762">
        <f t="shared" si="118"/>
        <v>387200</v>
      </c>
      <c r="M762">
        <f t="shared" si="119"/>
        <v>598400</v>
      </c>
      <c r="N762">
        <f t="shared" si="120"/>
        <v>209088</v>
      </c>
      <c r="P762">
        <v>0.22</v>
      </c>
      <c r="Q762">
        <v>0.34</v>
      </c>
      <c r="R762">
        <f>R761+0.02</f>
        <v>0.54</v>
      </c>
    </row>
    <row r="763" spans="1:18" x14ac:dyDescent="0.2">
      <c r="A763" t="s">
        <v>7</v>
      </c>
      <c r="B763" t="s">
        <v>8</v>
      </c>
      <c r="C763" t="s">
        <v>9</v>
      </c>
      <c r="D763" t="s">
        <v>28</v>
      </c>
      <c r="E763" t="s">
        <v>25</v>
      </c>
      <c r="F763" s="1">
        <v>47057</v>
      </c>
      <c r="G763">
        <v>10</v>
      </c>
      <c r="H763">
        <v>500</v>
      </c>
      <c r="I763">
        <f t="shared" si="127"/>
        <v>499</v>
      </c>
      <c r="J763">
        <v>1</v>
      </c>
      <c r="K763">
        <f t="shared" si="128"/>
        <v>1792435</v>
      </c>
      <c r="L763">
        <f t="shared" si="118"/>
        <v>448108.75</v>
      </c>
      <c r="M763">
        <f t="shared" si="119"/>
        <v>609427.9</v>
      </c>
      <c r="N763">
        <f t="shared" si="120"/>
        <v>242874.9425</v>
      </c>
      <c r="P763">
        <v>0.25</v>
      </c>
      <c r="Q763">
        <v>0.34</v>
      </c>
      <c r="R763">
        <v>0.54200000000000004</v>
      </c>
    </row>
    <row r="764" spans="1:18" x14ac:dyDescent="0.2">
      <c r="A764" t="s">
        <v>7</v>
      </c>
      <c r="B764" t="s">
        <v>8</v>
      </c>
      <c r="C764" t="s">
        <v>9</v>
      </c>
      <c r="D764" t="s">
        <v>28</v>
      </c>
      <c r="E764" t="s">
        <v>25</v>
      </c>
      <c r="F764" s="1">
        <v>47057</v>
      </c>
      <c r="G764">
        <v>11</v>
      </c>
      <c r="H764">
        <v>500</v>
      </c>
      <c r="I764">
        <f t="shared" si="127"/>
        <v>499</v>
      </c>
      <c r="K764">
        <f t="shared" si="128"/>
        <v>1824870</v>
      </c>
      <c r="L764">
        <f t="shared" si="118"/>
        <v>474466.2</v>
      </c>
      <c r="M764">
        <f t="shared" si="119"/>
        <v>620455.80000000005</v>
      </c>
      <c r="N764">
        <f t="shared" si="120"/>
        <v>258109.61280000003</v>
      </c>
      <c r="P764">
        <v>0.26</v>
      </c>
      <c r="Q764">
        <v>0.34</v>
      </c>
      <c r="R764">
        <f>R763+0.002</f>
        <v>0.54400000000000004</v>
      </c>
    </row>
    <row r="765" spans="1:18" x14ac:dyDescent="0.2">
      <c r="A765" t="s">
        <v>7</v>
      </c>
      <c r="B765" t="s">
        <v>8</v>
      </c>
      <c r="C765" t="s">
        <v>9</v>
      </c>
      <c r="D765" t="s">
        <v>28</v>
      </c>
      <c r="E765" t="s">
        <v>25</v>
      </c>
      <c r="F765" s="1">
        <v>47057</v>
      </c>
      <c r="G765">
        <v>12</v>
      </c>
      <c r="H765">
        <v>500</v>
      </c>
      <c r="I765">
        <f t="shared" si="127"/>
        <v>498</v>
      </c>
      <c r="J765">
        <v>1</v>
      </c>
      <c r="K765">
        <f t="shared" si="128"/>
        <v>1857240</v>
      </c>
      <c r="L765">
        <f t="shared" si="118"/>
        <v>482882.4</v>
      </c>
      <c r="M765">
        <f t="shared" si="119"/>
        <v>650034</v>
      </c>
      <c r="N765">
        <f t="shared" si="120"/>
        <v>267516.84960000002</v>
      </c>
      <c r="P765">
        <v>0.26</v>
      </c>
      <c r="Q765">
        <v>0.35</v>
      </c>
      <c r="R765">
        <f>R764+0.01</f>
        <v>0.55400000000000005</v>
      </c>
    </row>
    <row r="766" spans="1:18" hidden="1" x14ac:dyDescent="0.2">
      <c r="A766" t="s">
        <v>7</v>
      </c>
      <c r="B766" t="s">
        <v>8</v>
      </c>
      <c r="C766" t="s">
        <v>9</v>
      </c>
      <c r="D766" t="s">
        <v>28</v>
      </c>
      <c r="E766" t="s">
        <v>25</v>
      </c>
      <c r="F766" s="1">
        <v>47057</v>
      </c>
      <c r="G766">
        <v>13</v>
      </c>
      <c r="H766">
        <v>500</v>
      </c>
      <c r="I766">
        <f t="shared" si="127"/>
        <v>498</v>
      </c>
      <c r="K766">
        <f t="shared" si="128"/>
        <v>1889610</v>
      </c>
      <c r="L766">
        <f t="shared" si="118"/>
        <v>510194.7</v>
      </c>
      <c r="M766">
        <f t="shared" si="119"/>
        <v>623571.30000000005</v>
      </c>
      <c r="N766">
        <f t="shared" si="120"/>
        <v>287749.81080000004</v>
      </c>
      <c r="P766">
        <v>0.27</v>
      </c>
      <c r="Q766">
        <v>0.33</v>
      </c>
      <c r="R766">
        <f>R765+0.01</f>
        <v>0.56400000000000006</v>
      </c>
    </row>
    <row r="767" spans="1:18" hidden="1" x14ac:dyDescent="0.2">
      <c r="A767" t="s">
        <v>7</v>
      </c>
      <c r="B767" t="s">
        <v>8</v>
      </c>
      <c r="C767" t="s">
        <v>9</v>
      </c>
      <c r="D767" t="s">
        <v>28</v>
      </c>
      <c r="E767" t="s">
        <v>25</v>
      </c>
      <c r="F767" s="1">
        <v>47057</v>
      </c>
      <c r="G767">
        <v>14</v>
      </c>
      <c r="H767">
        <v>500</v>
      </c>
      <c r="I767">
        <f t="shared" si="127"/>
        <v>497</v>
      </c>
      <c r="J767">
        <v>1</v>
      </c>
      <c r="K767">
        <f t="shared" si="128"/>
        <v>1921915</v>
      </c>
      <c r="L767">
        <f t="shared" si="118"/>
        <v>538136.20000000007</v>
      </c>
      <c r="M767">
        <f t="shared" si="119"/>
        <v>711108.55</v>
      </c>
      <c r="N767">
        <f t="shared" si="120"/>
        <v>308890.17880000005</v>
      </c>
      <c r="P767">
        <v>0.28000000000000003</v>
      </c>
      <c r="Q767">
        <v>0.37</v>
      </c>
      <c r="R767">
        <f>R766+0.01</f>
        <v>0.57400000000000007</v>
      </c>
    </row>
    <row r="768" spans="1:18" hidden="1" x14ac:dyDescent="0.2">
      <c r="A768" t="s">
        <v>7</v>
      </c>
      <c r="B768" t="s">
        <v>8</v>
      </c>
      <c r="C768" t="s">
        <v>9</v>
      </c>
      <c r="D768" t="s">
        <v>28</v>
      </c>
      <c r="E768" t="s">
        <v>25</v>
      </c>
      <c r="F768" s="1">
        <v>47057</v>
      </c>
      <c r="G768">
        <v>15</v>
      </c>
      <c r="H768">
        <v>500</v>
      </c>
      <c r="I768">
        <f t="shared" si="127"/>
        <v>497</v>
      </c>
      <c r="K768">
        <f t="shared" si="128"/>
        <v>1954220</v>
      </c>
      <c r="L768">
        <f t="shared" si="118"/>
        <v>547181.60000000009</v>
      </c>
      <c r="M768">
        <f t="shared" si="119"/>
        <v>732832.5</v>
      </c>
      <c r="N768">
        <f t="shared" si="120"/>
        <v>319554.05440000008</v>
      </c>
      <c r="P768">
        <v>0.28000000000000003</v>
      </c>
      <c r="Q768">
        <v>0.375</v>
      </c>
      <c r="R768">
        <f>R767+0.01</f>
        <v>0.58400000000000007</v>
      </c>
    </row>
    <row r="769" spans="1:18" hidden="1" x14ac:dyDescent="0.2">
      <c r="A769" t="s">
        <v>7</v>
      </c>
      <c r="B769" t="s">
        <v>8</v>
      </c>
      <c r="C769" t="s">
        <v>9</v>
      </c>
      <c r="D769" t="s">
        <v>28</v>
      </c>
      <c r="E769" t="s">
        <v>25</v>
      </c>
      <c r="F769" s="1">
        <v>47057</v>
      </c>
      <c r="G769">
        <v>16</v>
      </c>
      <c r="H769">
        <v>500</v>
      </c>
      <c r="I769">
        <f t="shared" si="127"/>
        <v>497</v>
      </c>
      <c r="K769">
        <f t="shared" si="128"/>
        <v>1986525</v>
      </c>
      <c r="L769">
        <f t="shared" si="118"/>
        <v>576092.25</v>
      </c>
      <c r="M769">
        <f t="shared" si="119"/>
        <v>744946.875</v>
      </c>
      <c r="N769">
        <f t="shared" si="120"/>
        <v>342198.79650000005</v>
      </c>
      <c r="P769">
        <v>0.28999999999999998</v>
      </c>
      <c r="Q769">
        <v>0.375</v>
      </c>
      <c r="R769">
        <f>R768+0.01</f>
        <v>0.59400000000000008</v>
      </c>
    </row>
    <row r="770" spans="1:18" x14ac:dyDescent="0.2">
      <c r="A770" t="s">
        <v>7</v>
      </c>
      <c r="B770" t="s">
        <v>8</v>
      </c>
      <c r="C770" t="s">
        <v>29</v>
      </c>
      <c r="D770" t="s">
        <v>10</v>
      </c>
      <c r="E770" t="s">
        <v>11</v>
      </c>
      <c r="F770" s="1">
        <v>46965</v>
      </c>
      <c r="G770">
        <v>1</v>
      </c>
      <c r="H770">
        <v>550</v>
      </c>
      <c r="I770">
        <f>H770</f>
        <v>550</v>
      </c>
      <c r="K770">
        <f>3000*I770</f>
        <v>1650000</v>
      </c>
      <c r="L770">
        <f>P770*K770</f>
        <v>16500</v>
      </c>
      <c r="M770">
        <f>Q770*K770</f>
        <v>24750</v>
      </c>
      <c r="N770">
        <f>R770*L770</f>
        <v>825</v>
      </c>
      <c r="P770">
        <v>0.01</v>
      </c>
      <c r="Q770">
        <v>1.4999999999999999E-2</v>
      </c>
      <c r="R770">
        <v>0.05</v>
      </c>
    </row>
    <row r="771" spans="1:18" x14ac:dyDescent="0.2">
      <c r="A771" t="s">
        <v>7</v>
      </c>
      <c r="B771" t="s">
        <v>8</v>
      </c>
      <c r="C771" t="s">
        <v>29</v>
      </c>
      <c r="D771" t="s">
        <v>10</v>
      </c>
      <c r="E771" t="s">
        <v>11</v>
      </c>
      <c r="F771" s="1">
        <v>46965</v>
      </c>
      <c r="G771">
        <v>2</v>
      </c>
      <c r="H771">
        <v>550</v>
      </c>
      <c r="I771">
        <f>I770-J771</f>
        <v>550</v>
      </c>
      <c r="K771">
        <f>K770+50*I771</f>
        <v>1677500</v>
      </c>
      <c r="L771">
        <f t="shared" ref="L771:L833" si="129">P771*K771</f>
        <v>83875</v>
      </c>
      <c r="M771">
        <f t="shared" ref="M771:M833" si="130">Q771*K771</f>
        <v>301950</v>
      </c>
      <c r="N771">
        <f t="shared" ref="N771:N833" si="131">R771*L771</f>
        <v>8387.5</v>
      </c>
      <c r="O771">
        <v>1998</v>
      </c>
      <c r="P771">
        <v>0.05</v>
      </c>
      <c r="Q771">
        <v>0.18</v>
      </c>
      <c r="R771">
        <v>0.1</v>
      </c>
    </row>
    <row r="772" spans="1:18" x14ac:dyDescent="0.2">
      <c r="A772" t="s">
        <v>7</v>
      </c>
      <c r="B772" t="s">
        <v>8</v>
      </c>
      <c r="C772" t="s">
        <v>29</v>
      </c>
      <c r="D772" t="s">
        <v>10</v>
      </c>
      <c r="E772" t="s">
        <v>11</v>
      </c>
      <c r="F772" s="1">
        <v>46965</v>
      </c>
      <c r="G772">
        <v>3</v>
      </c>
      <c r="H772">
        <v>550</v>
      </c>
      <c r="I772">
        <f t="shared" ref="I772:I785" si="132">I771-J772</f>
        <v>550</v>
      </c>
      <c r="K772">
        <f t="shared" ref="K772:K784" si="133">K771+50*I772</f>
        <v>1705000</v>
      </c>
      <c r="L772">
        <f t="shared" si="129"/>
        <v>170500</v>
      </c>
      <c r="M772">
        <f t="shared" si="130"/>
        <v>477400.00000000006</v>
      </c>
      <c r="N772">
        <f t="shared" si="131"/>
        <v>30690</v>
      </c>
      <c r="O772">
        <v>-79</v>
      </c>
      <c r="P772">
        <v>0.1</v>
      </c>
      <c r="Q772">
        <v>0.28000000000000003</v>
      </c>
      <c r="R772">
        <v>0.18</v>
      </c>
    </row>
    <row r="773" spans="1:18" x14ac:dyDescent="0.2">
      <c r="A773" t="s">
        <v>7</v>
      </c>
      <c r="B773" t="s">
        <v>8</v>
      </c>
      <c r="C773" t="s">
        <v>29</v>
      </c>
      <c r="D773" t="s">
        <v>10</v>
      </c>
      <c r="E773" t="s">
        <v>11</v>
      </c>
      <c r="F773" s="1">
        <v>46965</v>
      </c>
      <c r="G773">
        <v>4</v>
      </c>
      <c r="H773">
        <v>550</v>
      </c>
      <c r="I773">
        <f t="shared" si="132"/>
        <v>550</v>
      </c>
      <c r="K773">
        <f t="shared" si="133"/>
        <v>1732500</v>
      </c>
      <c r="L773">
        <f t="shared" si="129"/>
        <v>259875</v>
      </c>
      <c r="M773">
        <f t="shared" si="130"/>
        <v>641025</v>
      </c>
      <c r="N773">
        <f t="shared" si="131"/>
        <v>64968.75</v>
      </c>
      <c r="P773">
        <v>0.15</v>
      </c>
      <c r="Q773">
        <v>0.37</v>
      </c>
      <c r="R773">
        <v>0.25</v>
      </c>
    </row>
    <row r="774" spans="1:18" x14ac:dyDescent="0.2">
      <c r="A774" t="s">
        <v>7</v>
      </c>
      <c r="B774" t="s">
        <v>8</v>
      </c>
      <c r="C774" t="s">
        <v>29</v>
      </c>
      <c r="D774" t="s">
        <v>10</v>
      </c>
      <c r="E774" t="s">
        <v>11</v>
      </c>
      <c r="F774" s="1">
        <v>46965</v>
      </c>
      <c r="G774">
        <v>5</v>
      </c>
      <c r="H774">
        <v>550</v>
      </c>
      <c r="I774">
        <f t="shared" si="132"/>
        <v>550</v>
      </c>
      <c r="K774">
        <f t="shared" si="133"/>
        <v>1760000</v>
      </c>
      <c r="L774">
        <f t="shared" si="129"/>
        <v>316800</v>
      </c>
      <c r="M774">
        <f t="shared" si="130"/>
        <v>626560</v>
      </c>
      <c r="N774">
        <f t="shared" si="131"/>
        <v>114048</v>
      </c>
      <c r="P774">
        <v>0.18</v>
      </c>
      <c r="Q774">
        <v>0.35599999999999998</v>
      </c>
      <c r="R774">
        <v>0.36</v>
      </c>
    </row>
    <row r="775" spans="1:18" x14ac:dyDescent="0.2">
      <c r="A775" t="s">
        <v>7</v>
      </c>
      <c r="B775" t="s">
        <v>8</v>
      </c>
      <c r="C775" t="s">
        <v>29</v>
      </c>
      <c r="D775" t="s">
        <v>10</v>
      </c>
      <c r="E775" t="s">
        <v>11</v>
      </c>
      <c r="F775" s="1">
        <v>46965</v>
      </c>
      <c r="G775">
        <v>6</v>
      </c>
      <c r="H775">
        <v>550</v>
      </c>
      <c r="I775">
        <f t="shared" si="132"/>
        <v>550</v>
      </c>
      <c r="K775">
        <f t="shared" si="133"/>
        <v>1787500</v>
      </c>
      <c r="L775">
        <f t="shared" si="129"/>
        <v>357500</v>
      </c>
      <c r="M775">
        <f t="shared" si="130"/>
        <v>632775</v>
      </c>
      <c r="N775">
        <f t="shared" si="131"/>
        <v>160875</v>
      </c>
      <c r="P775">
        <v>0.2</v>
      </c>
      <c r="Q775">
        <v>0.35399999999999998</v>
      </c>
      <c r="R775">
        <v>0.45</v>
      </c>
    </row>
    <row r="776" spans="1:18" x14ac:dyDescent="0.2">
      <c r="A776" t="s">
        <v>7</v>
      </c>
      <c r="B776" t="s">
        <v>8</v>
      </c>
      <c r="C776" t="s">
        <v>29</v>
      </c>
      <c r="D776" t="s">
        <v>10</v>
      </c>
      <c r="E776" t="s">
        <v>11</v>
      </c>
      <c r="F776" s="1">
        <v>46965</v>
      </c>
      <c r="G776">
        <v>7</v>
      </c>
      <c r="H776">
        <v>550</v>
      </c>
      <c r="I776">
        <f t="shared" si="132"/>
        <v>550</v>
      </c>
      <c r="K776">
        <f t="shared" si="133"/>
        <v>1815000</v>
      </c>
      <c r="L776">
        <f t="shared" si="129"/>
        <v>363000</v>
      </c>
      <c r="M776">
        <f t="shared" si="130"/>
        <v>624360</v>
      </c>
      <c r="N776">
        <f t="shared" si="131"/>
        <v>185130</v>
      </c>
      <c r="O776">
        <v>-26</v>
      </c>
      <c r="P776">
        <v>0.2</v>
      </c>
      <c r="Q776">
        <v>0.34399999999999997</v>
      </c>
      <c r="R776">
        <v>0.51</v>
      </c>
    </row>
    <row r="777" spans="1:18" x14ac:dyDescent="0.2">
      <c r="A777" t="s">
        <v>7</v>
      </c>
      <c r="B777" t="s">
        <v>8</v>
      </c>
      <c r="C777" t="s">
        <v>29</v>
      </c>
      <c r="D777" t="s">
        <v>10</v>
      </c>
      <c r="E777" t="s">
        <v>11</v>
      </c>
      <c r="F777" s="1">
        <v>46965</v>
      </c>
      <c r="G777">
        <v>8</v>
      </c>
      <c r="H777">
        <v>550</v>
      </c>
      <c r="I777">
        <f t="shared" si="132"/>
        <v>550</v>
      </c>
      <c r="K777">
        <f t="shared" si="133"/>
        <v>1842500</v>
      </c>
      <c r="L777">
        <f t="shared" si="129"/>
        <v>423775</v>
      </c>
      <c r="M777">
        <f t="shared" si="130"/>
        <v>663300</v>
      </c>
      <c r="N777">
        <f t="shared" si="131"/>
        <v>220363</v>
      </c>
      <c r="P777">
        <v>0.23</v>
      </c>
      <c r="Q777">
        <v>0.36</v>
      </c>
      <c r="R777">
        <f>R776+0.01</f>
        <v>0.52</v>
      </c>
    </row>
    <row r="778" spans="1:18" x14ac:dyDescent="0.2">
      <c r="A778" t="s">
        <v>7</v>
      </c>
      <c r="B778" t="s">
        <v>8</v>
      </c>
      <c r="C778" t="s">
        <v>29</v>
      </c>
      <c r="D778" t="s">
        <v>10</v>
      </c>
      <c r="E778" t="s">
        <v>11</v>
      </c>
      <c r="F778" s="1">
        <v>46965</v>
      </c>
      <c r="G778">
        <v>9</v>
      </c>
      <c r="H778">
        <v>550</v>
      </c>
      <c r="I778">
        <f t="shared" si="132"/>
        <v>549</v>
      </c>
      <c r="J778">
        <v>1</v>
      </c>
      <c r="K778">
        <f t="shared" si="133"/>
        <v>1869950</v>
      </c>
      <c r="L778">
        <f t="shared" si="129"/>
        <v>411389</v>
      </c>
      <c r="M778">
        <f t="shared" si="130"/>
        <v>635783</v>
      </c>
      <c r="N778">
        <f t="shared" si="131"/>
        <v>222150.06000000003</v>
      </c>
      <c r="P778">
        <v>0.22</v>
      </c>
      <c r="Q778">
        <v>0.34</v>
      </c>
      <c r="R778">
        <f>R777+0.02</f>
        <v>0.54</v>
      </c>
    </row>
    <row r="779" spans="1:18" x14ac:dyDescent="0.2">
      <c r="A779" t="s">
        <v>7</v>
      </c>
      <c r="B779" t="s">
        <v>8</v>
      </c>
      <c r="C779" t="s">
        <v>29</v>
      </c>
      <c r="D779" t="s">
        <v>10</v>
      </c>
      <c r="E779" t="s">
        <v>11</v>
      </c>
      <c r="F779" s="1">
        <v>46965</v>
      </c>
      <c r="G779">
        <v>10</v>
      </c>
      <c r="H779">
        <v>550</v>
      </c>
      <c r="I779">
        <f t="shared" si="132"/>
        <v>549</v>
      </c>
      <c r="K779">
        <f t="shared" si="133"/>
        <v>1897400</v>
      </c>
      <c r="L779">
        <f t="shared" si="129"/>
        <v>474350</v>
      </c>
      <c r="M779">
        <f t="shared" si="130"/>
        <v>645116</v>
      </c>
      <c r="N779">
        <f t="shared" si="131"/>
        <v>257097.7</v>
      </c>
      <c r="P779">
        <v>0.25</v>
      </c>
      <c r="Q779">
        <v>0.34</v>
      </c>
      <c r="R779">
        <v>0.54200000000000004</v>
      </c>
    </row>
    <row r="780" spans="1:18" x14ac:dyDescent="0.2">
      <c r="A780" t="s">
        <v>7</v>
      </c>
      <c r="B780" t="s">
        <v>8</v>
      </c>
      <c r="C780" t="s">
        <v>29</v>
      </c>
      <c r="D780" t="s">
        <v>10</v>
      </c>
      <c r="E780" t="s">
        <v>11</v>
      </c>
      <c r="F780" s="1">
        <v>46965</v>
      </c>
      <c r="G780">
        <v>11</v>
      </c>
      <c r="H780">
        <v>550</v>
      </c>
      <c r="I780">
        <f t="shared" si="132"/>
        <v>549</v>
      </c>
      <c r="K780">
        <f t="shared" si="133"/>
        <v>1924850</v>
      </c>
      <c r="L780">
        <f t="shared" si="129"/>
        <v>500461</v>
      </c>
      <c r="M780">
        <f t="shared" si="130"/>
        <v>654449</v>
      </c>
      <c r="N780">
        <f t="shared" si="131"/>
        <v>272250.78400000004</v>
      </c>
      <c r="P780">
        <v>0.26</v>
      </c>
      <c r="Q780">
        <v>0.34</v>
      </c>
      <c r="R780">
        <f>R779+0.002</f>
        <v>0.54400000000000004</v>
      </c>
    </row>
    <row r="781" spans="1:18" x14ac:dyDescent="0.2">
      <c r="A781" t="s">
        <v>7</v>
      </c>
      <c r="B781" t="s">
        <v>8</v>
      </c>
      <c r="C781" t="s">
        <v>29</v>
      </c>
      <c r="D781" t="s">
        <v>10</v>
      </c>
      <c r="E781" t="s">
        <v>11</v>
      </c>
      <c r="F781" s="1">
        <v>46965</v>
      </c>
      <c r="G781">
        <v>12</v>
      </c>
      <c r="H781">
        <v>550</v>
      </c>
      <c r="I781">
        <f t="shared" si="132"/>
        <v>548</v>
      </c>
      <c r="J781">
        <v>1</v>
      </c>
      <c r="K781">
        <f t="shared" si="133"/>
        <v>1952250</v>
      </c>
      <c r="L781">
        <f t="shared" si="129"/>
        <v>507585</v>
      </c>
      <c r="M781">
        <f t="shared" si="130"/>
        <v>683287.5</v>
      </c>
      <c r="N781">
        <f t="shared" si="131"/>
        <v>281202.09000000003</v>
      </c>
      <c r="P781">
        <v>0.26</v>
      </c>
      <c r="Q781">
        <v>0.35</v>
      </c>
      <c r="R781">
        <f>R780+0.01</f>
        <v>0.55400000000000005</v>
      </c>
    </row>
    <row r="782" spans="1:18" hidden="1" x14ac:dyDescent="0.2">
      <c r="A782" t="s">
        <v>7</v>
      </c>
      <c r="B782" t="s">
        <v>8</v>
      </c>
      <c r="C782" t="s">
        <v>29</v>
      </c>
      <c r="D782" t="s">
        <v>10</v>
      </c>
      <c r="E782" t="s">
        <v>11</v>
      </c>
      <c r="F782" s="1">
        <v>46965</v>
      </c>
      <c r="G782">
        <v>13</v>
      </c>
      <c r="H782">
        <v>550</v>
      </c>
      <c r="I782">
        <f t="shared" si="132"/>
        <v>548</v>
      </c>
      <c r="K782">
        <f t="shared" si="133"/>
        <v>1979650</v>
      </c>
      <c r="L782">
        <f t="shared" si="129"/>
        <v>534505.5</v>
      </c>
      <c r="M782">
        <f t="shared" si="130"/>
        <v>653284.5</v>
      </c>
      <c r="N782">
        <f t="shared" si="131"/>
        <v>301461.10200000001</v>
      </c>
      <c r="P782">
        <v>0.27</v>
      </c>
      <c r="Q782">
        <v>0.33</v>
      </c>
      <c r="R782">
        <f>R781+0.01</f>
        <v>0.56400000000000006</v>
      </c>
    </row>
    <row r="783" spans="1:18" hidden="1" x14ac:dyDescent="0.2">
      <c r="A783" t="s">
        <v>7</v>
      </c>
      <c r="B783" t="s">
        <v>8</v>
      </c>
      <c r="C783" t="s">
        <v>29</v>
      </c>
      <c r="D783" t="s">
        <v>10</v>
      </c>
      <c r="E783" t="s">
        <v>11</v>
      </c>
      <c r="F783" s="1">
        <v>46965</v>
      </c>
      <c r="G783">
        <v>14</v>
      </c>
      <c r="H783">
        <v>550</v>
      </c>
      <c r="I783">
        <f t="shared" si="132"/>
        <v>548</v>
      </c>
      <c r="K783">
        <f t="shared" si="133"/>
        <v>2007050</v>
      </c>
      <c r="L783">
        <f t="shared" si="129"/>
        <v>561974</v>
      </c>
      <c r="M783">
        <f t="shared" si="130"/>
        <v>742608.5</v>
      </c>
      <c r="N783">
        <f t="shared" si="131"/>
        <v>322573.07600000006</v>
      </c>
      <c r="P783">
        <v>0.28000000000000003</v>
      </c>
      <c r="Q783">
        <v>0.37</v>
      </c>
      <c r="R783">
        <f>R782+0.01</f>
        <v>0.57400000000000007</v>
      </c>
    </row>
    <row r="784" spans="1:18" hidden="1" x14ac:dyDescent="0.2">
      <c r="A784" t="s">
        <v>7</v>
      </c>
      <c r="B784" t="s">
        <v>8</v>
      </c>
      <c r="C784" t="s">
        <v>29</v>
      </c>
      <c r="D784" t="s">
        <v>10</v>
      </c>
      <c r="E784" t="s">
        <v>11</v>
      </c>
      <c r="F784" s="1">
        <v>46965</v>
      </c>
      <c r="G784">
        <v>15</v>
      </c>
      <c r="H784">
        <v>550</v>
      </c>
      <c r="I784">
        <f t="shared" si="132"/>
        <v>547</v>
      </c>
      <c r="J784">
        <v>1</v>
      </c>
      <c r="K784">
        <f t="shared" si="133"/>
        <v>2034400</v>
      </c>
      <c r="L784">
        <f t="shared" si="129"/>
        <v>569632</v>
      </c>
      <c r="M784">
        <f t="shared" si="130"/>
        <v>762900</v>
      </c>
      <c r="N784">
        <f t="shared" si="131"/>
        <v>332665.08800000005</v>
      </c>
      <c r="P784">
        <v>0.28000000000000003</v>
      </c>
      <c r="Q784">
        <v>0.375</v>
      </c>
      <c r="R784">
        <f>R783+0.01</f>
        <v>0.58400000000000007</v>
      </c>
    </row>
    <row r="785" spans="1:18" hidden="1" x14ac:dyDescent="0.2">
      <c r="A785" t="s">
        <v>7</v>
      </c>
      <c r="B785" t="s">
        <v>8</v>
      </c>
      <c r="C785" t="s">
        <v>29</v>
      </c>
      <c r="D785" t="s">
        <v>10</v>
      </c>
      <c r="E785" t="s">
        <v>11</v>
      </c>
      <c r="F785" s="1">
        <v>46965</v>
      </c>
      <c r="G785">
        <v>16</v>
      </c>
      <c r="H785">
        <v>550</v>
      </c>
      <c r="I785">
        <f t="shared" si="132"/>
        <v>547</v>
      </c>
      <c r="K785">
        <f>K784+50*I785</f>
        <v>2061750</v>
      </c>
      <c r="L785">
        <f t="shared" si="129"/>
        <v>597907.5</v>
      </c>
      <c r="M785">
        <f t="shared" si="130"/>
        <v>773156.25</v>
      </c>
      <c r="N785">
        <f t="shared" si="131"/>
        <v>355157.05500000005</v>
      </c>
      <c r="P785">
        <v>0.28999999999999998</v>
      </c>
      <c r="Q785">
        <v>0.375</v>
      </c>
      <c r="R785">
        <f>R784+0.01</f>
        <v>0.59400000000000008</v>
      </c>
    </row>
    <row r="786" spans="1:18" x14ac:dyDescent="0.2">
      <c r="A786" t="s">
        <v>7</v>
      </c>
      <c r="B786" t="s">
        <v>8</v>
      </c>
      <c r="C786" t="s">
        <v>29</v>
      </c>
      <c r="D786" t="s">
        <v>10</v>
      </c>
      <c r="E786" t="s">
        <v>11</v>
      </c>
      <c r="F786" s="1">
        <v>46996</v>
      </c>
      <c r="G786">
        <v>1</v>
      </c>
      <c r="H786">
        <v>780</v>
      </c>
      <c r="I786">
        <f>H786</f>
        <v>780</v>
      </c>
      <c r="K786">
        <f>3000*I786</f>
        <v>2340000</v>
      </c>
      <c r="L786">
        <f t="shared" si="129"/>
        <v>23400</v>
      </c>
      <c r="M786">
        <f t="shared" si="130"/>
        <v>35100</v>
      </c>
      <c r="N786">
        <f t="shared" si="131"/>
        <v>1170</v>
      </c>
      <c r="P786">
        <v>0.01</v>
      </c>
      <c r="Q786">
        <v>1.4999999999999999E-2</v>
      </c>
      <c r="R786">
        <v>0.05</v>
      </c>
    </row>
    <row r="787" spans="1:18" x14ac:dyDescent="0.2">
      <c r="A787" t="s">
        <v>7</v>
      </c>
      <c r="B787" t="s">
        <v>8</v>
      </c>
      <c r="C787" t="s">
        <v>29</v>
      </c>
      <c r="D787" t="s">
        <v>10</v>
      </c>
      <c r="E787" t="s">
        <v>11</v>
      </c>
      <c r="F787" s="1">
        <v>46996</v>
      </c>
      <c r="G787">
        <v>2</v>
      </c>
      <c r="H787">
        <v>780</v>
      </c>
      <c r="I787">
        <f t="shared" ref="I787:I801" si="134">I786-J787</f>
        <v>780</v>
      </c>
      <c r="K787">
        <f t="shared" ref="K787:K801" si="135">K786+60*I787</f>
        <v>2386800</v>
      </c>
      <c r="L787">
        <f t="shared" si="129"/>
        <v>119340</v>
      </c>
      <c r="M787">
        <f t="shared" si="130"/>
        <v>429624</v>
      </c>
      <c r="N787">
        <f t="shared" si="131"/>
        <v>11934</v>
      </c>
      <c r="O787">
        <v>1998</v>
      </c>
      <c r="P787">
        <v>0.05</v>
      </c>
      <c r="Q787">
        <v>0.18</v>
      </c>
      <c r="R787">
        <v>0.1</v>
      </c>
    </row>
    <row r="788" spans="1:18" x14ac:dyDescent="0.2">
      <c r="A788" t="s">
        <v>7</v>
      </c>
      <c r="B788" t="s">
        <v>8</v>
      </c>
      <c r="C788" t="s">
        <v>29</v>
      </c>
      <c r="D788" t="s">
        <v>10</v>
      </c>
      <c r="E788" t="s">
        <v>11</v>
      </c>
      <c r="F788" s="1">
        <v>46996</v>
      </c>
      <c r="G788">
        <v>3</v>
      </c>
      <c r="H788">
        <v>780</v>
      </c>
      <c r="I788">
        <f t="shared" si="134"/>
        <v>780</v>
      </c>
      <c r="K788">
        <f t="shared" si="135"/>
        <v>2433600</v>
      </c>
      <c r="L788">
        <f t="shared" si="129"/>
        <v>194688</v>
      </c>
      <c r="M788">
        <f t="shared" si="130"/>
        <v>681408.00000000012</v>
      </c>
      <c r="N788">
        <f t="shared" si="131"/>
        <v>35043.839999999997</v>
      </c>
      <c r="O788">
        <v>-88</v>
      </c>
      <c r="P788">
        <v>0.08</v>
      </c>
      <c r="Q788">
        <v>0.28000000000000003</v>
      </c>
      <c r="R788">
        <v>0.18</v>
      </c>
    </row>
    <row r="789" spans="1:18" x14ac:dyDescent="0.2">
      <c r="A789" t="s">
        <v>7</v>
      </c>
      <c r="B789" t="s">
        <v>8</v>
      </c>
      <c r="C789" t="s">
        <v>29</v>
      </c>
      <c r="D789" t="s">
        <v>10</v>
      </c>
      <c r="E789" t="s">
        <v>11</v>
      </c>
      <c r="F789" s="1">
        <v>46996</v>
      </c>
      <c r="G789">
        <v>4</v>
      </c>
      <c r="H789">
        <v>780</v>
      </c>
      <c r="I789">
        <f t="shared" si="134"/>
        <v>780</v>
      </c>
      <c r="K789">
        <f t="shared" si="135"/>
        <v>2480400</v>
      </c>
      <c r="L789">
        <f t="shared" si="129"/>
        <v>372060</v>
      </c>
      <c r="M789">
        <f t="shared" si="130"/>
        <v>917748</v>
      </c>
      <c r="N789">
        <f t="shared" si="131"/>
        <v>93015</v>
      </c>
      <c r="P789">
        <v>0.15</v>
      </c>
      <c r="Q789">
        <v>0.37</v>
      </c>
      <c r="R789">
        <v>0.25</v>
      </c>
    </row>
    <row r="790" spans="1:18" x14ac:dyDescent="0.2">
      <c r="A790" t="s">
        <v>7</v>
      </c>
      <c r="B790" t="s">
        <v>8</v>
      </c>
      <c r="C790" t="s">
        <v>29</v>
      </c>
      <c r="D790" t="s">
        <v>10</v>
      </c>
      <c r="E790" t="s">
        <v>11</v>
      </c>
      <c r="F790" s="1">
        <v>46996</v>
      </c>
      <c r="G790">
        <v>5</v>
      </c>
      <c r="H790">
        <v>780</v>
      </c>
      <c r="I790">
        <f t="shared" si="134"/>
        <v>780</v>
      </c>
      <c r="K790">
        <f t="shared" si="135"/>
        <v>2527200</v>
      </c>
      <c r="L790">
        <f t="shared" si="129"/>
        <v>454896</v>
      </c>
      <c r="M790">
        <f t="shared" si="130"/>
        <v>899683.2</v>
      </c>
      <c r="N790">
        <f t="shared" si="131"/>
        <v>163762.56</v>
      </c>
      <c r="P790">
        <v>0.18</v>
      </c>
      <c r="Q790">
        <v>0.35599999999999998</v>
      </c>
      <c r="R790">
        <v>0.36</v>
      </c>
    </row>
    <row r="791" spans="1:18" x14ac:dyDescent="0.2">
      <c r="A791" t="s">
        <v>7</v>
      </c>
      <c r="B791" t="s">
        <v>8</v>
      </c>
      <c r="C791" t="s">
        <v>29</v>
      </c>
      <c r="D791" t="s">
        <v>10</v>
      </c>
      <c r="E791" t="s">
        <v>11</v>
      </c>
      <c r="F791" s="1">
        <v>46996</v>
      </c>
      <c r="G791">
        <v>6</v>
      </c>
      <c r="H791">
        <v>780</v>
      </c>
      <c r="I791">
        <f t="shared" si="134"/>
        <v>780</v>
      </c>
      <c r="K791">
        <f t="shared" si="135"/>
        <v>2574000</v>
      </c>
      <c r="L791">
        <f t="shared" si="129"/>
        <v>514800</v>
      </c>
      <c r="M791">
        <f t="shared" si="130"/>
        <v>911196</v>
      </c>
      <c r="N791">
        <f t="shared" si="131"/>
        <v>231660</v>
      </c>
      <c r="P791">
        <v>0.2</v>
      </c>
      <c r="Q791">
        <v>0.35399999999999998</v>
      </c>
      <c r="R791">
        <v>0.45</v>
      </c>
    </row>
    <row r="792" spans="1:18" x14ac:dyDescent="0.2">
      <c r="A792" t="s">
        <v>7</v>
      </c>
      <c r="B792" t="s">
        <v>8</v>
      </c>
      <c r="C792" t="s">
        <v>29</v>
      </c>
      <c r="D792" t="s">
        <v>10</v>
      </c>
      <c r="E792" t="s">
        <v>11</v>
      </c>
      <c r="F792" s="1">
        <v>46996</v>
      </c>
      <c r="G792">
        <v>7</v>
      </c>
      <c r="H792">
        <v>780</v>
      </c>
      <c r="I792">
        <f t="shared" si="134"/>
        <v>780</v>
      </c>
      <c r="K792">
        <f t="shared" si="135"/>
        <v>2620800</v>
      </c>
      <c r="L792">
        <f t="shared" si="129"/>
        <v>524160</v>
      </c>
      <c r="M792">
        <f t="shared" si="130"/>
        <v>901555.19999999995</v>
      </c>
      <c r="N792">
        <f t="shared" si="131"/>
        <v>267321.59999999998</v>
      </c>
      <c r="P792">
        <v>0.2</v>
      </c>
      <c r="Q792">
        <v>0.34399999999999997</v>
      </c>
      <c r="R792">
        <v>0.51</v>
      </c>
    </row>
    <row r="793" spans="1:18" x14ac:dyDescent="0.2">
      <c r="A793" t="s">
        <v>7</v>
      </c>
      <c r="B793" t="s">
        <v>8</v>
      </c>
      <c r="C793" t="s">
        <v>29</v>
      </c>
      <c r="D793" t="s">
        <v>10</v>
      </c>
      <c r="E793" t="s">
        <v>11</v>
      </c>
      <c r="F793" s="1">
        <v>46996</v>
      </c>
      <c r="G793">
        <v>8</v>
      </c>
      <c r="H793">
        <v>780</v>
      </c>
      <c r="I793">
        <f t="shared" si="134"/>
        <v>780</v>
      </c>
      <c r="K793">
        <f t="shared" si="135"/>
        <v>2667600</v>
      </c>
      <c r="L793">
        <f t="shared" si="129"/>
        <v>613548</v>
      </c>
      <c r="M793">
        <f t="shared" si="130"/>
        <v>960336</v>
      </c>
      <c r="N793">
        <f t="shared" si="131"/>
        <v>319044.96000000002</v>
      </c>
      <c r="P793">
        <v>0.23</v>
      </c>
      <c r="Q793">
        <v>0.36</v>
      </c>
      <c r="R793">
        <f>R792+0.01</f>
        <v>0.52</v>
      </c>
    </row>
    <row r="794" spans="1:18" x14ac:dyDescent="0.2">
      <c r="A794" t="s">
        <v>7</v>
      </c>
      <c r="B794" t="s">
        <v>8</v>
      </c>
      <c r="C794" t="s">
        <v>29</v>
      </c>
      <c r="D794" t="s">
        <v>10</v>
      </c>
      <c r="E794" t="s">
        <v>11</v>
      </c>
      <c r="F794" s="1">
        <v>46996</v>
      </c>
      <c r="G794">
        <v>9</v>
      </c>
      <c r="H794">
        <v>780</v>
      </c>
      <c r="I794">
        <f t="shared" si="134"/>
        <v>780</v>
      </c>
      <c r="K794">
        <f t="shared" si="135"/>
        <v>2714400</v>
      </c>
      <c r="L794">
        <f t="shared" si="129"/>
        <v>597168</v>
      </c>
      <c r="M794">
        <f t="shared" si="130"/>
        <v>950039.99999999988</v>
      </c>
      <c r="N794">
        <f t="shared" si="131"/>
        <v>322470.72000000003</v>
      </c>
      <c r="P794">
        <v>0.22</v>
      </c>
      <c r="Q794">
        <v>0.35</v>
      </c>
      <c r="R794">
        <f>R793+0.02</f>
        <v>0.54</v>
      </c>
    </row>
    <row r="795" spans="1:18" x14ac:dyDescent="0.2">
      <c r="A795" t="s">
        <v>7</v>
      </c>
      <c r="B795" t="s">
        <v>8</v>
      </c>
      <c r="C795" t="s">
        <v>29</v>
      </c>
      <c r="D795" t="s">
        <v>10</v>
      </c>
      <c r="E795" t="s">
        <v>11</v>
      </c>
      <c r="F795" s="1">
        <v>46996</v>
      </c>
      <c r="G795">
        <v>10</v>
      </c>
      <c r="H795">
        <v>780</v>
      </c>
      <c r="I795">
        <f t="shared" si="134"/>
        <v>780</v>
      </c>
      <c r="K795">
        <f t="shared" si="135"/>
        <v>2761200</v>
      </c>
      <c r="L795">
        <f t="shared" si="129"/>
        <v>690300</v>
      </c>
      <c r="M795">
        <f t="shared" si="130"/>
        <v>966419.99999999988</v>
      </c>
      <c r="N795">
        <f t="shared" si="131"/>
        <v>374142.60000000003</v>
      </c>
      <c r="P795">
        <v>0.25</v>
      </c>
      <c r="Q795">
        <v>0.35</v>
      </c>
      <c r="R795">
        <v>0.54200000000000004</v>
      </c>
    </row>
    <row r="796" spans="1:18" x14ac:dyDescent="0.2">
      <c r="A796" t="s">
        <v>7</v>
      </c>
      <c r="B796" t="s">
        <v>8</v>
      </c>
      <c r="C796" t="s">
        <v>29</v>
      </c>
      <c r="D796" t="s">
        <v>10</v>
      </c>
      <c r="E796" t="s">
        <v>11</v>
      </c>
      <c r="F796" s="1">
        <v>46996</v>
      </c>
      <c r="G796">
        <v>11</v>
      </c>
      <c r="H796">
        <v>780</v>
      </c>
      <c r="I796">
        <f t="shared" si="134"/>
        <v>780</v>
      </c>
      <c r="K796">
        <f t="shared" si="135"/>
        <v>2808000</v>
      </c>
      <c r="L796">
        <f t="shared" si="129"/>
        <v>730080</v>
      </c>
      <c r="M796">
        <f t="shared" si="130"/>
        <v>982799.99999999988</v>
      </c>
      <c r="N796">
        <f t="shared" si="131"/>
        <v>397163.52000000002</v>
      </c>
      <c r="P796">
        <v>0.26</v>
      </c>
      <c r="Q796">
        <v>0.35</v>
      </c>
      <c r="R796">
        <f>R795+0.002</f>
        <v>0.54400000000000004</v>
      </c>
    </row>
    <row r="797" spans="1:18" x14ac:dyDescent="0.2">
      <c r="A797" t="s">
        <v>7</v>
      </c>
      <c r="B797" t="s">
        <v>8</v>
      </c>
      <c r="C797" t="s">
        <v>29</v>
      </c>
      <c r="D797" t="s">
        <v>10</v>
      </c>
      <c r="E797" t="s">
        <v>11</v>
      </c>
      <c r="F797" s="1">
        <v>46996</v>
      </c>
      <c r="G797">
        <v>12</v>
      </c>
      <c r="H797">
        <v>780</v>
      </c>
      <c r="I797">
        <f t="shared" si="134"/>
        <v>780</v>
      </c>
      <c r="K797">
        <f t="shared" si="135"/>
        <v>2854800</v>
      </c>
      <c r="L797">
        <f t="shared" si="129"/>
        <v>742248</v>
      </c>
      <c r="M797">
        <f t="shared" si="130"/>
        <v>999179.99999999988</v>
      </c>
      <c r="N797">
        <f t="shared" si="131"/>
        <v>415658.88000000006</v>
      </c>
      <c r="P797">
        <v>0.26</v>
      </c>
      <c r="Q797">
        <v>0.35</v>
      </c>
      <c r="R797">
        <v>0.56000000000000005</v>
      </c>
    </row>
    <row r="798" spans="1:18" hidden="1" x14ac:dyDescent="0.2">
      <c r="A798" t="s">
        <v>7</v>
      </c>
      <c r="B798" t="s">
        <v>8</v>
      </c>
      <c r="C798" t="s">
        <v>29</v>
      </c>
      <c r="D798" t="s">
        <v>10</v>
      </c>
      <c r="E798" t="s">
        <v>11</v>
      </c>
      <c r="F798" s="1">
        <v>46996</v>
      </c>
      <c r="G798">
        <v>13</v>
      </c>
      <c r="H798">
        <v>780</v>
      </c>
      <c r="I798">
        <f t="shared" si="134"/>
        <v>779</v>
      </c>
      <c r="J798">
        <v>1</v>
      </c>
      <c r="K798">
        <f t="shared" si="135"/>
        <v>2901540</v>
      </c>
      <c r="L798">
        <f t="shared" si="129"/>
        <v>783415.8</v>
      </c>
      <c r="M798">
        <f t="shared" si="130"/>
        <v>957508.20000000007</v>
      </c>
      <c r="N798">
        <f t="shared" si="131"/>
        <v>446547.00600000005</v>
      </c>
      <c r="P798">
        <v>0.27</v>
      </c>
      <c r="Q798">
        <v>0.33</v>
      </c>
      <c r="R798">
        <f>R797+0.01</f>
        <v>0.57000000000000006</v>
      </c>
    </row>
    <row r="799" spans="1:18" hidden="1" x14ac:dyDescent="0.2">
      <c r="A799" t="s">
        <v>7</v>
      </c>
      <c r="B799" t="s">
        <v>8</v>
      </c>
      <c r="C799" t="s">
        <v>29</v>
      </c>
      <c r="D799" t="s">
        <v>10</v>
      </c>
      <c r="E799" t="s">
        <v>11</v>
      </c>
      <c r="F799" s="1">
        <v>46996</v>
      </c>
      <c r="G799">
        <v>14</v>
      </c>
      <c r="H799">
        <v>780</v>
      </c>
      <c r="I799">
        <f t="shared" si="134"/>
        <v>779</v>
      </c>
      <c r="K799">
        <f t="shared" si="135"/>
        <v>2948280</v>
      </c>
      <c r="L799">
        <f t="shared" si="129"/>
        <v>825518.4</v>
      </c>
      <c r="M799">
        <f t="shared" si="130"/>
        <v>1090863.6000000001</v>
      </c>
      <c r="N799">
        <f t="shared" si="131"/>
        <v>478800.67200000008</v>
      </c>
      <c r="P799">
        <v>0.28000000000000003</v>
      </c>
      <c r="Q799">
        <v>0.37</v>
      </c>
      <c r="R799">
        <f>R798+0.01</f>
        <v>0.58000000000000007</v>
      </c>
    </row>
    <row r="800" spans="1:18" hidden="1" x14ac:dyDescent="0.2">
      <c r="A800" t="s">
        <v>7</v>
      </c>
      <c r="B800" t="s">
        <v>8</v>
      </c>
      <c r="C800" t="s">
        <v>29</v>
      </c>
      <c r="D800" t="s">
        <v>10</v>
      </c>
      <c r="E800" t="s">
        <v>11</v>
      </c>
      <c r="F800" s="1">
        <v>46996</v>
      </c>
      <c r="G800">
        <v>15</v>
      </c>
      <c r="H800">
        <v>780</v>
      </c>
      <c r="I800">
        <f t="shared" si="134"/>
        <v>779</v>
      </c>
      <c r="K800">
        <f t="shared" si="135"/>
        <v>2995020</v>
      </c>
      <c r="L800">
        <f t="shared" si="129"/>
        <v>838605.60000000009</v>
      </c>
      <c r="M800">
        <f t="shared" si="130"/>
        <v>1123132.5</v>
      </c>
      <c r="N800">
        <f t="shared" si="131"/>
        <v>494777.30400000012</v>
      </c>
      <c r="P800">
        <v>0.28000000000000003</v>
      </c>
      <c r="Q800">
        <v>0.375</v>
      </c>
      <c r="R800">
        <f>R799+0.01</f>
        <v>0.59000000000000008</v>
      </c>
    </row>
    <row r="801" spans="1:18" hidden="1" x14ac:dyDescent="0.2">
      <c r="A801" t="s">
        <v>7</v>
      </c>
      <c r="B801" t="s">
        <v>8</v>
      </c>
      <c r="C801" t="s">
        <v>29</v>
      </c>
      <c r="D801" t="s">
        <v>10</v>
      </c>
      <c r="E801" t="s">
        <v>11</v>
      </c>
      <c r="F801" s="1">
        <v>46996</v>
      </c>
      <c r="G801">
        <v>16</v>
      </c>
      <c r="H801">
        <v>780</v>
      </c>
      <c r="I801">
        <f t="shared" si="134"/>
        <v>779</v>
      </c>
      <c r="K801">
        <f t="shared" si="135"/>
        <v>3041760</v>
      </c>
      <c r="L801">
        <f t="shared" si="129"/>
        <v>882110.39999999991</v>
      </c>
      <c r="M801">
        <f t="shared" si="130"/>
        <v>1140660</v>
      </c>
      <c r="N801">
        <f t="shared" si="131"/>
        <v>529266.24</v>
      </c>
      <c r="P801">
        <v>0.28999999999999998</v>
      </c>
      <c r="Q801">
        <v>0.375</v>
      </c>
      <c r="R801">
        <f>R800+0.01</f>
        <v>0.60000000000000009</v>
      </c>
    </row>
    <row r="802" spans="1:18" x14ac:dyDescent="0.2">
      <c r="A802" t="s">
        <v>7</v>
      </c>
      <c r="B802" t="s">
        <v>8</v>
      </c>
      <c r="C802" t="s">
        <v>29</v>
      </c>
      <c r="D802" t="s">
        <v>10</v>
      </c>
      <c r="E802" t="s">
        <v>11</v>
      </c>
      <c r="F802" s="1" t="s">
        <v>12</v>
      </c>
      <c r="G802">
        <v>1</v>
      </c>
      <c r="H802">
        <v>900</v>
      </c>
      <c r="I802">
        <f>H802</f>
        <v>900</v>
      </c>
      <c r="K802">
        <f>3000*I802</f>
        <v>2700000</v>
      </c>
      <c r="L802">
        <f t="shared" si="129"/>
        <v>35640</v>
      </c>
      <c r="M802">
        <f t="shared" si="130"/>
        <v>40500</v>
      </c>
      <c r="N802">
        <f t="shared" si="131"/>
        <v>1782</v>
      </c>
      <c r="P802">
        <v>1.32E-2</v>
      </c>
      <c r="Q802">
        <v>1.4999999999999999E-2</v>
      </c>
      <c r="R802">
        <v>0.05</v>
      </c>
    </row>
    <row r="803" spans="1:18" x14ac:dyDescent="0.2">
      <c r="A803" t="s">
        <v>7</v>
      </c>
      <c r="B803" t="s">
        <v>8</v>
      </c>
      <c r="C803" t="s">
        <v>29</v>
      </c>
      <c r="D803" t="s">
        <v>10</v>
      </c>
      <c r="E803" t="s">
        <v>11</v>
      </c>
      <c r="F803" s="1" t="s">
        <v>12</v>
      </c>
      <c r="G803">
        <v>2</v>
      </c>
      <c r="H803">
        <v>900</v>
      </c>
      <c r="I803">
        <f t="shared" ref="I803:I817" si="136">I802-J803</f>
        <v>900</v>
      </c>
      <c r="K803">
        <f>K802+100*I803</f>
        <v>2790000</v>
      </c>
      <c r="L803">
        <f t="shared" si="129"/>
        <v>139500</v>
      </c>
      <c r="M803">
        <f t="shared" si="130"/>
        <v>502200</v>
      </c>
      <c r="N803">
        <f t="shared" si="131"/>
        <v>13950</v>
      </c>
      <c r="O803">
        <v>1698</v>
      </c>
      <c r="P803">
        <v>0.05</v>
      </c>
      <c r="Q803">
        <v>0.18</v>
      </c>
      <c r="R803">
        <v>0.1</v>
      </c>
    </row>
    <row r="804" spans="1:18" x14ac:dyDescent="0.2">
      <c r="A804" t="s">
        <v>7</v>
      </c>
      <c r="B804" t="s">
        <v>8</v>
      </c>
      <c r="C804" t="s">
        <v>29</v>
      </c>
      <c r="D804" t="s">
        <v>10</v>
      </c>
      <c r="E804" t="s">
        <v>11</v>
      </c>
      <c r="F804" s="1" t="s">
        <v>12</v>
      </c>
      <c r="G804">
        <v>3</v>
      </c>
      <c r="H804">
        <v>900</v>
      </c>
      <c r="I804">
        <f t="shared" si="136"/>
        <v>900</v>
      </c>
      <c r="K804">
        <f t="shared" ref="K804:K817" si="137">K803+100*I804</f>
        <v>2880000</v>
      </c>
      <c r="L804">
        <f t="shared" si="129"/>
        <v>288000</v>
      </c>
      <c r="M804">
        <f t="shared" si="130"/>
        <v>806400.00000000012</v>
      </c>
      <c r="N804">
        <f t="shared" si="131"/>
        <v>51840</v>
      </c>
      <c r="O804">
        <v>-117</v>
      </c>
      <c r="P804">
        <v>0.1</v>
      </c>
      <c r="Q804">
        <v>0.28000000000000003</v>
      </c>
      <c r="R804">
        <v>0.18</v>
      </c>
    </row>
    <row r="805" spans="1:18" x14ac:dyDescent="0.2">
      <c r="A805" t="s">
        <v>7</v>
      </c>
      <c r="B805" t="s">
        <v>8</v>
      </c>
      <c r="C805" t="s">
        <v>29</v>
      </c>
      <c r="D805" t="s">
        <v>10</v>
      </c>
      <c r="E805" t="s">
        <v>11</v>
      </c>
      <c r="F805" s="1" t="s">
        <v>12</v>
      </c>
      <c r="G805">
        <v>4</v>
      </c>
      <c r="H805">
        <v>900</v>
      </c>
      <c r="I805">
        <f t="shared" si="136"/>
        <v>900</v>
      </c>
      <c r="K805">
        <f t="shared" si="137"/>
        <v>2970000</v>
      </c>
      <c r="L805">
        <f t="shared" si="129"/>
        <v>445500</v>
      </c>
      <c r="M805">
        <f t="shared" si="130"/>
        <v>1098900</v>
      </c>
      <c r="N805">
        <f t="shared" si="131"/>
        <v>111375</v>
      </c>
      <c r="O805">
        <v>-118</v>
      </c>
      <c r="P805">
        <v>0.15</v>
      </c>
      <c r="Q805">
        <v>0.37</v>
      </c>
      <c r="R805">
        <v>0.25</v>
      </c>
    </row>
    <row r="806" spans="1:18" x14ac:dyDescent="0.2">
      <c r="A806" t="s">
        <v>7</v>
      </c>
      <c r="B806" t="s">
        <v>8</v>
      </c>
      <c r="C806" t="s">
        <v>29</v>
      </c>
      <c r="D806" t="s">
        <v>10</v>
      </c>
      <c r="E806" t="s">
        <v>11</v>
      </c>
      <c r="F806" s="1" t="s">
        <v>12</v>
      </c>
      <c r="G806">
        <v>5</v>
      </c>
      <c r="H806">
        <v>900</v>
      </c>
      <c r="I806">
        <f t="shared" si="136"/>
        <v>900</v>
      </c>
      <c r="K806">
        <f t="shared" si="137"/>
        <v>3060000</v>
      </c>
      <c r="L806">
        <f t="shared" si="129"/>
        <v>550800</v>
      </c>
      <c r="M806">
        <f t="shared" si="130"/>
        <v>1089360</v>
      </c>
      <c r="N806">
        <f t="shared" si="131"/>
        <v>198288</v>
      </c>
      <c r="P806">
        <v>0.18</v>
      </c>
      <c r="Q806">
        <v>0.35599999999999998</v>
      </c>
      <c r="R806">
        <v>0.36</v>
      </c>
    </row>
    <row r="807" spans="1:18" x14ac:dyDescent="0.2">
      <c r="A807" t="s">
        <v>7</v>
      </c>
      <c r="B807" t="s">
        <v>8</v>
      </c>
      <c r="C807" t="s">
        <v>29</v>
      </c>
      <c r="D807" t="s">
        <v>10</v>
      </c>
      <c r="E807" t="s">
        <v>11</v>
      </c>
      <c r="F807" s="1" t="s">
        <v>12</v>
      </c>
      <c r="G807">
        <v>6</v>
      </c>
      <c r="H807">
        <v>900</v>
      </c>
      <c r="I807">
        <f t="shared" si="136"/>
        <v>900</v>
      </c>
      <c r="K807">
        <f t="shared" si="137"/>
        <v>3150000</v>
      </c>
      <c r="L807">
        <f t="shared" si="129"/>
        <v>630000</v>
      </c>
      <c r="M807">
        <f t="shared" si="130"/>
        <v>1115100</v>
      </c>
      <c r="N807">
        <f t="shared" si="131"/>
        <v>283500</v>
      </c>
      <c r="P807">
        <v>0.2</v>
      </c>
      <c r="Q807">
        <v>0.35399999999999998</v>
      </c>
      <c r="R807">
        <v>0.45</v>
      </c>
    </row>
    <row r="808" spans="1:18" x14ac:dyDescent="0.2">
      <c r="A808" t="s">
        <v>7</v>
      </c>
      <c r="B808" t="s">
        <v>8</v>
      </c>
      <c r="C808" t="s">
        <v>29</v>
      </c>
      <c r="D808" t="s">
        <v>10</v>
      </c>
      <c r="E808" t="s">
        <v>11</v>
      </c>
      <c r="F808" s="1" t="s">
        <v>12</v>
      </c>
      <c r="G808">
        <v>7</v>
      </c>
      <c r="H808">
        <v>900</v>
      </c>
      <c r="I808">
        <f t="shared" si="136"/>
        <v>900</v>
      </c>
      <c r="K808">
        <f t="shared" si="137"/>
        <v>3240000</v>
      </c>
      <c r="L808">
        <f t="shared" si="129"/>
        <v>648000</v>
      </c>
      <c r="M808">
        <f t="shared" si="130"/>
        <v>1114560</v>
      </c>
      <c r="N808">
        <f t="shared" si="131"/>
        <v>330480</v>
      </c>
      <c r="P808">
        <v>0.2</v>
      </c>
      <c r="Q808">
        <v>0.34399999999999997</v>
      </c>
      <c r="R808">
        <v>0.51</v>
      </c>
    </row>
    <row r="809" spans="1:18" x14ac:dyDescent="0.2">
      <c r="A809" t="s">
        <v>7</v>
      </c>
      <c r="B809" t="s">
        <v>8</v>
      </c>
      <c r="C809" t="s">
        <v>29</v>
      </c>
      <c r="D809" t="s">
        <v>10</v>
      </c>
      <c r="E809" t="s">
        <v>11</v>
      </c>
      <c r="F809" s="1" t="s">
        <v>12</v>
      </c>
      <c r="G809">
        <v>8</v>
      </c>
      <c r="H809">
        <v>900</v>
      </c>
      <c r="I809">
        <f t="shared" si="136"/>
        <v>899</v>
      </c>
      <c r="J809">
        <v>1</v>
      </c>
      <c r="K809">
        <f t="shared" si="137"/>
        <v>3329900</v>
      </c>
      <c r="L809">
        <f t="shared" si="129"/>
        <v>765877</v>
      </c>
      <c r="M809">
        <f t="shared" si="130"/>
        <v>1198764</v>
      </c>
      <c r="N809">
        <f t="shared" si="131"/>
        <v>398256.04000000004</v>
      </c>
      <c r="P809">
        <v>0.23</v>
      </c>
      <c r="Q809">
        <v>0.36</v>
      </c>
      <c r="R809">
        <f>R808+0.01</f>
        <v>0.52</v>
      </c>
    </row>
    <row r="810" spans="1:18" x14ac:dyDescent="0.2">
      <c r="A810" t="s">
        <v>7</v>
      </c>
      <c r="B810" t="s">
        <v>8</v>
      </c>
      <c r="C810" t="s">
        <v>29</v>
      </c>
      <c r="D810" t="s">
        <v>10</v>
      </c>
      <c r="E810" t="s">
        <v>11</v>
      </c>
      <c r="F810" s="1" t="s">
        <v>12</v>
      </c>
      <c r="G810">
        <v>9</v>
      </c>
      <c r="H810">
        <v>900</v>
      </c>
      <c r="I810">
        <f t="shared" si="136"/>
        <v>898</v>
      </c>
      <c r="J810">
        <v>1</v>
      </c>
      <c r="K810">
        <f t="shared" si="137"/>
        <v>3419700</v>
      </c>
      <c r="L810">
        <f t="shared" si="129"/>
        <v>752334</v>
      </c>
      <c r="M810">
        <f t="shared" si="130"/>
        <v>1162698</v>
      </c>
      <c r="N810">
        <f t="shared" si="131"/>
        <v>406260.36000000004</v>
      </c>
      <c r="P810">
        <v>0.22</v>
      </c>
      <c r="Q810">
        <v>0.34</v>
      </c>
      <c r="R810">
        <f>R809+0.02</f>
        <v>0.54</v>
      </c>
    </row>
    <row r="811" spans="1:18" x14ac:dyDescent="0.2">
      <c r="A811" t="s">
        <v>7</v>
      </c>
      <c r="B811" t="s">
        <v>8</v>
      </c>
      <c r="C811" t="s">
        <v>29</v>
      </c>
      <c r="D811" t="s">
        <v>10</v>
      </c>
      <c r="E811" t="s">
        <v>11</v>
      </c>
      <c r="F811" s="1" t="s">
        <v>12</v>
      </c>
      <c r="G811">
        <v>10</v>
      </c>
      <c r="H811">
        <v>900</v>
      </c>
      <c r="I811">
        <f t="shared" si="136"/>
        <v>898</v>
      </c>
      <c r="K811">
        <f t="shared" si="137"/>
        <v>3509500</v>
      </c>
      <c r="L811">
        <f t="shared" si="129"/>
        <v>877375</v>
      </c>
      <c r="M811">
        <f t="shared" si="130"/>
        <v>1193230</v>
      </c>
      <c r="N811">
        <f t="shared" si="131"/>
        <v>475537.25000000006</v>
      </c>
      <c r="P811">
        <v>0.25</v>
      </c>
      <c r="Q811">
        <v>0.34</v>
      </c>
      <c r="R811">
        <v>0.54200000000000004</v>
      </c>
    </row>
    <row r="812" spans="1:18" x14ac:dyDescent="0.2">
      <c r="A812" t="s">
        <v>7</v>
      </c>
      <c r="B812" t="s">
        <v>8</v>
      </c>
      <c r="C812" t="s">
        <v>29</v>
      </c>
      <c r="D812" t="s">
        <v>10</v>
      </c>
      <c r="E812" t="s">
        <v>11</v>
      </c>
      <c r="F812" s="1" t="s">
        <v>12</v>
      </c>
      <c r="G812">
        <v>11</v>
      </c>
      <c r="H812">
        <v>900</v>
      </c>
      <c r="I812">
        <f t="shared" si="136"/>
        <v>897</v>
      </c>
      <c r="J812">
        <v>1</v>
      </c>
      <c r="K812">
        <f t="shared" si="137"/>
        <v>3599200</v>
      </c>
      <c r="L812">
        <f t="shared" si="129"/>
        <v>935792</v>
      </c>
      <c r="M812">
        <f t="shared" si="130"/>
        <v>1223728</v>
      </c>
      <c r="N812">
        <f t="shared" si="131"/>
        <v>509070.84800000006</v>
      </c>
      <c r="P812">
        <v>0.26</v>
      </c>
      <c r="Q812">
        <v>0.34</v>
      </c>
      <c r="R812">
        <f>R811+0.002</f>
        <v>0.54400000000000004</v>
      </c>
    </row>
    <row r="813" spans="1:18" x14ac:dyDescent="0.2">
      <c r="A813" t="s">
        <v>7</v>
      </c>
      <c r="B813" t="s">
        <v>8</v>
      </c>
      <c r="C813" t="s">
        <v>29</v>
      </c>
      <c r="D813" t="s">
        <v>10</v>
      </c>
      <c r="E813" t="s">
        <v>11</v>
      </c>
      <c r="F813" s="1" t="s">
        <v>12</v>
      </c>
      <c r="G813">
        <v>12</v>
      </c>
      <c r="H813">
        <v>900</v>
      </c>
      <c r="I813">
        <f t="shared" si="136"/>
        <v>897</v>
      </c>
      <c r="K813">
        <f t="shared" si="137"/>
        <v>3688900</v>
      </c>
      <c r="L813">
        <f t="shared" si="129"/>
        <v>959114</v>
      </c>
      <c r="M813">
        <f t="shared" si="130"/>
        <v>1291115</v>
      </c>
      <c r="N813">
        <f t="shared" si="131"/>
        <v>531349.15600000008</v>
      </c>
      <c r="P813">
        <v>0.26</v>
      </c>
      <c r="Q813">
        <v>0.35</v>
      </c>
      <c r="R813">
        <f>R812+0.01</f>
        <v>0.55400000000000005</v>
      </c>
    </row>
    <row r="814" spans="1:18" hidden="1" x14ac:dyDescent="0.2">
      <c r="A814" t="s">
        <v>7</v>
      </c>
      <c r="B814" t="s">
        <v>8</v>
      </c>
      <c r="C814" t="s">
        <v>29</v>
      </c>
      <c r="D814" t="s">
        <v>10</v>
      </c>
      <c r="E814" t="s">
        <v>11</v>
      </c>
      <c r="F814" s="1" t="s">
        <v>12</v>
      </c>
      <c r="G814">
        <v>13</v>
      </c>
      <c r="H814">
        <v>900</v>
      </c>
      <c r="I814">
        <f t="shared" si="136"/>
        <v>897</v>
      </c>
      <c r="K814">
        <f t="shared" si="137"/>
        <v>3778600</v>
      </c>
      <c r="L814">
        <f t="shared" si="129"/>
        <v>1020222.0000000001</v>
      </c>
      <c r="M814">
        <f t="shared" si="130"/>
        <v>1246938</v>
      </c>
      <c r="N814">
        <f t="shared" si="131"/>
        <v>575405.2080000001</v>
      </c>
      <c r="P814">
        <v>0.27</v>
      </c>
      <c r="Q814">
        <v>0.33</v>
      </c>
      <c r="R814">
        <f>R813+0.01</f>
        <v>0.56400000000000006</v>
      </c>
    </row>
    <row r="815" spans="1:18" hidden="1" x14ac:dyDescent="0.2">
      <c r="A815" t="s">
        <v>7</v>
      </c>
      <c r="B815" t="s">
        <v>8</v>
      </c>
      <c r="C815" t="s">
        <v>29</v>
      </c>
      <c r="D815" t="s">
        <v>10</v>
      </c>
      <c r="E815" t="s">
        <v>11</v>
      </c>
      <c r="F815" s="1" t="s">
        <v>12</v>
      </c>
      <c r="G815">
        <v>14</v>
      </c>
      <c r="H815">
        <v>900</v>
      </c>
      <c r="I815">
        <f t="shared" si="136"/>
        <v>896</v>
      </c>
      <c r="J815">
        <v>1</v>
      </c>
      <c r="K815">
        <f t="shared" si="137"/>
        <v>3868200</v>
      </c>
      <c r="L815">
        <f t="shared" si="129"/>
        <v>1083096</v>
      </c>
      <c r="M815">
        <f t="shared" si="130"/>
        <v>1431234</v>
      </c>
      <c r="N815">
        <f t="shared" si="131"/>
        <v>621697.10400000005</v>
      </c>
      <c r="P815">
        <v>0.28000000000000003</v>
      </c>
      <c r="Q815">
        <v>0.37</v>
      </c>
      <c r="R815">
        <f>R814+0.01</f>
        <v>0.57400000000000007</v>
      </c>
    </row>
    <row r="816" spans="1:18" hidden="1" x14ac:dyDescent="0.2">
      <c r="A816" t="s">
        <v>7</v>
      </c>
      <c r="B816" t="s">
        <v>8</v>
      </c>
      <c r="C816" t="s">
        <v>29</v>
      </c>
      <c r="D816" t="s">
        <v>10</v>
      </c>
      <c r="E816" t="s">
        <v>11</v>
      </c>
      <c r="F816" s="1" t="s">
        <v>12</v>
      </c>
      <c r="G816">
        <v>15</v>
      </c>
      <c r="H816">
        <v>900</v>
      </c>
      <c r="I816">
        <f t="shared" si="136"/>
        <v>896</v>
      </c>
      <c r="K816">
        <f t="shared" si="137"/>
        <v>3957800</v>
      </c>
      <c r="L816">
        <f t="shared" si="129"/>
        <v>1108184</v>
      </c>
      <c r="M816">
        <f t="shared" si="130"/>
        <v>1484175</v>
      </c>
      <c r="N816">
        <f t="shared" si="131"/>
        <v>647179.45600000012</v>
      </c>
      <c r="P816">
        <v>0.28000000000000003</v>
      </c>
      <c r="Q816">
        <v>0.375</v>
      </c>
      <c r="R816">
        <f>R815+0.01</f>
        <v>0.58400000000000007</v>
      </c>
    </row>
    <row r="817" spans="1:18" hidden="1" x14ac:dyDescent="0.2">
      <c r="A817" t="s">
        <v>7</v>
      </c>
      <c r="B817" t="s">
        <v>8</v>
      </c>
      <c r="C817" t="s">
        <v>29</v>
      </c>
      <c r="D817" t="s">
        <v>10</v>
      </c>
      <c r="E817" t="s">
        <v>11</v>
      </c>
      <c r="F817" s="1" t="s">
        <v>12</v>
      </c>
      <c r="G817">
        <v>16</v>
      </c>
      <c r="H817">
        <v>900</v>
      </c>
      <c r="I817">
        <f t="shared" si="136"/>
        <v>896</v>
      </c>
      <c r="K817">
        <f t="shared" si="137"/>
        <v>4047400</v>
      </c>
      <c r="L817">
        <f t="shared" si="129"/>
        <v>1173746</v>
      </c>
      <c r="M817">
        <f t="shared" si="130"/>
        <v>1517775</v>
      </c>
      <c r="N817">
        <f t="shared" si="131"/>
        <v>697205.12400000007</v>
      </c>
      <c r="P817">
        <v>0.28999999999999998</v>
      </c>
      <c r="Q817">
        <v>0.375</v>
      </c>
      <c r="R817">
        <f>R816+0.01</f>
        <v>0.59400000000000008</v>
      </c>
    </row>
    <row r="818" spans="1:18" x14ac:dyDescent="0.2">
      <c r="A818" t="s">
        <v>7</v>
      </c>
      <c r="B818" t="s">
        <v>8</v>
      </c>
      <c r="C818" t="s">
        <v>29</v>
      </c>
      <c r="D818" t="s">
        <v>10</v>
      </c>
      <c r="E818" t="s">
        <v>11</v>
      </c>
      <c r="F818" s="1">
        <v>47057</v>
      </c>
      <c r="G818">
        <v>1</v>
      </c>
      <c r="H818">
        <v>850</v>
      </c>
      <c r="I818">
        <f>H818</f>
        <v>850</v>
      </c>
      <c r="K818">
        <f>3000*I818</f>
        <v>2550000</v>
      </c>
      <c r="L818">
        <f t="shared" si="129"/>
        <v>25500</v>
      </c>
      <c r="M818">
        <f t="shared" si="130"/>
        <v>38250</v>
      </c>
      <c r="N818">
        <f t="shared" si="131"/>
        <v>1275</v>
      </c>
      <c r="P818">
        <v>0.01</v>
      </c>
      <c r="Q818">
        <v>1.4999999999999999E-2</v>
      </c>
      <c r="R818">
        <v>0.05</v>
      </c>
    </row>
    <row r="819" spans="1:18" x14ac:dyDescent="0.2">
      <c r="A819" t="s">
        <v>7</v>
      </c>
      <c r="B819" t="s">
        <v>8</v>
      </c>
      <c r="C819" t="s">
        <v>29</v>
      </c>
      <c r="D819" t="s">
        <v>10</v>
      </c>
      <c r="E819" t="s">
        <v>11</v>
      </c>
      <c r="F819" s="1">
        <v>47057</v>
      </c>
      <c r="G819">
        <v>2</v>
      </c>
      <c r="H819">
        <v>850</v>
      </c>
      <c r="I819">
        <f t="shared" ref="I819:I833" si="138">I818-J819</f>
        <v>850</v>
      </c>
      <c r="K819">
        <f>K818+65*I819</f>
        <v>2605250</v>
      </c>
      <c r="L819">
        <f t="shared" si="129"/>
        <v>130262.5</v>
      </c>
      <c r="M819">
        <f t="shared" si="130"/>
        <v>468945</v>
      </c>
      <c r="N819">
        <f t="shared" si="131"/>
        <v>13026.25</v>
      </c>
      <c r="O819">
        <v>1998</v>
      </c>
      <c r="P819">
        <v>0.05</v>
      </c>
      <c r="Q819">
        <v>0.18</v>
      </c>
      <c r="R819">
        <v>0.1</v>
      </c>
    </row>
    <row r="820" spans="1:18" x14ac:dyDescent="0.2">
      <c r="A820" t="s">
        <v>7</v>
      </c>
      <c r="B820" t="s">
        <v>8</v>
      </c>
      <c r="C820" t="s">
        <v>29</v>
      </c>
      <c r="D820" t="s">
        <v>10</v>
      </c>
      <c r="E820" t="s">
        <v>11</v>
      </c>
      <c r="F820" s="1">
        <v>47057</v>
      </c>
      <c r="G820">
        <v>3</v>
      </c>
      <c r="H820">
        <v>850</v>
      </c>
      <c r="I820">
        <f t="shared" si="138"/>
        <v>850</v>
      </c>
      <c r="K820">
        <f t="shared" ref="K820:K833" si="139">K819+65*I820</f>
        <v>2660500</v>
      </c>
      <c r="L820">
        <f t="shared" si="129"/>
        <v>266050</v>
      </c>
      <c r="M820">
        <f t="shared" si="130"/>
        <v>744940.00000000012</v>
      </c>
      <c r="N820">
        <f t="shared" si="131"/>
        <v>47889</v>
      </c>
      <c r="O820">
        <v>-99</v>
      </c>
      <c r="P820">
        <v>0.1</v>
      </c>
      <c r="Q820">
        <v>0.28000000000000003</v>
      </c>
      <c r="R820">
        <v>0.18</v>
      </c>
    </row>
    <row r="821" spans="1:18" x14ac:dyDescent="0.2">
      <c r="A821" t="s">
        <v>7</v>
      </c>
      <c r="B821" t="s">
        <v>8</v>
      </c>
      <c r="C821" t="s">
        <v>29</v>
      </c>
      <c r="D821" t="s">
        <v>10</v>
      </c>
      <c r="E821" t="s">
        <v>11</v>
      </c>
      <c r="F821" s="1">
        <v>47057</v>
      </c>
      <c r="G821">
        <v>4</v>
      </c>
      <c r="H821">
        <v>850</v>
      </c>
      <c r="I821">
        <f t="shared" si="138"/>
        <v>850</v>
      </c>
      <c r="K821">
        <f t="shared" si="139"/>
        <v>2715750</v>
      </c>
      <c r="L821">
        <f t="shared" si="129"/>
        <v>407362.5</v>
      </c>
      <c r="M821">
        <f t="shared" si="130"/>
        <v>1004827.5</v>
      </c>
      <c r="N821">
        <f t="shared" si="131"/>
        <v>101840.625</v>
      </c>
      <c r="P821">
        <v>0.15</v>
      </c>
      <c r="Q821">
        <v>0.37</v>
      </c>
      <c r="R821">
        <v>0.25</v>
      </c>
    </row>
    <row r="822" spans="1:18" x14ac:dyDescent="0.2">
      <c r="A822" t="s">
        <v>7</v>
      </c>
      <c r="B822" t="s">
        <v>8</v>
      </c>
      <c r="C822" t="s">
        <v>29</v>
      </c>
      <c r="D822" t="s">
        <v>10</v>
      </c>
      <c r="E822" t="s">
        <v>11</v>
      </c>
      <c r="F822" s="1">
        <v>47057</v>
      </c>
      <c r="G822">
        <v>5</v>
      </c>
      <c r="H822">
        <v>850</v>
      </c>
      <c r="I822">
        <f t="shared" si="138"/>
        <v>850</v>
      </c>
      <c r="K822">
        <f t="shared" si="139"/>
        <v>2771000</v>
      </c>
      <c r="L822">
        <f t="shared" si="129"/>
        <v>498780</v>
      </c>
      <c r="M822">
        <f t="shared" si="130"/>
        <v>986476</v>
      </c>
      <c r="N822">
        <f t="shared" si="131"/>
        <v>179560.8</v>
      </c>
      <c r="P822">
        <v>0.18</v>
      </c>
      <c r="Q822">
        <v>0.35599999999999998</v>
      </c>
      <c r="R822">
        <v>0.36</v>
      </c>
    </row>
    <row r="823" spans="1:18" x14ac:dyDescent="0.2">
      <c r="A823" t="s">
        <v>7</v>
      </c>
      <c r="B823" t="s">
        <v>8</v>
      </c>
      <c r="C823" t="s">
        <v>29</v>
      </c>
      <c r="D823" t="s">
        <v>10</v>
      </c>
      <c r="E823" t="s">
        <v>11</v>
      </c>
      <c r="F823" s="1">
        <v>47057</v>
      </c>
      <c r="G823">
        <v>6</v>
      </c>
      <c r="H823">
        <v>850</v>
      </c>
      <c r="I823">
        <f t="shared" si="138"/>
        <v>850</v>
      </c>
      <c r="K823">
        <f t="shared" si="139"/>
        <v>2826250</v>
      </c>
      <c r="L823">
        <f t="shared" si="129"/>
        <v>565250</v>
      </c>
      <c r="M823">
        <f t="shared" si="130"/>
        <v>1000492.5</v>
      </c>
      <c r="N823">
        <f t="shared" si="131"/>
        <v>254362.5</v>
      </c>
      <c r="P823">
        <v>0.2</v>
      </c>
      <c r="Q823">
        <v>0.35399999999999998</v>
      </c>
      <c r="R823">
        <v>0.45</v>
      </c>
    </row>
    <row r="824" spans="1:18" x14ac:dyDescent="0.2">
      <c r="A824" t="s">
        <v>7</v>
      </c>
      <c r="B824" t="s">
        <v>8</v>
      </c>
      <c r="C824" t="s">
        <v>29</v>
      </c>
      <c r="D824" t="s">
        <v>10</v>
      </c>
      <c r="E824" t="s">
        <v>11</v>
      </c>
      <c r="F824" s="1">
        <v>47057</v>
      </c>
      <c r="G824">
        <v>7</v>
      </c>
      <c r="H824">
        <v>850</v>
      </c>
      <c r="I824">
        <f t="shared" si="138"/>
        <v>850</v>
      </c>
      <c r="K824">
        <f t="shared" si="139"/>
        <v>2881500</v>
      </c>
      <c r="L824">
        <f t="shared" si="129"/>
        <v>576300</v>
      </c>
      <c r="M824">
        <f t="shared" si="130"/>
        <v>991235.99999999988</v>
      </c>
      <c r="N824">
        <f t="shared" si="131"/>
        <v>293913</v>
      </c>
      <c r="P824">
        <v>0.2</v>
      </c>
      <c r="Q824">
        <v>0.34399999999999997</v>
      </c>
      <c r="R824">
        <v>0.51</v>
      </c>
    </row>
    <row r="825" spans="1:18" x14ac:dyDescent="0.2">
      <c r="A825" t="s">
        <v>7</v>
      </c>
      <c r="B825" t="s">
        <v>8</v>
      </c>
      <c r="C825" t="s">
        <v>29</v>
      </c>
      <c r="D825" t="s">
        <v>10</v>
      </c>
      <c r="E825" t="s">
        <v>11</v>
      </c>
      <c r="F825" s="1">
        <v>47057</v>
      </c>
      <c r="G825">
        <v>8</v>
      </c>
      <c r="H825">
        <v>850</v>
      </c>
      <c r="I825">
        <f t="shared" si="138"/>
        <v>850</v>
      </c>
      <c r="K825">
        <f t="shared" si="139"/>
        <v>2936750</v>
      </c>
      <c r="L825">
        <f t="shared" si="129"/>
        <v>675452.5</v>
      </c>
      <c r="M825">
        <f t="shared" si="130"/>
        <v>1057230</v>
      </c>
      <c r="N825">
        <f t="shared" si="131"/>
        <v>351235.3</v>
      </c>
      <c r="P825">
        <v>0.23</v>
      </c>
      <c r="Q825">
        <v>0.36</v>
      </c>
      <c r="R825">
        <f>R824+0.01</f>
        <v>0.52</v>
      </c>
    </row>
    <row r="826" spans="1:18" x14ac:dyDescent="0.2">
      <c r="A826" t="s">
        <v>7</v>
      </c>
      <c r="B826" t="s">
        <v>8</v>
      </c>
      <c r="C826" t="s">
        <v>29</v>
      </c>
      <c r="D826" t="s">
        <v>10</v>
      </c>
      <c r="E826" t="s">
        <v>11</v>
      </c>
      <c r="F826" s="1">
        <v>47057</v>
      </c>
      <c r="G826">
        <v>9</v>
      </c>
      <c r="H826">
        <v>850</v>
      </c>
      <c r="I826">
        <f t="shared" si="138"/>
        <v>850</v>
      </c>
      <c r="K826">
        <f t="shared" si="139"/>
        <v>2992000</v>
      </c>
      <c r="L826">
        <f t="shared" si="129"/>
        <v>658240</v>
      </c>
      <c r="M826">
        <f t="shared" si="130"/>
        <v>1017280.0000000001</v>
      </c>
      <c r="N826">
        <f t="shared" si="131"/>
        <v>355449.60000000003</v>
      </c>
      <c r="P826">
        <v>0.22</v>
      </c>
      <c r="Q826">
        <v>0.34</v>
      </c>
      <c r="R826">
        <f>R825+0.02</f>
        <v>0.54</v>
      </c>
    </row>
    <row r="827" spans="1:18" x14ac:dyDescent="0.2">
      <c r="A827" t="s">
        <v>7</v>
      </c>
      <c r="B827" t="s">
        <v>8</v>
      </c>
      <c r="C827" t="s">
        <v>29</v>
      </c>
      <c r="D827" t="s">
        <v>10</v>
      </c>
      <c r="E827" t="s">
        <v>11</v>
      </c>
      <c r="F827" s="1">
        <v>47057</v>
      </c>
      <c r="G827">
        <v>10</v>
      </c>
      <c r="H827">
        <v>850</v>
      </c>
      <c r="I827">
        <f t="shared" si="138"/>
        <v>849</v>
      </c>
      <c r="J827">
        <v>1</v>
      </c>
      <c r="K827">
        <f t="shared" si="139"/>
        <v>3047185</v>
      </c>
      <c r="L827">
        <f t="shared" si="129"/>
        <v>761796.25</v>
      </c>
      <c r="M827">
        <f t="shared" si="130"/>
        <v>1036042.9</v>
      </c>
      <c r="N827">
        <f t="shared" si="131"/>
        <v>412893.5675</v>
      </c>
      <c r="P827">
        <v>0.25</v>
      </c>
      <c r="Q827">
        <v>0.34</v>
      </c>
      <c r="R827">
        <v>0.54200000000000004</v>
      </c>
    </row>
    <row r="828" spans="1:18" x14ac:dyDescent="0.2">
      <c r="A828" t="s">
        <v>7</v>
      </c>
      <c r="B828" t="s">
        <v>8</v>
      </c>
      <c r="C828" t="s">
        <v>29</v>
      </c>
      <c r="D828" t="s">
        <v>10</v>
      </c>
      <c r="E828" t="s">
        <v>11</v>
      </c>
      <c r="F828" s="1">
        <v>47057</v>
      </c>
      <c r="G828">
        <v>11</v>
      </c>
      <c r="H828">
        <v>850</v>
      </c>
      <c r="I828">
        <f t="shared" si="138"/>
        <v>849</v>
      </c>
      <c r="K828">
        <f t="shared" si="139"/>
        <v>3102370</v>
      </c>
      <c r="L828">
        <f t="shared" si="129"/>
        <v>806616.20000000007</v>
      </c>
      <c r="M828">
        <f t="shared" si="130"/>
        <v>1054805.8</v>
      </c>
      <c r="N828">
        <f t="shared" si="131"/>
        <v>438799.2128000001</v>
      </c>
      <c r="P828">
        <v>0.26</v>
      </c>
      <c r="Q828">
        <v>0.34</v>
      </c>
      <c r="R828">
        <f>R827+0.002</f>
        <v>0.54400000000000004</v>
      </c>
    </row>
    <row r="829" spans="1:18" x14ac:dyDescent="0.2">
      <c r="A829" t="s">
        <v>7</v>
      </c>
      <c r="B829" t="s">
        <v>8</v>
      </c>
      <c r="C829" t="s">
        <v>29</v>
      </c>
      <c r="D829" t="s">
        <v>10</v>
      </c>
      <c r="E829" t="s">
        <v>11</v>
      </c>
      <c r="F829" s="1">
        <v>47057</v>
      </c>
      <c r="G829">
        <v>12</v>
      </c>
      <c r="H829">
        <v>850</v>
      </c>
      <c r="I829">
        <f t="shared" si="138"/>
        <v>849</v>
      </c>
      <c r="K829">
        <f t="shared" si="139"/>
        <v>3157555</v>
      </c>
      <c r="L829">
        <f t="shared" si="129"/>
        <v>820964.3</v>
      </c>
      <c r="M829">
        <f t="shared" si="130"/>
        <v>1105144.25</v>
      </c>
      <c r="N829">
        <f t="shared" si="131"/>
        <v>454814.22220000008</v>
      </c>
      <c r="P829">
        <v>0.26</v>
      </c>
      <c r="Q829">
        <v>0.35</v>
      </c>
      <c r="R829">
        <f>R828+0.01</f>
        <v>0.55400000000000005</v>
      </c>
    </row>
    <row r="830" spans="1:18" hidden="1" x14ac:dyDescent="0.2">
      <c r="A830" t="s">
        <v>7</v>
      </c>
      <c r="B830" t="s">
        <v>8</v>
      </c>
      <c r="C830" t="s">
        <v>29</v>
      </c>
      <c r="D830" t="s">
        <v>10</v>
      </c>
      <c r="E830" t="s">
        <v>11</v>
      </c>
      <c r="F830" s="1">
        <v>47057</v>
      </c>
      <c r="G830">
        <v>13</v>
      </c>
      <c r="H830">
        <v>850</v>
      </c>
      <c r="I830">
        <f t="shared" si="138"/>
        <v>849</v>
      </c>
      <c r="K830">
        <f t="shared" si="139"/>
        <v>3212740</v>
      </c>
      <c r="L830">
        <f t="shared" si="129"/>
        <v>867439.8</v>
      </c>
      <c r="M830">
        <f t="shared" si="130"/>
        <v>1060204.2</v>
      </c>
      <c r="N830">
        <f t="shared" si="131"/>
        <v>489236.04720000009</v>
      </c>
      <c r="P830">
        <v>0.27</v>
      </c>
      <c r="Q830">
        <v>0.33</v>
      </c>
      <c r="R830">
        <f>R829+0.01</f>
        <v>0.56400000000000006</v>
      </c>
    </row>
    <row r="831" spans="1:18" hidden="1" x14ac:dyDescent="0.2">
      <c r="A831" t="s">
        <v>7</v>
      </c>
      <c r="B831" t="s">
        <v>8</v>
      </c>
      <c r="C831" t="s">
        <v>29</v>
      </c>
      <c r="D831" t="s">
        <v>10</v>
      </c>
      <c r="E831" t="s">
        <v>11</v>
      </c>
      <c r="F831" s="1">
        <v>47057</v>
      </c>
      <c r="G831">
        <v>14</v>
      </c>
      <c r="H831">
        <v>850</v>
      </c>
      <c r="I831">
        <f t="shared" si="138"/>
        <v>848</v>
      </c>
      <c r="J831">
        <v>1</v>
      </c>
      <c r="K831">
        <f t="shared" si="139"/>
        <v>3267860</v>
      </c>
      <c r="L831">
        <f t="shared" si="129"/>
        <v>915000.8</v>
      </c>
      <c r="M831">
        <f t="shared" si="130"/>
        <v>1209108.2</v>
      </c>
      <c r="N831">
        <f t="shared" si="131"/>
        <v>525210.45920000004</v>
      </c>
      <c r="P831">
        <v>0.28000000000000003</v>
      </c>
      <c r="Q831">
        <v>0.37</v>
      </c>
      <c r="R831">
        <f>R830+0.01</f>
        <v>0.57400000000000007</v>
      </c>
    </row>
    <row r="832" spans="1:18" hidden="1" x14ac:dyDescent="0.2">
      <c r="A832" t="s">
        <v>7</v>
      </c>
      <c r="B832" t="s">
        <v>8</v>
      </c>
      <c r="C832" t="s">
        <v>29</v>
      </c>
      <c r="D832" t="s">
        <v>10</v>
      </c>
      <c r="E832" t="s">
        <v>11</v>
      </c>
      <c r="F832" s="1">
        <v>47057</v>
      </c>
      <c r="G832">
        <v>15</v>
      </c>
      <c r="H832">
        <v>850</v>
      </c>
      <c r="I832">
        <f t="shared" si="138"/>
        <v>848</v>
      </c>
      <c r="K832">
        <f t="shared" si="139"/>
        <v>3322980</v>
      </c>
      <c r="L832">
        <f t="shared" si="129"/>
        <v>930434.40000000014</v>
      </c>
      <c r="M832">
        <f t="shared" si="130"/>
        <v>1246117.5</v>
      </c>
      <c r="N832">
        <f t="shared" si="131"/>
        <v>543373.68960000016</v>
      </c>
      <c r="P832">
        <v>0.28000000000000003</v>
      </c>
      <c r="Q832">
        <v>0.375</v>
      </c>
      <c r="R832">
        <f>R831+0.01</f>
        <v>0.58400000000000007</v>
      </c>
    </row>
    <row r="833" spans="1:18" hidden="1" x14ac:dyDescent="0.2">
      <c r="A833" t="s">
        <v>7</v>
      </c>
      <c r="B833" t="s">
        <v>8</v>
      </c>
      <c r="C833" t="s">
        <v>29</v>
      </c>
      <c r="D833" t="s">
        <v>10</v>
      </c>
      <c r="E833" t="s">
        <v>11</v>
      </c>
      <c r="F833" s="1">
        <v>47057</v>
      </c>
      <c r="G833">
        <v>16</v>
      </c>
      <c r="H833">
        <v>850</v>
      </c>
      <c r="I833">
        <f t="shared" si="138"/>
        <v>848</v>
      </c>
      <c r="K833">
        <f t="shared" si="139"/>
        <v>3378100</v>
      </c>
      <c r="L833">
        <f t="shared" si="129"/>
        <v>979648.99999999988</v>
      </c>
      <c r="M833">
        <f t="shared" si="130"/>
        <v>1266787.5</v>
      </c>
      <c r="N833">
        <f t="shared" si="131"/>
        <v>581911.50600000005</v>
      </c>
      <c r="P833">
        <v>0.28999999999999998</v>
      </c>
      <c r="Q833">
        <v>0.375</v>
      </c>
      <c r="R833">
        <f>R832+0.01</f>
        <v>0.59400000000000008</v>
      </c>
    </row>
    <row r="834" spans="1:18" x14ac:dyDescent="0.2">
      <c r="A834" t="s">
        <v>7</v>
      </c>
      <c r="B834" t="s">
        <v>8</v>
      </c>
      <c r="C834" t="s">
        <v>29</v>
      </c>
      <c r="D834" t="s">
        <v>10</v>
      </c>
      <c r="E834" t="s">
        <v>24</v>
      </c>
      <c r="F834" s="1">
        <v>46965</v>
      </c>
      <c r="G834">
        <v>1</v>
      </c>
      <c r="H834">
        <v>450</v>
      </c>
      <c r="I834">
        <f>H834</f>
        <v>450</v>
      </c>
      <c r="K834">
        <f>3000*I834</f>
        <v>1350000</v>
      </c>
      <c r="L834">
        <f>P834*K834</f>
        <v>13500</v>
      </c>
      <c r="M834">
        <f>Q834*K834</f>
        <v>20250</v>
      </c>
      <c r="N834">
        <f>R834*L834</f>
        <v>675</v>
      </c>
      <c r="P834">
        <v>0.01</v>
      </c>
      <c r="Q834">
        <v>1.4999999999999999E-2</v>
      </c>
      <c r="R834">
        <v>0.05</v>
      </c>
    </row>
    <row r="835" spans="1:18" x14ac:dyDescent="0.2">
      <c r="A835" t="s">
        <v>7</v>
      </c>
      <c r="B835" t="s">
        <v>8</v>
      </c>
      <c r="C835" t="s">
        <v>29</v>
      </c>
      <c r="D835" t="s">
        <v>10</v>
      </c>
      <c r="E835" t="s">
        <v>24</v>
      </c>
      <c r="F835" s="1">
        <v>46965</v>
      </c>
      <c r="G835">
        <v>2</v>
      </c>
      <c r="H835">
        <v>450</v>
      </c>
      <c r="I835">
        <f>I834-J835</f>
        <v>450</v>
      </c>
      <c r="K835">
        <f>K834+50*I835</f>
        <v>1372500</v>
      </c>
      <c r="L835">
        <f t="shared" ref="L835:L897" si="140">P835*K835</f>
        <v>68625</v>
      </c>
      <c r="M835">
        <f t="shared" ref="M835:M897" si="141">Q835*K835</f>
        <v>247050</v>
      </c>
      <c r="N835">
        <f t="shared" ref="N835:N897" si="142">R835*L835</f>
        <v>6862.5</v>
      </c>
      <c r="O835">
        <v>1998</v>
      </c>
      <c r="P835">
        <v>0.05</v>
      </c>
      <c r="Q835">
        <v>0.18</v>
      </c>
      <c r="R835">
        <v>0.1</v>
      </c>
    </row>
    <row r="836" spans="1:18" x14ac:dyDescent="0.2">
      <c r="A836" t="s">
        <v>7</v>
      </c>
      <c r="B836" t="s">
        <v>8</v>
      </c>
      <c r="C836" t="s">
        <v>29</v>
      </c>
      <c r="D836" t="s">
        <v>10</v>
      </c>
      <c r="E836" t="s">
        <v>24</v>
      </c>
      <c r="F836" s="1">
        <v>46965</v>
      </c>
      <c r="G836">
        <v>3</v>
      </c>
      <c r="H836">
        <v>450</v>
      </c>
      <c r="I836">
        <f t="shared" ref="I836:I849" si="143">I835-J836</f>
        <v>450</v>
      </c>
      <c r="K836">
        <f t="shared" ref="K836:K848" si="144">K835+50*I836</f>
        <v>1395000</v>
      </c>
      <c r="L836">
        <f t="shared" si="140"/>
        <v>139500</v>
      </c>
      <c r="M836">
        <f t="shared" si="141"/>
        <v>390600.00000000006</v>
      </c>
      <c r="N836">
        <f t="shared" si="142"/>
        <v>25110</v>
      </c>
      <c r="O836">
        <v>-79</v>
      </c>
      <c r="P836">
        <v>0.1</v>
      </c>
      <c r="Q836">
        <v>0.28000000000000003</v>
      </c>
      <c r="R836">
        <v>0.18</v>
      </c>
    </row>
    <row r="837" spans="1:18" x14ac:dyDescent="0.2">
      <c r="A837" t="s">
        <v>7</v>
      </c>
      <c r="B837" t="s">
        <v>8</v>
      </c>
      <c r="C837" t="s">
        <v>29</v>
      </c>
      <c r="D837" t="s">
        <v>10</v>
      </c>
      <c r="E837" t="s">
        <v>24</v>
      </c>
      <c r="F837" s="1">
        <v>46965</v>
      </c>
      <c r="G837">
        <v>4</v>
      </c>
      <c r="H837">
        <v>450</v>
      </c>
      <c r="I837">
        <f t="shared" si="143"/>
        <v>450</v>
      </c>
      <c r="K837">
        <f t="shared" si="144"/>
        <v>1417500</v>
      </c>
      <c r="L837">
        <f t="shared" si="140"/>
        <v>212625</v>
      </c>
      <c r="M837">
        <f t="shared" si="141"/>
        <v>524475</v>
      </c>
      <c r="N837">
        <f t="shared" si="142"/>
        <v>53156.25</v>
      </c>
      <c r="P837">
        <v>0.15</v>
      </c>
      <c r="Q837">
        <v>0.37</v>
      </c>
      <c r="R837">
        <v>0.25</v>
      </c>
    </row>
    <row r="838" spans="1:18" x14ac:dyDescent="0.2">
      <c r="A838" t="s">
        <v>7</v>
      </c>
      <c r="B838" t="s">
        <v>8</v>
      </c>
      <c r="C838" t="s">
        <v>29</v>
      </c>
      <c r="D838" t="s">
        <v>10</v>
      </c>
      <c r="E838" t="s">
        <v>24</v>
      </c>
      <c r="F838" s="1">
        <v>46965</v>
      </c>
      <c r="G838">
        <v>5</v>
      </c>
      <c r="H838">
        <v>450</v>
      </c>
      <c r="I838">
        <f t="shared" si="143"/>
        <v>450</v>
      </c>
      <c r="K838">
        <f t="shared" si="144"/>
        <v>1440000</v>
      </c>
      <c r="L838">
        <f t="shared" si="140"/>
        <v>259200</v>
      </c>
      <c r="M838">
        <f t="shared" si="141"/>
        <v>512640</v>
      </c>
      <c r="N838">
        <f t="shared" si="142"/>
        <v>93312</v>
      </c>
      <c r="P838">
        <v>0.18</v>
      </c>
      <c r="Q838">
        <v>0.35599999999999998</v>
      </c>
      <c r="R838">
        <v>0.36</v>
      </c>
    </row>
    <row r="839" spans="1:18" x14ac:dyDescent="0.2">
      <c r="A839" t="s">
        <v>7</v>
      </c>
      <c r="B839" t="s">
        <v>8</v>
      </c>
      <c r="C839" t="s">
        <v>29</v>
      </c>
      <c r="D839" t="s">
        <v>10</v>
      </c>
      <c r="E839" t="s">
        <v>24</v>
      </c>
      <c r="F839" s="1">
        <v>46965</v>
      </c>
      <c r="G839">
        <v>6</v>
      </c>
      <c r="H839">
        <v>450</v>
      </c>
      <c r="I839">
        <f t="shared" si="143"/>
        <v>450</v>
      </c>
      <c r="K839">
        <f t="shared" si="144"/>
        <v>1462500</v>
      </c>
      <c r="L839">
        <f t="shared" si="140"/>
        <v>292500</v>
      </c>
      <c r="M839">
        <f t="shared" si="141"/>
        <v>517725</v>
      </c>
      <c r="N839">
        <f t="shared" si="142"/>
        <v>131625</v>
      </c>
      <c r="P839">
        <v>0.2</v>
      </c>
      <c r="Q839">
        <v>0.35399999999999998</v>
      </c>
      <c r="R839">
        <v>0.45</v>
      </c>
    </row>
    <row r="840" spans="1:18" x14ac:dyDescent="0.2">
      <c r="A840" t="s">
        <v>7</v>
      </c>
      <c r="B840" t="s">
        <v>8</v>
      </c>
      <c r="C840" t="s">
        <v>29</v>
      </c>
      <c r="D840" t="s">
        <v>10</v>
      </c>
      <c r="E840" t="s">
        <v>24</v>
      </c>
      <c r="F840" s="1">
        <v>46965</v>
      </c>
      <c r="G840">
        <v>7</v>
      </c>
      <c r="H840">
        <v>450</v>
      </c>
      <c r="I840">
        <f t="shared" si="143"/>
        <v>450</v>
      </c>
      <c r="K840">
        <f t="shared" si="144"/>
        <v>1485000</v>
      </c>
      <c r="L840">
        <f t="shared" si="140"/>
        <v>297000</v>
      </c>
      <c r="M840">
        <f t="shared" si="141"/>
        <v>510839.99999999994</v>
      </c>
      <c r="N840">
        <f t="shared" si="142"/>
        <v>151470</v>
      </c>
      <c r="O840">
        <v>-26</v>
      </c>
      <c r="P840">
        <v>0.2</v>
      </c>
      <c r="Q840">
        <v>0.34399999999999997</v>
      </c>
      <c r="R840">
        <v>0.51</v>
      </c>
    </row>
    <row r="841" spans="1:18" x14ac:dyDescent="0.2">
      <c r="A841" t="s">
        <v>7</v>
      </c>
      <c r="B841" t="s">
        <v>8</v>
      </c>
      <c r="C841" t="s">
        <v>29</v>
      </c>
      <c r="D841" t="s">
        <v>10</v>
      </c>
      <c r="E841" t="s">
        <v>24</v>
      </c>
      <c r="F841" s="1">
        <v>46965</v>
      </c>
      <c r="G841">
        <v>8</v>
      </c>
      <c r="H841">
        <v>450</v>
      </c>
      <c r="I841">
        <f t="shared" si="143"/>
        <v>450</v>
      </c>
      <c r="K841">
        <f t="shared" si="144"/>
        <v>1507500</v>
      </c>
      <c r="L841">
        <f t="shared" si="140"/>
        <v>346725</v>
      </c>
      <c r="M841">
        <f t="shared" si="141"/>
        <v>542700</v>
      </c>
      <c r="N841">
        <f t="shared" si="142"/>
        <v>180297</v>
      </c>
      <c r="P841">
        <v>0.23</v>
      </c>
      <c r="Q841">
        <v>0.36</v>
      </c>
      <c r="R841">
        <f>R840+0.01</f>
        <v>0.52</v>
      </c>
    </row>
    <row r="842" spans="1:18" x14ac:dyDescent="0.2">
      <c r="A842" t="s">
        <v>7</v>
      </c>
      <c r="B842" t="s">
        <v>8</v>
      </c>
      <c r="C842" t="s">
        <v>29</v>
      </c>
      <c r="D842" t="s">
        <v>10</v>
      </c>
      <c r="E842" t="s">
        <v>24</v>
      </c>
      <c r="F842" s="1">
        <v>46965</v>
      </c>
      <c r="G842">
        <v>9</v>
      </c>
      <c r="H842">
        <v>450</v>
      </c>
      <c r="I842">
        <f t="shared" si="143"/>
        <v>449</v>
      </c>
      <c r="J842">
        <v>1</v>
      </c>
      <c r="K842">
        <f t="shared" si="144"/>
        <v>1529950</v>
      </c>
      <c r="L842">
        <f t="shared" si="140"/>
        <v>336589</v>
      </c>
      <c r="M842">
        <f t="shared" si="141"/>
        <v>520183.00000000006</v>
      </c>
      <c r="N842">
        <f t="shared" si="142"/>
        <v>181758.06</v>
      </c>
      <c r="P842">
        <v>0.22</v>
      </c>
      <c r="Q842">
        <v>0.34</v>
      </c>
      <c r="R842">
        <f>R841+0.02</f>
        <v>0.54</v>
      </c>
    </row>
    <row r="843" spans="1:18" x14ac:dyDescent="0.2">
      <c r="A843" t="s">
        <v>7</v>
      </c>
      <c r="B843" t="s">
        <v>8</v>
      </c>
      <c r="C843" t="s">
        <v>29</v>
      </c>
      <c r="D843" t="s">
        <v>10</v>
      </c>
      <c r="E843" t="s">
        <v>24</v>
      </c>
      <c r="F843" s="1">
        <v>46965</v>
      </c>
      <c r="G843">
        <v>10</v>
      </c>
      <c r="H843">
        <v>450</v>
      </c>
      <c r="I843">
        <f t="shared" si="143"/>
        <v>449</v>
      </c>
      <c r="K843">
        <f t="shared" si="144"/>
        <v>1552400</v>
      </c>
      <c r="L843">
        <f t="shared" si="140"/>
        <v>388100</v>
      </c>
      <c r="M843">
        <f t="shared" si="141"/>
        <v>527816</v>
      </c>
      <c r="N843">
        <f t="shared" si="142"/>
        <v>210350.2</v>
      </c>
      <c r="P843">
        <v>0.25</v>
      </c>
      <c r="Q843">
        <v>0.34</v>
      </c>
      <c r="R843">
        <v>0.54200000000000004</v>
      </c>
    </row>
    <row r="844" spans="1:18" x14ac:dyDescent="0.2">
      <c r="A844" t="s">
        <v>7</v>
      </c>
      <c r="B844" t="s">
        <v>8</v>
      </c>
      <c r="C844" t="s">
        <v>29</v>
      </c>
      <c r="D844" t="s">
        <v>10</v>
      </c>
      <c r="E844" t="s">
        <v>24</v>
      </c>
      <c r="F844" s="1">
        <v>46965</v>
      </c>
      <c r="G844">
        <v>11</v>
      </c>
      <c r="H844">
        <v>450</v>
      </c>
      <c r="I844">
        <f t="shared" si="143"/>
        <v>449</v>
      </c>
      <c r="K844">
        <f t="shared" si="144"/>
        <v>1574850</v>
      </c>
      <c r="L844">
        <f t="shared" si="140"/>
        <v>409461</v>
      </c>
      <c r="M844">
        <f t="shared" si="141"/>
        <v>535449</v>
      </c>
      <c r="N844">
        <f t="shared" si="142"/>
        <v>222746.78400000001</v>
      </c>
      <c r="P844">
        <v>0.26</v>
      </c>
      <c r="Q844">
        <v>0.34</v>
      </c>
      <c r="R844">
        <f>R843+0.002</f>
        <v>0.54400000000000004</v>
      </c>
    </row>
    <row r="845" spans="1:18" x14ac:dyDescent="0.2">
      <c r="A845" t="s">
        <v>7</v>
      </c>
      <c r="B845" t="s">
        <v>8</v>
      </c>
      <c r="C845" t="s">
        <v>29</v>
      </c>
      <c r="D845" t="s">
        <v>10</v>
      </c>
      <c r="E845" t="s">
        <v>24</v>
      </c>
      <c r="F845" s="1">
        <v>46965</v>
      </c>
      <c r="G845">
        <v>12</v>
      </c>
      <c r="H845">
        <v>450</v>
      </c>
      <c r="I845">
        <f t="shared" si="143"/>
        <v>448</v>
      </c>
      <c r="J845">
        <v>1</v>
      </c>
      <c r="K845">
        <f t="shared" si="144"/>
        <v>1597250</v>
      </c>
      <c r="L845">
        <f t="shared" si="140"/>
        <v>415285</v>
      </c>
      <c r="M845">
        <f t="shared" si="141"/>
        <v>559037.5</v>
      </c>
      <c r="N845">
        <f t="shared" si="142"/>
        <v>230067.89</v>
      </c>
      <c r="P845">
        <v>0.26</v>
      </c>
      <c r="Q845">
        <v>0.35</v>
      </c>
      <c r="R845">
        <f>R844+0.01</f>
        <v>0.55400000000000005</v>
      </c>
    </row>
    <row r="846" spans="1:18" hidden="1" x14ac:dyDescent="0.2">
      <c r="A846" t="s">
        <v>7</v>
      </c>
      <c r="B846" t="s">
        <v>8</v>
      </c>
      <c r="C846" t="s">
        <v>29</v>
      </c>
      <c r="D846" t="s">
        <v>10</v>
      </c>
      <c r="E846" t="s">
        <v>24</v>
      </c>
      <c r="F846" s="1">
        <v>46965</v>
      </c>
      <c r="G846">
        <v>13</v>
      </c>
      <c r="H846">
        <v>450</v>
      </c>
      <c r="I846">
        <f t="shared" si="143"/>
        <v>448</v>
      </c>
      <c r="K846">
        <f t="shared" si="144"/>
        <v>1619650</v>
      </c>
      <c r="L846">
        <f t="shared" si="140"/>
        <v>437305.5</v>
      </c>
      <c r="M846">
        <f t="shared" si="141"/>
        <v>534484.5</v>
      </c>
      <c r="N846">
        <f t="shared" si="142"/>
        <v>246640.30200000003</v>
      </c>
      <c r="P846">
        <v>0.27</v>
      </c>
      <c r="Q846">
        <v>0.33</v>
      </c>
      <c r="R846">
        <f>R845+0.01</f>
        <v>0.56400000000000006</v>
      </c>
    </row>
    <row r="847" spans="1:18" hidden="1" x14ac:dyDescent="0.2">
      <c r="A847" t="s">
        <v>7</v>
      </c>
      <c r="B847" t="s">
        <v>8</v>
      </c>
      <c r="C847" t="s">
        <v>29</v>
      </c>
      <c r="D847" t="s">
        <v>10</v>
      </c>
      <c r="E847" t="s">
        <v>24</v>
      </c>
      <c r="F847" s="1">
        <v>46965</v>
      </c>
      <c r="G847">
        <v>14</v>
      </c>
      <c r="H847">
        <v>450</v>
      </c>
      <c r="I847">
        <f t="shared" si="143"/>
        <v>448</v>
      </c>
      <c r="K847">
        <f t="shared" si="144"/>
        <v>1642050</v>
      </c>
      <c r="L847">
        <f t="shared" si="140"/>
        <v>459774.00000000006</v>
      </c>
      <c r="M847">
        <f t="shared" si="141"/>
        <v>607558.5</v>
      </c>
      <c r="N847">
        <f t="shared" si="142"/>
        <v>263910.27600000007</v>
      </c>
      <c r="P847">
        <v>0.28000000000000003</v>
      </c>
      <c r="Q847">
        <v>0.37</v>
      </c>
      <c r="R847">
        <f>R846+0.01</f>
        <v>0.57400000000000007</v>
      </c>
    </row>
    <row r="848" spans="1:18" hidden="1" x14ac:dyDescent="0.2">
      <c r="A848" t="s">
        <v>7</v>
      </c>
      <c r="B848" t="s">
        <v>8</v>
      </c>
      <c r="C848" t="s">
        <v>29</v>
      </c>
      <c r="D848" t="s">
        <v>10</v>
      </c>
      <c r="E848" t="s">
        <v>24</v>
      </c>
      <c r="F848" s="1">
        <v>46965</v>
      </c>
      <c r="G848">
        <v>15</v>
      </c>
      <c r="H848">
        <v>450</v>
      </c>
      <c r="I848">
        <f t="shared" si="143"/>
        <v>447</v>
      </c>
      <c r="J848">
        <v>1</v>
      </c>
      <c r="K848">
        <f t="shared" si="144"/>
        <v>1664400</v>
      </c>
      <c r="L848">
        <f t="shared" si="140"/>
        <v>466032.00000000006</v>
      </c>
      <c r="M848">
        <f t="shared" si="141"/>
        <v>624150</v>
      </c>
      <c r="N848">
        <f t="shared" si="142"/>
        <v>272162.68800000008</v>
      </c>
      <c r="P848">
        <v>0.28000000000000003</v>
      </c>
      <c r="Q848">
        <v>0.375</v>
      </c>
      <c r="R848">
        <f>R847+0.01</f>
        <v>0.58400000000000007</v>
      </c>
    </row>
    <row r="849" spans="1:18" hidden="1" x14ac:dyDescent="0.2">
      <c r="A849" t="s">
        <v>7</v>
      </c>
      <c r="B849" t="s">
        <v>8</v>
      </c>
      <c r="C849" t="s">
        <v>29</v>
      </c>
      <c r="D849" t="s">
        <v>10</v>
      </c>
      <c r="E849" t="s">
        <v>24</v>
      </c>
      <c r="F849" s="1">
        <v>46965</v>
      </c>
      <c r="G849">
        <v>16</v>
      </c>
      <c r="H849">
        <v>450</v>
      </c>
      <c r="I849">
        <f t="shared" si="143"/>
        <v>447</v>
      </c>
      <c r="K849">
        <f>K848+50*I849</f>
        <v>1686750</v>
      </c>
      <c r="L849">
        <f t="shared" si="140"/>
        <v>489157.49999999994</v>
      </c>
      <c r="M849">
        <f t="shared" si="141"/>
        <v>632531.25</v>
      </c>
      <c r="N849">
        <f t="shared" si="142"/>
        <v>290559.55499999999</v>
      </c>
      <c r="P849">
        <v>0.28999999999999998</v>
      </c>
      <c r="Q849">
        <v>0.375</v>
      </c>
      <c r="R849">
        <f>R848+0.01</f>
        <v>0.59400000000000008</v>
      </c>
    </row>
    <row r="850" spans="1:18" x14ac:dyDescent="0.2">
      <c r="A850" t="s">
        <v>7</v>
      </c>
      <c r="B850" t="s">
        <v>8</v>
      </c>
      <c r="C850" t="s">
        <v>29</v>
      </c>
      <c r="D850" t="s">
        <v>10</v>
      </c>
      <c r="E850" t="s">
        <v>24</v>
      </c>
      <c r="F850" s="1">
        <v>46996</v>
      </c>
      <c r="G850">
        <v>1</v>
      </c>
      <c r="H850">
        <v>500</v>
      </c>
      <c r="I850">
        <f>H850</f>
        <v>500</v>
      </c>
      <c r="K850">
        <f>3000*I850</f>
        <v>1500000</v>
      </c>
      <c r="L850">
        <f t="shared" si="140"/>
        <v>15000</v>
      </c>
      <c r="M850">
        <f t="shared" si="141"/>
        <v>22500</v>
      </c>
      <c r="N850">
        <f t="shared" si="142"/>
        <v>750</v>
      </c>
      <c r="P850">
        <v>0.01</v>
      </c>
      <c r="Q850">
        <v>1.4999999999999999E-2</v>
      </c>
      <c r="R850">
        <v>0.05</v>
      </c>
    </row>
    <row r="851" spans="1:18" x14ac:dyDescent="0.2">
      <c r="A851" t="s">
        <v>7</v>
      </c>
      <c r="B851" t="s">
        <v>8</v>
      </c>
      <c r="C851" t="s">
        <v>29</v>
      </c>
      <c r="D851" t="s">
        <v>10</v>
      </c>
      <c r="E851" t="s">
        <v>24</v>
      </c>
      <c r="F851" s="1">
        <v>46996</v>
      </c>
      <c r="G851">
        <v>2</v>
      </c>
      <c r="H851">
        <v>500</v>
      </c>
      <c r="I851">
        <f t="shared" ref="I851:I865" si="145">I850-J851</f>
        <v>500</v>
      </c>
      <c r="K851">
        <f t="shared" ref="K851:K865" si="146">K850+60*I851</f>
        <v>1530000</v>
      </c>
      <c r="L851">
        <f t="shared" si="140"/>
        <v>76500</v>
      </c>
      <c r="M851">
        <f t="shared" si="141"/>
        <v>275400</v>
      </c>
      <c r="N851">
        <f t="shared" si="142"/>
        <v>7650</v>
      </c>
      <c r="O851">
        <v>1998</v>
      </c>
      <c r="P851">
        <v>0.05</v>
      </c>
      <c r="Q851">
        <v>0.18</v>
      </c>
      <c r="R851">
        <v>0.1</v>
      </c>
    </row>
    <row r="852" spans="1:18" x14ac:dyDescent="0.2">
      <c r="A852" t="s">
        <v>7</v>
      </c>
      <c r="B852" t="s">
        <v>8</v>
      </c>
      <c r="C852" t="s">
        <v>29</v>
      </c>
      <c r="D852" t="s">
        <v>10</v>
      </c>
      <c r="E852" t="s">
        <v>24</v>
      </c>
      <c r="F852" s="1">
        <v>46996</v>
      </c>
      <c r="G852">
        <v>3</v>
      </c>
      <c r="H852">
        <v>500</v>
      </c>
      <c r="I852">
        <f t="shared" si="145"/>
        <v>500</v>
      </c>
      <c r="K852">
        <f t="shared" si="146"/>
        <v>1560000</v>
      </c>
      <c r="L852">
        <f t="shared" si="140"/>
        <v>124800</v>
      </c>
      <c r="M852">
        <f t="shared" si="141"/>
        <v>436800.00000000006</v>
      </c>
      <c r="N852">
        <f t="shared" si="142"/>
        <v>22464</v>
      </c>
      <c r="O852">
        <v>-88</v>
      </c>
      <c r="P852">
        <v>0.08</v>
      </c>
      <c r="Q852">
        <v>0.28000000000000003</v>
      </c>
      <c r="R852">
        <v>0.18</v>
      </c>
    </row>
    <row r="853" spans="1:18" x14ac:dyDescent="0.2">
      <c r="A853" t="s">
        <v>7</v>
      </c>
      <c r="B853" t="s">
        <v>8</v>
      </c>
      <c r="C853" t="s">
        <v>29</v>
      </c>
      <c r="D853" t="s">
        <v>10</v>
      </c>
      <c r="E853" t="s">
        <v>24</v>
      </c>
      <c r="F853" s="1">
        <v>46996</v>
      </c>
      <c r="G853">
        <v>4</v>
      </c>
      <c r="H853">
        <v>500</v>
      </c>
      <c r="I853">
        <f t="shared" si="145"/>
        <v>500</v>
      </c>
      <c r="K853">
        <f t="shared" si="146"/>
        <v>1590000</v>
      </c>
      <c r="L853">
        <f t="shared" si="140"/>
        <v>238500</v>
      </c>
      <c r="M853">
        <f t="shared" si="141"/>
        <v>588300</v>
      </c>
      <c r="N853">
        <f t="shared" si="142"/>
        <v>59625</v>
      </c>
      <c r="P853">
        <v>0.15</v>
      </c>
      <c r="Q853">
        <v>0.37</v>
      </c>
      <c r="R853">
        <v>0.25</v>
      </c>
    </row>
    <row r="854" spans="1:18" x14ac:dyDescent="0.2">
      <c r="A854" t="s">
        <v>7</v>
      </c>
      <c r="B854" t="s">
        <v>8</v>
      </c>
      <c r="C854" t="s">
        <v>29</v>
      </c>
      <c r="D854" t="s">
        <v>10</v>
      </c>
      <c r="E854" t="s">
        <v>24</v>
      </c>
      <c r="F854" s="1">
        <v>46996</v>
      </c>
      <c r="G854">
        <v>5</v>
      </c>
      <c r="H854">
        <v>500</v>
      </c>
      <c r="I854">
        <f t="shared" si="145"/>
        <v>500</v>
      </c>
      <c r="K854">
        <f t="shared" si="146"/>
        <v>1620000</v>
      </c>
      <c r="L854">
        <f t="shared" si="140"/>
        <v>291600</v>
      </c>
      <c r="M854">
        <f t="shared" si="141"/>
        <v>576720</v>
      </c>
      <c r="N854">
        <f t="shared" si="142"/>
        <v>104976</v>
      </c>
      <c r="P854">
        <v>0.18</v>
      </c>
      <c r="Q854">
        <v>0.35599999999999998</v>
      </c>
      <c r="R854">
        <v>0.36</v>
      </c>
    </row>
    <row r="855" spans="1:18" x14ac:dyDescent="0.2">
      <c r="A855" t="s">
        <v>7</v>
      </c>
      <c r="B855" t="s">
        <v>8</v>
      </c>
      <c r="C855" t="s">
        <v>29</v>
      </c>
      <c r="D855" t="s">
        <v>10</v>
      </c>
      <c r="E855" t="s">
        <v>24</v>
      </c>
      <c r="F855" s="1">
        <v>46996</v>
      </c>
      <c r="G855">
        <v>6</v>
      </c>
      <c r="H855">
        <v>500</v>
      </c>
      <c r="I855">
        <f t="shared" si="145"/>
        <v>500</v>
      </c>
      <c r="K855">
        <f t="shared" si="146"/>
        <v>1650000</v>
      </c>
      <c r="L855">
        <f t="shared" si="140"/>
        <v>330000</v>
      </c>
      <c r="M855">
        <f t="shared" si="141"/>
        <v>584100</v>
      </c>
      <c r="N855">
        <f t="shared" si="142"/>
        <v>148500</v>
      </c>
      <c r="P855">
        <v>0.2</v>
      </c>
      <c r="Q855">
        <v>0.35399999999999998</v>
      </c>
      <c r="R855">
        <v>0.45</v>
      </c>
    </row>
    <row r="856" spans="1:18" x14ac:dyDescent="0.2">
      <c r="A856" t="s">
        <v>7</v>
      </c>
      <c r="B856" t="s">
        <v>8</v>
      </c>
      <c r="C856" t="s">
        <v>29</v>
      </c>
      <c r="D856" t="s">
        <v>10</v>
      </c>
      <c r="E856" t="s">
        <v>24</v>
      </c>
      <c r="F856" s="1">
        <v>46996</v>
      </c>
      <c r="G856">
        <v>7</v>
      </c>
      <c r="H856">
        <v>500</v>
      </c>
      <c r="I856">
        <f t="shared" si="145"/>
        <v>500</v>
      </c>
      <c r="K856">
        <f t="shared" si="146"/>
        <v>1680000</v>
      </c>
      <c r="L856">
        <f t="shared" si="140"/>
        <v>336000</v>
      </c>
      <c r="M856">
        <f t="shared" si="141"/>
        <v>577920</v>
      </c>
      <c r="N856">
        <f t="shared" si="142"/>
        <v>171360</v>
      </c>
      <c r="P856">
        <v>0.2</v>
      </c>
      <c r="Q856">
        <v>0.34399999999999997</v>
      </c>
      <c r="R856">
        <v>0.51</v>
      </c>
    </row>
    <row r="857" spans="1:18" x14ac:dyDescent="0.2">
      <c r="A857" t="s">
        <v>7</v>
      </c>
      <c r="B857" t="s">
        <v>8</v>
      </c>
      <c r="C857" t="s">
        <v>29</v>
      </c>
      <c r="D857" t="s">
        <v>10</v>
      </c>
      <c r="E857" t="s">
        <v>24</v>
      </c>
      <c r="F857" s="1">
        <v>46996</v>
      </c>
      <c r="G857">
        <v>8</v>
      </c>
      <c r="H857">
        <v>500</v>
      </c>
      <c r="I857">
        <f t="shared" si="145"/>
        <v>500</v>
      </c>
      <c r="K857">
        <f t="shared" si="146"/>
        <v>1710000</v>
      </c>
      <c r="L857">
        <f t="shared" si="140"/>
        <v>393300</v>
      </c>
      <c r="M857">
        <f t="shared" si="141"/>
        <v>615600</v>
      </c>
      <c r="N857">
        <f t="shared" si="142"/>
        <v>204516</v>
      </c>
      <c r="P857">
        <v>0.23</v>
      </c>
      <c r="Q857">
        <v>0.36</v>
      </c>
      <c r="R857">
        <f>R856+0.01</f>
        <v>0.52</v>
      </c>
    </row>
    <row r="858" spans="1:18" x14ac:dyDescent="0.2">
      <c r="A858" t="s">
        <v>7</v>
      </c>
      <c r="B858" t="s">
        <v>8</v>
      </c>
      <c r="C858" t="s">
        <v>29</v>
      </c>
      <c r="D858" t="s">
        <v>10</v>
      </c>
      <c r="E858" t="s">
        <v>24</v>
      </c>
      <c r="F858" s="1">
        <v>46996</v>
      </c>
      <c r="G858">
        <v>9</v>
      </c>
      <c r="H858">
        <v>500</v>
      </c>
      <c r="I858">
        <f t="shared" si="145"/>
        <v>500</v>
      </c>
      <c r="K858">
        <f t="shared" si="146"/>
        <v>1740000</v>
      </c>
      <c r="L858">
        <f t="shared" si="140"/>
        <v>382800</v>
      </c>
      <c r="M858">
        <f t="shared" si="141"/>
        <v>609000</v>
      </c>
      <c r="N858">
        <f t="shared" si="142"/>
        <v>206712</v>
      </c>
      <c r="P858">
        <v>0.22</v>
      </c>
      <c r="Q858">
        <v>0.35</v>
      </c>
      <c r="R858">
        <f>R857+0.02</f>
        <v>0.54</v>
      </c>
    </row>
    <row r="859" spans="1:18" x14ac:dyDescent="0.2">
      <c r="A859" t="s">
        <v>7</v>
      </c>
      <c r="B859" t="s">
        <v>8</v>
      </c>
      <c r="C859" t="s">
        <v>29</v>
      </c>
      <c r="D859" t="s">
        <v>10</v>
      </c>
      <c r="E859" t="s">
        <v>24</v>
      </c>
      <c r="F859" s="1">
        <v>46996</v>
      </c>
      <c r="G859">
        <v>10</v>
      </c>
      <c r="H859">
        <v>500</v>
      </c>
      <c r="I859">
        <f t="shared" si="145"/>
        <v>500</v>
      </c>
      <c r="K859">
        <f t="shared" si="146"/>
        <v>1770000</v>
      </c>
      <c r="L859">
        <f t="shared" si="140"/>
        <v>442500</v>
      </c>
      <c r="M859">
        <f t="shared" si="141"/>
        <v>619500</v>
      </c>
      <c r="N859">
        <f t="shared" si="142"/>
        <v>239835.00000000003</v>
      </c>
      <c r="P859">
        <v>0.25</v>
      </c>
      <c r="Q859">
        <v>0.35</v>
      </c>
      <c r="R859">
        <v>0.54200000000000004</v>
      </c>
    </row>
    <row r="860" spans="1:18" x14ac:dyDescent="0.2">
      <c r="A860" t="s">
        <v>7</v>
      </c>
      <c r="B860" t="s">
        <v>8</v>
      </c>
      <c r="C860" t="s">
        <v>29</v>
      </c>
      <c r="D860" t="s">
        <v>10</v>
      </c>
      <c r="E860" t="s">
        <v>24</v>
      </c>
      <c r="F860" s="1">
        <v>46996</v>
      </c>
      <c r="G860">
        <v>11</v>
      </c>
      <c r="H860">
        <v>500</v>
      </c>
      <c r="I860">
        <f t="shared" si="145"/>
        <v>499</v>
      </c>
      <c r="J860">
        <v>1</v>
      </c>
      <c r="K860">
        <f t="shared" si="146"/>
        <v>1799940</v>
      </c>
      <c r="L860">
        <f t="shared" si="140"/>
        <v>467984.4</v>
      </c>
      <c r="M860">
        <f t="shared" si="141"/>
        <v>629979</v>
      </c>
      <c r="N860">
        <f t="shared" si="142"/>
        <v>254583.51360000003</v>
      </c>
      <c r="P860">
        <v>0.26</v>
      </c>
      <c r="Q860">
        <v>0.35</v>
      </c>
      <c r="R860">
        <f>R859+0.002</f>
        <v>0.54400000000000004</v>
      </c>
    </row>
    <row r="861" spans="1:18" x14ac:dyDescent="0.2">
      <c r="A861" t="s">
        <v>7</v>
      </c>
      <c r="B861" t="s">
        <v>8</v>
      </c>
      <c r="C861" t="s">
        <v>29</v>
      </c>
      <c r="D861" t="s">
        <v>10</v>
      </c>
      <c r="E861" t="s">
        <v>24</v>
      </c>
      <c r="F861" s="1">
        <v>46996</v>
      </c>
      <c r="G861">
        <v>12</v>
      </c>
      <c r="H861">
        <v>500</v>
      </c>
      <c r="I861">
        <f t="shared" si="145"/>
        <v>499</v>
      </c>
      <c r="K861">
        <f t="shared" si="146"/>
        <v>1829880</v>
      </c>
      <c r="L861">
        <f t="shared" si="140"/>
        <v>475768.8</v>
      </c>
      <c r="M861">
        <f t="shared" si="141"/>
        <v>640458</v>
      </c>
      <c r="N861">
        <f t="shared" si="142"/>
        <v>266430.52799999999</v>
      </c>
      <c r="P861">
        <v>0.26</v>
      </c>
      <c r="Q861">
        <v>0.35</v>
      </c>
      <c r="R861">
        <v>0.56000000000000005</v>
      </c>
    </row>
    <row r="862" spans="1:18" hidden="1" x14ac:dyDescent="0.2">
      <c r="A862" t="s">
        <v>7</v>
      </c>
      <c r="B862" t="s">
        <v>8</v>
      </c>
      <c r="C862" t="s">
        <v>29</v>
      </c>
      <c r="D862" t="s">
        <v>10</v>
      </c>
      <c r="E862" t="s">
        <v>24</v>
      </c>
      <c r="F862" s="1">
        <v>46996</v>
      </c>
      <c r="G862">
        <v>13</v>
      </c>
      <c r="H862">
        <v>500</v>
      </c>
      <c r="I862">
        <f t="shared" si="145"/>
        <v>498</v>
      </c>
      <c r="J862">
        <v>1</v>
      </c>
      <c r="K862">
        <f t="shared" si="146"/>
        <v>1859760</v>
      </c>
      <c r="L862">
        <f t="shared" si="140"/>
        <v>502135.2</v>
      </c>
      <c r="M862">
        <f t="shared" si="141"/>
        <v>613720.80000000005</v>
      </c>
      <c r="N862">
        <f t="shared" si="142"/>
        <v>286217.06400000001</v>
      </c>
      <c r="P862">
        <v>0.27</v>
      </c>
      <c r="Q862">
        <v>0.33</v>
      </c>
      <c r="R862">
        <f>R861+0.01</f>
        <v>0.57000000000000006</v>
      </c>
    </row>
    <row r="863" spans="1:18" hidden="1" x14ac:dyDescent="0.2">
      <c r="A863" t="s">
        <v>7</v>
      </c>
      <c r="B863" t="s">
        <v>8</v>
      </c>
      <c r="C863" t="s">
        <v>29</v>
      </c>
      <c r="D863" t="s">
        <v>10</v>
      </c>
      <c r="E863" t="s">
        <v>24</v>
      </c>
      <c r="F863" s="1">
        <v>46996</v>
      </c>
      <c r="G863">
        <v>14</v>
      </c>
      <c r="H863">
        <v>500</v>
      </c>
      <c r="I863">
        <f t="shared" si="145"/>
        <v>498</v>
      </c>
      <c r="K863">
        <f t="shared" si="146"/>
        <v>1889640</v>
      </c>
      <c r="L863">
        <f t="shared" si="140"/>
        <v>529099.20000000007</v>
      </c>
      <c r="M863">
        <f t="shared" si="141"/>
        <v>699166.8</v>
      </c>
      <c r="N863">
        <f t="shared" si="142"/>
        <v>306877.53600000008</v>
      </c>
      <c r="P863">
        <v>0.28000000000000003</v>
      </c>
      <c r="Q863">
        <v>0.37</v>
      </c>
      <c r="R863">
        <f>R862+0.01</f>
        <v>0.58000000000000007</v>
      </c>
    </row>
    <row r="864" spans="1:18" hidden="1" x14ac:dyDescent="0.2">
      <c r="A864" t="s">
        <v>7</v>
      </c>
      <c r="B864" t="s">
        <v>8</v>
      </c>
      <c r="C864" t="s">
        <v>29</v>
      </c>
      <c r="D864" t="s">
        <v>10</v>
      </c>
      <c r="E864" t="s">
        <v>24</v>
      </c>
      <c r="F864" s="1">
        <v>46996</v>
      </c>
      <c r="G864">
        <v>15</v>
      </c>
      <c r="H864">
        <v>500</v>
      </c>
      <c r="I864">
        <f t="shared" si="145"/>
        <v>497</v>
      </c>
      <c r="J864">
        <v>1</v>
      </c>
      <c r="K864">
        <f t="shared" si="146"/>
        <v>1919460</v>
      </c>
      <c r="L864">
        <f t="shared" si="140"/>
        <v>537448.80000000005</v>
      </c>
      <c r="M864">
        <f t="shared" si="141"/>
        <v>719797.5</v>
      </c>
      <c r="N864">
        <f t="shared" si="142"/>
        <v>317094.79200000007</v>
      </c>
      <c r="P864">
        <v>0.28000000000000003</v>
      </c>
      <c r="Q864">
        <v>0.375</v>
      </c>
      <c r="R864">
        <f>R863+0.01</f>
        <v>0.59000000000000008</v>
      </c>
    </row>
    <row r="865" spans="1:18" hidden="1" x14ac:dyDescent="0.2">
      <c r="A865" t="s">
        <v>7</v>
      </c>
      <c r="B865" t="s">
        <v>8</v>
      </c>
      <c r="C865" t="s">
        <v>29</v>
      </c>
      <c r="D865" t="s">
        <v>10</v>
      </c>
      <c r="E865" t="s">
        <v>24</v>
      </c>
      <c r="F865" s="1">
        <v>46996</v>
      </c>
      <c r="G865">
        <v>16</v>
      </c>
      <c r="H865">
        <v>500</v>
      </c>
      <c r="I865">
        <f t="shared" si="145"/>
        <v>497</v>
      </c>
      <c r="K865">
        <f t="shared" si="146"/>
        <v>1949280</v>
      </c>
      <c r="L865">
        <f t="shared" si="140"/>
        <v>565291.19999999995</v>
      </c>
      <c r="M865">
        <f t="shared" si="141"/>
        <v>730980</v>
      </c>
      <c r="N865">
        <f t="shared" si="142"/>
        <v>339174.72000000003</v>
      </c>
      <c r="P865">
        <v>0.28999999999999998</v>
      </c>
      <c r="Q865">
        <v>0.375</v>
      </c>
      <c r="R865">
        <f>R864+0.01</f>
        <v>0.60000000000000009</v>
      </c>
    </row>
    <row r="866" spans="1:18" x14ac:dyDescent="0.2">
      <c r="A866" t="s">
        <v>7</v>
      </c>
      <c r="B866" t="s">
        <v>8</v>
      </c>
      <c r="C866" t="s">
        <v>29</v>
      </c>
      <c r="D866" t="s">
        <v>10</v>
      </c>
      <c r="E866" t="s">
        <v>24</v>
      </c>
      <c r="F866" s="1" t="s">
        <v>12</v>
      </c>
      <c r="G866">
        <v>1</v>
      </c>
      <c r="H866">
        <v>600</v>
      </c>
      <c r="I866">
        <f>H866</f>
        <v>600</v>
      </c>
      <c r="K866">
        <f>3000*I866</f>
        <v>1800000</v>
      </c>
      <c r="L866">
        <f t="shared" si="140"/>
        <v>23760</v>
      </c>
      <c r="M866">
        <f t="shared" si="141"/>
        <v>27000</v>
      </c>
      <c r="N866">
        <f t="shared" si="142"/>
        <v>1188</v>
      </c>
      <c r="P866">
        <v>1.32E-2</v>
      </c>
      <c r="Q866">
        <v>1.4999999999999999E-2</v>
      </c>
      <c r="R866">
        <v>0.05</v>
      </c>
    </row>
    <row r="867" spans="1:18" x14ac:dyDescent="0.2">
      <c r="A867" t="s">
        <v>7</v>
      </c>
      <c r="B867" t="s">
        <v>8</v>
      </c>
      <c r="C867" t="s">
        <v>29</v>
      </c>
      <c r="D867" t="s">
        <v>10</v>
      </c>
      <c r="E867" t="s">
        <v>24</v>
      </c>
      <c r="F867" s="1" t="s">
        <v>12</v>
      </c>
      <c r="G867">
        <v>2</v>
      </c>
      <c r="H867">
        <v>600</v>
      </c>
      <c r="I867">
        <f t="shared" ref="I867:I881" si="147">I866-J867</f>
        <v>600</v>
      </c>
      <c r="K867">
        <f>K866+100*I867</f>
        <v>1860000</v>
      </c>
      <c r="L867">
        <f t="shared" si="140"/>
        <v>93000</v>
      </c>
      <c r="M867">
        <f t="shared" si="141"/>
        <v>334800</v>
      </c>
      <c r="N867">
        <f t="shared" si="142"/>
        <v>9300</v>
      </c>
      <c r="O867">
        <v>1698</v>
      </c>
      <c r="P867">
        <v>0.05</v>
      </c>
      <c r="Q867">
        <v>0.18</v>
      </c>
      <c r="R867">
        <v>0.1</v>
      </c>
    </row>
    <row r="868" spans="1:18" x14ac:dyDescent="0.2">
      <c r="A868" t="s">
        <v>7</v>
      </c>
      <c r="B868" t="s">
        <v>8</v>
      </c>
      <c r="C868" t="s">
        <v>29</v>
      </c>
      <c r="D868" t="s">
        <v>10</v>
      </c>
      <c r="E868" t="s">
        <v>24</v>
      </c>
      <c r="F868" s="1" t="s">
        <v>12</v>
      </c>
      <c r="G868">
        <v>3</v>
      </c>
      <c r="H868">
        <v>600</v>
      </c>
      <c r="I868">
        <f t="shared" si="147"/>
        <v>600</v>
      </c>
      <c r="K868">
        <f t="shared" ref="K868:K881" si="148">K867+100*I868</f>
        <v>1920000</v>
      </c>
      <c r="L868">
        <f t="shared" si="140"/>
        <v>192000</v>
      </c>
      <c r="M868">
        <f t="shared" si="141"/>
        <v>537600</v>
      </c>
      <c r="N868">
        <f t="shared" si="142"/>
        <v>34560</v>
      </c>
      <c r="O868">
        <v>-117</v>
      </c>
      <c r="P868">
        <v>0.1</v>
      </c>
      <c r="Q868">
        <v>0.28000000000000003</v>
      </c>
      <c r="R868">
        <v>0.18</v>
      </c>
    </row>
    <row r="869" spans="1:18" x14ac:dyDescent="0.2">
      <c r="A869" t="s">
        <v>7</v>
      </c>
      <c r="B869" t="s">
        <v>8</v>
      </c>
      <c r="C869" t="s">
        <v>29</v>
      </c>
      <c r="D869" t="s">
        <v>10</v>
      </c>
      <c r="E869" t="s">
        <v>24</v>
      </c>
      <c r="F869" s="1" t="s">
        <v>12</v>
      </c>
      <c r="G869">
        <v>4</v>
      </c>
      <c r="H869">
        <v>600</v>
      </c>
      <c r="I869">
        <f t="shared" si="147"/>
        <v>600</v>
      </c>
      <c r="K869">
        <f t="shared" si="148"/>
        <v>1980000</v>
      </c>
      <c r="L869">
        <f t="shared" si="140"/>
        <v>297000</v>
      </c>
      <c r="M869">
        <f t="shared" si="141"/>
        <v>732600</v>
      </c>
      <c r="N869">
        <f t="shared" si="142"/>
        <v>74250</v>
      </c>
      <c r="O869">
        <v>-118</v>
      </c>
      <c r="P869">
        <v>0.15</v>
      </c>
      <c r="Q869">
        <v>0.37</v>
      </c>
      <c r="R869">
        <v>0.25</v>
      </c>
    </row>
    <row r="870" spans="1:18" x14ac:dyDescent="0.2">
      <c r="A870" t="s">
        <v>7</v>
      </c>
      <c r="B870" t="s">
        <v>8</v>
      </c>
      <c r="C870" t="s">
        <v>29</v>
      </c>
      <c r="D870" t="s">
        <v>10</v>
      </c>
      <c r="E870" t="s">
        <v>24</v>
      </c>
      <c r="F870" s="1" t="s">
        <v>12</v>
      </c>
      <c r="G870">
        <v>5</v>
      </c>
      <c r="H870">
        <v>600</v>
      </c>
      <c r="I870">
        <f t="shared" si="147"/>
        <v>600</v>
      </c>
      <c r="K870">
        <f t="shared" si="148"/>
        <v>2040000</v>
      </c>
      <c r="L870">
        <f t="shared" si="140"/>
        <v>367200</v>
      </c>
      <c r="M870">
        <f t="shared" si="141"/>
        <v>726240</v>
      </c>
      <c r="N870">
        <f t="shared" si="142"/>
        <v>132192</v>
      </c>
      <c r="P870">
        <v>0.18</v>
      </c>
      <c r="Q870">
        <v>0.35599999999999998</v>
      </c>
      <c r="R870">
        <v>0.36</v>
      </c>
    </row>
    <row r="871" spans="1:18" x14ac:dyDescent="0.2">
      <c r="A871" t="s">
        <v>7</v>
      </c>
      <c r="B871" t="s">
        <v>8</v>
      </c>
      <c r="C871" t="s">
        <v>29</v>
      </c>
      <c r="D871" t="s">
        <v>10</v>
      </c>
      <c r="E871" t="s">
        <v>24</v>
      </c>
      <c r="F871" s="1" t="s">
        <v>12</v>
      </c>
      <c r="G871">
        <v>6</v>
      </c>
      <c r="H871">
        <v>600</v>
      </c>
      <c r="I871">
        <f t="shared" si="147"/>
        <v>600</v>
      </c>
      <c r="K871">
        <f t="shared" si="148"/>
        <v>2100000</v>
      </c>
      <c r="L871">
        <f t="shared" si="140"/>
        <v>420000</v>
      </c>
      <c r="M871">
        <f t="shared" si="141"/>
        <v>743400</v>
      </c>
      <c r="N871">
        <f t="shared" si="142"/>
        <v>189000</v>
      </c>
      <c r="P871">
        <v>0.2</v>
      </c>
      <c r="Q871">
        <v>0.35399999999999998</v>
      </c>
      <c r="R871">
        <v>0.45</v>
      </c>
    </row>
    <row r="872" spans="1:18" x14ac:dyDescent="0.2">
      <c r="A872" t="s">
        <v>7</v>
      </c>
      <c r="B872" t="s">
        <v>8</v>
      </c>
      <c r="C872" t="s">
        <v>29</v>
      </c>
      <c r="D872" t="s">
        <v>10</v>
      </c>
      <c r="E872" t="s">
        <v>24</v>
      </c>
      <c r="F872" s="1" t="s">
        <v>12</v>
      </c>
      <c r="G872">
        <v>7</v>
      </c>
      <c r="H872">
        <v>600</v>
      </c>
      <c r="I872">
        <f t="shared" si="147"/>
        <v>600</v>
      </c>
      <c r="K872">
        <f t="shared" si="148"/>
        <v>2160000</v>
      </c>
      <c r="L872">
        <f t="shared" si="140"/>
        <v>432000</v>
      </c>
      <c r="M872">
        <f t="shared" si="141"/>
        <v>743039.99999999988</v>
      </c>
      <c r="N872">
        <f t="shared" si="142"/>
        <v>220320</v>
      </c>
      <c r="P872">
        <v>0.2</v>
      </c>
      <c r="Q872">
        <v>0.34399999999999997</v>
      </c>
      <c r="R872">
        <v>0.51</v>
      </c>
    </row>
    <row r="873" spans="1:18" x14ac:dyDescent="0.2">
      <c r="A873" t="s">
        <v>7</v>
      </c>
      <c r="B873" t="s">
        <v>8</v>
      </c>
      <c r="C873" t="s">
        <v>29</v>
      </c>
      <c r="D873" t="s">
        <v>10</v>
      </c>
      <c r="E873" t="s">
        <v>24</v>
      </c>
      <c r="F873" s="1" t="s">
        <v>12</v>
      </c>
      <c r="G873">
        <v>8</v>
      </c>
      <c r="H873">
        <v>600</v>
      </c>
      <c r="I873">
        <f t="shared" si="147"/>
        <v>599</v>
      </c>
      <c r="J873">
        <v>1</v>
      </c>
      <c r="K873">
        <f t="shared" si="148"/>
        <v>2219900</v>
      </c>
      <c r="L873">
        <f t="shared" si="140"/>
        <v>510577</v>
      </c>
      <c r="M873">
        <f t="shared" si="141"/>
        <v>799164</v>
      </c>
      <c r="N873">
        <f t="shared" si="142"/>
        <v>265500.04000000004</v>
      </c>
      <c r="P873">
        <v>0.23</v>
      </c>
      <c r="Q873">
        <v>0.36</v>
      </c>
      <c r="R873">
        <f>R872+0.01</f>
        <v>0.52</v>
      </c>
    </row>
    <row r="874" spans="1:18" x14ac:dyDescent="0.2">
      <c r="A874" t="s">
        <v>7</v>
      </c>
      <c r="B874" t="s">
        <v>8</v>
      </c>
      <c r="C874" t="s">
        <v>29</v>
      </c>
      <c r="D874" t="s">
        <v>10</v>
      </c>
      <c r="E874" t="s">
        <v>24</v>
      </c>
      <c r="F874" s="1" t="s">
        <v>12</v>
      </c>
      <c r="G874">
        <v>9</v>
      </c>
      <c r="H874">
        <v>600</v>
      </c>
      <c r="I874">
        <f t="shared" si="147"/>
        <v>598</v>
      </c>
      <c r="J874">
        <v>1</v>
      </c>
      <c r="K874">
        <f t="shared" si="148"/>
        <v>2279700</v>
      </c>
      <c r="L874">
        <f t="shared" si="140"/>
        <v>501534</v>
      </c>
      <c r="M874">
        <f t="shared" si="141"/>
        <v>775098</v>
      </c>
      <c r="N874">
        <f t="shared" si="142"/>
        <v>270828.36000000004</v>
      </c>
      <c r="P874">
        <v>0.22</v>
      </c>
      <c r="Q874">
        <v>0.34</v>
      </c>
      <c r="R874">
        <f>R873+0.02</f>
        <v>0.54</v>
      </c>
    </row>
    <row r="875" spans="1:18" x14ac:dyDescent="0.2">
      <c r="A875" t="s">
        <v>7</v>
      </c>
      <c r="B875" t="s">
        <v>8</v>
      </c>
      <c r="C875" t="s">
        <v>29</v>
      </c>
      <c r="D875" t="s">
        <v>10</v>
      </c>
      <c r="E875" t="s">
        <v>24</v>
      </c>
      <c r="F875" s="1" t="s">
        <v>12</v>
      </c>
      <c r="G875">
        <v>10</v>
      </c>
      <c r="H875">
        <v>600</v>
      </c>
      <c r="I875">
        <f t="shared" si="147"/>
        <v>598</v>
      </c>
      <c r="K875">
        <f t="shared" si="148"/>
        <v>2339500</v>
      </c>
      <c r="L875">
        <f t="shared" si="140"/>
        <v>584875</v>
      </c>
      <c r="M875">
        <f t="shared" si="141"/>
        <v>795430</v>
      </c>
      <c r="N875">
        <f t="shared" si="142"/>
        <v>317002.25</v>
      </c>
      <c r="P875">
        <v>0.25</v>
      </c>
      <c r="Q875">
        <v>0.34</v>
      </c>
      <c r="R875">
        <v>0.54200000000000004</v>
      </c>
    </row>
    <row r="876" spans="1:18" x14ac:dyDescent="0.2">
      <c r="A876" t="s">
        <v>7</v>
      </c>
      <c r="B876" t="s">
        <v>8</v>
      </c>
      <c r="C876" t="s">
        <v>29</v>
      </c>
      <c r="D876" t="s">
        <v>10</v>
      </c>
      <c r="E876" t="s">
        <v>24</v>
      </c>
      <c r="F876" s="1" t="s">
        <v>12</v>
      </c>
      <c r="G876">
        <v>11</v>
      </c>
      <c r="H876">
        <v>600</v>
      </c>
      <c r="I876">
        <f t="shared" si="147"/>
        <v>597</v>
      </c>
      <c r="J876">
        <v>1</v>
      </c>
      <c r="K876">
        <f t="shared" si="148"/>
        <v>2399200</v>
      </c>
      <c r="L876">
        <f t="shared" si="140"/>
        <v>623792</v>
      </c>
      <c r="M876">
        <f t="shared" si="141"/>
        <v>815728.00000000012</v>
      </c>
      <c r="N876">
        <f t="shared" si="142"/>
        <v>339342.848</v>
      </c>
      <c r="P876">
        <v>0.26</v>
      </c>
      <c r="Q876">
        <v>0.34</v>
      </c>
      <c r="R876">
        <f>R875+0.002</f>
        <v>0.54400000000000004</v>
      </c>
    </row>
    <row r="877" spans="1:18" x14ac:dyDescent="0.2">
      <c r="A877" t="s">
        <v>7</v>
      </c>
      <c r="B877" t="s">
        <v>8</v>
      </c>
      <c r="C877" t="s">
        <v>29</v>
      </c>
      <c r="D877" t="s">
        <v>10</v>
      </c>
      <c r="E877" t="s">
        <v>24</v>
      </c>
      <c r="F877" s="1" t="s">
        <v>12</v>
      </c>
      <c r="G877">
        <v>12</v>
      </c>
      <c r="H877">
        <v>600</v>
      </c>
      <c r="I877">
        <f t="shared" si="147"/>
        <v>597</v>
      </c>
      <c r="K877">
        <f t="shared" si="148"/>
        <v>2458900</v>
      </c>
      <c r="L877">
        <f t="shared" si="140"/>
        <v>639314</v>
      </c>
      <c r="M877">
        <f t="shared" si="141"/>
        <v>860615</v>
      </c>
      <c r="N877">
        <f t="shared" si="142"/>
        <v>354179.95600000001</v>
      </c>
      <c r="P877">
        <v>0.26</v>
      </c>
      <c r="Q877">
        <v>0.35</v>
      </c>
      <c r="R877">
        <f>R876+0.01</f>
        <v>0.55400000000000005</v>
      </c>
    </row>
    <row r="878" spans="1:18" hidden="1" x14ac:dyDescent="0.2">
      <c r="A878" t="s">
        <v>7</v>
      </c>
      <c r="B878" t="s">
        <v>8</v>
      </c>
      <c r="C878" t="s">
        <v>29</v>
      </c>
      <c r="D878" t="s">
        <v>10</v>
      </c>
      <c r="E878" t="s">
        <v>24</v>
      </c>
      <c r="F878" s="1" t="s">
        <v>12</v>
      </c>
      <c r="G878">
        <v>13</v>
      </c>
      <c r="H878">
        <v>600</v>
      </c>
      <c r="I878">
        <f t="shared" si="147"/>
        <v>597</v>
      </c>
      <c r="K878">
        <f t="shared" si="148"/>
        <v>2518600</v>
      </c>
      <c r="L878">
        <f t="shared" si="140"/>
        <v>680022</v>
      </c>
      <c r="M878">
        <f t="shared" si="141"/>
        <v>831138</v>
      </c>
      <c r="N878">
        <f t="shared" si="142"/>
        <v>383532.40800000005</v>
      </c>
      <c r="P878">
        <v>0.27</v>
      </c>
      <c r="Q878">
        <v>0.33</v>
      </c>
      <c r="R878">
        <f>R877+0.01</f>
        <v>0.56400000000000006</v>
      </c>
    </row>
    <row r="879" spans="1:18" hidden="1" x14ac:dyDescent="0.2">
      <c r="A879" t="s">
        <v>7</v>
      </c>
      <c r="B879" t="s">
        <v>8</v>
      </c>
      <c r="C879" t="s">
        <v>29</v>
      </c>
      <c r="D879" t="s">
        <v>10</v>
      </c>
      <c r="E879" t="s">
        <v>24</v>
      </c>
      <c r="F879" s="1" t="s">
        <v>12</v>
      </c>
      <c r="G879">
        <v>14</v>
      </c>
      <c r="H879">
        <v>600</v>
      </c>
      <c r="I879">
        <f t="shared" si="147"/>
        <v>596</v>
      </c>
      <c r="J879">
        <v>1</v>
      </c>
      <c r="K879">
        <f t="shared" si="148"/>
        <v>2578200</v>
      </c>
      <c r="L879">
        <f t="shared" si="140"/>
        <v>721896.00000000012</v>
      </c>
      <c r="M879">
        <f t="shared" si="141"/>
        <v>953934</v>
      </c>
      <c r="N879">
        <f t="shared" si="142"/>
        <v>414368.30400000012</v>
      </c>
      <c r="P879">
        <v>0.28000000000000003</v>
      </c>
      <c r="Q879">
        <v>0.37</v>
      </c>
      <c r="R879">
        <f>R878+0.01</f>
        <v>0.57400000000000007</v>
      </c>
    </row>
    <row r="880" spans="1:18" hidden="1" x14ac:dyDescent="0.2">
      <c r="A880" t="s">
        <v>7</v>
      </c>
      <c r="B880" t="s">
        <v>8</v>
      </c>
      <c r="C880" t="s">
        <v>29</v>
      </c>
      <c r="D880" t="s">
        <v>10</v>
      </c>
      <c r="E880" t="s">
        <v>24</v>
      </c>
      <c r="F880" s="1" t="s">
        <v>12</v>
      </c>
      <c r="G880">
        <v>15</v>
      </c>
      <c r="H880">
        <v>600</v>
      </c>
      <c r="I880">
        <f t="shared" si="147"/>
        <v>596</v>
      </c>
      <c r="K880">
        <f t="shared" si="148"/>
        <v>2637800</v>
      </c>
      <c r="L880">
        <f t="shared" si="140"/>
        <v>738584.00000000012</v>
      </c>
      <c r="M880">
        <f t="shared" si="141"/>
        <v>989175</v>
      </c>
      <c r="N880">
        <f t="shared" si="142"/>
        <v>431333.0560000001</v>
      </c>
      <c r="P880">
        <v>0.28000000000000003</v>
      </c>
      <c r="Q880">
        <v>0.375</v>
      </c>
      <c r="R880">
        <f>R879+0.01</f>
        <v>0.58400000000000007</v>
      </c>
    </row>
    <row r="881" spans="1:18" hidden="1" x14ac:dyDescent="0.2">
      <c r="A881" t="s">
        <v>7</v>
      </c>
      <c r="B881" t="s">
        <v>8</v>
      </c>
      <c r="C881" t="s">
        <v>29</v>
      </c>
      <c r="D881" t="s">
        <v>10</v>
      </c>
      <c r="E881" t="s">
        <v>24</v>
      </c>
      <c r="F881" s="1" t="s">
        <v>12</v>
      </c>
      <c r="G881">
        <v>16</v>
      </c>
      <c r="H881">
        <v>600</v>
      </c>
      <c r="I881">
        <f t="shared" si="147"/>
        <v>596</v>
      </c>
      <c r="K881">
        <f t="shared" si="148"/>
        <v>2697400</v>
      </c>
      <c r="L881">
        <f t="shared" si="140"/>
        <v>782246</v>
      </c>
      <c r="M881">
        <f t="shared" si="141"/>
        <v>1011525</v>
      </c>
      <c r="N881">
        <f t="shared" si="142"/>
        <v>464654.12400000007</v>
      </c>
      <c r="P881">
        <v>0.28999999999999998</v>
      </c>
      <c r="Q881">
        <v>0.375</v>
      </c>
      <c r="R881">
        <f>R880+0.01</f>
        <v>0.59400000000000008</v>
      </c>
    </row>
    <row r="882" spans="1:18" x14ac:dyDescent="0.2">
      <c r="A882" t="s">
        <v>7</v>
      </c>
      <c r="B882" t="s">
        <v>8</v>
      </c>
      <c r="C882" t="s">
        <v>29</v>
      </c>
      <c r="D882" t="s">
        <v>10</v>
      </c>
      <c r="E882" t="s">
        <v>24</v>
      </c>
      <c r="F882" s="1">
        <v>47057</v>
      </c>
      <c r="G882">
        <v>1</v>
      </c>
      <c r="H882">
        <v>500</v>
      </c>
      <c r="I882">
        <f>H882</f>
        <v>500</v>
      </c>
      <c r="K882">
        <f>3000*I882</f>
        <v>1500000</v>
      </c>
      <c r="L882">
        <f t="shared" si="140"/>
        <v>15000</v>
      </c>
      <c r="M882">
        <f t="shared" si="141"/>
        <v>22500</v>
      </c>
      <c r="N882">
        <f t="shared" si="142"/>
        <v>750</v>
      </c>
      <c r="P882">
        <v>0.01</v>
      </c>
      <c r="Q882">
        <v>1.4999999999999999E-2</v>
      </c>
      <c r="R882">
        <v>0.05</v>
      </c>
    </row>
    <row r="883" spans="1:18" x14ac:dyDescent="0.2">
      <c r="A883" t="s">
        <v>7</v>
      </c>
      <c r="B883" t="s">
        <v>8</v>
      </c>
      <c r="C883" t="s">
        <v>29</v>
      </c>
      <c r="D883" t="s">
        <v>10</v>
      </c>
      <c r="E883" t="s">
        <v>24</v>
      </c>
      <c r="F883" s="1">
        <v>47057</v>
      </c>
      <c r="G883">
        <v>2</v>
      </c>
      <c r="H883">
        <v>500</v>
      </c>
      <c r="I883">
        <f t="shared" ref="I883:I897" si="149">I882-J883</f>
        <v>500</v>
      </c>
      <c r="K883">
        <f>K882+65*I883</f>
        <v>1532500</v>
      </c>
      <c r="L883">
        <f t="shared" si="140"/>
        <v>76625</v>
      </c>
      <c r="M883">
        <f t="shared" si="141"/>
        <v>275850</v>
      </c>
      <c r="N883">
        <f t="shared" si="142"/>
        <v>7662.5</v>
      </c>
      <c r="O883">
        <v>1998</v>
      </c>
      <c r="P883">
        <v>0.05</v>
      </c>
      <c r="Q883">
        <v>0.18</v>
      </c>
      <c r="R883">
        <v>0.1</v>
      </c>
    </row>
    <row r="884" spans="1:18" x14ac:dyDescent="0.2">
      <c r="A884" t="s">
        <v>7</v>
      </c>
      <c r="B884" t="s">
        <v>8</v>
      </c>
      <c r="C884" t="s">
        <v>29</v>
      </c>
      <c r="D884" t="s">
        <v>10</v>
      </c>
      <c r="E884" t="s">
        <v>24</v>
      </c>
      <c r="F884" s="1">
        <v>47057</v>
      </c>
      <c r="G884">
        <v>3</v>
      </c>
      <c r="H884">
        <v>500</v>
      </c>
      <c r="I884">
        <f t="shared" si="149"/>
        <v>500</v>
      </c>
      <c r="K884">
        <f t="shared" ref="K884:K897" si="150">K883+65*I884</f>
        <v>1565000</v>
      </c>
      <c r="L884">
        <f t="shared" si="140"/>
        <v>156500</v>
      </c>
      <c r="M884">
        <f t="shared" si="141"/>
        <v>438200.00000000006</v>
      </c>
      <c r="N884">
        <f t="shared" si="142"/>
        <v>28170</v>
      </c>
      <c r="O884">
        <v>-99</v>
      </c>
      <c r="P884">
        <v>0.1</v>
      </c>
      <c r="Q884">
        <v>0.28000000000000003</v>
      </c>
      <c r="R884">
        <v>0.18</v>
      </c>
    </row>
    <row r="885" spans="1:18" x14ac:dyDescent="0.2">
      <c r="A885" t="s">
        <v>7</v>
      </c>
      <c r="B885" t="s">
        <v>8</v>
      </c>
      <c r="C885" t="s">
        <v>29</v>
      </c>
      <c r="D885" t="s">
        <v>10</v>
      </c>
      <c r="E885" t="s">
        <v>24</v>
      </c>
      <c r="F885" s="1">
        <v>47057</v>
      </c>
      <c r="G885">
        <v>4</v>
      </c>
      <c r="H885">
        <v>500</v>
      </c>
      <c r="I885">
        <f t="shared" si="149"/>
        <v>500</v>
      </c>
      <c r="K885">
        <f t="shared" si="150"/>
        <v>1597500</v>
      </c>
      <c r="L885">
        <f t="shared" si="140"/>
        <v>239625</v>
      </c>
      <c r="M885">
        <f t="shared" si="141"/>
        <v>591075</v>
      </c>
      <c r="N885">
        <f t="shared" si="142"/>
        <v>59906.25</v>
      </c>
      <c r="P885">
        <v>0.15</v>
      </c>
      <c r="Q885">
        <v>0.37</v>
      </c>
      <c r="R885">
        <v>0.25</v>
      </c>
    </row>
    <row r="886" spans="1:18" x14ac:dyDescent="0.2">
      <c r="A886" t="s">
        <v>7</v>
      </c>
      <c r="B886" t="s">
        <v>8</v>
      </c>
      <c r="C886" t="s">
        <v>29</v>
      </c>
      <c r="D886" t="s">
        <v>10</v>
      </c>
      <c r="E886" t="s">
        <v>24</v>
      </c>
      <c r="F886" s="1">
        <v>47057</v>
      </c>
      <c r="G886">
        <v>5</v>
      </c>
      <c r="H886">
        <v>500</v>
      </c>
      <c r="I886">
        <f t="shared" si="149"/>
        <v>500</v>
      </c>
      <c r="K886">
        <f t="shared" si="150"/>
        <v>1630000</v>
      </c>
      <c r="L886">
        <f t="shared" si="140"/>
        <v>293400</v>
      </c>
      <c r="M886">
        <f t="shared" si="141"/>
        <v>580280</v>
      </c>
      <c r="N886">
        <f t="shared" si="142"/>
        <v>105624</v>
      </c>
      <c r="P886">
        <v>0.18</v>
      </c>
      <c r="Q886">
        <v>0.35599999999999998</v>
      </c>
      <c r="R886">
        <v>0.36</v>
      </c>
    </row>
    <row r="887" spans="1:18" x14ac:dyDescent="0.2">
      <c r="A887" t="s">
        <v>7</v>
      </c>
      <c r="B887" t="s">
        <v>8</v>
      </c>
      <c r="C887" t="s">
        <v>29</v>
      </c>
      <c r="D887" t="s">
        <v>10</v>
      </c>
      <c r="E887" t="s">
        <v>24</v>
      </c>
      <c r="F887" s="1">
        <v>47057</v>
      </c>
      <c r="G887">
        <v>6</v>
      </c>
      <c r="H887">
        <v>500</v>
      </c>
      <c r="I887">
        <f t="shared" si="149"/>
        <v>500</v>
      </c>
      <c r="K887">
        <f t="shared" si="150"/>
        <v>1662500</v>
      </c>
      <c r="L887">
        <f t="shared" si="140"/>
        <v>332500</v>
      </c>
      <c r="M887">
        <f t="shared" si="141"/>
        <v>588525</v>
      </c>
      <c r="N887">
        <f t="shared" si="142"/>
        <v>149625</v>
      </c>
      <c r="P887">
        <v>0.2</v>
      </c>
      <c r="Q887">
        <v>0.35399999999999998</v>
      </c>
      <c r="R887">
        <v>0.45</v>
      </c>
    </row>
    <row r="888" spans="1:18" x14ac:dyDescent="0.2">
      <c r="A888" t="s">
        <v>7</v>
      </c>
      <c r="B888" t="s">
        <v>8</v>
      </c>
      <c r="C888" t="s">
        <v>29</v>
      </c>
      <c r="D888" t="s">
        <v>10</v>
      </c>
      <c r="E888" t="s">
        <v>24</v>
      </c>
      <c r="F888" s="1">
        <v>47057</v>
      </c>
      <c r="G888">
        <v>7</v>
      </c>
      <c r="H888">
        <v>500</v>
      </c>
      <c r="I888">
        <f t="shared" si="149"/>
        <v>500</v>
      </c>
      <c r="K888">
        <f t="shared" si="150"/>
        <v>1695000</v>
      </c>
      <c r="L888">
        <f t="shared" si="140"/>
        <v>339000</v>
      </c>
      <c r="M888">
        <f t="shared" si="141"/>
        <v>583080</v>
      </c>
      <c r="N888">
        <f t="shared" si="142"/>
        <v>172890</v>
      </c>
      <c r="P888">
        <v>0.2</v>
      </c>
      <c r="Q888">
        <v>0.34399999999999997</v>
      </c>
      <c r="R888">
        <v>0.51</v>
      </c>
    </row>
    <row r="889" spans="1:18" x14ac:dyDescent="0.2">
      <c r="A889" t="s">
        <v>7</v>
      </c>
      <c r="B889" t="s">
        <v>8</v>
      </c>
      <c r="C889" t="s">
        <v>29</v>
      </c>
      <c r="D889" t="s">
        <v>10</v>
      </c>
      <c r="E889" t="s">
        <v>24</v>
      </c>
      <c r="F889" s="1">
        <v>47057</v>
      </c>
      <c r="G889">
        <v>8</v>
      </c>
      <c r="H889">
        <v>500</v>
      </c>
      <c r="I889">
        <f t="shared" si="149"/>
        <v>500</v>
      </c>
      <c r="K889">
        <f t="shared" si="150"/>
        <v>1727500</v>
      </c>
      <c r="L889">
        <f t="shared" si="140"/>
        <v>397325</v>
      </c>
      <c r="M889">
        <f t="shared" si="141"/>
        <v>621900</v>
      </c>
      <c r="N889">
        <f t="shared" si="142"/>
        <v>206609</v>
      </c>
      <c r="P889">
        <v>0.23</v>
      </c>
      <c r="Q889">
        <v>0.36</v>
      </c>
      <c r="R889">
        <f>R888+0.01</f>
        <v>0.52</v>
      </c>
    </row>
    <row r="890" spans="1:18" x14ac:dyDescent="0.2">
      <c r="A890" t="s">
        <v>7</v>
      </c>
      <c r="B890" t="s">
        <v>8</v>
      </c>
      <c r="C890" t="s">
        <v>29</v>
      </c>
      <c r="D890" t="s">
        <v>10</v>
      </c>
      <c r="E890" t="s">
        <v>24</v>
      </c>
      <c r="F890" s="1">
        <v>47057</v>
      </c>
      <c r="G890">
        <v>9</v>
      </c>
      <c r="H890">
        <v>500</v>
      </c>
      <c r="I890">
        <f t="shared" si="149"/>
        <v>500</v>
      </c>
      <c r="K890">
        <f t="shared" si="150"/>
        <v>1760000</v>
      </c>
      <c r="L890">
        <f t="shared" si="140"/>
        <v>387200</v>
      </c>
      <c r="M890">
        <f t="shared" si="141"/>
        <v>598400</v>
      </c>
      <c r="N890">
        <f t="shared" si="142"/>
        <v>209088</v>
      </c>
      <c r="P890">
        <v>0.22</v>
      </c>
      <c r="Q890">
        <v>0.34</v>
      </c>
      <c r="R890">
        <f>R889+0.02</f>
        <v>0.54</v>
      </c>
    </row>
    <row r="891" spans="1:18" x14ac:dyDescent="0.2">
      <c r="A891" t="s">
        <v>7</v>
      </c>
      <c r="B891" t="s">
        <v>8</v>
      </c>
      <c r="C891" t="s">
        <v>29</v>
      </c>
      <c r="D891" t="s">
        <v>10</v>
      </c>
      <c r="E891" t="s">
        <v>24</v>
      </c>
      <c r="F891" s="1">
        <v>47057</v>
      </c>
      <c r="G891">
        <v>10</v>
      </c>
      <c r="H891">
        <v>500</v>
      </c>
      <c r="I891">
        <f t="shared" si="149"/>
        <v>499</v>
      </c>
      <c r="J891">
        <v>1</v>
      </c>
      <c r="K891">
        <f t="shared" si="150"/>
        <v>1792435</v>
      </c>
      <c r="L891">
        <f t="shared" si="140"/>
        <v>448108.75</v>
      </c>
      <c r="M891">
        <f t="shared" si="141"/>
        <v>609427.9</v>
      </c>
      <c r="N891">
        <f t="shared" si="142"/>
        <v>242874.9425</v>
      </c>
      <c r="P891">
        <v>0.25</v>
      </c>
      <c r="Q891">
        <v>0.34</v>
      </c>
      <c r="R891">
        <v>0.54200000000000004</v>
      </c>
    </row>
    <row r="892" spans="1:18" x14ac:dyDescent="0.2">
      <c r="A892" t="s">
        <v>7</v>
      </c>
      <c r="B892" t="s">
        <v>8</v>
      </c>
      <c r="C892" t="s">
        <v>29</v>
      </c>
      <c r="D892" t="s">
        <v>10</v>
      </c>
      <c r="E892" t="s">
        <v>24</v>
      </c>
      <c r="F892" s="1">
        <v>47057</v>
      </c>
      <c r="G892">
        <v>11</v>
      </c>
      <c r="H892">
        <v>500</v>
      </c>
      <c r="I892">
        <f t="shared" si="149"/>
        <v>499</v>
      </c>
      <c r="K892">
        <f t="shared" si="150"/>
        <v>1824870</v>
      </c>
      <c r="L892">
        <f t="shared" si="140"/>
        <v>474466.2</v>
      </c>
      <c r="M892">
        <f t="shared" si="141"/>
        <v>620455.80000000005</v>
      </c>
      <c r="N892">
        <f t="shared" si="142"/>
        <v>258109.61280000003</v>
      </c>
      <c r="P892">
        <v>0.26</v>
      </c>
      <c r="Q892">
        <v>0.34</v>
      </c>
      <c r="R892">
        <f>R891+0.002</f>
        <v>0.54400000000000004</v>
      </c>
    </row>
    <row r="893" spans="1:18" x14ac:dyDescent="0.2">
      <c r="A893" t="s">
        <v>7</v>
      </c>
      <c r="B893" t="s">
        <v>8</v>
      </c>
      <c r="C893" t="s">
        <v>29</v>
      </c>
      <c r="D893" t="s">
        <v>10</v>
      </c>
      <c r="E893" t="s">
        <v>24</v>
      </c>
      <c r="F893" s="1">
        <v>47057</v>
      </c>
      <c r="G893">
        <v>12</v>
      </c>
      <c r="H893">
        <v>500</v>
      </c>
      <c r="I893">
        <f t="shared" si="149"/>
        <v>498</v>
      </c>
      <c r="J893">
        <v>1</v>
      </c>
      <c r="K893">
        <f t="shared" si="150"/>
        <v>1857240</v>
      </c>
      <c r="L893">
        <f t="shared" si="140"/>
        <v>482882.4</v>
      </c>
      <c r="M893">
        <f t="shared" si="141"/>
        <v>650034</v>
      </c>
      <c r="N893">
        <f t="shared" si="142"/>
        <v>267516.84960000002</v>
      </c>
      <c r="P893">
        <v>0.26</v>
      </c>
      <c r="Q893">
        <v>0.35</v>
      </c>
      <c r="R893">
        <f>R892+0.01</f>
        <v>0.55400000000000005</v>
      </c>
    </row>
    <row r="894" spans="1:18" hidden="1" x14ac:dyDescent="0.2">
      <c r="A894" t="s">
        <v>7</v>
      </c>
      <c r="B894" t="s">
        <v>8</v>
      </c>
      <c r="C894" t="s">
        <v>29</v>
      </c>
      <c r="D894" t="s">
        <v>10</v>
      </c>
      <c r="E894" t="s">
        <v>24</v>
      </c>
      <c r="F894" s="1">
        <v>47057</v>
      </c>
      <c r="G894">
        <v>13</v>
      </c>
      <c r="H894">
        <v>500</v>
      </c>
      <c r="I894">
        <f t="shared" si="149"/>
        <v>498</v>
      </c>
      <c r="K894">
        <f t="shared" si="150"/>
        <v>1889610</v>
      </c>
      <c r="L894">
        <f t="shared" si="140"/>
        <v>510194.7</v>
      </c>
      <c r="M894">
        <f t="shared" si="141"/>
        <v>623571.30000000005</v>
      </c>
      <c r="N894">
        <f t="shared" si="142"/>
        <v>287749.81080000004</v>
      </c>
      <c r="P894">
        <v>0.27</v>
      </c>
      <c r="Q894">
        <v>0.33</v>
      </c>
      <c r="R894">
        <f>R893+0.01</f>
        <v>0.56400000000000006</v>
      </c>
    </row>
    <row r="895" spans="1:18" hidden="1" x14ac:dyDescent="0.2">
      <c r="A895" t="s">
        <v>7</v>
      </c>
      <c r="B895" t="s">
        <v>8</v>
      </c>
      <c r="C895" t="s">
        <v>29</v>
      </c>
      <c r="D895" t="s">
        <v>10</v>
      </c>
      <c r="E895" t="s">
        <v>24</v>
      </c>
      <c r="F895" s="1">
        <v>47057</v>
      </c>
      <c r="G895">
        <v>14</v>
      </c>
      <c r="H895">
        <v>500</v>
      </c>
      <c r="I895">
        <f t="shared" si="149"/>
        <v>497</v>
      </c>
      <c r="J895">
        <v>1</v>
      </c>
      <c r="K895">
        <f t="shared" si="150"/>
        <v>1921915</v>
      </c>
      <c r="L895">
        <f t="shared" si="140"/>
        <v>538136.20000000007</v>
      </c>
      <c r="M895">
        <f t="shared" si="141"/>
        <v>711108.55</v>
      </c>
      <c r="N895">
        <f t="shared" si="142"/>
        <v>308890.17880000005</v>
      </c>
      <c r="P895">
        <v>0.28000000000000003</v>
      </c>
      <c r="Q895">
        <v>0.37</v>
      </c>
      <c r="R895">
        <f>R894+0.01</f>
        <v>0.57400000000000007</v>
      </c>
    </row>
    <row r="896" spans="1:18" hidden="1" x14ac:dyDescent="0.2">
      <c r="A896" t="s">
        <v>7</v>
      </c>
      <c r="B896" t="s">
        <v>8</v>
      </c>
      <c r="C896" t="s">
        <v>29</v>
      </c>
      <c r="D896" t="s">
        <v>10</v>
      </c>
      <c r="E896" t="s">
        <v>24</v>
      </c>
      <c r="F896" s="1">
        <v>47057</v>
      </c>
      <c r="G896">
        <v>15</v>
      </c>
      <c r="H896">
        <v>500</v>
      </c>
      <c r="I896">
        <f t="shared" si="149"/>
        <v>497</v>
      </c>
      <c r="K896">
        <f t="shared" si="150"/>
        <v>1954220</v>
      </c>
      <c r="L896">
        <f t="shared" si="140"/>
        <v>547181.60000000009</v>
      </c>
      <c r="M896">
        <f t="shared" si="141"/>
        <v>732832.5</v>
      </c>
      <c r="N896">
        <f t="shared" si="142"/>
        <v>319554.05440000008</v>
      </c>
      <c r="P896">
        <v>0.28000000000000003</v>
      </c>
      <c r="Q896">
        <v>0.375</v>
      </c>
      <c r="R896">
        <f>R895+0.01</f>
        <v>0.58400000000000007</v>
      </c>
    </row>
    <row r="897" spans="1:18" hidden="1" x14ac:dyDescent="0.2">
      <c r="A897" t="s">
        <v>7</v>
      </c>
      <c r="B897" t="s">
        <v>8</v>
      </c>
      <c r="C897" t="s">
        <v>29</v>
      </c>
      <c r="D897" t="s">
        <v>10</v>
      </c>
      <c r="E897" t="s">
        <v>24</v>
      </c>
      <c r="F897" s="1">
        <v>47057</v>
      </c>
      <c r="G897">
        <v>16</v>
      </c>
      <c r="H897">
        <v>500</v>
      </c>
      <c r="I897">
        <f t="shared" si="149"/>
        <v>497</v>
      </c>
      <c r="K897">
        <f t="shared" si="150"/>
        <v>1986525</v>
      </c>
      <c r="L897">
        <f t="shared" si="140"/>
        <v>576092.25</v>
      </c>
      <c r="M897">
        <f t="shared" si="141"/>
        <v>744946.875</v>
      </c>
      <c r="N897">
        <f t="shared" si="142"/>
        <v>342198.79650000005</v>
      </c>
      <c r="P897">
        <v>0.28999999999999998</v>
      </c>
      <c r="Q897">
        <v>0.375</v>
      </c>
      <c r="R897">
        <f>R896+0.01</f>
        <v>0.59400000000000008</v>
      </c>
    </row>
    <row r="898" spans="1:18" x14ac:dyDescent="0.2">
      <c r="A898" t="s">
        <v>7</v>
      </c>
      <c r="B898" t="s">
        <v>8</v>
      </c>
      <c r="C898" t="s">
        <v>29</v>
      </c>
      <c r="D898" t="s">
        <v>10</v>
      </c>
      <c r="E898" t="s">
        <v>25</v>
      </c>
      <c r="F898" s="1">
        <v>46965</v>
      </c>
      <c r="G898">
        <v>1</v>
      </c>
      <c r="H898">
        <v>450</v>
      </c>
      <c r="I898">
        <f>H898</f>
        <v>450</v>
      </c>
      <c r="K898">
        <f>3000*I898</f>
        <v>1350000</v>
      </c>
      <c r="L898">
        <f>P898*K898</f>
        <v>13500</v>
      </c>
      <c r="M898">
        <f>Q898*K898</f>
        <v>20250</v>
      </c>
      <c r="N898">
        <f>R898*L898</f>
        <v>675</v>
      </c>
      <c r="P898">
        <v>0.01</v>
      </c>
      <c r="Q898">
        <v>1.4999999999999999E-2</v>
      </c>
      <c r="R898">
        <v>0.05</v>
      </c>
    </row>
    <row r="899" spans="1:18" x14ac:dyDescent="0.2">
      <c r="A899" t="s">
        <v>7</v>
      </c>
      <c r="B899" t="s">
        <v>8</v>
      </c>
      <c r="C899" t="s">
        <v>29</v>
      </c>
      <c r="D899" t="s">
        <v>10</v>
      </c>
      <c r="E899" t="s">
        <v>25</v>
      </c>
      <c r="F899" s="1">
        <v>46965</v>
      </c>
      <c r="G899">
        <v>2</v>
      </c>
      <c r="H899">
        <v>450</v>
      </c>
      <c r="I899">
        <f>I898-J899</f>
        <v>450</v>
      </c>
      <c r="K899">
        <f>K898+50*I899</f>
        <v>1372500</v>
      </c>
      <c r="L899">
        <f t="shared" ref="L899:L961" si="151">P899*K899</f>
        <v>68625</v>
      </c>
      <c r="M899">
        <f t="shared" ref="M899:M961" si="152">Q899*K899</f>
        <v>247050</v>
      </c>
      <c r="N899">
        <f t="shared" ref="N899:N961" si="153">R899*L899</f>
        <v>6862.5</v>
      </c>
      <c r="O899">
        <v>1998</v>
      </c>
      <c r="P899">
        <v>0.05</v>
      </c>
      <c r="Q899">
        <v>0.18</v>
      </c>
      <c r="R899">
        <v>0.1</v>
      </c>
    </row>
    <row r="900" spans="1:18" x14ac:dyDescent="0.2">
      <c r="A900" t="s">
        <v>7</v>
      </c>
      <c r="B900" t="s">
        <v>8</v>
      </c>
      <c r="C900" t="s">
        <v>29</v>
      </c>
      <c r="D900" t="s">
        <v>10</v>
      </c>
      <c r="E900" t="s">
        <v>25</v>
      </c>
      <c r="F900" s="1">
        <v>46965</v>
      </c>
      <c r="G900">
        <v>3</v>
      </c>
      <c r="H900">
        <v>450</v>
      </c>
      <c r="I900">
        <f t="shared" ref="I900:I913" si="154">I899-J900</f>
        <v>450</v>
      </c>
      <c r="K900">
        <f t="shared" ref="K900:K912" si="155">K899+50*I900</f>
        <v>1395000</v>
      </c>
      <c r="L900">
        <f t="shared" si="151"/>
        <v>139500</v>
      </c>
      <c r="M900">
        <f t="shared" si="152"/>
        <v>390600.00000000006</v>
      </c>
      <c r="N900">
        <f t="shared" si="153"/>
        <v>25110</v>
      </c>
      <c r="O900">
        <v>-79</v>
      </c>
      <c r="P900">
        <v>0.1</v>
      </c>
      <c r="Q900">
        <v>0.28000000000000003</v>
      </c>
      <c r="R900">
        <v>0.18</v>
      </c>
    </row>
    <row r="901" spans="1:18" x14ac:dyDescent="0.2">
      <c r="A901" t="s">
        <v>7</v>
      </c>
      <c r="B901" t="s">
        <v>8</v>
      </c>
      <c r="C901" t="s">
        <v>29</v>
      </c>
      <c r="D901" t="s">
        <v>10</v>
      </c>
      <c r="E901" t="s">
        <v>25</v>
      </c>
      <c r="F901" s="1">
        <v>46965</v>
      </c>
      <c r="G901">
        <v>4</v>
      </c>
      <c r="H901">
        <v>450</v>
      </c>
      <c r="I901">
        <f t="shared" si="154"/>
        <v>450</v>
      </c>
      <c r="K901">
        <f t="shared" si="155"/>
        <v>1417500</v>
      </c>
      <c r="L901">
        <f t="shared" si="151"/>
        <v>212625</v>
      </c>
      <c r="M901">
        <f t="shared" si="152"/>
        <v>524475</v>
      </c>
      <c r="N901">
        <f t="shared" si="153"/>
        <v>53156.25</v>
      </c>
      <c r="P901">
        <v>0.15</v>
      </c>
      <c r="Q901">
        <v>0.37</v>
      </c>
      <c r="R901">
        <v>0.25</v>
      </c>
    </row>
    <row r="902" spans="1:18" x14ac:dyDescent="0.2">
      <c r="A902" t="s">
        <v>7</v>
      </c>
      <c r="B902" t="s">
        <v>8</v>
      </c>
      <c r="C902" t="s">
        <v>29</v>
      </c>
      <c r="D902" t="s">
        <v>10</v>
      </c>
      <c r="E902" t="s">
        <v>25</v>
      </c>
      <c r="F902" s="1">
        <v>46965</v>
      </c>
      <c r="G902">
        <v>5</v>
      </c>
      <c r="H902">
        <v>450</v>
      </c>
      <c r="I902">
        <f t="shared" si="154"/>
        <v>450</v>
      </c>
      <c r="K902">
        <f t="shared" si="155"/>
        <v>1440000</v>
      </c>
      <c r="L902">
        <f t="shared" si="151"/>
        <v>259200</v>
      </c>
      <c r="M902">
        <f t="shared" si="152"/>
        <v>512640</v>
      </c>
      <c r="N902">
        <f t="shared" si="153"/>
        <v>93312</v>
      </c>
      <c r="P902">
        <v>0.18</v>
      </c>
      <c r="Q902">
        <v>0.35599999999999998</v>
      </c>
      <c r="R902">
        <v>0.36</v>
      </c>
    </row>
    <row r="903" spans="1:18" x14ac:dyDescent="0.2">
      <c r="A903" t="s">
        <v>7</v>
      </c>
      <c r="B903" t="s">
        <v>8</v>
      </c>
      <c r="C903" t="s">
        <v>29</v>
      </c>
      <c r="D903" t="s">
        <v>10</v>
      </c>
      <c r="E903" t="s">
        <v>25</v>
      </c>
      <c r="F903" s="1">
        <v>46965</v>
      </c>
      <c r="G903">
        <v>6</v>
      </c>
      <c r="H903">
        <v>450</v>
      </c>
      <c r="I903">
        <f t="shared" si="154"/>
        <v>450</v>
      </c>
      <c r="K903">
        <f t="shared" si="155"/>
        <v>1462500</v>
      </c>
      <c r="L903">
        <f t="shared" si="151"/>
        <v>292500</v>
      </c>
      <c r="M903">
        <f t="shared" si="152"/>
        <v>517725</v>
      </c>
      <c r="N903">
        <f t="shared" si="153"/>
        <v>131625</v>
      </c>
      <c r="P903">
        <v>0.2</v>
      </c>
      <c r="Q903">
        <v>0.35399999999999998</v>
      </c>
      <c r="R903">
        <v>0.45</v>
      </c>
    </row>
    <row r="904" spans="1:18" x14ac:dyDescent="0.2">
      <c r="A904" t="s">
        <v>7</v>
      </c>
      <c r="B904" t="s">
        <v>8</v>
      </c>
      <c r="C904" t="s">
        <v>29</v>
      </c>
      <c r="D904" t="s">
        <v>10</v>
      </c>
      <c r="E904" t="s">
        <v>25</v>
      </c>
      <c r="F904" s="1">
        <v>46965</v>
      </c>
      <c r="G904">
        <v>7</v>
      </c>
      <c r="H904">
        <v>450</v>
      </c>
      <c r="I904">
        <f t="shared" si="154"/>
        <v>450</v>
      </c>
      <c r="K904">
        <f t="shared" si="155"/>
        <v>1485000</v>
      </c>
      <c r="L904">
        <f t="shared" si="151"/>
        <v>297000</v>
      </c>
      <c r="M904">
        <f t="shared" si="152"/>
        <v>510839.99999999994</v>
      </c>
      <c r="N904">
        <f t="shared" si="153"/>
        <v>151470</v>
      </c>
      <c r="O904">
        <v>-26</v>
      </c>
      <c r="P904">
        <v>0.2</v>
      </c>
      <c r="Q904">
        <v>0.34399999999999997</v>
      </c>
      <c r="R904">
        <v>0.51</v>
      </c>
    </row>
    <row r="905" spans="1:18" x14ac:dyDescent="0.2">
      <c r="A905" t="s">
        <v>7</v>
      </c>
      <c r="B905" t="s">
        <v>8</v>
      </c>
      <c r="C905" t="s">
        <v>29</v>
      </c>
      <c r="D905" t="s">
        <v>10</v>
      </c>
      <c r="E905" t="s">
        <v>25</v>
      </c>
      <c r="F905" s="1">
        <v>46965</v>
      </c>
      <c r="G905">
        <v>8</v>
      </c>
      <c r="H905">
        <v>450</v>
      </c>
      <c r="I905">
        <f t="shared" si="154"/>
        <v>450</v>
      </c>
      <c r="K905">
        <f t="shared" si="155"/>
        <v>1507500</v>
      </c>
      <c r="L905">
        <f t="shared" si="151"/>
        <v>346725</v>
      </c>
      <c r="M905">
        <f t="shared" si="152"/>
        <v>542700</v>
      </c>
      <c r="N905">
        <f t="shared" si="153"/>
        <v>180297</v>
      </c>
      <c r="P905">
        <v>0.23</v>
      </c>
      <c r="Q905">
        <v>0.36</v>
      </c>
      <c r="R905">
        <f>R904+0.01</f>
        <v>0.52</v>
      </c>
    </row>
    <row r="906" spans="1:18" x14ac:dyDescent="0.2">
      <c r="A906" t="s">
        <v>7</v>
      </c>
      <c r="B906" t="s">
        <v>8</v>
      </c>
      <c r="C906" t="s">
        <v>29</v>
      </c>
      <c r="D906" t="s">
        <v>10</v>
      </c>
      <c r="E906" t="s">
        <v>25</v>
      </c>
      <c r="F906" s="1">
        <v>46965</v>
      </c>
      <c r="G906">
        <v>9</v>
      </c>
      <c r="H906">
        <v>450</v>
      </c>
      <c r="I906">
        <f t="shared" si="154"/>
        <v>449</v>
      </c>
      <c r="J906">
        <v>1</v>
      </c>
      <c r="K906">
        <f t="shared" si="155"/>
        <v>1529950</v>
      </c>
      <c r="L906">
        <f t="shared" si="151"/>
        <v>336589</v>
      </c>
      <c r="M906">
        <f t="shared" si="152"/>
        <v>520183.00000000006</v>
      </c>
      <c r="N906">
        <f t="shared" si="153"/>
        <v>181758.06</v>
      </c>
      <c r="P906">
        <v>0.22</v>
      </c>
      <c r="Q906">
        <v>0.34</v>
      </c>
      <c r="R906">
        <f>R905+0.02</f>
        <v>0.54</v>
      </c>
    </row>
    <row r="907" spans="1:18" x14ac:dyDescent="0.2">
      <c r="A907" t="s">
        <v>7</v>
      </c>
      <c r="B907" t="s">
        <v>8</v>
      </c>
      <c r="C907" t="s">
        <v>29</v>
      </c>
      <c r="D907" t="s">
        <v>10</v>
      </c>
      <c r="E907" t="s">
        <v>25</v>
      </c>
      <c r="F907" s="1">
        <v>46965</v>
      </c>
      <c r="G907">
        <v>10</v>
      </c>
      <c r="H907">
        <v>450</v>
      </c>
      <c r="I907">
        <f t="shared" si="154"/>
        <v>449</v>
      </c>
      <c r="K907">
        <f t="shared" si="155"/>
        <v>1552400</v>
      </c>
      <c r="L907">
        <f t="shared" si="151"/>
        <v>388100</v>
      </c>
      <c r="M907">
        <f t="shared" si="152"/>
        <v>527816</v>
      </c>
      <c r="N907">
        <f t="shared" si="153"/>
        <v>210350.2</v>
      </c>
      <c r="P907">
        <v>0.25</v>
      </c>
      <c r="Q907">
        <v>0.34</v>
      </c>
      <c r="R907">
        <v>0.54200000000000004</v>
      </c>
    </row>
    <row r="908" spans="1:18" x14ac:dyDescent="0.2">
      <c r="A908" t="s">
        <v>7</v>
      </c>
      <c r="B908" t="s">
        <v>8</v>
      </c>
      <c r="C908" t="s">
        <v>29</v>
      </c>
      <c r="D908" t="s">
        <v>10</v>
      </c>
      <c r="E908" t="s">
        <v>25</v>
      </c>
      <c r="F908" s="1">
        <v>46965</v>
      </c>
      <c r="G908">
        <v>11</v>
      </c>
      <c r="H908">
        <v>450</v>
      </c>
      <c r="I908">
        <f t="shared" si="154"/>
        <v>449</v>
      </c>
      <c r="K908">
        <f t="shared" si="155"/>
        <v>1574850</v>
      </c>
      <c r="L908">
        <f t="shared" si="151"/>
        <v>409461</v>
      </c>
      <c r="M908">
        <f t="shared" si="152"/>
        <v>535449</v>
      </c>
      <c r="N908">
        <f t="shared" si="153"/>
        <v>222746.78400000001</v>
      </c>
      <c r="P908">
        <v>0.26</v>
      </c>
      <c r="Q908">
        <v>0.34</v>
      </c>
      <c r="R908">
        <f>R907+0.002</f>
        <v>0.54400000000000004</v>
      </c>
    </row>
    <row r="909" spans="1:18" x14ac:dyDescent="0.2">
      <c r="A909" t="s">
        <v>7</v>
      </c>
      <c r="B909" t="s">
        <v>8</v>
      </c>
      <c r="C909" t="s">
        <v>29</v>
      </c>
      <c r="D909" t="s">
        <v>10</v>
      </c>
      <c r="E909" t="s">
        <v>25</v>
      </c>
      <c r="F909" s="1">
        <v>46965</v>
      </c>
      <c r="G909">
        <v>12</v>
      </c>
      <c r="H909">
        <v>450</v>
      </c>
      <c r="I909">
        <f t="shared" si="154"/>
        <v>448</v>
      </c>
      <c r="J909">
        <v>1</v>
      </c>
      <c r="K909">
        <f t="shared" si="155"/>
        <v>1597250</v>
      </c>
      <c r="L909">
        <f t="shared" si="151"/>
        <v>415285</v>
      </c>
      <c r="M909">
        <f t="shared" si="152"/>
        <v>559037.5</v>
      </c>
      <c r="N909">
        <f t="shared" si="153"/>
        <v>230067.89</v>
      </c>
      <c r="P909">
        <v>0.26</v>
      </c>
      <c r="Q909">
        <v>0.35</v>
      </c>
      <c r="R909">
        <f>R908+0.01</f>
        <v>0.55400000000000005</v>
      </c>
    </row>
    <row r="910" spans="1:18" hidden="1" x14ac:dyDescent="0.2">
      <c r="A910" t="s">
        <v>7</v>
      </c>
      <c r="B910" t="s">
        <v>8</v>
      </c>
      <c r="C910" t="s">
        <v>29</v>
      </c>
      <c r="D910" t="s">
        <v>10</v>
      </c>
      <c r="E910" t="s">
        <v>25</v>
      </c>
      <c r="F910" s="1">
        <v>46965</v>
      </c>
      <c r="G910">
        <v>13</v>
      </c>
      <c r="H910">
        <v>450</v>
      </c>
      <c r="I910">
        <f t="shared" si="154"/>
        <v>448</v>
      </c>
      <c r="K910">
        <f t="shared" si="155"/>
        <v>1619650</v>
      </c>
      <c r="L910">
        <f t="shared" si="151"/>
        <v>437305.5</v>
      </c>
      <c r="M910">
        <f t="shared" si="152"/>
        <v>534484.5</v>
      </c>
      <c r="N910">
        <f t="shared" si="153"/>
        <v>246640.30200000003</v>
      </c>
      <c r="P910">
        <v>0.27</v>
      </c>
      <c r="Q910">
        <v>0.33</v>
      </c>
      <c r="R910">
        <f>R909+0.01</f>
        <v>0.56400000000000006</v>
      </c>
    </row>
    <row r="911" spans="1:18" hidden="1" x14ac:dyDescent="0.2">
      <c r="A911" t="s">
        <v>7</v>
      </c>
      <c r="B911" t="s">
        <v>8</v>
      </c>
      <c r="C911" t="s">
        <v>29</v>
      </c>
      <c r="D911" t="s">
        <v>10</v>
      </c>
      <c r="E911" t="s">
        <v>25</v>
      </c>
      <c r="F911" s="1">
        <v>46965</v>
      </c>
      <c r="G911">
        <v>14</v>
      </c>
      <c r="H911">
        <v>450</v>
      </c>
      <c r="I911">
        <f t="shared" si="154"/>
        <v>448</v>
      </c>
      <c r="K911">
        <f t="shared" si="155"/>
        <v>1642050</v>
      </c>
      <c r="L911">
        <f t="shared" si="151"/>
        <v>459774.00000000006</v>
      </c>
      <c r="M911">
        <f t="shared" si="152"/>
        <v>607558.5</v>
      </c>
      <c r="N911">
        <f t="shared" si="153"/>
        <v>263910.27600000007</v>
      </c>
      <c r="P911">
        <v>0.28000000000000003</v>
      </c>
      <c r="Q911">
        <v>0.37</v>
      </c>
      <c r="R911">
        <f>R910+0.01</f>
        <v>0.57400000000000007</v>
      </c>
    </row>
    <row r="912" spans="1:18" hidden="1" x14ac:dyDescent="0.2">
      <c r="A912" t="s">
        <v>7</v>
      </c>
      <c r="B912" t="s">
        <v>8</v>
      </c>
      <c r="C912" t="s">
        <v>29</v>
      </c>
      <c r="D912" t="s">
        <v>10</v>
      </c>
      <c r="E912" t="s">
        <v>25</v>
      </c>
      <c r="F912" s="1">
        <v>46965</v>
      </c>
      <c r="G912">
        <v>15</v>
      </c>
      <c r="H912">
        <v>450</v>
      </c>
      <c r="I912">
        <f t="shared" si="154"/>
        <v>447</v>
      </c>
      <c r="J912">
        <v>1</v>
      </c>
      <c r="K912">
        <f t="shared" si="155"/>
        <v>1664400</v>
      </c>
      <c r="L912">
        <f t="shared" si="151"/>
        <v>466032.00000000006</v>
      </c>
      <c r="M912">
        <f t="shared" si="152"/>
        <v>624150</v>
      </c>
      <c r="N912">
        <f t="shared" si="153"/>
        <v>272162.68800000008</v>
      </c>
      <c r="P912">
        <v>0.28000000000000003</v>
      </c>
      <c r="Q912">
        <v>0.375</v>
      </c>
      <c r="R912">
        <f>R911+0.01</f>
        <v>0.58400000000000007</v>
      </c>
    </row>
    <row r="913" spans="1:18" hidden="1" x14ac:dyDescent="0.2">
      <c r="A913" t="s">
        <v>7</v>
      </c>
      <c r="B913" t="s">
        <v>8</v>
      </c>
      <c r="C913" t="s">
        <v>29</v>
      </c>
      <c r="D913" t="s">
        <v>10</v>
      </c>
      <c r="E913" t="s">
        <v>25</v>
      </c>
      <c r="F913" s="1">
        <v>46965</v>
      </c>
      <c r="G913">
        <v>16</v>
      </c>
      <c r="H913">
        <v>450</v>
      </c>
      <c r="I913">
        <f t="shared" si="154"/>
        <v>447</v>
      </c>
      <c r="K913">
        <f>K912+50*I913</f>
        <v>1686750</v>
      </c>
      <c r="L913">
        <f t="shared" si="151"/>
        <v>489157.49999999994</v>
      </c>
      <c r="M913">
        <f t="shared" si="152"/>
        <v>632531.25</v>
      </c>
      <c r="N913">
        <f t="shared" si="153"/>
        <v>290559.55499999999</v>
      </c>
      <c r="P913">
        <v>0.28999999999999998</v>
      </c>
      <c r="Q913">
        <v>0.375</v>
      </c>
      <c r="R913">
        <f>R912+0.01</f>
        <v>0.59400000000000008</v>
      </c>
    </row>
    <row r="914" spans="1:18" x14ac:dyDescent="0.2">
      <c r="A914" t="s">
        <v>7</v>
      </c>
      <c r="B914" t="s">
        <v>8</v>
      </c>
      <c r="C914" t="s">
        <v>29</v>
      </c>
      <c r="D914" t="s">
        <v>10</v>
      </c>
      <c r="E914" t="s">
        <v>25</v>
      </c>
      <c r="F914" s="1">
        <v>46996</v>
      </c>
      <c r="G914">
        <v>1</v>
      </c>
      <c r="H914">
        <v>500</v>
      </c>
      <c r="I914">
        <f>H914</f>
        <v>500</v>
      </c>
      <c r="K914">
        <f>3000*I914</f>
        <v>1500000</v>
      </c>
      <c r="L914">
        <f t="shared" si="151"/>
        <v>15000</v>
      </c>
      <c r="M914">
        <f t="shared" si="152"/>
        <v>22500</v>
      </c>
      <c r="N914">
        <f t="shared" si="153"/>
        <v>750</v>
      </c>
      <c r="P914">
        <v>0.01</v>
      </c>
      <c r="Q914">
        <v>1.4999999999999999E-2</v>
      </c>
      <c r="R914">
        <v>0.05</v>
      </c>
    </row>
    <row r="915" spans="1:18" x14ac:dyDescent="0.2">
      <c r="A915" t="s">
        <v>7</v>
      </c>
      <c r="B915" t="s">
        <v>8</v>
      </c>
      <c r="C915" t="s">
        <v>29</v>
      </c>
      <c r="D915" t="s">
        <v>10</v>
      </c>
      <c r="E915" t="s">
        <v>25</v>
      </c>
      <c r="F915" s="1">
        <v>46996</v>
      </c>
      <c r="G915">
        <v>2</v>
      </c>
      <c r="H915">
        <v>500</v>
      </c>
      <c r="I915">
        <f t="shared" ref="I915:I929" si="156">I914-J915</f>
        <v>500</v>
      </c>
      <c r="K915">
        <f t="shared" ref="K915:K929" si="157">K914+60*I915</f>
        <v>1530000</v>
      </c>
      <c r="L915">
        <f t="shared" si="151"/>
        <v>76500</v>
      </c>
      <c r="M915">
        <f t="shared" si="152"/>
        <v>275400</v>
      </c>
      <c r="N915">
        <f t="shared" si="153"/>
        <v>7650</v>
      </c>
      <c r="O915">
        <v>1998</v>
      </c>
      <c r="P915">
        <v>0.05</v>
      </c>
      <c r="Q915">
        <v>0.18</v>
      </c>
      <c r="R915">
        <v>0.1</v>
      </c>
    </row>
    <row r="916" spans="1:18" x14ac:dyDescent="0.2">
      <c r="A916" t="s">
        <v>7</v>
      </c>
      <c r="B916" t="s">
        <v>8</v>
      </c>
      <c r="C916" t="s">
        <v>29</v>
      </c>
      <c r="D916" t="s">
        <v>10</v>
      </c>
      <c r="E916" t="s">
        <v>25</v>
      </c>
      <c r="F916" s="1">
        <v>46996</v>
      </c>
      <c r="G916">
        <v>3</v>
      </c>
      <c r="H916">
        <v>500</v>
      </c>
      <c r="I916">
        <f t="shared" si="156"/>
        <v>500</v>
      </c>
      <c r="K916">
        <f t="shared" si="157"/>
        <v>1560000</v>
      </c>
      <c r="L916">
        <f t="shared" si="151"/>
        <v>124800</v>
      </c>
      <c r="M916">
        <f t="shared" si="152"/>
        <v>436800.00000000006</v>
      </c>
      <c r="N916">
        <f t="shared" si="153"/>
        <v>22464</v>
      </c>
      <c r="O916">
        <v>-88</v>
      </c>
      <c r="P916">
        <v>0.08</v>
      </c>
      <c r="Q916">
        <v>0.28000000000000003</v>
      </c>
      <c r="R916">
        <v>0.18</v>
      </c>
    </row>
    <row r="917" spans="1:18" x14ac:dyDescent="0.2">
      <c r="A917" t="s">
        <v>7</v>
      </c>
      <c r="B917" t="s">
        <v>8</v>
      </c>
      <c r="C917" t="s">
        <v>29</v>
      </c>
      <c r="D917" t="s">
        <v>10</v>
      </c>
      <c r="E917" t="s">
        <v>25</v>
      </c>
      <c r="F917" s="1">
        <v>46996</v>
      </c>
      <c r="G917">
        <v>4</v>
      </c>
      <c r="H917">
        <v>500</v>
      </c>
      <c r="I917">
        <f t="shared" si="156"/>
        <v>500</v>
      </c>
      <c r="K917">
        <f t="shared" si="157"/>
        <v>1590000</v>
      </c>
      <c r="L917">
        <f t="shared" si="151"/>
        <v>238500</v>
      </c>
      <c r="M917">
        <f t="shared" si="152"/>
        <v>588300</v>
      </c>
      <c r="N917">
        <f t="shared" si="153"/>
        <v>59625</v>
      </c>
      <c r="P917">
        <v>0.15</v>
      </c>
      <c r="Q917">
        <v>0.37</v>
      </c>
      <c r="R917">
        <v>0.25</v>
      </c>
    </row>
    <row r="918" spans="1:18" x14ac:dyDescent="0.2">
      <c r="A918" t="s">
        <v>7</v>
      </c>
      <c r="B918" t="s">
        <v>8</v>
      </c>
      <c r="C918" t="s">
        <v>29</v>
      </c>
      <c r="D918" t="s">
        <v>10</v>
      </c>
      <c r="E918" t="s">
        <v>25</v>
      </c>
      <c r="F918" s="1">
        <v>46996</v>
      </c>
      <c r="G918">
        <v>5</v>
      </c>
      <c r="H918">
        <v>500</v>
      </c>
      <c r="I918">
        <f t="shared" si="156"/>
        <v>500</v>
      </c>
      <c r="K918">
        <f t="shared" si="157"/>
        <v>1620000</v>
      </c>
      <c r="L918">
        <f t="shared" si="151"/>
        <v>291600</v>
      </c>
      <c r="M918">
        <f t="shared" si="152"/>
        <v>576720</v>
      </c>
      <c r="N918">
        <f t="shared" si="153"/>
        <v>104976</v>
      </c>
      <c r="P918">
        <v>0.18</v>
      </c>
      <c r="Q918">
        <v>0.35599999999999998</v>
      </c>
      <c r="R918">
        <v>0.36</v>
      </c>
    </row>
    <row r="919" spans="1:18" x14ac:dyDescent="0.2">
      <c r="A919" t="s">
        <v>7</v>
      </c>
      <c r="B919" t="s">
        <v>8</v>
      </c>
      <c r="C919" t="s">
        <v>29</v>
      </c>
      <c r="D919" t="s">
        <v>10</v>
      </c>
      <c r="E919" t="s">
        <v>25</v>
      </c>
      <c r="F919" s="1">
        <v>46996</v>
      </c>
      <c r="G919">
        <v>6</v>
      </c>
      <c r="H919">
        <v>500</v>
      </c>
      <c r="I919">
        <f t="shared" si="156"/>
        <v>500</v>
      </c>
      <c r="K919">
        <f t="shared" si="157"/>
        <v>1650000</v>
      </c>
      <c r="L919">
        <f t="shared" si="151"/>
        <v>330000</v>
      </c>
      <c r="M919">
        <f t="shared" si="152"/>
        <v>584100</v>
      </c>
      <c r="N919">
        <f t="shared" si="153"/>
        <v>148500</v>
      </c>
      <c r="P919">
        <v>0.2</v>
      </c>
      <c r="Q919">
        <v>0.35399999999999998</v>
      </c>
      <c r="R919">
        <v>0.45</v>
      </c>
    </row>
    <row r="920" spans="1:18" x14ac:dyDescent="0.2">
      <c r="A920" t="s">
        <v>7</v>
      </c>
      <c r="B920" t="s">
        <v>8</v>
      </c>
      <c r="C920" t="s">
        <v>29</v>
      </c>
      <c r="D920" t="s">
        <v>10</v>
      </c>
      <c r="E920" t="s">
        <v>25</v>
      </c>
      <c r="F920" s="1">
        <v>46996</v>
      </c>
      <c r="G920">
        <v>7</v>
      </c>
      <c r="H920">
        <v>500</v>
      </c>
      <c r="I920">
        <f t="shared" si="156"/>
        <v>500</v>
      </c>
      <c r="K920">
        <f t="shared" si="157"/>
        <v>1680000</v>
      </c>
      <c r="L920">
        <f t="shared" si="151"/>
        <v>336000</v>
      </c>
      <c r="M920">
        <f t="shared" si="152"/>
        <v>577920</v>
      </c>
      <c r="N920">
        <f t="shared" si="153"/>
        <v>171360</v>
      </c>
      <c r="P920">
        <v>0.2</v>
      </c>
      <c r="Q920">
        <v>0.34399999999999997</v>
      </c>
      <c r="R920">
        <v>0.51</v>
      </c>
    </row>
    <row r="921" spans="1:18" x14ac:dyDescent="0.2">
      <c r="A921" t="s">
        <v>7</v>
      </c>
      <c r="B921" t="s">
        <v>8</v>
      </c>
      <c r="C921" t="s">
        <v>29</v>
      </c>
      <c r="D921" t="s">
        <v>10</v>
      </c>
      <c r="E921" t="s">
        <v>25</v>
      </c>
      <c r="F921" s="1">
        <v>46996</v>
      </c>
      <c r="G921">
        <v>8</v>
      </c>
      <c r="H921">
        <v>500</v>
      </c>
      <c r="I921">
        <f t="shared" si="156"/>
        <v>500</v>
      </c>
      <c r="K921">
        <f t="shared" si="157"/>
        <v>1710000</v>
      </c>
      <c r="L921">
        <f t="shared" si="151"/>
        <v>393300</v>
      </c>
      <c r="M921">
        <f t="shared" si="152"/>
        <v>615600</v>
      </c>
      <c r="N921">
        <f t="shared" si="153"/>
        <v>204516</v>
      </c>
      <c r="P921">
        <v>0.23</v>
      </c>
      <c r="Q921">
        <v>0.36</v>
      </c>
      <c r="R921">
        <f>R920+0.01</f>
        <v>0.52</v>
      </c>
    </row>
    <row r="922" spans="1:18" x14ac:dyDescent="0.2">
      <c r="A922" t="s">
        <v>7</v>
      </c>
      <c r="B922" t="s">
        <v>8</v>
      </c>
      <c r="C922" t="s">
        <v>29</v>
      </c>
      <c r="D922" t="s">
        <v>10</v>
      </c>
      <c r="E922" t="s">
        <v>25</v>
      </c>
      <c r="F922" s="1">
        <v>46996</v>
      </c>
      <c r="G922">
        <v>9</v>
      </c>
      <c r="H922">
        <v>500</v>
      </c>
      <c r="I922">
        <f t="shared" si="156"/>
        <v>500</v>
      </c>
      <c r="K922">
        <f t="shared" si="157"/>
        <v>1740000</v>
      </c>
      <c r="L922">
        <f t="shared" si="151"/>
        <v>382800</v>
      </c>
      <c r="M922">
        <f t="shared" si="152"/>
        <v>609000</v>
      </c>
      <c r="N922">
        <f t="shared" si="153"/>
        <v>206712</v>
      </c>
      <c r="P922">
        <v>0.22</v>
      </c>
      <c r="Q922">
        <v>0.35</v>
      </c>
      <c r="R922">
        <f>R921+0.02</f>
        <v>0.54</v>
      </c>
    </row>
    <row r="923" spans="1:18" x14ac:dyDescent="0.2">
      <c r="A923" t="s">
        <v>7</v>
      </c>
      <c r="B923" t="s">
        <v>8</v>
      </c>
      <c r="C923" t="s">
        <v>29</v>
      </c>
      <c r="D923" t="s">
        <v>10</v>
      </c>
      <c r="E923" t="s">
        <v>25</v>
      </c>
      <c r="F923" s="1">
        <v>46996</v>
      </c>
      <c r="G923">
        <v>10</v>
      </c>
      <c r="H923">
        <v>500</v>
      </c>
      <c r="I923">
        <f t="shared" si="156"/>
        <v>500</v>
      </c>
      <c r="K923">
        <f t="shared" si="157"/>
        <v>1770000</v>
      </c>
      <c r="L923">
        <f t="shared" si="151"/>
        <v>442500</v>
      </c>
      <c r="M923">
        <f t="shared" si="152"/>
        <v>619500</v>
      </c>
      <c r="N923">
        <f t="shared" si="153"/>
        <v>239835.00000000003</v>
      </c>
      <c r="P923">
        <v>0.25</v>
      </c>
      <c r="Q923">
        <v>0.35</v>
      </c>
      <c r="R923">
        <v>0.54200000000000004</v>
      </c>
    </row>
    <row r="924" spans="1:18" x14ac:dyDescent="0.2">
      <c r="A924" t="s">
        <v>7</v>
      </c>
      <c r="B924" t="s">
        <v>8</v>
      </c>
      <c r="C924" t="s">
        <v>29</v>
      </c>
      <c r="D924" t="s">
        <v>10</v>
      </c>
      <c r="E924" t="s">
        <v>25</v>
      </c>
      <c r="F924" s="1">
        <v>46996</v>
      </c>
      <c r="G924">
        <v>11</v>
      </c>
      <c r="H924">
        <v>500</v>
      </c>
      <c r="I924">
        <f t="shared" si="156"/>
        <v>499</v>
      </c>
      <c r="J924">
        <v>1</v>
      </c>
      <c r="K924">
        <f t="shared" si="157"/>
        <v>1799940</v>
      </c>
      <c r="L924">
        <f t="shared" si="151"/>
        <v>467984.4</v>
      </c>
      <c r="M924">
        <f t="shared" si="152"/>
        <v>629979</v>
      </c>
      <c r="N924">
        <f t="shared" si="153"/>
        <v>254583.51360000003</v>
      </c>
      <c r="P924">
        <v>0.26</v>
      </c>
      <c r="Q924">
        <v>0.35</v>
      </c>
      <c r="R924">
        <f>R923+0.002</f>
        <v>0.54400000000000004</v>
      </c>
    </row>
    <row r="925" spans="1:18" x14ac:dyDescent="0.2">
      <c r="A925" t="s">
        <v>7</v>
      </c>
      <c r="B925" t="s">
        <v>8</v>
      </c>
      <c r="C925" t="s">
        <v>29</v>
      </c>
      <c r="D925" t="s">
        <v>10</v>
      </c>
      <c r="E925" t="s">
        <v>25</v>
      </c>
      <c r="F925" s="1">
        <v>46996</v>
      </c>
      <c r="G925">
        <v>12</v>
      </c>
      <c r="H925">
        <v>500</v>
      </c>
      <c r="I925">
        <f t="shared" si="156"/>
        <v>499</v>
      </c>
      <c r="K925">
        <f t="shared" si="157"/>
        <v>1829880</v>
      </c>
      <c r="L925">
        <f t="shared" si="151"/>
        <v>475768.8</v>
      </c>
      <c r="M925">
        <f t="shared" si="152"/>
        <v>640458</v>
      </c>
      <c r="N925">
        <f t="shared" si="153"/>
        <v>266430.52799999999</v>
      </c>
      <c r="P925">
        <v>0.26</v>
      </c>
      <c r="Q925">
        <v>0.35</v>
      </c>
      <c r="R925">
        <v>0.56000000000000005</v>
      </c>
    </row>
    <row r="926" spans="1:18" hidden="1" x14ac:dyDescent="0.2">
      <c r="A926" t="s">
        <v>7</v>
      </c>
      <c r="B926" t="s">
        <v>8</v>
      </c>
      <c r="C926" t="s">
        <v>29</v>
      </c>
      <c r="D926" t="s">
        <v>10</v>
      </c>
      <c r="E926" t="s">
        <v>25</v>
      </c>
      <c r="F926" s="1">
        <v>46996</v>
      </c>
      <c r="G926">
        <v>13</v>
      </c>
      <c r="H926">
        <v>500</v>
      </c>
      <c r="I926">
        <f t="shared" si="156"/>
        <v>498</v>
      </c>
      <c r="J926">
        <v>1</v>
      </c>
      <c r="K926">
        <f t="shared" si="157"/>
        <v>1859760</v>
      </c>
      <c r="L926">
        <f t="shared" si="151"/>
        <v>502135.2</v>
      </c>
      <c r="M926">
        <f t="shared" si="152"/>
        <v>613720.80000000005</v>
      </c>
      <c r="N926">
        <f t="shared" si="153"/>
        <v>286217.06400000001</v>
      </c>
      <c r="P926">
        <v>0.27</v>
      </c>
      <c r="Q926">
        <v>0.33</v>
      </c>
      <c r="R926">
        <f>R925+0.01</f>
        <v>0.57000000000000006</v>
      </c>
    </row>
    <row r="927" spans="1:18" hidden="1" x14ac:dyDescent="0.2">
      <c r="A927" t="s">
        <v>7</v>
      </c>
      <c r="B927" t="s">
        <v>8</v>
      </c>
      <c r="C927" t="s">
        <v>29</v>
      </c>
      <c r="D927" t="s">
        <v>10</v>
      </c>
      <c r="E927" t="s">
        <v>25</v>
      </c>
      <c r="F927" s="1">
        <v>46996</v>
      </c>
      <c r="G927">
        <v>14</v>
      </c>
      <c r="H927">
        <v>500</v>
      </c>
      <c r="I927">
        <f t="shared" si="156"/>
        <v>498</v>
      </c>
      <c r="K927">
        <f t="shared" si="157"/>
        <v>1889640</v>
      </c>
      <c r="L927">
        <f t="shared" si="151"/>
        <v>529099.20000000007</v>
      </c>
      <c r="M927">
        <f t="shared" si="152"/>
        <v>699166.8</v>
      </c>
      <c r="N927">
        <f t="shared" si="153"/>
        <v>306877.53600000008</v>
      </c>
      <c r="P927">
        <v>0.28000000000000003</v>
      </c>
      <c r="Q927">
        <v>0.37</v>
      </c>
      <c r="R927">
        <f>R926+0.01</f>
        <v>0.58000000000000007</v>
      </c>
    </row>
    <row r="928" spans="1:18" hidden="1" x14ac:dyDescent="0.2">
      <c r="A928" t="s">
        <v>7</v>
      </c>
      <c r="B928" t="s">
        <v>8</v>
      </c>
      <c r="C928" t="s">
        <v>29</v>
      </c>
      <c r="D928" t="s">
        <v>10</v>
      </c>
      <c r="E928" t="s">
        <v>25</v>
      </c>
      <c r="F928" s="1">
        <v>46996</v>
      </c>
      <c r="G928">
        <v>15</v>
      </c>
      <c r="H928">
        <v>500</v>
      </c>
      <c r="I928">
        <f t="shared" si="156"/>
        <v>497</v>
      </c>
      <c r="J928">
        <v>1</v>
      </c>
      <c r="K928">
        <f t="shared" si="157"/>
        <v>1919460</v>
      </c>
      <c r="L928">
        <f t="shared" si="151"/>
        <v>537448.80000000005</v>
      </c>
      <c r="M928">
        <f t="shared" si="152"/>
        <v>719797.5</v>
      </c>
      <c r="N928">
        <f t="shared" si="153"/>
        <v>317094.79200000007</v>
      </c>
      <c r="P928">
        <v>0.28000000000000003</v>
      </c>
      <c r="Q928">
        <v>0.375</v>
      </c>
      <c r="R928">
        <f>R927+0.01</f>
        <v>0.59000000000000008</v>
      </c>
    </row>
    <row r="929" spans="1:18" hidden="1" x14ac:dyDescent="0.2">
      <c r="A929" t="s">
        <v>7</v>
      </c>
      <c r="B929" t="s">
        <v>8</v>
      </c>
      <c r="C929" t="s">
        <v>29</v>
      </c>
      <c r="D929" t="s">
        <v>10</v>
      </c>
      <c r="E929" t="s">
        <v>25</v>
      </c>
      <c r="F929" s="1">
        <v>46996</v>
      </c>
      <c r="G929">
        <v>16</v>
      </c>
      <c r="H929">
        <v>500</v>
      </c>
      <c r="I929">
        <f t="shared" si="156"/>
        <v>497</v>
      </c>
      <c r="K929">
        <f t="shared" si="157"/>
        <v>1949280</v>
      </c>
      <c r="L929">
        <f t="shared" si="151"/>
        <v>565291.19999999995</v>
      </c>
      <c r="M929">
        <f t="shared" si="152"/>
        <v>730980</v>
      </c>
      <c r="N929">
        <f t="shared" si="153"/>
        <v>339174.72000000003</v>
      </c>
      <c r="P929">
        <v>0.28999999999999998</v>
      </c>
      <c r="Q929">
        <v>0.375</v>
      </c>
      <c r="R929">
        <f>R928+0.01</f>
        <v>0.60000000000000009</v>
      </c>
    </row>
    <row r="930" spans="1:18" x14ac:dyDescent="0.2">
      <c r="A930" t="s">
        <v>7</v>
      </c>
      <c r="B930" t="s">
        <v>8</v>
      </c>
      <c r="C930" t="s">
        <v>29</v>
      </c>
      <c r="D930" t="s">
        <v>10</v>
      </c>
      <c r="E930" t="s">
        <v>25</v>
      </c>
      <c r="F930" s="1" t="s">
        <v>12</v>
      </c>
      <c r="G930">
        <v>1</v>
      </c>
      <c r="H930">
        <v>600</v>
      </c>
      <c r="I930">
        <f>H930</f>
        <v>600</v>
      </c>
      <c r="K930">
        <f>3000*I930</f>
        <v>1800000</v>
      </c>
      <c r="L930">
        <f t="shared" si="151"/>
        <v>23760</v>
      </c>
      <c r="M930">
        <f t="shared" si="152"/>
        <v>27000</v>
      </c>
      <c r="N930">
        <f t="shared" si="153"/>
        <v>1188</v>
      </c>
      <c r="P930">
        <v>1.32E-2</v>
      </c>
      <c r="Q930">
        <v>1.4999999999999999E-2</v>
      </c>
      <c r="R930">
        <v>0.05</v>
      </c>
    </row>
    <row r="931" spans="1:18" x14ac:dyDescent="0.2">
      <c r="A931" t="s">
        <v>7</v>
      </c>
      <c r="B931" t="s">
        <v>8</v>
      </c>
      <c r="C931" t="s">
        <v>29</v>
      </c>
      <c r="D931" t="s">
        <v>10</v>
      </c>
      <c r="E931" t="s">
        <v>25</v>
      </c>
      <c r="F931" s="1" t="s">
        <v>12</v>
      </c>
      <c r="G931">
        <v>2</v>
      </c>
      <c r="H931">
        <v>600</v>
      </c>
      <c r="I931">
        <f t="shared" ref="I931:I945" si="158">I930-J931</f>
        <v>600</v>
      </c>
      <c r="K931">
        <f>K930+100*I931</f>
        <v>1860000</v>
      </c>
      <c r="L931">
        <f t="shared" si="151"/>
        <v>93000</v>
      </c>
      <c r="M931">
        <f t="shared" si="152"/>
        <v>334800</v>
      </c>
      <c r="N931">
        <f t="shared" si="153"/>
        <v>9300</v>
      </c>
      <c r="O931">
        <v>1698</v>
      </c>
      <c r="P931">
        <v>0.05</v>
      </c>
      <c r="Q931">
        <v>0.18</v>
      </c>
      <c r="R931">
        <v>0.1</v>
      </c>
    </row>
    <row r="932" spans="1:18" x14ac:dyDescent="0.2">
      <c r="A932" t="s">
        <v>7</v>
      </c>
      <c r="B932" t="s">
        <v>8</v>
      </c>
      <c r="C932" t="s">
        <v>29</v>
      </c>
      <c r="D932" t="s">
        <v>10</v>
      </c>
      <c r="E932" t="s">
        <v>25</v>
      </c>
      <c r="F932" s="1" t="s">
        <v>12</v>
      </c>
      <c r="G932">
        <v>3</v>
      </c>
      <c r="H932">
        <v>600</v>
      </c>
      <c r="I932">
        <f t="shared" si="158"/>
        <v>600</v>
      </c>
      <c r="K932">
        <f t="shared" ref="K932:K945" si="159">K931+100*I932</f>
        <v>1920000</v>
      </c>
      <c r="L932">
        <f t="shared" si="151"/>
        <v>192000</v>
      </c>
      <c r="M932">
        <f t="shared" si="152"/>
        <v>537600</v>
      </c>
      <c r="N932">
        <f t="shared" si="153"/>
        <v>34560</v>
      </c>
      <c r="O932">
        <v>-117</v>
      </c>
      <c r="P932">
        <v>0.1</v>
      </c>
      <c r="Q932">
        <v>0.28000000000000003</v>
      </c>
      <c r="R932">
        <v>0.18</v>
      </c>
    </row>
    <row r="933" spans="1:18" x14ac:dyDescent="0.2">
      <c r="A933" t="s">
        <v>7</v>
      </c>
      <c r="B933" t="s">
        <v>8</v>
      </c>
      <c r="C933" t="s">
        <v>29</v>
      </c>
      <c r="D933" t="s">
        <v>10</v>
      </c>
      <c r="E933" t="s">
        <v>25</v>
      </c>
      <c r="F933" s="1" t="s">
        <v>12</v>
      </c>
      <c r="G933">
        <v>4</v>
      </c>
      <c r="H933">
        <v>600</v>
      </c>
      <c r="I933">
        <f t="shared" si="158"/>
        <v>600</v>
      </c>
      <c r="K933">
        <f t="shared" si="159"/>
        <v>1980000</v>
      </c>
      <c r="L933">
        <f t="shared" si="151"/>
        <v>297000</v>
      </c>
      <c r="M933">
        <f t="shared" si="152"/>
        <v>732600</v>
      </c>
      <c r="N933">
        <f t="shared" si="153"/>
        <v>74250</v>
      </c>
      <c r="O933">
        <v>-118</v>
      </c>
      <c r="P933">
        <v>0.15</v>
      </c>
      <c r="Q933">
        <v>0.37</v>
      </c>
      <c r="R933">
        <v>0.25</v>
      </c>
    </row>
    <row r="934" spans="1:18" x14ac:dyDescent="0.2">
      <c r="A934" t="s">
        <v>7</v>
      </c>
      <c r="B934" t="s">
        <v>8</v>
      </c>
      <c r="C934" t="s">
        <v>29</v>
      </c>
      <c r="D934" t="s">
        <v>10</v>
      </c>
      <c r="E934" t="s">
        <v>25</v>
      </c>
      <c r="F934" s="1" t="s">
        <v>12</v>
      </c>
      <c r="G934">
        <v>5</v>
      </c>
      <c r="H934">
        <v>600</v>
      </c>
      <c r="I934">
        <f t="shared" si="158"/>
        <v>600</v>
      </c>
      <c r="K934">
        <f t="shared" si="159"/>
        <v>2040000</v>
      </c>
      <c r="L934">
        <f t="shared" si="151"/>
        <v>367200</v>
      </c>
      <c r="M934">
        <f t="shared" si="152"/>
        <v>726240</v>
      </c>
      <c r="N934">
        <f t="shared" si="153"/>
        <v>132192</v>
      </c>
      <c r="P934">
        <v>0.18</v>
      </c>
      <c r="Q934">
        <v>0.35599999999999998</v>
      </c>
      <c r="R934">
        <v>0.36</v>
      </c>
    </row>
    <row r="935" spans="1:18" x14ac:dyDescent="0.2">
      <c r="A935" t="s">
        <v>7</v>
      </c>
      <c r="B935" t="s">
        <v>8</v>
      </c>
      <c r="C935" t="s">
        <v>29</v>
      </c>
      <c r="D935" t="s">
        <v>10</v>
      </c>
      <c r="E935" t="s">
        <v>25</v>
      </c>
      <c r="F935" s="1" t="s">
        <v>12</v>
      </c>
      <c r="G935">
        <v>6</v>
      </c>
      <c r="H935">
        <v>600</v>
      </c>
      <c r="I935">
        <f t="shared" si="158"/>
        <v>600</v>
      </c>
      <c r="K935">
        <f t="shared" si="159"/>
        <v>2100000</v>
      </c>
      <c r="L935">
        <f t="shared" si="151"/>
        <v>420000</v>
      </c>
      <c r="M935">
        <f t="shared" si="152"/>
        <v>743400</v>
      </c>
      <c r="N935">
        <f t="shared" si="153"/>
        <v>189000</v>
      </c>
      <c r="P935">
        <v>0.2</v>
      </c>
      <c r="Q935">
        <v>0.35399999999999998</v>
      </c>
      <c r="R935">
        <v>0.45</v>
      </c>
    </row>
    <row r="936" spans="1:18" x14ac:dyDescent="0.2">
      <c r="A936" t="s">
        <v>7</v>
      </c>
      <c r="B936" t="s">
        <v>8</v>
      </c>
      <c r="C936" t="s">
        <v>29</v>
      </c>
      <c r="D936" t="s">
        <v>10</v>
      </c>
      <c r="E936" t="s">
        <v>25</v>
      </c>
      <c r="F936" s="1" t="s">
        <v>12</v>
      </c>
      <c r="G936">
        <v>7</v>
      </c>
      <c r="H936">
        <v>600</v>
      </c>
      <c r="I936">
        <f t="shared" si="158"/>
        <v>600</v>
      </c>
      <c r="K936">
        <f t="shared" si="159"/>
        <v>2160000</v>
      </c>
      <c r="L936">
        <f t="shared" si="151"/>
        <v>432000</v>
      </c>
      <c r="M936">
        <f t="shared" si="152"/>
        <v>743039.99999999988</v>
      </c>
      <c r="N936">
        <f t="shared" si="153"/>
        <v>220320</v>
      </c>
      <c r="P936">
        <v>0.2</v>
      </c>
      <c r="Q936">
        <v>0.34399999999999997</v>
      </c>
      <c r="R936">
        <v>0.51</v>
      </c>
    </row>
    <row r="937" spans="1:18" x14ac:dyDescent="0.2">
      <c r="A937" t="s">
        <v>7</v>
      </c>
      <c r="B937" t="s">
        <v>8</v>
      </c>
      <c r="C937" t="s">
        <v>29</v>
      </c>
      <c r="D937" t="s">
        <v>10</v>
      </c>
      <c r="E937" t="s">
        <v>25</v>
      </c>
      <c r="F937" s="1" t="s">
        <v>12</v>
      </c>
      <c r="G937">
        <v>8</v>
      </c>
      <c r="H937">
        <v>600</v>
      </c>
      <c r="I937">
        <f t="shared" si="158"/>
        <v>599</v>
      </c>
      <c r="J937">
        <v>1</v>
      </c>
      <c r="K937">
        <f t="shared" si="159"/>
        <v>2219900</v>
      </c>
      <c r="L937">
        <f t="shared" si="151"/>
        <v>510577</v>
      </c>
      <c r="M937">
        <f t="shared" si="152"/>
        <v>799164</v>
      </c>
      <c r="N937">
        <f t="shared" si="153"/>
        <v>265500.04000000004</v>
      </c>
      <c r="P937">
        <v>0.23</v>
      </c>
      <c r="Q937">
        <v>0.36</v>
      </c>
      <c r="R937">
        <f>R936+0.01</f>
        <v>0.52</v>
      </c>
    </row>
    <row r="938" spans="1:18" x14ac:dyDescent="0.2">
      <c r="A938" t="s">
        <v>7</v>
      </c>
      <c r="B938" t="s">
        <v>8</v>
      </c>
      <c r="C938" t="s">
        <v>29</v>
      </c>
      <c r="D938" t="s">
        <v>10</v>
      </c>
      <c r="E938" t="s">
        <v>25</v>
      </c>
      <c r="F938" s="1" t="s">
        <v>12</v>
      </c>
      <c r="G938">
        <v>9</v>
      </c>
      <c r="H938">
        <v>600</v>
      </c>
      <c r="I938">
        <f t="shared" si="158"/>
        <v>598</v>
      </c>
      <c r="J938">
        <v>1</v>
      </c>
      <c r="K938">
        <f t="shared" si="159"/>
        <v>2279700</v>
      </c>
      <c r="L938">
        <f t="shared" si="151"/>
        <v>501534</v>
      </c>
      <c r="M938">
        <f t="shared" si="152"/>
        <v>775098</v>
      </c>
      <c r="N938">
        <f t="shared" si="153"/>
        <v>270828.36000000004</v>
      </c>
      <c r="P938">
        <v>0.22</v>
      </c>
      <c r="Q938">
        <v>0.34</v>
      </c>
      <c r="R938">
        <f>R937+0.02</f>
        <v>0.54</v>
      </c>
    </row>
    <row r="939" spans="1:18" x14ac:dyDescent="0.2">
      <c r="A939" t="s">
        <v>7</v>
      </c>
      <c r="B939" t="s">
        <v>8</v>
      </c>
      <c r="C939" t="s">
        <v>29</v>
      </c>
      <c r="D939" t="s">
        <v>10</v>
      </c>
      <c r="E939" t="s">
        <v>25</v>
      </c>
      <c r="F939" s="1" t="s">
        <v>12</v>
      </c>
      <c r="G939">
        <v>10</v>
      </c>
      <c r="H939">
        <v>600</v>
      </c>
      <c r="I939">
        <f t="shared" si="158"/>
        <v>598</v>
      </c>
      <c r="K939">
        <f t="shared" si="159"/>
        <v>2339500</v>
      </c>
      <c r="L939">
        <f t="shared" si="151"/>
        <v>584875</v>
      </c>
      <c r="M939">
        <f t="shared" si="152"/>
        <v>795430</v>
      </c>
      <c r="N939">
        <f t="shared" si="153"/>
        <v>317002.25</v>
      </c>
      <c r="P939">
        <v>0.25</v>
      </c>
      <c r="Q939">
        <v>0.34</v>
      </c>
      <c r="R939">
        <v>0.54200000000000004</v>
      </c>
    </row>
    <row r="940" spans="1:18" x14ac:dyDescent="0.2">
      <c r="A940" t="s">
        <v>7</v>
      </c>
      <c r="B940" t="s">
        <v>8</v>
      </c>
      <c r="C940" t="s">
        <v>29</v>
      </c>
      <c r="D940" t="s">
        <v>10</v>
      </c>
      <c r="E940" t="s">
        <v>25</v>
      </c>
      <c r="F940" s="1" t="s">
        <v>12</v>
      </c>
      <c r="G940">
        <v>11</v>
      </c>
      <c r="H940">
        <v>600</v>
      </c>
      <c r="I940">
        <f t="shared" si="158"/>
        <v>597</v>
      </c>
      <c r="J940">
        <v>1</v>
      </c>
      <c r="K940">
        <f t="shared" si="159"/>
        <v>2399200</v>
      </c>
      <c r="L940">
        <f t="shared" si="151"/>
        <v>623792</v>
      </c>
      <c r="M940">
        <f t="shared" si="152"/>
        <v>815728.00000000012</v>
      </c>
      <c r="N940">
        <f t="shared" si="153"/>
        <v>339342.848</v>
      </c>
      <c r="P940">
        <v>0.26</v>
      </c>
      <c r="Q940">
        <v>0.34</v>
      </c>
      <c r="R940">
        <f>R939+0.002</f>
        <v>0.54400000000000004</v>
      </c>
    </row>
    <row r="941" spans="1:18" x14ac:dyDescent="0.2">
      <c r="A941" t="s">
        <v>7</v>
      </c>
      <c r="B941" t="s">
        <v>8</v>
      </c>
      <c r="C941" t="s">
        <v>29</v>
      </c>
      <c r="D941" t="s">
        <v>10</v>
      </c>
      <c r="E941" t="s">
        <v>25</v>
      </c>
      <c r="F941" s="1" t="s">
        <v>12</v>
      </c>
      <c r="G941">
        <v>12</v>
      </c>
      <c r="H941">
        <v>600</v>
      </c>
      <c r="I941">
        <f t="shared" si="158"/>
        <v>597</v>
      </c>
      <c r="K941">
        <f t="shared" si="159"/>
        <v>2458900</v>
      </c>
      <c r="L941">
        <f t="shared" si="151"/>
        <v>639314</v>
      </c>
      <c r="M941">
        <f t="shared" si="152"/>
        <v>860615</v>
      </c>
      <c r="N941">
        <f t="shared" si="153"/>
        <v>354179.95600000001</v>
      </c>
      <c r="P941">
        <v>0.26</v>
      </c>
      <c r="Q941">
        <v>0.35</v>
      </c>
      <c r="R941">
        <f>R940+0.01</f>
        <v>0.55400000000000005</v>
      </c>
    </row>
    <row r="942" spans="1:18" hidden="1" x14ac:dyDescent="0.2">
      <c r="A942" t="s">
        <v>7</v>
      </c>
      <c r="B942" t="s">
        <v>8</v>
      </c>
      <c r="C942" t="s">
        <v>29</v>
      </c>
      <c r="D942" t="s">
        <v>10</v>
      </c>
      <c r="E942" t="s">
        <v>25</v>
      </c>
      <c r="F942" s="1" t="s">
        <v>12</v>
      </c>
      <c r="G942">
        <v>13</v>
      </c>
      <c r="H942">
        <v>600</v>
      </c>
      <c r="I942">
        <f t="shared" si="158"/>
        <v>597</v>
      </c>
      <c r="K942">
        <f t="shared" si="159"/>
        <v>2518600</v>
      </c>
      <c r="L942">
        <f t="shared" si="151"/>
        <v>680022</v>
      </c>
      <c r="M942">
        <f t="shared" si="152"/>
        <v>831138</v>
      </c>
      <c r="N942">
        <f t="shared" si="153"/>
        <v>383532.40800000005</v>
      </c>
      <c r="P942">
        <v>0.27</v>
      </c>
      <c r="Q942">
        <v>0.33</v>
      </c>
      <c r="R942">
        <f>R941+0.01</f>
        <v>0.56400000000000006</v>
      </c>
    </row>
    <row r="943" spans="1:18" hidden="1" x14ac:dyDescent="0.2">
      <c r="A943" t="s">
        <v>7</v>
      </c>
      <c r="B943" t="s">
        <v>8</v>
      </c>
      <c r="C943" t="s">
        <v>29</v>
      </c>
      <c r="D943" t="s">
        <v>10</v>
      </c>
      <c r="E943" t="s">
        <v>25</v>
      </c>
      <c r="F943" s="1" t="s">
        <v>12</v>
      </c>
      <c r="G943">
        <v>14</v>
      </c>
      <c r="H943">
        <v>600</v>
      </c>
      <c r="I943">
        <f t="shared" si="158"/>
        <v>596</v>
      </c>
      <c r="J943">
        <v>1</v>
      </c>
      <c r="K943">
        <f t="shared" si="159"/>
        <v>2578200</v>
      </c>
      <c r="L943">
        <f t="shared" si="151"/>
        <v>721896.00000000012</v>
      </c>
      <c r="M943">
        <f t="shared" si="152"/>
        <v>953934</v>
      </c>
      <c r="N943">
        <f t="shared" si="153"/>
        <v>414368.30400000012</v>
      </c>
      <c r="P943">
        <v>0.28000000000000003</v>
      </c>
      <c r="Q943">
        <v>0.37</v>
      </c>
      <c r="R943">
        <f>R942+0.01</f>
        <v>0.57400000000000007</v>
      </c>
    </row>
    <row r="944" spans="1:18" hidden="1" x14ac:dyDescent="0.2">
      <c r="A944" t="s">
        <v>7</v>
      </c>
      <c r="B944" t="s">
        <v>8</v>
      </c>
      <c r="C944" t="s">
        <v>29</v>
      </c>
      <c r="D944" t="s">
        <v>10</v>
      </c>
      <c r="E944" t="s">
        <v>25</v>
      </c>
      <c r="F944" s="1" t="s">
        <v>12</v>
      </c>
      <c r="G944">
        <v>15</v>
      </c>
      <c r="H944">
        <v>600</v>
      </c>
      <c r="I944">
        <f t="shared" si="158"/>
        <v>596</v>
      </c>
      <c r="K944">
        <f t="shared" si="159"/>
        <v>2637800</v>
      </c>
      <c r="L944">
        <f t="shared" si="151"/>
        <v>738584.00000000012</v>
      </c>
      <c r="M944">
        <f t="shared" si="152"/>
        <v>989175</v>
      </c>
      <c r="N944">
        <f t="shared" si="153"/>
        <v>431333.0560000001</v>
      </c>
      <c r="P944">
        <v>0.28000000000000003</v>
      </c>
      <c r="Q944">
        <v>0.375</v>
      </c>
      <c r="R944">
        <f>R943+0.01</f>
        <v>0.58400000000000007</v>
      </c>
    </row>
    <row r="945" spans="1:18" hidden="1" x14ac:dyDescent="0.2">
      <c r="A945" t="s">
        <v>7</v>
      </c>
      <c r="B945" t="s">
        <v>8</v>
      </c>
      <c r="C945" t="s">
        <v>29</v>
      </c>
      <c r="D945" t="s">
        <v>10</v>
      </c>
      <c r="E945" t="s">
        <v>25</v>
      </c>
      <c r="F945" s="1" t="s">
        <v>12</v>
      </c>
      <c r="G945">
        <v>16</v>
      </c>
      <c r="H945">
        <v>600</v>
      </c>
      <c r="I945">
        <f t="shared" si="158"/>
        <v>596</v>
      </c>
      <c r="K945">
        <f t="shared" si="159"/>
        <v>2697400</v>
      </c>
      <c r="L945">
        <f t="shared" si="151"/>
        <v>782246</v>
      </c>
      <c r="M945">
        <f t="shared" si="152"/>
        <v>1011525</v>
      </c>
      <c r="N945">
        <f t="shared" si="153"/>
        <v>464654.12400000007</v>
      </c>
      <c r="P945">
        <v>0.28999999999999998</v>
      </c>
      <c r="Q945">
        <v>0.375</v>
      </c>
      <c r="R945">
        <f>R944+0.01</f>
        <v>0.59400000000000008</v>
      </c>
    </row>
    <row r="946" spans="1:18" x14ac:dyDescent="0.2">
      <c r="A946" t="s">
        <v>7</v>
      </c>
      <c r="B946" t="s">
        <v>8</v>
      </c>
      <c r="C946" t="s">
        <v>29</v>
      </c>
      <c r="D946" t="s">
        <v>10</v>
      </c>
      <c r="E946" t="s">
        <v>25</v>
      </c>
      <c r="F946" s="1">
        <v>47057</v>
      </c>
      <c r="G946">
        <v>1</v>
      </c>
      <c r="H946">
        <v>500</v>
      </c>
      <c r="I946">
        <f>H946</f>
        <v>500</v>
      </c>
      <c r="K946">
        <f>3000*I946</f>
        <v>1500000</v>
      </c>
      <c r="L946">
        <f t="shared" si="151"/>
        <v>15000</v>
      </c>
      <c r="M946">
        <f t="shared" si="152"/>
        <v>22500</v>
      </c>
      <c r="N946">
        <f t="shared" si="153"/>
        <v>750</v>
      </c>
      <c r="P946">
        <v>0.01</v>
      </c>
      <c r="Q946">
        <v>1.4999999999999999E-2</v>
      </c>
      <c r="R946">
        <v>0.05</v>
      </c>
    </row>
    <row r="947" spans="1:18" x14ac:dyDescent="0.2">
      <c r="A947" t="s">
        <v>7</v>
      </c>
      <c r="B947" t="s">
        <v>8</v>
      </c>
      <c r="C947" t="s">
        <v>29</v>
      </c>
      <c r="D947" t="s">
        <v>10</v>
      </c>
      <c r="E947" t="s">
        <v>25</v>
      </c>
      <c r="F947" s="1">
        <v>47057</v>
      </c>
      <c r="G947">
        <v>2</v>
      </c>
      <c r="H947">
        <v>500</v>
      </c>
      <c r="I947">
        <f t="shared" ref="I947:I961" si="160">I946-J947</f>
        <v>500</v>
      </c>
      <c r="K947">
        <f>K946+65*I947</f>
        <v>1532500</v>
      </c>
      <c r="L947">
        <f t="shared" si="151"/>
        <v>76625</v>
      </c>
      <c r="M947">
        <f t="shared" si="152"/>
        <v>275850</v>
      </c>
      <c r="N947">
        <f t="shared" si="153"/>
        <v>7662.5</v>
      </c>
      <c r="O947">
        <v>1998</v>
      </c>
      <c r="P947">
        <v>0.05</v>
      </c>
      <c r="Q947">
        <v>0.18</v>
      </c>
      <c r="R947">
        <v>0.1</v>
      </c>
    </row>
    <row r="948" spans="1:18" x14ac:dyDescent="0.2">
      <c r="A948" t="s">
        <v>7</v>
      </c>
      <c r="B948" t="s">
        <v>8</v>
      </c>
      <c r="C948" t="s">
        <v>29</v>
      </c>
      <c r="D948" t="s">
        <v>10</v>
      </c>
      <c r="E948" t="s">
        <v>25</v>
      </c>
      <c r="F948" s="1">
        <v>47057</v>
      </c>
      <c r="G948">
        <v>3</v>
      </c>
      <c r="H948">
        <v>500</v>
      </c>
      <c r="I948">
        <f t="shared" si="160"/>
        <v>500</v>
      </c>
      <c r="K948">
        <f t="shared" ref="K948:K961" si="161">K947+65*I948</f>
        <v>1565000</v>
      </c>
      <c r="L948">
        <f t="shared" si="151"/>
        <v>156500</v>
      </c>
      <c r="M948">
        <f t="shared" si="152"/>
        <v>438200.00000000006</v>
      </c>
      <c r="N948">
        <f t="shared" si="153"/>
        <v>28170</v>
      </c>
      <c r="O948">
        <v>-99</v>
      </c>
      <c r="P948">
        <v>0.1</v>
      </c>
      <c r="Q948">
        <v>0.28000000000000003</v>
      </c>
      <c r="R948">
        <v>0.18</v>
      </c>
    </row>
    <row r="949" spans="1:18" x14ac:dyDescent="0.2">
      <c r="A949" t="s">
        <v>7</v>
      </c>
      <c r="B949" t="s">
        <v>8</v>
      </c>
      <c r="C949" t="s">
        <v>29</v>
      </c>
      <c r="D949" t="s">
        <v>10</v>
      </c>
      <c r="E949" t="s">
        <v>25</v>
      </c>
      <c r="F949" s="1">
        <v>47057</v>
      </c>
      <c r="G949">
        <v>4</v>
      </c>
      <c r="H949">
        <v>500</v>
      </c>
      <c r="I949">
        <f t="shared" si="160"/>
        <v>500</v>
      </c>
      <c r="K949">
        <f t="shared" si="161"/>
        <v>1597500</v>
      </c>
      <c r="L949">
        <f t="shared" si="151"/>
        <v>239625</v>
      </c>
      <c r="M949">
        <f t="shared" si="152"/>
        <v>591075</v>
      </c>
      <c r="N949">
        <f t="shared" si="153"/>
        <v>59906.25</v>
      </c>
      <c r="P949">
        <v>0.15</v>
      </c>
      <c r="Q949">
        <v>0.37</v>
      </c>
      <c r="R949">
        <v>0.25</v>
      </c>
    </row>
    <row r="950" spans="1:18" x14ac:dyDescent="0.2">
      <c r="A950" t="s">
        <v>7</v>
      </c>
      <c r="B950" t="s">
        <v>8</v>
      </c>
      <c r="C950" t="s">
        <v>29</v>
      </c>
      <c r="D950" t="s">
        <v>10</v>
      </c>
      <c r="E950" t="s">
        <v>25</v>
      </c>
      <c r="F950" s="1">
        <v>47057</v>
      </c>
      <c r="G950">
        <v>5</v>
      </c>
      <c r="H950">
        <v>500</v>
      </c>
      <c r="I950">
        <f t="shared" si="160"/>
        <v>500</v>
      </c>
      <c r="K950">
        <f t="shared" si="161"/>
        <v>1630000</v>
      </c>
      <c r="L950">
        <f t="shared" si="151"/>
        <v>293400</v>
      </c>
      <c r="M950">
        <f t="shared" si="152"/>
        <v>580280</v>
      </c>
      <c r="N950">
        <f t="shared" si="153"/>
        <v>105624</v>
      </c>
      <c r="P950">
        <v>0.18</v>
      </c>
      <c r="Q950">
        <v>0.35599999999999998</v>
      </c>
      <c r="R950">
        <v>0.36</v>
      </c>
    </row>
    <row r="951" spans="1:18" x14ac:dyDescent="0.2">
      <c r="A951" t="s">
        <v>7</v>
      </c>
      <c r="B951" t="s">
        <v>8</v>
      </c>
      <c r="C951" t="s">
        <v>29</v>
      </c>
      <c r="D951" t="s">
        <v>10</v>
      </c>
      <c r="E951" t="s">
        <v>25</v>
      </c>
      <c r="F951" s="1">
        <v>47057</v>
      </c>
      <c r="G951">
        <v>6</v>
      </c>
      <c r="H951">
        <v>500</v>
      </c>
      <c r="I951">
        <f t="shared" si="160"/>
        <v>500</v>
      </c>
      <c r="K951">
        <f t="shared" si="161"/>
        <v>1662500</v>
      </c>
      <c r="L951">
        <f t="shared" si="151"/>
        <v>332500</v>
      </c>
      <c r="M951">
        <f t="shared" si="152"/>
        <v>588525</v>
      </c>
      <c r="N951">
        <f t="shared" si="153"/>
        <v>149625</v>
      </c>
      <c r="P951">
        <v>0.2</v>
      </c>
      <c r="Q951">
        <v>0.35399999999999998</v>
      </c>
      <c r="R951">
        <v>0.45</v>
      </c>
    </row>
    <row r="952" spans="1:18" x14ac:dyDescent="0.2">
      <c r="A952" t="s">
        <v>7</v>
      </c>
      <c r="B952" t="s">
        <v>8</v>
      </c>
      <c r="C952" t="s">
        <v>29</v>
      </c>
      <c r="D952" t="s">
        <v>10</v>
      </c>
      <c r="E952" t="s">
        <v>25</v>
      </c>
      <c r="F952" s="1">
        <v>47057</v>
      </c>
      <c r="G952">
        <v>7</v>
      </c>
      <c r="H952">
        <v>500</v>
      </c>
      <c r="I952">
        <f t="shared" si="160"/>
        <v>500</v>
      </c>
      <c r="K952">
        <f t="shared" si="161"/>
        <v>1695000</v>
      </c>
      <c r="L952">
        <f t="shared" si="151"/>
        <v>339000</v>
      </c>
      <c r="M952">
        <f t="shared" si="152"/>
        <v>583080</v>
      </c>
      <c r="N952">
        <f t="shared" si="153"/>
        <v>172890</v>
      </c>
      <c r="P952">
        <v>0.2</v>
      </c>
      <c r="Q952">
        <v>0.34399999999999997</v>
      </c>
      <c r="R952">
        <v>0.51</v>
      </c>
    </row>
    <row r="953" spans="1:18" x14ac:dyDescent="0.2">
      <c r="A953" t="s">
        <v>7</v>
      </c>
      <c r="B953" t="s">
        <v>8</v>
      </c>
      <c r="C953" t="s">
        <v>29</v>
      </c>
      <c r="D953" t="s">
        <v>10</v>
      </c>
      <c r="E953" t="s">
        <v>25</v>
      </c>
      <c r="F953" s="1">
        <v>47057</v>
      </c>
      <c r="G953">
        <v>8</v>
      </c>
      <c r="H953">
        <v>500</v>
      </c>
      <c r="I953">
        <f t="shared" si="160"/>
        <v>500</v>
      </c>
      <c r="K953">
        <f t="shared" si="161"/>
        <v>1727500</v>
      </c>
      <c r="L953">
        <f t="shared" si="151"/>
        <v>397325</v>
      </c>
      <c r="M953">
        <f t="shared" si="152"/>
        <v>621900</v>
      </c>
      <c r="N953">
        <f t="shared" si="153"/>
        <v>206609</v>
      </c>
      <c r="P953">
        <v>0.23</v>
      </c>
      <c r="Q953">
        <v>0.36</v>
      </c>
      <c r="R953">
        <f>R952+0.01</f>
        <v>0.52</v>
      </c>
    </row>
    <row r="954" spans="1:18" x14ac:dyDescent="0.2">
      <c r="A954" t="s">
        <v>7</v>
      </c>
      <c r="B954" t="s">
        <v>8</v>
      </c>
      <c r="C954" t="s">
        <v>29</v>
      </c>
      <c r="D954" t="s">
        <v>10</v>
      </c>
      <c r="E954" t="s">
        <v>25</v>
      </c>
      <c r="F954" s="1">
        <v>47057</v>
      </c>
      <c r="G954">
        <v>9</v>
      </c>
      <c r="H954">
        <v>500</v>
      </c>
      <c r="I954">
        <f t="shared" si="160"/>
        <v>500</v>
      </c>
      <c r="K954">
        <f t="shared" si="161"/>
        <v>1760000</v>
      </c>
      <c r="L954">
        <f t="shared" si="151"/>
        <v>387200</v>
      </c>
      <c r="M954">
        <f t="shared" si="152"/>
        <v>598400</v>
      </c>
      <c r="N954">
        <f t="shared" si="153"/>
        <v>209088</v>
      </c>
      <c r="P954">
        <v>0.22</v>
      </c>
      <c r="Q954">
        <v>0.34</v>
      </c>
      <c r="R954">
        <f>R953+0.02</f>
        <v>0.54</v>
      </c>
    </row>
    <row r="955" spans="1:18" x14ac:dyDescent="0.2">
      <c r="A955" t="s">
        <v>7</v>
      </c>
      <c r="B955" t="s">
        <v>8</v>
      </c>
      <c r="C955" t="s">
        <v>29</v>
      </c>
      <c r="D955" t="s">
        <v>10</v>
      </c>
      <c r="E955" t="s">
        <v>25</v>
      </c>
      <c r="F955" s="1">
        <v>47057</v>
      </c>
      <c r="G955">
        <v>10</v>
      </c>
      <c r="H955">
        <v>500</v>
      </c>
      <c r="I955">
        <f t="shared" si="160"/>
        <v>499</v>
      </c>
      <c r="J955">
        <v>1</v>
      </c>
      <c r="K955">
        <f t="shared" si="161"/>
        <v>1792435</v>
      </c>
      <c r="L955">
        <f t="shared" si="151"/>
        <v>448108.75</v>
      </c>
      <c r="M955">
        <f t="shared" si="152"/>
        <v>609427.9</v>
      </c>
      <c r="N955">
        <f t="shared" si="153"/>
        <v>242874.9425</v>
      </c>
      <c r="P955">
        <v>0.25</v>
      </c>
      <c r="Q955">
        <v>0.34</v>
      </c>
      <c r="R955">
        <v>0.54200000000000004</v>
      </c>
    </row>
    <row r="956" spans="1:18" x14ac:dyDescent="0.2">
      <c r="A956" t="s">
        <v>7</v>
      </c>
      <c r="B956" t="s">
        <v>8</v>
      </c>
      <c r="C956" t="s">
        <v>29</v>
      </c>
      <c r="D956" t="s">
        <v>10</v>
      </c>
      <c r="E956" t="s">
        <v>25</v>
      </c>
      <c r="F956" s="1">
        <v>47057</v>
      </c>
      <c r="G956">
        <v>11</v>
      </c>
      <c r="H956">
        <v>500</v>
      </c>
      <c r="I956">
        <f t="shared" si="160"/>
        <v>499</v>
      </c>
      <c r="K956">
        <f t="shared" si="161"/>
        <v>1824870</v>
      </c>
      <c r="L956">
        <f t="shared" si="151"/>
        <v>474466.2</v>
      </c>
      <c r="M956">
        <f t="shared" si="152"/>
        <v>620455.80000000005</v>
      </c>
      <c r="N956">
        <f t="shared" si="153"/>
        <v>258109.61280000003</v>
      </c>
      <c r="P956">
        <v>0.26</v>
      </c>
      <c r="Q956">
        <v>0.34</v>
      </c>
      <c r="R956">
        <f>R955+0.002</f>
        <v>0.54400000000000004</v>
      </c>
    </row>
    <row r="957" spans="1:18" x14ac:dyDescent="0.2">
      <c r="A957" t="s">
        <v>7</v>
      </c>
      <c r="B957" t="s">
        <v>8</v>
      </c>
      <c r="C957" t="s">
        <v>29</v>
      </c>
      <c r="D957" t="s">
        <v>10</v>
      </c>
      <c r="E957" t="s">
        <v>25</v>
      </c>
      <c r="F957" s="1">
        <v>47057</v>
      </c>
      <c r="G957">
        <v>12</v>
      </c>
      <c r="H957">
        <v>500</v>
      </c>
      <c r="I957">
        <f t="shared" si="160"/>
        <v>498</v>
      </c>
      <c r="J957">
        <v>1</v>
      </c>
      <c r="K957">
        <f t="shared" si="161"/>
        <v>1857240</v>
      </c>
      <c r="L957">
        <f t="shared" si="151"/>
        <v>482882.4</v>
      </c>
      <c r="M957">
        <f t="shared" si="152"/>
        <v>650034</v>
      </c>
      <c r="N957">
        <f t="shared" si="153"/>
        <v>267516.84960000002</v>
      </c>
      <c r="P957">
        <v>0.26</v>
      </c>
      <c r="Q957">
        <v>0.35</v>
      </c>
      <c r="R957">
        <f>R956+0.01</f>
        <v>0.55400000000000005</v>
      </c>
    </row>
    <row r="958" spans="1:18" hidden="1" x14ac:dyDescent="0.2">
      <c r="A958" t="s">
        <v>7</v>
      </c>
      <c r="B958" t="s">
        <v>8</v>
      </c>
      <c r="C958" t="s">
        <v>29</v>
      </c>
      <c r="D958" t="s">
        <v>10</v>
      </c>
      <c r="E958" t="s">
        <v>25</v>
      </c>
      <c r="F958" s="1">
        <v>47057</v>
      </c>
      <c r="G958">
        <v>13</v>
      </c>
      <c r="H958">
        <v>500</v>
      </c>
      <c r="I958">
        <f t="shared" si="160"/>
        <v>498</v>
      </c>
      <c r="K958">
        <f t="shared" si="161"/>
        <v>1889610</v>
      </c>
      <c r="L958">
        <f t="shared" si="151"/>
        <v>510194.7</v>
      </c>
      <c r="M958">
        <f t="shared" si="152"/>
        <v>623571.30000000005</v>
      </c>
      <c r="N958">
        <f t="shared" si="153"/>
        <v>287749.81080000004</v>
      </c>
      <c r="P958">
        <v>0.27</v>
      </c>
      <c r="Q958">
        <v>0.33</v>
      </c>
      <c r="R958">
        <f>R957+0.01</f>
        <v>0.56400000000000006</v>
      </c>
    </row>
    <row r="959" spans="1:18" hidden="1" x14ac:dyDescent="0.2">
      <c r="A959" t="s">
        <v>7</v>
      </c>
      <c r="B959" t="s">
        <v>8</v>
      </c>
      <c r="C959" t="s">
        <v>29</v>
      </c>
      <c r="D959" t="s">
        <v>10</v>
      </c>
      <c r="E959" t="s">
        <v>25</v>
      </c>
      <c r="F959" s="1">
        <v>47057</v>
      </c>
      <c r="G959">
        <v>14</v>
      </c>
      <c r="H959">
        <v>500</v>
      </c>
      <c r="I959">
        <f t="shared" si="160"/>
        <v>497</v>
      </c>
      <c r="J959">
        <v>1</v>
      </c>
      <c r="K959">
        <f t="shared" si="161"/>
        <v>1921915</v>
      </c>
      <c r="L959">
        <f t="shared" si="151"/>
        <v>538136.20000000007</v>
      </c>
      <c r="M959">
        <f t="shared" si="152"/>
        <v>711108.55</v>
      </c>
      <c r="N959">
        <f t="shared" si="153"/>
        <v>308890.17880000005</v>
      </c>
      <c r="P959">
        <v>0.28000000000000003</v>
      </c>
      <c r="Q959">
        <v>0.37</v>
      </c>
      <c r="R959">
        <f>R958+0.01</f>
        <v>0.57400000000000007</v>
      </c>
    </row>
    <row r="960" spans="1:18" hidden="1" x14ac:dyDescent="0.2">
      <c r="A960" t="s">
        <v>7</v>
      </c>
      <c r="B960" t="s">
        <v>8</v>
      </c>
      <c r="C960" t="s">
        <v>29</v>
      </c>
      <c r="D960" t="s">
        <v>10</v>
      </c>
      <c r="E960" t="s">
        <v>25</v>
      </c>
      <c r="F960" s="1">
        <v>47057</v>
      </c>
      <c r="G960">
        <v>15</v>
      </c>
      <c r="H960">
        <v>500</v>
      </c>
      <c r="I960">
        <f t="shared" si="160"/>
        <v>497</v>
      </c>
      <c r="K960">
        <f t="shared" si="161"/>
        <v>1954220</v>
      </c>
      <c r="L960">
        <f t="shared" si="151"/>
        <v>547181.60000000009</v>
      </c>
      <c r="M960">
        <f t="shared" si="152"/>
        <v>732832.5</v>
      </c>
      <c r="N960">
        <f t="shared" si="153"/>
        <v>319554.05440000008</v>
      </c>
      <c r="P960">
        <v>0.28000000000000003</v>
      </c>
      <c r="Q960">
        <v>0.375</v>
      </c>
      <c r="R960">
        <f>R959+0.01</f>
        <v>0.58400000000000007</v>
      </c>
    </row>
    <row r="961" spans="1:18" hidden="1" x14ac:dyDescent="0.2">
      <c r="A961" t="s">
        <v>7</v>
      </c>
      <c r="B961" t="s">
        <v>8</v>
      </c>
      <c r="C961" t="s">
        <v>29</v>
      </c>
      <c r="D961" t="s">
        <v>10</v>
      </c>
      <c r="E961" t="s">
        <v>25</v>
      </c>
      <c r="F961" s="1">
        <v>47057</v>
      </c>
      <c r="G961">
        <v>16</v>
      </c>
      <c r="H961">
        <v>500</v>
      </c>
      <c r="I961">
        <f t="shared" si="160"/>
        <v>497</v>
      </c>
      <c r="K961">
        <f t="shared" si="161"/>
        <v>1986525</v>
      </c>
      <c r="L961">
        <f t="shared" si="151"/>
        <v>576092.25</v>
      </c>
      <c r="M961">
        <f t="shared" si="152"/>
        <v>744946.875</v>
      </c>
      <c r="N961">
        <f t="shared" si="153"/>
        <v>342198.79650000005</v>
      </c>
      <c r="P961">
        <v>0.28999999999999998</v>
      </c>
      <c r="Q961">
        <v>0.375</v>
      </c>
      <c r="R961">
        <f>R960+0.01</f>
        <v>0.59400000000000008</v>
      </c>
    </row>
    <row r="962" spans="1:18" x14ac:dyDescent="0.2">
      <c r="A962" t="s">
        <v>7</v>
      </c>
      <c r="B962" t="s">
        <v>8</v>
      </c>
      <c r="C962" t="s">
        <v>29</v>
      </c>
      <c r="D962" t="s">
        <v>26</v>
      </c>
      <c r="E962" t="s">
        <v>11</v>
      </c>
      <c r="F962" s="1">
        <v>46965</v>
      </c>
      <c r="G962">
        <v>1</v>
      </c>
      <c r="H962">
        <v>550</v>
      </c>
      <c r="I962">
        <f>H962</f>
        <v>550</v>
      </c>
      <c r="K962">
        <f>3000*I962</f>
        <v>1650000</v>
      </c>
      <c r="L962">
        <f>P962*K962</f>
        <v>16500</v>
      </c>
      <c r="M962">
        <f>Q962*K962</f>
        <v>24750</v>
      </c>
      <c r="N962">
        <f>R962*L962</f>
        <v>825</v>
      </c>
      <c r="P962">
        <v>0.01</v>
      </c>
      <c r="Q962">
        <v>1.4999999999999999E-2</v>
      </c>
      <c r="R962">
        <v>0.05</v>
      </c>
    </row>
    <row r="963" spans="1:18" x14ac:dyDescent="0.2">
      <c r="A963" t="s">
        <v>7</v>
      </c>
      <c r="B963" t="s">
        <v>8</v>
      </c>
      <c r="C963" t="s">
        <v>29</v>
      </c>
      <c r="D963" t="s">
        <v>26</v>
      </c>
      <c r="E963" t="s">
        <v>11</v>
      </c>
      <c r="F963" s="1">
        <v>46965</v>
      </c>
      <c r="G963">
        <v>2</v>
      </c>
      <c r="H963">
        <v>550</v>
      </c>
      <c r="I963">
        <f>I962-J963</f>
        <v>550</v>
      </c>
      <c r="K963">
        <f>K962+50*I963</f>
        <v>1677500</v>
      </c>
      <c r="L963">
        <f t="shared" ref="L963:L1025" si="162">P963*K963</f>
        <v>83875</v>
      </c>
      <c r="M963">
        <f t="shared" ref="M963:M1025" si="163">Q963*K963</f>
        <v>301950</v>
      </c>
      <c r="N963">
        <f t="shared" ref="N963:N1025" si="164">R963*L963</f>
        <v>8387.5</v>
      </c>
      <c r="O963">
        <v>1998</v>
      </c>
      <c r="P963">
        <v>0.05</v>
      </c>
      <c r="Q963">
        <v>0.18</v>
      </c>
      <c r="R963">
        <v>0.1</v>
      </c>
    </row>
    <row r="964" spans="1:18" x14ac:dyDescent="0.2">
      <c r="A964" t="s">
        <v>7</v>
      </c>
      <c r="B964" t="s">
        <v>8</v>
      </c>
      <c r="C964" t="s">
        <v>29</v>
      </c>
      <c r="D964" t="s">
        <v>26</v>
      </c>
      <c r="E964" t="s">
        <v>11</v>
      </c>
      <c r="F964" s="1">
        <v>46965</v>
      </c>
      <c r="G964">
        <v>3</v>
      </c>
      <c r="H964">
        <v>550</v>
      </c>
      <c r="I964">
        <f t="shared" ref="I964:I977" si="165">I963-J964</f>
        <v>550</v>
      </c>
      <c r="K964">
        <f t="shared" ref="K964:K976" si="166">K963+50*I964</f>
        <v>1705000</v>
      </c>
      <c r="L964">
        <f t="shared" si="162"/>
        <v>170500</v>
      </c>
      <c r="M964">
        <f t="shared" si="163"/>
        <v>477400.00000000006</v>
      </c>
      <c r="N964">
        <f t="shared" si="164"/>
        <v>30690</v>
      </c>
      <c r="O964">
        <v>-79</v>
      </c>
      <c r="P964">
        <v>0.1</v>
      </c>
      <c r="Q964">
        <v>0.28000000000000003</v>
      </c>
      <c r="R964">
        <v>0.18</v>
      </c>
    </row>
    <row r="965" spans="1:18" x14ac:dyDescent="0.2">
      <c r="A965" t="s">
        <v>7</v>
      </c>
      <c r="B965" t="s">
        <v>8</v>
      </c>
      <c r="C965" t="s">
        <v>29</v>
      </c>
      <c r="D965" t="s">
        <v>26</v>
      </c>
      <c r="E965" t="s">
        <v>11</v>
      </c>
      <c r="F965" s="1">
        <v>46965</v>
      </c>
      <c r="G965">
        <v>4</v>
      </c>
      <c r="H965">
        <v>550</v>
      </c>
      <c r="I965">
        <f t="shared" si="165"/>
        <v>550</v>
      </c>
      <c r="K965">
        <f t="shared" si="166"/>
        <v>1732500</v>
      </c>
      <c r="L965">
        <f t="shared" si="162"/>
        <v>259875</v>
      </c>
      <c r="M965">
        <f t="shared" si="163"/>
        <v>641025</v>
      </c>
      <c r="N965">
        <f t="shared" si="164"/>
        <v>64968.75</v>
      </c>
      <c r="P965">
        <v>0.15</v>
      </c>
      <c r="Q965">
        <v>0.37</v>
      </c>
      <c r="R965">
        <v>0.25</v>
      </c>
    </row>
    <row r="966" spans="1:18" x14ac:dyDescent="0.2">
      <c r="A966" t="s">
        <v>7</v>
      </c>
      <c r="B966" t="s">
        <v>8</v>
      </c>
      <c r="C966" t="s">
        <v>29</v>
      </c>
      <c r="D966" t="s">
        <v>26</v>
      </c>
      <c r="E966" t="s">
        <v>11</v>
      </c>
      <c r="F966" s="1">
        <v>46965</v>
      </c>
      <c r="G966">
        <v>5</v>
      </c>
      <c r="H966">
        <v>550</v>
      </c>
      <c r="I966">
        <f t="shared" si="165"/>
        <v>550</v>
      </c>
      <c r="K966">
        <f t="shared" si="166"/>
        <v>1760000</v>
      </c>
      <c r="L966">
        <f t="shared" si="162"/>
        <v>316800</v>
      </c>
      <c r="M966">
        <f t="shared" si="163"/>
        <v>626560</v>
      </c>
      <c r="N966">
        <f t="shared" si="164"/>
        <v>114048</v>
      </c>
      <c r="P966">
        <v>0.18</v>
      </c>
      <c r="Q966">
        <v>0.35599999999999998</v>
      </c>
      <c r="R966">
        <v>0.36</v>
      </c>
    </row>
    <row r="967" spans="1:18" x14ac:dyDescent="0.2">
      <c r="A967" t="s">
        <v>7</v>
      </c>
      <c r="B967" t="s">
        <v>8</v>
      </c>
      <c r="C967" t="s">
        <v>29</v>
      </c>
      <c r="D967" t="s">
        <v>26</v>
      </c>
      <c r="E967" t="s">
        <v>11</v>
      </c>
      <c r="F967" s="1">
        <v>46965</v>
      </c>
      <c r="G967">
        <v>6</v>
      </c>
      <c r="H967">
        <v>550</v>
      </c>
      <c r="I967">
        <f t="shared" si="165"/>
        <v>550</v>
      </c>
      <c r="K967">
        <f t="shared" si="166"/>
        <v>1787500</v>
      </c>
      <c r="L967">
        <f t="shared" si="162"/>
        <v>357500</v>
      </c>
      <c r="M967">
        <f t="shared" si="163"/>
        <v>632775</v>
      </c>
      <c r="N967">
        <f t="shared" si="164"/>
        <v>160875</v>
      </c>
      <c r="P967">
        <v>0.2</v>
      </c>
      <c r="Q967">
        <v>0.35399999999999998</v>
      </c>
      <c r="R967">
        <v>0.45</v>
      </c>
    </row>
    <row r="968" spans="1:18" x14ac:dyDescent="0.2">
      <c r="A968" t="s">
        <v>7</v>
      </c>
      <c r="B968" t="s">
        <v>8</v>
      </c>
      <c r="C968" t="s">
        <v>29</v>
      </c>
      <c r="D968" t="s">
        <v>26</v>
      </c>
      <c r="E968" t="s">
        <v>11</v>
      </c>
      <c r="F968" s="1">
        <v>46965</v>
      </c>
      <c r="G968">
        <v>7</v>
      </c>
      <c r="H968">
        <v>550</v>
      </c>
      <c r="I968">
        <f t="shared" si="165"/>
        <v>550</v>
      </c>
      <c r="K968">
        <f t="shared" si="166"/>
        <v>1815000</v>
      </c>
      <c r="L968">
        <f t="shared" si="162"/>
        <v>363000</v>
      </c>
      <c r="M968">
        <f t="shared" si="163"/>
        <v>624360</v>
      </c>
      <c r="N968">
        <f t="shared" si="164"/>
        <v>185130</v>
      </c>
      <c r="O968">
        <v>-26</v>
      </c>
      <c r="P968">
        <v>0.2</v>
      </c>
      <c r="Q968">
        <v>0.34399999999999997</v>
      </c>
      <c r="R968">
        <v>0.51</v>
      </c>
    </row>
    <row r="969" spans="1:18" x14ac:dyDescent="0.2">
      <c r="A969" t="s">
        <v>7</v>
      </c>
      <c r="B969" t="s">
        <v>8</v>
      </c>
      <c r="C969" t="s">
        <v>29</v>
      </c>
      <c r="D969" t="s">
        <v>26</v>
      </c>
      <c r="E969" t="s">
        <v>11</v>
      </c>
      <c r="F969" s="1">
        <v>46965</v>
      </c>
      <c r="G969">
        <v>8</v>
      </c>
      <c r="H969">
        <v>550</v>
      </c>
      <c r="I969">
        <f t="shared" si="165"/>
        <v>550</v>
      </c>
      <c r="K969">
        <f t="shared" si="166"/>
        <v>1842500</v>
      </c>
      <c r="L969">
        <f t="shared" si="162"/>
        <v>423775</v>
      </c>
      <c r="M969">
        <f t="shared" si="163"/>
        <v>663300</v>
      </c>
      <c r="N969">
        <f t="shared" si="164"/>
        <v>220363</v>
      </c>
      <c r="P969">
        <v>0.23</v>
      </c>
      <c r="Q969">
        <v>0.36</v>
      </c>
      <c r="R969">
        <f>R968+0.01</f>
        <v>0.52</v>
      </c>
    </row>
    <row r="970" spans="1:18" x14ac:dyDescent="0.2">
      <c r="A970" t="s">
        <v>7</v>
      </c>
      <c r="B970" t="s">
        <v>8</v>
      </c>
      <c r="C970" t="s">
        <v>29</v>
      </c>
      <c r="D970" t="s">
        <v>26</v>
      </c>
      <c r="E970" t="s">
        <v>11</v>
      </c>
      <c r="F970" s="1">
        <v>46965</v>
      </c>
      <c r="G970">
        <v>9</v>
      </c>
      <c r="H970">
        <v>550</v>
      </c>
      <c r="I970">
        <f t="shared" si="165"/>
        <v>549</v>
      </c>
      <c r="J970">
        <v>1</v>
      </c>
      <c r="K970">
        <f t="shared" si="166"/>
        <v>1869950</v>
      </c>
      <c r="L970">
        <f t="shared" si="162"/>
        <v>411389</v>
      </c>
      <c r="M970">
        <f t="shared" si="163"/>
        <v>635783</v>
      </c>
      <c r="N970">
        <f t="shared" si="164"/>
        <v>222150.06000000003</v>
      </c>
      <c r="P970">
        <v>0.22</v>
      </c>
      <c r="Q970">
        <v>0.34</v>
      </c>
      <c r="R970">
        <f>R969+0.02</f>
        <v>0.54</v>
      </c>
    </row>
    <row r="971" spans="1:18" x14ac:dyDescent="0.2">
      <c r="A971" t="s">
        <v>7</v>
      </c>
      <c r="B971" t="s">
        <v>8</v>
      </c>
      <c r="C971" t="s">
        <v>29</v>
      </c>
      <c r="D971" t="s">
        <v>26</v>
      </c>
      <c r="E971" t="s">
        <v>11</v>
      </c>
      <c r="F971" s="1">
        <v>46965</v>
      </c>
      <c r="G971">
        <v>10</v>
      </c>
      <c r="H971">
        <v>550</v>
      </c>
      <c r="I971">
        <f t="shared" si="165"/>
        <v>549</v>
      </c>
      <c r="K971">
        <f t="shared" si="166"/>
        <v>1897400</v>
      </c>
      <c r="L971">
        <f t="shared" si="162"/>
        <v>474350</v>
      </c>
      <c r="M971">
        <f t="shared" si="163"/>
        <v>645116</v>
      </c>
      <c r="N971">
        <f t="shared" si="164"/>
        <v>257097.7</v>
      </c>
      <c r="P971">
        <v>0.25</v>
      </c>
      <c r="Q971">
        <v>0.34</v>
      </c>
      <c r="R971">
        <v>0.54200000000000004</v>
      </c>
    </row>
    <row r="972" spans="1:18" x14ac:dyDescent="0.2">
      <c r="A972" t="s">
        <v>7</v>
      </c>
      <c r="B972" t="s">
        <v>8</v>
      </c>
      <c r="C972" t="s">
        <v>29</v>
      </c>
      <c r="D972" t="s">
        <v>26</v>
      </c>
      <c r="E972" t="s">
        <v>11</v>
      </c>
      <c r="F972" s="1">
        <v>46965</v>
      </c>
      <c r="G972">
        <v>11</v>
      </c>
      <c r="H972">
        <v>550</v>
      </c>
      <c r="I972">
        <f t="shared" si="165"/>
        <v>549</v>
      </c>
      <c r="K972">
        <f t="shared" si="166"/>
        <v>1924850</v>
      </c>
      <c r="L972">
        <f t="shared" si="162"/>
        <v>500461</v>
      </c>
      <c r="M972">
        <f t="shared" si="163"/>
        <v>654449</v>
      </c>
      <c r="N972">
        <f t="shared" si="164"/>
        <v>272250.78400000004</v>
      </c>
      <c r="P972">
        <v>0.26</v>
      </c>
      <c r="Q972">
        <v>0.34</v>
      </c>
      <c r="R972">
        <f>R971+0.002</f>
        <v>0.54400000000000004</v>
      </c>
    </row>
    <row r="973" spans="1:18" x14ac:dyDescent="0.2">
      <c r="A973" t="s">
        <v>7</v>
      </c>
      <c r="B973" t="s">
        <v>8</v>
      </c>
      <c r="C973" t="s">
        <v>29</v>
      </c>
      <c r="D973" t="s">
        <v>26</v>
      </c>
      <c r="E973" t="s">
        <v>11</v>
      </c>
      <c r="F973" s="1">
        <v>46965</v>
      </c>
      <c r="G973">
        <v>12</v>
      </c>
      <c r="H973">
        <v>550</v>
      </c>
      <c r="I973">
        <f t="shared" si="165"/>
        <v>548</v>
      </c>
      <c r="J973">
        <v>1</v>
      </c>
      <c r="K973">
        <f t="shared" si="166"/>
        <v>1952250</v>
      </c>
      <c r="L973">
        <f t="shared" si="162"/>
        <v>507585</v>
      </c>
      <c r="M973">
        <f t="shared" si="163"/>
        <v>683287.5</v>
      </c>
      <c r="N973">
        <f t="shared" si="164"/>
        <v>281202.09000000003</v>
      </c>
      <c r="P973">
        <v>0.26</v>
      </c>
      <c r="Q973">
        <v>0.35</v>
      </c>
      <c r="R973">
        <f>R972+0.01</f>
        <v>0.55400000000000005</v>
      </c>
    </row>
    <row r="974" spans="1:18" hidden="1" x14ac:dyDescent="0.2">
      <c r="A974" t="s">
        <v>7</v>
      </c>
      <c r="B974" t="s">
        <v>8</v>
      </c>
      <c r="C974" t="s">
        <v>29</v>
      </c>
      <c r="D974" t="s">
        <v>26</v>
      </c>
      <c r="E974" t="s">
        <v>11</v>
      </c>
      <c r="F974" s="1">
        <v>46965</v>
      </c>
      <c r="G974">
        <v>13</v>
      </c>
      <c r="H974">
        <v>550</v>
      </c>
      <c r="I974">
        <f t="shared" si="165"/>
        <v>548</v>
      </c>
      <c r="K974">
        <f t="shared" si="166"/>
        <v>1979650</v>
      </c>
      <c r="L974">
        <f t="shared" si="162"/>
        <v>534505.5</v>
      </c>
      <c r="M974">
        <f t="shared" si="163"/>
        <v>653284.5</v>
      </c>
      <c r="N974">
        <f t="shared" si="164"/>
        <v>301461.10200000001</v>
      </c>
      <c r="P974">
        <v>0.27</v>
      </c>
      <c r="Q974">
        <v>0.33</v>
      </c>
      <c r="R974">
        <f>R973+0.01</f>
        <v>0.56400000000000006</v>
      </c>
    </row>
    <row r="975" spans="1:18" hidden="1" x14ac:dyDescent="0.2">
      <c r="A975" t="s">
        <v>7</v>
      </c>
      <c r="B975" t="s">
        <v>8</v>
      </c>
      <c r="C975" t="s">
        <v>29</v>
      </c>
      <c r="D975" t="s">
        <v>26</v>
      </c>
      <c r="E975" t="s">
        <v>11</v>
      </c>
      <c r="F975" s="1">
        <v>46965</v>
      </c>
      <c r="G975">
        <v>14</v>
      </c>
      <c r="H975">
        <v>550</v>
      </c>
      <c r="I975">
        <f t="shared" si="165"/>
        <v>548</v>
      </c>
      <c r="K975">
        <f t="shared" si="166"/>
        <v>2007050</v>
      </c>
      <c r="L975">
        <f t="shared" si="162"/>
        <v>561974</v>
      </c>
      <c r="M975">
        <f t="shared" si="163"/>
        <v>742608.5</v>
      </c>
      <c r="N975">
        <f t="shared" si="164"/>
        <v>322573.07600000006</v>
      </c>
      <c r="P975">
        <v>0.28000000000000003</v>
      </c>
      <c r="Q975">
        <v>0.37</v>
      </c>
      <c r="R975">
        <f>R974+0.01</f>
        <v>0.57400000000000007</v>
      </c>
    </row>
    <row r="976" spans="1:18" hidden="1" x14ac:dyDescent="0.2">
      <c r="A976" t="s">
        <v>7</v>
      </c>
      <c r="B976" t="s">
        <v>8</v>
      </c>
      <c r="C976" t="s">
        <v>29</v>
      </c>
      <c r="D976" t="s">
        <v>26</v>
      </c>
      <c r="E976" t="s">
        <v>11</v>
      </c>
      <c r="F976" s="1">
        <v>46965</v>
      </c>
      <c r="G976">
        <v>15</v>
      </c>
      <c r="H976">
        <v>550</v>
      </c>
      <c r="I976">
        <f t="shared" si="165"/>
        <v>547</v>
      </c>
      <c r="J976">
        <v>1</v>
      </c>
      <c r="K976">
        <f t="shared" si="166"/>
        <v>2034400</v>
      </c>
      <c r="L976">
        <f t="shared" si="162"/>
        <v>569632</v>
      </c>
      <c r="M976">
        <f t="shared" si="163"/>
        <v>762900</v>
      </c>
      <c r="N976">
        <f t="shared" si="164"/>
        <v>332665.08800000005</v>
      </c>
      <c r="P976">
        <v>0.28000000000000003</v>
      </c>
      <c r="Q976">
        <v>0.375</v>
      </c>
      <c r="R976">
        <f>R975+0.01</f>
        <v>0.58400000000000007</v>
      </c>
    </row>
    <row r="977" spans="1:18" hidden="1" x14ac:dyDescent="0.2">
      <c r="A977" t="s">
        <v>7</v>
      </c>
      <c r="B977" t="s">
        <v>8</v>
      </c>
      <c r="C977" t="s">
        <v>29</v>
      </c>
      <c r="D977" t="s">
        <v>26</v>
      </c>
      <c r="E977" t="s">
        <v>11</v>
      </c>
      <c r="F977" s="1">
        <v>46965</v>
      </c>
      <c r="G977">
        <v>16</v>
      </c>
      <c r="H977">
        <v>550</v>
      </c>
      <c r="I977">
        <f t="shared" si="165"/>
        <v>547</v>
      </c>
      <c r="K977">
        <f>K976+50*I977</f>
        <v>2061750</v>
      </c>
      <c r="L977">
        <f t="shared" si="162"/>
        <v>597907.5</v>
      </c>
      <c r="M977">
        <f t="shared" si="163"/>
        <v>773156.25</v>
      </c>
      <c r="N977">
        <f t="shared" si="164"/>
        <v>355157.05500000005</v>
      </c>
      <c r="P977">
        <v>0.28999999999999998</v>
      </c>
      <c r="Q977">
        <v>0.375</v>
      </c>
      <c r="R977">
        <f>R976+0.01</f>
        <v>0.59400000000000008</v>
      </c>
    </row>
    <row r="978" spans="1:18" x14ac:dyDescent="0.2">
      <c r="A978" t="s">
        <v>7</v>
      </c>
      <c r="B978" t="s">
        <v>8</v>
      </c>
      <c r="C978" t="s">
        <v>29</v>
      </c>
      <c r="D978" t="s">
        <v>26</v>
      </c>
      <c r="E978" t="s">
        <v>11</v>
      </c>
      <c r="F978" s="1">
        <v>46996</v>
      </c>
      <c r="G978">
        <v>1</v>
      </c>
      <c r="H978">
        <v>780</v>
      </c>
      <c r="I978">
        <f>H978</f>
        <v>780</v>
      </c>
      <c r="K978">
        <f>3000*I978</f>
        <v>2340000</v>
      </c>
      <c r="L978">
        <f t="shared" si="162"/>
        <v>23400</v>
      </c>
      <c r="M978">
        <f t="shared" si="163"/>
        <v>35100</v>
      </c>
      <c r="N978">
        <f t="shared" si="164"/>
        <v>1170</v>
      </c>
      <c r="P978">
        <v>0.01</v>
      </c>
      <c r="Q978">
        <v>1.4999999999999999E-2</v>
      </c>
      <c r="R978">
        <v>0.05</v>
      </c>
    </row>
    <row r="979" spans="1:18" x14ac:dyDescent="0.2">
      <c r="A979" t="s">
        <v>7</v>
      </c>
      <c r="B979" t="s">
        <v>8</v>
      </c>
      <c r="C979" t="s">
        <v>29</v>
      </c>
      <c r="D979" t="s">
        <v>26</v>
      </c>
      <c r="E979" t="s">
        <v>11</v>
      </c>
      <c r="F979" s="1">
        <v>46996</v>
      </c>
      <c r="G979">
        <v>2</v>
      </c>
      <c r="H979">
        <v>780</v>
      </c>
      <c r="I979">
        <f t="shared" ref="I979:I993" si="167">I978-J979</f>
        <v>780</v>
      </c>
      <c r="K979">
        <f t="shared" ref="K979:K993" si="168">K978+60*I979</f>
        <v>2386800</v>
      </c>
      <c r="L979">
        <f t="shared" si="162"/>
        <v>119340</v>
      </c>
      <c r="M979">
        <f t="shared" si="163"/>
        <v>429624</v>
      </c>
      <c r="N979">
        <f t="shared" si="164"/>
        <v>11934</v>
      </c>
      <c r="O979">
        <v>1998</v>
      </c>
      <c r="P979">
        <v>0.05</v>
      </c>
      <c r="Q979">
        <v>0.18</v>
      </c>
      <c r="R979">
        <v>0.1</v>
      </c>
    </row>
    <row r="980" spans="1:18" x14ac:dyDescent="0.2">
      <c r="A980" t="s">
        <v>7</v>
      </c>
      <c r="B980" t="s">
        <v>8</v>
      </c>
      <c r="C980" t="s">
        <v>29</v>
      </c>
      <c r="D980" t="s">
        <v>26</v>
      </c>
      <c r="E980" t="s">
        <v>11</v>
      </c>
      <c r="F980" s="1">
        <v>46996</v>
      </c>
      <c r="G980">
        <v>3</v>
      </c>
      <c r="H980">
        <v>780</v>
      </c>
      <c r="I980">
        <f t="shared" si="167"/>
        <v>780</v>
      </c>
      <c r="K980">
        <f t="shared" si="168"/>
        <v>2433600</v>
      </c>
      <c r="L980">
        <f t="shared" si="162"/>
        <v>194688</v>
      </c>
      <c r="M980">
        <f t="shared" si="163"/>
        <v>681408.00000000012</v>
      </c>
      <c r="N980">
        <f t="shared" si="164"/>
        <v>35043.839999999997</v>
      </c>
      <c r="O980">
        <v>-88</v>
      </c>
      <c r="P980">
        <v>0.08</v>
      </c>
      <c r="Q980">
        <v>0.28000000000000003</v>
      </c>
      <c r="R980">
        <v>0.18</v>
      </c>
    </row>
    <row r="981" spans="1:18" x14ac:dyDescent="0.2">
      <c r="A981" t="s">
        <v>7</v>
      </c>
      <c r="B981" t="s">
        <v>8</v>
      </c>
      <c r="C981" t="s">
        <v>29</v>
      </c>
      <c r="D981" t="s">
        <v>26</v>
      </c>
      <c r="E981" t="s">
        <v>11</v>
      </c>
      <c r="F981" s="1">
        <v>46996</v>
      </c>
      <c r="G981">
        <v>4</v>
      </c>
      <c r="H981">
        <v>780</v>
      </c>
      <c r="I981">
        <f t="shared" si="167"/>
        <v>780</v>
      </c>
      <c r="K981">
        <f t="shared" si="168"/>
        <v>2480400</v>
      </c>
      <c r="L981">
        <f t="shared" si="162"/>
        <v>372060</v>
      </c>
      <c r="M981">
        <f t="shared" si="163"/>
        <v>917748</v>
      </c>
      <c r="N981">
        <f t="shared" si="164"/>
        <v>93015</v>
      </c>
      <c r="P981">
        <v>0.15</v>
      </c>
      <c r="Q981">
        <v>0.37</v>
      </c>
      <c r="R981">
        <v>0.25</v>
      </c>
    </row>
    <row r="982" spans="1:18" x14ac:dyDescent="0.2">
      <c r="A982" t="s">
        <v>7</v>
      </c>
      <c r="B982" t="s">
        <v>8</v>
      </c>
      <c r="C982" t="s">
        <v>29</v>
      </c>
      <c r="D982" t="s">
        <v>26</v>
      </c>
      <c r="E982" t="s">
        <v>11</v>
      </c>
      <c r="F982" s="1">
        <v>46996</v>
      </c>
      <c r="G982">
        <v>5</v>
      </c>
      <c r="H982">
        <v>780</v>
      </c>
      <c r="I982">
        <f t="shared" si="167"/>
        <v>780</v>
      </c>
      <c r="K982">
        <f t="shared" si="168"/>
        <v>2527200</v>
      </c>
      <c r="L982">
        <f t="shared" si="162"/>
        <v>454896</v>
      </c>
      <c r="M982">
        <f t="shared" si="163"/>
        <v>899683.2</v>
      </c>
      <c r="N982">
        <f t="shared" si="164"/>
        <v>163762.56</v>
      </c>
      <c r="P982">
        <v>0.18</v>
      </c>
      <c r="Q982">
        <v>0.35599999999999998</v>
      </c>
      <c r="R982">
        <v>0.36</v>
      </c>
    </row>
    <row r="983" spans="1:18" x14ac:dyDescent="0.2">
      <c r="A983" t="s">
        <v>7</v>
      </c>
      <c r="B983" t="s">
        <v>8</v>
      </c>
      <c r="C983" t="s">
        <v>29</v>
      </c>
      <c r="D983" t="s">
        <v>26</v>
      </c>
      <c r="E983" t="s">
        <v>11</v>
      </c>
      <c r="F983" s="1">
        <v>46996</v>
      </c>
      <c r="G983">
        <v>6</v>
      </c>
      <c r="H983">
        <v>780</v>
      </c>
      <c r="I983">
        <f t="shared" si="167"/>
        <v>780</v>
      </c>
      <c r="K983">
        <f t="shared" si="168"/>
        <v>2574000</v>
      </c>
      <c r="L983">
        <f t="shared" si="162"/>
        <v>514800</v>
      </c>
      <c r="M983">
        <f t="shared" si="163"/>
        <v>911196</v>
      </c>
      <c r="N983">
        <f t="shared" si="164"/>
        <v>231660</v>
      </c>
      <c r="P983">
        <v>0.2</v>
      </c>
      <c r="Q983">
        <v>0.35399999999999998</v>
      </c>
      <c r="R983">
        <v>0.45</v>
      </c>
    </row>
    <row r="984" spans="1:18" x14ac:dyDescent="0.2">
      <c r="A984" t="s">
        <v>7</v>
      </c>
      <c r="B984" t="s">
        <v>8</v>
      </c>
      <c r="C984" t="s">
        <v>29</v>
      </c>
      <c r="D984" t="s">
        <v>26</v>
      </c>
      <c r="E984" t="s">
        <v>11</v>
      </c>
      <c r="F984" s="1">
        <v>46996</v>
      </c>
      <c r="G984">
        <v>7</v>
      </c>
      <c r="H984">
        <v>780</v>
      </c>
      <c r="I984">
        <f t="shared" si="167"/>
        <v>780</v>
      </c>
      <c r="K984">
        <f t="shared" si="168"/>
        <v>2620800</v>
      </c>
      <c r="L984">
        <f t="shared" si="162"/>
        <v>524160</v>
      </c>
      <c r="M984">
        <f t="shared" si="163"/>
        <v>901555.19999999995</v>
      </c>
      <c r="N984">
        <f t="shared" si="164"/>
        <v>267321.59999999998</v>
      </c>
      <c r="P984">
        <v>0.2</v>
      </c>
      <c r="Q984">
        <v>0.34399999999999997</v>
      </c>
      <c r="R984">
        <v>0.51</v>
      </c>
    </row>
    <row r="985" spans="1:18" x14ac:dyDescent="0.2">
      <c r="A985" t="s">
        <v>7</v>
      </c>
      <c r="B985" t="s">
        <v>8</v>
      </c>
      <c r="C985" t="s">
        <v>29</v>
      </c>
      <c r="D985" t="s">
        <v>26</v>
      </c>
      <c r="E985" t="s">
        <v>11</v>
      </c>
      <c r="F985" s="1">
        <v>46996</v>
      </c>
      <c r="G985">
        <v>8</v>
      </c>
      <c r="H985">
        <v>780</v>
      </c>
      <c r="I985">
        <f t="shared" si="167"/>
        <v>780</v>
      </c>
      <c r="K985">
        <f t="shared" si="168"/>
        <v>2667600</v>
      </c>
      <c r="L985">
        <f t="shared" si="162"/>
        <v>613548</v>
      </c>
      <c r="M985">
        <f t="shared" si="163"/>
        <v>960336</v>
      </c>
      <c r="N985">
        <f t="shared" si="164"/>
        <v>319044.96000000002</v>
      </c>
      <c r="P985">
        <v>0.23</v>
      </c>
      <c r="Q985">
        <v>0.36</v>
      </c>
      <c r="R985">
        <f>R984+0.01</f>
        <v>0.52</v>
      </c>
    </row>
    <row r="986" spans="1:18" x14ac:dyDescent="0.2">
      <c r="A986" t="s">
        <v>7</v>
      </c>
      <c r="B986" t="s">
        <v>8</v>
      </c>
      <c r="C986" t="s">
        <v>29</v>
      </c>
      <c r="D986" t="s">
        <v>26</v>
      </c>
      <c r="E986" t="s">
        <v>11</v>
      </c>
      <c r="F986" s="1">
        <v>46996</v>
      </c>
      <c r="G986">
        <v>9</v>
      </c>
      <c r="H986">
        <v>780</v>
      </c>
      <c r="I986">
        <f t="shared" si="167"/>
        <v>780</v>
      </c>
      <c r="K986">
        <f t="shared" si="168"/>
        <v>2714400</v>
      </c>
      <c r="L986">
        <f t="shared" si="162"/>
        <v>597168</v>
      </c>
      <c r="M986">
        <f t="shared" si="163"/>
        <v>950039.99999999988</v>
      </c>
      <c r="N986">
        <f t="shared" si="164"/>
        <v>322470.72000000003</v>
      </c>
      <c r="P986">
        <v>0.22</v>
      </c>
      <c r="Q986">
        <v>0.35</v>
      </c>
      <c r="R986">
        <f>R985+0.02</f>
        <v>0.54</v>
      </c>
    </row>
    <row r="987" spans="1:18" x14ac:dyDescent="0.2">
      <c r="A987" t="s">
        <v>7</v>
      </c>
      <c r="B987" t="s">
        <v>8</v>
      </c>
      <c r="C987" t="s">
        <v>29</v>
      </c>
      <c r="D987" t="s">
        <v>26</v>
      </c>
      <c r="E987" t="s">
        <v>11</v>
      </c>
      <c r="F987" s="1">
        <v>46996</v>
      </c>
      <c r="G987">
        <v>10</v>
      </c>
      <c r="H987">
        <v>780</v>
      </c>
      <c r="I987">
        <f t="shared" si="167"/>
        <v>780</v>
      </c>
      <c r="K987">
        <f t="shared" si="168"/>
        <v>2761200</v>
      </c>
      <c r="L987">
        <f t="shared" si="162"/>
        <v>690300</v>
      </c>
      <c r="M987">
        <f t="shared" si="163"/>
        <v>966419.99999999988</v>
      </c>
      <c r="N987">
        <f t="shared" si="164"/>
        <v>374142.60000000003</v>
      </c>
      <c r="P987">
        <v>0.25</v>
      </c>
      <c r="Q987">
        <v>0.35</v>
      </c>
      <c r="R987">
        <v>0.54200000000000004</v>
      </c>
    </row>
    <row r="988" spans="1:18" x14ac:dyDescent="0.2">
      <c r="A988" t="s">
        <v>7</v>
      </c>
      <c r="B988" t="s">
        <v>8</v>
      </c>
      <c r="C988" t="s">
        <v>29</v>
      </c>
      <c r="D988" t="s">
        <v>26</v>
      </c>
      <c r="E988" t="s">
        <v>11</v>
      </c>
      <c r="F988" s="1">
        <v>46996</v>
      </c>
      <c r="G988">
        <v>11</v>
      </c>
      <c r="H988">
        <v>780</v>
      </c>
      <c r="I988">
        <f t="shared" si="167"/>
        <v>780</v>
      </c>
      <c r="K988">
        <f t="shared" si="168"/>
        <v>2808000</v>
      </c>
      <c r="L988">
        <f t="shared" si="162"/>
        <v>730080</v>
      </c>
      <c r="M988">
        <f t="shared" si="163"/>
        <v>982799.99999999988</v>
      </c>
      <c r="N988">
        <f t="shared" si="164"/>
        <v>397163.52000000002</v>
      </c>
      <c r="P988">
        <v>0.26</v>
      </c>
      <c r="Q988">
        <v>0.35</v>
      </c>
      <c r="R988">
        <f>R987+0.002</f>
        <v>0.54400000000000004</v>
      </c>
    </row>
    <row r="989" spans="1:18" x14ac:dyDescent="0.2">
      <c r="A989" t="s">
        <v>7</v>
      </c>
      <c r="B989" t="s">
        <v>8</v>
      </c>
      <c r="C989" t="s">
        <v>29</v>
      </c>
      <c r="D989" t="s">
        <v>26</v>
      </c>
      <c r="E989" t="s">
        <v>11</v>
      </c>
      <c r="F989" s="1">
        <v>46996</v>
      </c>
      <c r="G989">
        <v>12</v>
      </c>
      <c r="H989">
        <v>780</v>
      </c>
      <c r="I989">
        <f t="shared" si="167"/>
        <v>780</v>
      </c>
      <c r="K989">
        <f t="shared" si="168"/>
        <v>2854800</v>
      </c>
      <c r="L989">
        <f t="shared" si="162"/>
        <v>742248</v>
      </c>
      <c r="M989">
        <f t="shared" si="163"/>
        <v>999179.99999999988</v>
      </c>
      <c r="N989">
        <f t="shared" si="164"/>
        <v>415658.88000000006</v>
      </c>
      <c r="P989">
        <v>0.26</v>
      </c>
      <c r="Q989">
        <v>0.35</v>
      </c>
      <c r="R989">
        <v>0.56000000000000005</v>
      </c>
    </row>
    <row r="990" spans="1:18" hidden="1" x14ac:dyDescent="0.2">
      <c r="A990" t="s">
        <v>7</v>
      </c>
      <c r="B990" t="s">
        <v>8</v>
      </c>
      <c r="C990" t="s">
        <v>29</v>
      </c>
      <c r="D990" t="s">
        <v>26</v>
      </c>
      <c r="E990" t="s">
        <v>11</v>
      </c>
      <c r="F990" s="1">
        <v>46996</v>
      </c>
      <c r="G990">
        <v>13</v>
      </c>
      <c r="H990">
        <v>780</v>
      </c>
      <c r="I990">
        <f t="shared" si="167"/>
        <v>779</v>
      </c>
      <c r="J990">
        <v>1</v>
      </c>
      <c r="K990">
        <f t="shared" si="168"/>
        <v>2901540</v>
      </c>
      <c r="L990">
        <f t="shared" si="162"/>
        <v>783415.8</v>
      </c>
      <c r="M990">
        <f t="shared" si="163"/>
        <v>957508.20000000007</v>
      </c>
      <c r="N990">
        <f t="shared" si="164"/>
        <v>446547.00600000005</v>
      </c>
      <c r="P990">
        <v>0.27</v>
      </c>
      <c r="Q990">
        <v>0.33</v>
      </c>
      <c r="R990">
        <f>R989+0.01</f>
        <v>0.57000000000000006</v>
      </c>
    </row>
    <row r="991" spans="1:18" hidden="1" x14ac:dyDescent="0.2">
      <c r="A991" t="s">
        <v>7</v>
      </c>
      <c r="B991" t="s">
        <v>8</v>
      </c>
      <c r="C991" t="s">
        <v>29</v>
      </c>
      <c r="D991" t="s">
        <v>26</v>
      </c>
      <c r="E991" t="s">
        <v>11</v>
      </c>
      <c r="F991" s="1">
        <v>46996</v>
      </c>
      <c r="G991">
        <v>14</v>
      </c>
      <c r="H991">
        <v>780</v>
      </c>
      <c r="I991">
        <f t="shared" si="167"/>
        <v>779</v>
      </c>
      <c r="K991">
        <f t="shared" si="168"/>
        <v>2948280</v>
      </c>
      <c r="L991">
        <f t="shared" si="162"/>
        <v>825518.4</v>
      </c>
      <c r="M991">
        <f t="shared" si="163"/>
        <v>1090863.6000000001</v>
      </c>
      <c r="N991">
        <f t="shared" si="164"/>
        <v>478800.67200000008</v>
      </c>
      <c r="P991">
        <v>0.28000000000000003</v>
      </c>
      <c r="Q991">
        <v>0.37</v>
      </c>
      <c r="R991">
        <f>R990+0.01</f>
        <v>0.58000000000000007</v>
      </c>
    </row>
    <row r="992" spans="1:18" hidden="1" x14ac:dyDescent="0.2">
      <c r="A992" t="s">
        <v>7</v>
      </c>
      <c r="B992" t="s">
        <v>8</v>
      </c>
      <c r="C992" t="s">
        <v>29</v>
      </c>
      <c r="D992" t="s">
        <v>26</v>
      </c>
      <c r="E992" t="s">
        <v>11</v>
      </c>
      <c r="F992" s="1">
        <v>46996</v>
      </c>
      <c r="G992">
        <v>15</v>
      </c>
      <c r="H992">
        <v>780</v>
      </c>
      <c r="I992">
        <f t="shared" si="167"/>
        <v>779</v>
      </c>
      <c r="K992">
        <f t="shared" si="168"/>
        <v>2995020</v>
      </c>
      <c r="L992">
        <f t="shared" si="162"/>
        <v>838605.60000000009</v>
      </c>
      <c r="M992">
        <f t="shared" si="163"/>
        <v>1123132.5</v>
      </c>
      <c r="N992">
        <f t="shared" si="164"/>
        <v>494777.30400000012</v>
      </c>
      <c r="P992">
        <v>0.28000000000000003</v>
      </c>
      <c r="Q992">
        <v>0.375</v>
      </c>
      <c r="R992">
        <f>R991+0.01</f>
        <v>0.59000000000000008</v>
      </c>
    </row>
    <row r="993" spans="1:18" hidden="1" x14ac:dyDescent="0.2">
      <c r="A993" t="s">
        <v>7</v>
      </c>
      <c r="B993" t="s">
        <v>8</v>
      </c>
      <c r="C993" t="s">
        <v>29</v>
      </c>
      <c r="D993" t="s">
        <v>26</v>
      </c>
      <c r="E993" t="s">
        <v>11</v>
      </c>
      <c r="F993" s="1">
        <v>46996</v>
      </c>
      <c r="G993">
        <v>16</v>
      </c>
      <c r="H993">
        <v>780</v>
      </c>
      <c r="I993">
        <f t="shared" si="167"/>
        <v>779</v>
      </c>
      <c r="K993">
        <f t="shared" si="168"/>
        <v>3041760</v>
      </c>
      <c r="L993">
        <f t="shared" si="162"/>
        <v>882110.39999999991</v>
      </c>
      <c r="M993">
        <f t="shared" si="163"/>
        <v>1140660</v>
      </c>
      <c r="N993">
        <f t="shared" si="164"/>
        <v>529266.24</v>
      </c>
      <c r="P993">
        <v>0.28999999999999998</v>
      </c>
      <c r="Q993">
        <v>0.375</v>
      </c>
      <c r="R993">
        <f>R992+0.01</f>
        <v>0.60000000000000009</v>
      </c>
    </row>
    <row r="994" spans="1:18" x14ac:dyDescent="0.2">
      <c r="A994" t="s">
        <v>7</v>
      </c>
      <c r="B994" t="s">
        <v>8</v>
      </c>
      <c r="C994" t="s">
        <v>29</v>
      </c>
      <c r="D994" t="s">
        <v>26</v>
      </c>
      <c r="E994" t="s">
        <v>11</v>
      </c>
      <c r="F994" s="1" t="s">
        <v>12</v>
      </c>
      <c r="G994">
        <v>1</v>
      </c>
      <c r="H994">
        <v>900</v>
      </c>
      <c r="I994">
        <f>H994</f>
        <v>900</v>
      </c>
      <c r="K994">
        <f>3000*I994</f>
        <v>2700000</v>
      </c>
      <c r="L994">
        <f t="shared" si="162"/>
        <v>35640</v>
      </c>
      <c r="M994">
        <f t="shared" si="163"/>
        <v>40500</v>
      </c>
      <c r="N994">
        <f t="shared" si="164"/>
        <v>1782</v>
      </c>
      <c r="P994">
        <v>1.32E-2</v>
      </c>
      <c r="Q994">
        <v>1.4999999999999999E-2</v>
      </c>
      <c r="R994">
        <v>0.05</v>
      </c>
    </row>
    <row r="995" spans="1:18" x14ac:dyDescent="0.2">
      <c r="A995" t="s">
        <v>7</v>
      </c>
      <c r="B995" t="s">
        <v>8</v>
      </c>
      <c r="C995" t="s">
        <v>29</v>
      </c>
      <c r="D995" t="s">
        <v>26</v>
      </c>
      <c r="E995" t="s">
        <v>11</v>
      </c>
      <c r="F995" s="1" t="s">
        <v>12</v>
      </c>
      <c r="G995">
        <v>2</v>
      </c>
      <c r="H995">
        <v>900</v>
      </c>
      <c r="I995">
        <f t="shared" ref="I995:I1009" si="169">I994-J995</f>
        <v>900</v>
      </c>
      <c r="K995">
        <f>K994+100*I995</f>
        <v>2790000</v>
      </c>
      <c r="L995">
        <f t="shared" si="162"/>
        <v>139500</v>
      </c>
      <c r="M995">
        <f t="shared" si="163"/>
        <v>502200</v>
      </c>
      <c r="N995">
        <f t="shared" si="164"/>
        <v>13950</v>
      </c>
      <c r="O995">
        <v>1698</v>
      </c>
      <c r="P995">
        <v>0.05</v>
      </c>
      <c r="Q995">
        <v>0.18</v>
      </c>
      <c r="R995">
        <v>0.1</v>
      </c>
    </row>
    <row r="996" spans="1:18" x14ac:dyDescent="0.2">
      <c r="A996" t="s">
        <v>7</v>
      </c>
      <c r="B996" t="s">
        <v>8</v>
      </c>
      <c r="C996" t="s">
        <v>29</v>
      </c>
      <c r="D996" t="s">
        <v>26</v>
      </c>
      <c r="E996" t="s">
        <v>11</v>
      </c>
      <c r="F996" s="1" t="s">
        <v>12</v>
      </c>
      <c r="G996">
        <v>3</v>
      </c>
      <c r="H996">
        <v>900</v>
      </c>
      <c r="I996">
        <f t="shared" si="169"/>
        <v>900</v>
      </c>
      <c r="K996">
        <f t="shared" ref="K996:K1009" si="170">K995+100*I996</f>
        <v>2880000</v>
      </c>
      <c r="L996">
        <f t="shared" si="162"/>
        <v>288000</v>
      </c>
      <c r="M996">
        <f t="shared" si="163"/>
        <v>806400.00000000012</v>
      </c>
      <c r="N996">
        <f t="shared" si="164"/>
        <v>51840</v>
      </c>
      <c r="O996">
        <v>-117</v>
      </c>
      <c r="P996">
        <v>0.1</v>
      </c>
      <c r="Q996">
        <v>0.28000000000000003</v>
      </c>
      <c r="R996">
        <v>0.18</v>
      </c>
    </row>
    <row r="997" spans="1:18" x14ac:dyDescent="0.2">
      <c r="A997" t="s">
        <v>7</v>
      </c>
      <c r="B997" t="s">
        <v>8</v>
      </c>
      <c r="C997" t="s">
        <v>29</v>
      </c>
      <c r="D997" t="s">
        <v>26</v>
      </c>
      <c r="E997" t="s">
        <v>11</v>
      </c>
      <c r="F997" s="1" t="s">
        <v>12</v>
      </c>
      <c r="G997">
        <v>4</v>
      </c>
      <c r="H997">
        <v>900</v>
      </c>
      <c r="I997">
        <f t="shared" si="169"/>
        <v>900</v>
      </c>
      <c r="K997">
        <f t="shared" si="170"/>
        <v>2970000</v>
      </c>
      <c r="L997">
        <f t="shared" si="162"/>
        <v>445500</v>
      </c>
      <c r="M997">
        <f t="shared" si="163"/>
        <v>1098900</v>
      </c>
      <c r="N997">
        <f t="shared" si="164"/>
        <v>111375</v>
      </c>
      <c r="O997">
        <v>-118</v>
      </c>
      <c r="P997">
        <v>0.15</v>
      </c>
      <c r="Q997">
        <v>0.37</v>
      </c>
      <c r="R997">
        <v>0.25</v>
      </c>
    </row>
    <row r="998" spans="1:18" x14ac:dyDescent="0.2">
      <c r="A998" t="s">
        <v>7</v>
      </c>
      <c r="B998" t="s">
        <v>8</v>
      </c>
      <c r="C998" t="s">
        <v>29</v>
      </c>
      <c r="D998" t="s">
        <v>26</v>
      </c>
      <c r="E998" t="s">
        <v>11</v>
      </c>
      <c r="F998" s="1" t="s">
        <v>12</v>
      </c>
      <c r="G998">
        <v>5</v>
      </c>
      <c r="H998">
        <v>900</v>
      </c>
      <c r="I998">
        <f t="shared" si="169"/>
        <v>900</v>
      </c>
      <c r="K998">
        <f t="shared" si="170"/>
        <v>3060000</v>
      </c>
      <c r="L998">
        <f t="shared" si="162"/>
        <v>550800</v>
      </c>
      <c r="M998">
        <f t="shared" si="163"/>
        <v>1089360</v>
      </c>
      <c r="N998">
        <f t="shared" si="164"/>
        <v>198288</v>
      </c>
      <c r="P998">
        <v>0.18</v>
      </c>
      <c r="Q998">
        <v>0.35599999999999998</v>
      </c>
      <c r="R998">
        <v>0.36</v>
      </c>
    </row>
    <row r="999" spans="1:18" x14ac:dyDescent="0.2">
      <c r="A999" t="s">
        <v>7</v>
      </c>
      <c r="B999" t="s">
        <v>8</v>
      </c>
      <c r="C999" t="s">
        <v>29</v>
      </c>
      <c r="D999" t="s">
        <v>26</v>
      </c>
      <c r="E999" t="s">
        <v>11</v>
      </c>
      <c r="F999" s="1" t="s">
        <v>12</v>
      </c>
      <c r="G999">
        <v>6</v>
      </c>
      <c r="H999">
        <v>900</v>
      </c>
      <c r="I999">
        <f t="shared" si="169"/>
        <v>900</v>
      </c>
      <c r="K999">
        <f t="shared" si="170"/>
        <v>3150000</v>
      </c>
      <c r="L999">
        <f t="shared" si="162"/>
        <v>630000</v>
      </c>
      <c r="M999">
        <f t="shared" si="163"/>
        <v>1115100</v>
      </c>
      <c r="N999">
        <f t="shared" si="164"/>
        <v>283500</v>
      </c>
      <c r="P999">
        <v>0.2</v>
      </c>
      <c r="Q999">
        <v>0.35399999999999998</v>
      </c>
      <c r="R999">
        <v>0.45</v>
      </c>
    </row>
    <row r="1000" spans="1:18" x14ac:dyDescent="0.2">
      <c r="A1000" t="s">
        <v>7</v>
      </c>
      <c r="B1000" t="s">
        <v>8</v>
      </c>
      <c r="C1000" t="s">
        <v>29</v>
      </c>
      <c r="D1000" t="s">
        <v>26</v>
      </c>
      <c r="E1000" t="s">
        <v>11</v>
      </c>
      <c r="F1000" s="1" t="s">
        <v>12</v>
      </c>
      <c r="G1000">
        <v>7</v>
      </c>
      <c r="H1000">
        <v>900</v>
      </c>
      <c r="I1000">
        <f t="shared" si="169"/>
        <v>900</v>
      </c>
      <c r="K1000">
        <f t="shared" si="170"/>
        <v>3240000</v>
      </c>
      <c r="L1000">
        <f t="shared" si="162"/>
        <v>648000</v>
      </c>
      <c r="M1000">
        <f t="shared" si="163"/>
        <v>1114560</v>
      </c>
      <c r="N1000">
        <f t="shared" si="164"/>
        <v>330480</v>
      </c>
      <c r="P1000">
        <v>0.2</v>
      </c>
      <c r="Q1000">
        <v>0.34399999999999997</v>
      </c>
      <c r="R1000">
        <v>0.51</v>
      </c>
    </row>
    <row r="1001" spans="1:18" x14ac:dyDescent="0.2">
      <c r="A1001" t="s">
        <v>7</v>
      </c>
      <c r="B1001" t="s">
        <v>8</v>
      </c>
      <c r="C1001" t="s">
        <v>29</v>
      </c>
      <c r="D1001" t="s">
        <v>26</v>
      </c>
      <c r="E1001" t="s">
        <v>11</v>
      </c>
      <c r="F1001" s="1" t="s">
        <v>12</v>
      </c>
      <c r="G1001">
        <v>8</v>
      </c>
      <c r="H1001">
        <v>900</v>
      </c>
      <c r="I1001">
        <f t="shared" si="169"/>
        <v>899</v>
      </c>
      <c r="J1001">
        <v>1</v>
      </c>
      <c r="K1001">
        <f t="shared" si="170"/>
        <v>3329900</v>
      </c>
      <c r="L1001">
        <f t="shared" si="162"/>
        <v>765877</v>
      </c>
      <c r="M1001">
        <f t="shared" si="163"/>
        <v>1198764</v>
      </c>
      <c r="N1001">
        <f t="shared" si="164"/>
        <v>398256.04000000004</v>
      </c>
      <c r="P1001">
        <v>0.23</v>
      </c>
      <c r="Q1001">
        <v>0.36</v>
      </c>
      <c r="R1001">
        <f>R1000+0.01</f>
        <v>0.52</v>
      </c>
    </row>
    <row r="1002" spans="1:18" x14ac:dyDescent="0.2">
      <c r="A1002" t="s">
        <v>7</v>
      </c>
      <c r="B1002" t="s">
        <v>8</v>
      </c>
      <c r="C1002" t="s">
        <v>29</v>
      </c>
      <c r="D1002" t="s">
        <v>26</v>
      </c>
      <c r="E1002" t="s">
        <v>11</v>
      </c>
      <c r="F1002" s="1" t="s">
        <v>12</v>
      </c>
      <c r="G1002">
        <v>9</v>
      </c>
      <c r="H1002">
        <v>900</v>
      </c>
      <c r="I1002">
        <f t="shared" si="169"/>
        <v>898</v>
      </c>
      <c r="J1002">
        <v>1</v>
      </c>
      <c r="K1002">
        <f t="shared" si="170"/>
        <v>3419700</v>
      </c>
      <c r="L1002">
        <f t="shared" si="162"/>
        <v>752334</v>
      </c>
      <c r="M1002">
        <f t="shared" si="163"/>
        <v>1162698</v>
      </c>
      <c r="N1002">
        <f t="shared" si="164"/>
        <v>406260.36000000004</v>
      </c>
      <c r="P1002">
        <v>0.22</v>
      </c>
      <c r="Q1002">
        <v>0.34</v>
      </c>
      <c r="R1002">
        <f>R1001+0.02</f>
        <v>0.54</v>
      </c>
    </row>
    <row r="1003" spans="1:18" x14ac:dyDescent="0.2">
      <c r="A1003" t="s">
        <v>7</v>
      </c>
      <c r="B1003" t="s">
        <v>8</v>
      </c>
      <c r="C1003" t="s">
        <v>29</v>
      </c>
      <c r="D1003" t="s">
        <v>26</v>
      </c>
      <c r="E1003" t="s">
        <v>11</v>
      </c>
      <c r="F1003" s="1" t="s">
        <v>12</v>
      </c>
      <c r="G1003">
        <v>10</v>
      </c>
      <c r="H1003">
        <v>900</v>
      </c>
      <c r="I1003">
        <f t="shared" si="169"/>
        <v>898</v>
      </c>
      <c r="K1003">
        <f t="shared" si="170"/>
        <v>3509500</v>
      </c>
      <c r="L1003">
        <f t="shared" si="162"/>
        <v>877375</v>
      </c>
      <c r="M1003">
        <f t="shared" si="163"/>
        <v>1193230</v>
      </c>
      <c r="N1003">
        <f t="shared" si="164"/>
        <v>475537.25000000006</v>
      </c>
      <c r="P1003">
        <v>0.25</v>
      </c>
      <c r="Q1003">
        <v>0.34</v>
      </c>
      <c r="R1003">
        <v>0.54200000000000004</v>
      </c>
    </row>
    <row r="1004" spans="1:18" x14ac:dyDescent="0.2">
      <c r="A1004" t="s">
        <v>7</v>
      </c>
      <c r="B1004" t="s">
        <v>8</v>
      </c>
      <c r="C1004" t="s">
        <v>29</v>
      </c>
      <c r="D1004" t="s">
        <v>26</v>
      </c>
      <c r="E1004" t="s">
        <v>11</v>
      </c>
      <c r="F1004" s="1" t="s">
        <v>12</v>
      </c>
      <c r="G1004">
        <v>11</v>
      </c>
      <c r="H1004">
        <v>900</v>
      </c>
      <c r="I1004">
        <f t="shared" si="169"/>
        <v>897</v>
      </c>
      <c r="J1004">
        <v>1</v>
      </c>
      <c r="K1004">
        <f t="shared" si="170"/>
        <v>3599200</v>
      </c>
      <c r="L1004">
        <f t="shared" si="162"/>
        <v>935792</v>
      </c>
      <c r="M1004">
        <f t="shared" si="163"/>
        <v>1223728</v>
      </c>
      <c r="N1004">
        <f t="shared" si="164"/>
        <v>509070.84800000006</v>
      </c>
      <c r="P1004">
        <v>0.26</v>
      </c>
      <c r="Q1004">
        <v>0.34</v>
      </c>
      <c r="R1004">
        <f>R1003+0.002</f>
        <v>0.54400000000000004</v>
      </c>
    </row>
    <row r="1005" spans="1:18" x14ac:dyDescent="0.2">
      <c r="A1005" t="s">
        <v>7</v>
      </c>
      <c r="B1005" t="s">
        <v>8</v>
      </c>
      <c r="C1005" t="s">
        <v>29</v>
      </c>
      <c r="D1005" t="s">
        <v>26</v>
      </c>
      <c r="E1005" t="s">
        <v>11</v>
      </c>
      <c r="F1005" s="1" t="s">
        <v>12</v>
      </c>
      <c r="G1005">
        <v>12</v>
      </c>
      <c r="H1005">
        <v>900</v>
      </c>
      <c r="I1005">
        <f t="shared" si="169"/>
        <v>897</v>
      </c>
      <c r="K1005">
        <f t="shared" si="170"/>
        <v>3688900</v>
      </c>
      <c r="L1005">
        <f t="shared" si="162"/>
        <v>959114</v>
      </c>
      <c r="M1005">
        <f t="shared" si="163"/>
        <v>1291115</v>
      </c>
      <c r="N1005">
        <f t="shared" si="164"/>
        <v>531349.15600000008</v>
      </c>
      <c r="P1005">
        <v>0.26</v>
      </c>
      <c r="Q1005">
        <v>0.35</v>
      </c>
      <c r="R1005">
        <f>R1004+0.01</f>
        <v>0.55400000000000005</v>
      </c>
    </row>
    <row r="1006" spans="1:18" hidden="1" x14ac:dyDescent="0.2">
      <c r="A1006" t="s">
        <v>7</v>
      </c>
      <c r="B1006" t="s">
        <v>8</v>
      </c>
      <c r="C1006" t="s">
        <v>29</v>
      </c>
      <c r="D1006" t="s">
        <v>26</v>
      </c>
      <c r="E1006" t="s">
        <v>11</v>
      </c>
      <c r="F1006" s="1" t="s">
        <v>12</v>
      </c>
      <c r="G1006">
        <v>13</v>
      </c>
      <c r="H1006">
        <v>900</v>
      </c>
      <c r="I1006">
        <f t="shared" si="169"/>
        <v>897</v>
      </c>
      <c r="K1006">
        <f t="shared" si="170"/>
        <v>3778600</v>
      </c>
      <c r="L1006">
        <f t="shared" si="162"/>
        <v>1020222.0000000001</v>
      </c>
      <c r="M1006">
        <f t="shared" si="163"/>
        <v>1246938</v>
      </c>
      <c r="N1006">
        <f t="shared" si="164"/>
        <v>575405.2080000001</v>
      </c>
      <c r="P1006">
        <v>0.27</v>
      </c>
      <c r="Q1006">
        <v>0.33</v>
      </c>
      <c r="R1006">
        <f>R1005+0.01</f>
        <v>0.56400000000000006</v>
      </c>
    </row>
    <row r="1007" spans="1:18" hidden="1" x14ac:dyDescent="0.2">
      <c r="A1007" t="s">
        <v>7</v>
      </c>
      <c r="B1007" t="s">
        <v>8</v>
      </c>
      <c r="C1007" t="s">
        <v>29</v>
      </c>
      <c r="D1007" t="s">
        <v>26</v>
      </c>
      <c r="E1007" t="s">
        <v>11</v>
      </c>
      <c r="F1007" s="1" t="s">
        <v>12</v>
      </c>
      <c r="G1007">
        <v>14</v>
      </c>
      <c r="H1007">
        <v>900</v>
      </c>
      <c r="I1007">
        <f t="shared" si="169"/>
        <v>896</v>
      </c>
      <c r="J1007">
        <v>1</v>
      </c>
      <c r="K1007">
        <f t="shared" si="170"/>
        <v>3868200</v>
      </c>
      <c r="L1007">
        <f t="shared" si="162"/>
        <v>1083096</v>
      </c>
      <c r="M1007">
        <f t="shared" si="163"/>
        <v>1431234</v>
      </c>
      <c r="N1007">
        <f t="shared" si="164"/>
        <v>621697.10400000005</v>
      </c>
      <c r="P1007">
        <v>0.28000000000000003</v>
      </c>
      <c r="Q1007">
        <v>0.37</v>
      </c>
      <c r="R1007">
        <f>R1006+0.01</f>
        <v>0.57400000000000007</v>
      </c>
    </row>
    <row r="1008" spans="1:18" hidden="1" x14ac:dyDescent="0.2">
      <c r="A1008" t="s">
        <v>7</v>
      </c>
      <c r="B1008" t="s">
        <v>8</v>
      </c>
      <c r="C1008" t="s">
        <v>29</v>
      </c>
      <c r="D1008" t="s">
        <v>26</v>
      </c>
      <c r="E1008" t="s">
        <v>11</v>
      </c>
      <c r="F1008" s="1" t="s">
        <v>12</v>
      </c>
      <c r="G1008">
        <v>15</v>
      </c>
      <c r="H1008">
        <v>900</v>
      </c>
      <c r="I1008">
        <f t="shared" si="169"/>
        <v>896</v>
      </c>
      <c r="K1008">
        <f t="shared" si="170"/>
        <v>3957800</v>
      </c>
      <c r="L1008">
        <f t="shared" si="162"/>
        <v>1108184</v>
      </c>
      <c r="M1008">
        <f t="shared" si="163"/>
        <v>1484175</v>
      </c>
      <c r="N1008">
        <f t="shared" si="164"/>
        <v>647179.45600000012</v>
      </c>
      <c r="P1008">
        <v>0.28000000000000003</v>
      </c>
      <c r="Q1008">
        <v>0.375</v>
      </c>
      <c r="R1008">
        <f>R1007+0.01</f>
        <v>0.58400000000000007</v>
      </c>
    </row>
    <row r="1009" spans="1:18" hidden="1" x14ac:dyDescent="0.2">
      <c r="A1009" t="s">
        <v>7</v>
      </c>
      <c r="B1009" t="s">
        <v>8</v>
      </c>
      <c r="C1009" t="s">
        <v>29</v>
      </c>
      <c r="D1009" t="s">
        <v>26</v>
      </c>
      <c r="E1009" t="s">
        <v>11</v>
      </c>
      <c r="F1009" s="1" t="s">
        <v>12</v>
      </c>
      <c r="G1009">
        <v>16</v>
      </c>
      <c r="H1009">
        <v>900</v>
      </c>
      <c r="I1009">
        <f t="shared" si="169"/>
        <v>896</v>
      </c>
      <c r="K1009">
        <f t="shared" si="170"/>
        <v>4047400</v>
      </c>
      <c r="L1009">
        <f t="shared" si="162"/>
        <v>1173746</v>
      </c>
      <c r="M1009">
        <f t="shared" si="163"/>
        <v>1517775</v>
      </c>
      <c r="N1009">
        <f t="shared" si="164"/>
        <v>697205.12400000007</v>
      </c>
      <c r="P1009">
        <v>0.28999999999999998</v>
      </c>
      <c r="Q1009">
        <v>0.375</v>
      </c>
      <c r="R1009">
        <f>R1008+0.01</f>
        <v>0.59400000000000008</v>
      </c>
    </row>
    <row r="1010" spans="1:18" x14ac:dyDescent="0.2">
      <c r="A1010" t="s">
        <v>7</v>
      </c>
      <c r="B1010" t="s">
        <v>8</v>
      </c>
      <c r="C1010" t="s">
        <v>29</v>
      </c>
      <c r="D1010" t="s">
        <v>26</v>
      </c>
      <c r="E1010" t="s">
        <v>11</v>
      </c>
      <c r="F1010" s="1">
        <v>47057</v>
      </c>
      <c r="G1010">
        <v>1</v>
      </c>
      <c r="H1010">
        <v>850</v>
      </c>
      <c r="I1010">
        <f>H1010</f>
        <v>850</v>
      </c>
      <c r="K1010">
        <f>3000*I1010</f>
        <v>2550000</v>
      </c>
      <c r="L1010">
        <f t="shared" si="162"/>
        <v>25500</v>
      </c>
      <c r="M1010">
        <f t="shared" si="163"/>
        <v>38250</v>
      </c>
      <c r="N1010">
        <f t="shared" si="164"/>
        <v>1275</v>
      </c>
      <c r="P1010">
        <v>0.01</v>
      </c>
      <c r="Q1010">
        <v>1.4999999999999999E-2</v>
      </c>
      <c r="R1010">
        <v>0.05</v>
      </c>
    </row>
    <row r="1011" spans="1:18" x14ac:dyDescent="0.2">
      <c r="A1011" t="s">
        <v>7</v>
      </c>
      <c r="B1011" t="s">
        <v>8</v>
      </c>
      <c r="C1011" t="s">
        <v>29</v>
      </c>
      <c r="D1011" t="s">
        <v>26</v>
      </c>
      <c r="E1011" t="s">
        <v>11</v>
      </c>
      <c r="F1011" s="1">
        <v>47057</v>
      </c>
      <c r="G1011">
        <v>2</v>
      </c>
      <c r="H1011">
        <v>850</v>
      </c>
      <c r="I1011">
        <f t="shared" ref="I1011:I1025" si="171">I1010-J1011</f>
        <v>850</v>
      </c>
      <c r="K1011">
        <f>K1010+65*I1011</f>
        <v>2605250</v>
      </c>
      <c r="L1011">
        <f t="shared" si="162"/>
        <v>130262.5</v>
      </c>
      <c r="M1011">
        <f t="shared" si="163"/>
        <v>468945</v>
      </c>
      <c r="N1011">
        <f t="shared" si="164"/>
        <v>13026.25</v>
      </c>
      <c r="O1011">
        <v>1998</v>
      </c>
      <c r="P1011">
        <v>0.05</v>
      </c>
      <c r="Q1011">
        <v>0.18</v>
      </c>
      <c r="R1011">
        <v>0.1</v>
      </c>
    </row>
    <row r="1012" spans="1:18" x14ac:dyDescent="0.2">
      <c r="A1012" t="s">
        <v>7</v>
      </c>
      <c r="B1012" t="s">
        <v>8</v>
      </c>
      <c r="C1012" t="s">
        <v>29</v>
      </c>
      <c r="D1012" t="s">
        <v>26</v>
      </c>
      <c r="E1012" t="s">
        <v>11</v>
      </c>
      <c r="F1012" s="1">
        <v>47057</v>
      </c>
      <c r="G1012">
        <v>3</v>
      </c>
      <c r="H1012">
        <v>850</v>
      </c>
      <c r="I1012">
        <f t="shared" si="171"/>
        <v>850</v>
      </c>
      <c r="K1012">
        <f t="shared" ref="K1012:K1025" si="172">K1011+65*I1012</f>
        <v>2660500</v>
      </c>
      <c r="L1012">
        <f t="shared" si="162"/>
        <v>266050</v>
      </c>
      <c r="M1012">
        <f t="shared" si="163"/>
        <v>744940.00000000012</v>
      </c>
      <c r="N1012">
        <f t="shared" si="164"/>
        <v>47889</v>
      </c>
      <c r="O1012">
        <v>-99</v>
      </c>
      <c r="P1012">
        <v>0.1</v>
      </c>
      <c r="Q1012">
        <v>0.28000000000000003</v>
      </c>
      <c r="R1012">
        <v>0.18</v>
      </c>
    </row>
    <row r="1013" spans="1:18" x14ac:dyDescent="0.2">
      <c r="A1013" t="s">
        <v>7</v>
      </c>
      <c r="B1013" t="s">
        <v>8</v>
      </c>
      <c r="C1013" t="s">
        <v>29</v>
      </c>
      <c r="D1013" t="s">
        <v>26</v>
      </c>
      <c r="E1013" t="s">
        <v>11</v>
      </c>
      <c r="F1013" s="1">
        <v>47057</v>
      </c>
      <c r="G1013">
        <v>4</v>
      </c>
      <c r="H1013">
        <v>850</v>
      </c>
      <c r="I1013">
        <f t="shared" si="171"/>
        <v>850</v>
      </c>
      <c r="K1013">
        <f t="shared" si="172"/>
        <v>2715750</v>
      </c>
      <c r="L1013">
        <f t="shared" si="162"/>
        <v>407362.5</v>
      </c>
      <c r="M1013">
        <f t="shared" si="163"/>
        <v>1004827.5</v>
      </c>
      <c r="N1013">
        <f t="shared" si="164"/>
        <v>101840.625</v>
      </c>
      <c r="P1013">
        <v>0.15</v>
      </c>
      <c r="Q1013">
        <v>0.37</v>
      </c>
      <c r="R1013">
        <v>0.25</v>
      </c>
    </row>
    <row r="1014" spans="1:18" x14ac:dyDescent="0.2">
      <c r="A1014" t="s">
        <v>7</v>
      </c>
      <c r="B1014" t="s">
        <v>8</v>
      </c>
      <c r="C1014" t="s">
        <v>29</v>
      </c>
      <c r="D1014" t="s">
        <v>26</v>
      </c>
      <c r="E1014" t="s">
        <v>11</v>
      </c>
      <c r="F1014" s="1">
        <v>47057</v>
      </c>
      <c r="G1014">
        <v>5</v>
      </c>
      <c r="H1014">
        <v>850</v>
      </c>
      <c r="I1014">
        <f t="shared" si="171"/>
        <v>850</v>
      </c>
      <c r="K1014">
        <f t="shared" si="172"/>
        <v>2771000</v>
      </c>
      <c r="L1014">
        <f t="shared" si="162"/>
        <v>498780</v>
      </c>
      <c r="M1014">
        <f t="shared" si="163"/>
        <v>986476</v>
      </c>
      <c r="N1014">
        <f t="shared" si="164"/>
        <v>179560.8</v>
      </c>
      <c r="P1014">
        <v>0.18</v>
      </c>
      <c r="Q1014">
        <v>0.35599999999999998</v>
      </c>
      <c r="R1014">
        <v>0.36</v>
      </c>
    </row>
    <row r="1015" spans="1:18" x14ac:dyDescent="0.2">
      <c r="A1015" t="s">
        <v>7</v>
      </c>
      <c r="B1015" t="s">
        <v>8</v>
      </c>
      <c r="C1015" t="s">
        <v>29</v>
      </c>
      <c r="D1015" t="s">
        <v>26</v>
      </c>
      <c r="E1015" t="s">
        <v>11</v>
      </c>
      <c r="F1015" s="1">
        <v>47057</v>
      </c>
      <c r="G1015">
        <v>6</v>
      </c>
      <c r="H1015">
        <v>850</v>
      </c>
      <c r="I1015">
        <f t="shared" si="171"/>
        <v>850</v>
      </c>
      <c r="K1015">
        <f t="shared" si="172"/>
        <v>2826250</v>
      </c>
      <c r="L1015">
        <f t="shared" si="162"/>
        <v>565250</v>
      </c>
      <c r="M1015">
        <f t="shared" si="163"/>
        <v>1000492.5</v>
      </c>
      <c r="N1015">
        <f t="shared" si="164"/>
        <v>254362.5</v>
      </c>
      <c r="P1015">
        <v>0.2</v>
      </c>
      <c r="Q1015">
        <v>0.35399999999999998</v>
      </c>
      <c r="R1015">
        <v>0.45</v>
      </c>
    </row>
    <row r="1016" spans="1:18" x14ac:dyDescent="0.2">
      <c r="A1016" t="s">
        <v>7</v>
      </c>
      <c r="B1016" t="s">
        <v>8</v>
      </c>
      <c r="C1016" t="s">
        <v>29</v>
      </c>
      <c r="D1016" t="s">
        <v>26</v>
      </c>
      <c r="E1016" t="s">
        <v>11</v>
      </c>
      <c r="F1016" s="1">
        <v>47057</v>
      </c>
      <c r="G1016">
        <v>7</v>
      </c>
      <c r="H1016">
        <v>850</v>
      </c>
      <c r="I1016">
        <f t="shared" si="171"/>
        <v>850</v>
      </c>
      <c r="K1016">
        <f t="shared" si="172"/>
        <v>2881500</v>
      </c>
      <c r="L1016">
        <f t="shared" si="162"/>
        <v>576300</v>
      </c>
      <c r="M1016">
        <f t="shared" si="163"/>
        <v>991235.99999999988</v>
      </c>
      <c r="N1016">
        <f t="shared" si="164"/>
        <v>293913</v>
      </c>
      <c r="P1016">
        <v>0.2</v>
      </c>
      <c r="Q1016">
        <v>0.34399999999999997</v>
      </c>
      <c r="R1016">
        <v>0.51</v>
      </c>
    </row>
    <row r="1017" spans="1:18" x14ac:dyDescent="0.2">
      <c r="A1017" t="s">
        <v>7</v>
      </c>
      <c r="B1017" t="s">
        <v>8</v>
      </c>
      <c r="C1017" t="s">
        <v>29</v>
      </c>
      <c r="D1017" t="s">
        <v>26</v>
      </c>
      <c r="E1017" t="s">
        <v>11</v>
      </c>
      <c r="F1017" s="1">
        <v>47057</v>
      </c>
      <c r="G1017">
        <v>8</v>
      </c>
      <c r="H1017">
        <v>850</v>
      </c>
      <c r="I1017">
        <f t="shared" si="171"/>
        <v>850</v>
      </c>
      <c r="K1017">
        <f t="shared" si="172"/>
        <v>2936750</v>
      </c>
      <c r="L1017">
        <f t="shared" si="162"/>
        <v>675452.5</v>
      </c>
      <c r="M1017">
        <f t="shared" si="163"/>
        <v>1057230</v>
      </c>
      <c r="N1017">
        <f t="shared" si="164"/>
        <v>351235.3</v>
      </c>
      <c r="P1017">
        <v>0.23</v>
      </c>
      <c r="Q1017">
        <v>0.36</v>
      </c>
      <c r="R1017">
        <f>R1016+0.01</f>
        <v>0.52</v>
      </c>
    </row>
    <row r="1018" spans="1:18" x14ac:dyDescent="0.2">
      <c r="A1018" t="s">
        <v>7</v>
      </c>
      <c r="B1018" t="s">
        <v>8</v>
      </c>
      <c r="C1018" t="s">
        <v>29</v>
      </c>
      <c r="D1018" t="s">
        <v>26</v>
      </c>
      <c r="E1018" t="s">
        <v>11</v>
      </c>
      <c r="F1018" s="1">
        <v>47057</v>
      </c>
      <c r="G1018">
        <v>9</v>
      </c>
      <c r="H1018">
        <v>850</v>
      </c>
      <c r="I1018">
        <f t="shared" si="171"/>
        <v>850</v>
      </c>
      <c r="K1018">
        <f t="shared" si="172"/>
        <v>2992000</v>
      </c>
      <c r="L1018">
        <f t="shared" si="162"/>
        <v>658240</v>
      </c>
      <c r="M1018">
        <f t="shared" si="163"/>
        <v>1017280.0000000001</v>
      </c>
      <c r="N1018">
        <f t="shared" si="164"/>
        <v>355449.60000000003</v>
      </c>
      <c r="P1018">
        <v>0.22</v>
      </c>
      <c r="Q1018">
        <v>0.34</v>
      </c>
      <c r="R1018">
        <f>R1017+0.02</f>
        <v>0.54</v>
      </c>
    </row>
    <row r="1019" spans="1:18" x14ac:dyDescent="0.2">
      <c r="A1019" t="s">
        <v>7</v>
      </c>
      <c r="B1019" t="s">
        <v>8</v>
      </c>
      <c r="C1019" t="s">
        <v>29</v>
      </c>
      <c r="D1019" t="s">
        <v>26</v>
      </c>
      <c r="E1019" t="s">
        <v>11</v>
      </c>
      <c r="F1019" s="1">
        <v>47057</v>
      </c>
      <c r="G1019">
        <v>10</v>
      </c>
      <c r="H1019">
        <v>850</v>
      </c>
      <c r="I1019">
        <f t="shared" si="171"/>
        <v>849</v>
      </c>
      <c r="J1019">
        <v>1</v>
      </c>
      <c r="K1019">
        <f t="shared" si="172"/>
        <v>3047185</v>
      </c>
      <c r="L1019">
        <f t="shared" si="162"/>
        <v>761796.25</v>
      </c>
      <c r="M1019">
        <f t="shared" si="163"/>
        <v>1036042.9</v>
      </c>
      <c r="N1019">
        <f t="shared" si="164"/>
        <v>412893.5675</v>
      </c>
      <c r="P1019">
        <v>0.25</v>
      </c>
      <c r="Q1019">
        <v>0.34</v>
      </c>
      <c r="R1019">
        <v>0.54200000000000004</v>
      </c>
    </row>
    <row r="1020" spans="1:18" x14ac:dyDescent="0.2">
      <c r="A1020" t="s">
        <v>7</v>
      </c>
      <c r="B1020" t="s">
        <v>8</v>
      </c>
      <c r="C1020" t="s">
        <v>29</v>
      </c>
      <c r="D1020" t="s">
        <v>26</v>
      </c>
      <c r="E1020" t="s">
        <v>11</v>
      </c>
      <c r="F1020" s="1">
        <v>47057</v>
      </c>
      <c r="G1020">
        <v>11</v>
      </c>
      <c r="H1020">
        <v>850</v>
      </c>
      <c r="I1020">
        <f t="shared" si="171"/>
        <v>849</v>
      </c>
      <c r="K1020">
        <f t="shared" si="172"/>
        <v>3102370</v>
      </c>
      <c r="L1020">
        <f t="shared" si="162"/>
        <v>806616.20000000007</v>
      </c>
      <c r="M1020">
        <f t="shared" si="163"/>
        <v>1054805.8</v>
      </c>
      <c r="N1020">
        <f t="shared" si="164"/>
        <v>438799.2128000001</v>
      </c>
      <c r="P1020">
        <v>0.26</v>
      </c>
      <c r="Q1020">
        <v>0.34</v>
      </c>
      <c r="R1020">
        <f>R1019+0.002</f>
        <v>0.54400000000000004</v>
      </c>
    </row>
    <row r="1021" spans="1:18" x14ac:dyDescent="0.2">
      <c r="A1021" t="s">
        <v>7</v>
      </c>
      <c r="B1021" t="s">
        <v>8</v>
      </c>
      <c r="C1021" t="s">
        <v>29</v>
      </c>
      <c r="D1021" t="s">
        <v>26</v>
      </c>
      <c r="E1021" t="s">
        <v>11</v>
      </c>
      <c r="F1021" s="1">
        <v>47057</v>
      </c>
      <c r="G1021">
        <v>12</v>
      </c>
      <c r="H1021">
        <v>850</v>
      </c>
      <c r="I1021">
        <f t="shared" si="171"/>
        <v>849</v>
      </c>
      <c r="K1021">
        <f t="shared" si="172"/>
        <v>3157555</v>
      </c>
      <c r="L1021">
        <f t="shared" si="162"/>
        <v>820964.3</v>
      </c>
      <c r="M1021">
        <f t="shared" si="163"/>
        <v>1105144.25</v>
      </c>
      <c r="N1021">
        <f t="shared" si="164"/>
        <v>454814.22220000008</v>
      </c>
      <c r="P1021">
        <v>0.26</v>
      </c>
      <c r="Q1021">
        <v>0.35</v>
      </c>
      <c r="R1021">
        <f>R1020+0.01</f>
        <v>0.55400000000000005</v>
      </c>
    </row>
    <row r="1022" spans="1:18" hidden="1" x14ac:dyDescent="0.2">
      <c r="A1022" t="s">
        <v>7</v>
      </c>
      <c r="B1022" t="s">
        <v>8</v>
      </c>
      <c r="C1022" t="s">
        <v>29</v>
      </c>
      <c r="D1022" t="s">
        <v>26</v>
      </c>
      <c r="E1022" t="s">
        <v>11</v>
      </c>
      <c r="F1022" s="1">
        <v>47057</v>
      </c>
      <c r="G1022">
        <v>13</v>
      </c>
      <c r="H1022">
        <v>850</v>
      </c>
      <c r="I1022">
        <f t="shared" si="171"/>
        <v>849</v>
      </c>
      <c r="K1022">
        <f t="shared" si="172"/>
        <v>3212740</v>
      </c>
      <c r="L1022">
        <f t="shared" si="162"/>
        <v>867439.8</v>
      </c>
      <c r="M1022">
        <f t="shared" si="163"/>
        <v>1060204.2</v>
      </c>
      <c r="N1022">
        <f t="shared" si="164"/>
        <v>489236.04720000009</v>
      </c>
      <c r="P1022">
        <v>0.27</v>
      </c>
      <c r="Q1022">
        <v>0.33</v>
      </c>
      <c r="R1022">
        <f>R1021+0.01</f>
        <v>0.56400000000000006</v>
      </c>
    </row>
    <row r="1023" spans="1:18" hidden="1" x14ac:dyDescent="0.2">
      <c r="A1023" t="s">
        <v>7</v>
      </c>
      <c r="B1023" t="s">
        <v>8</v>
      </c>
      <c r="C1023" t="s">
        <v>29</v>
      </c>
      <c r="D1023" t="s">
        <v>26</v>
      </c>
      <c r="E1023" t="s">
        <v>11</v>
      </c>
      <c r="F1023" s="1">
        <v>47057</v>
      </c>
      <c r="G1023">
        <v>14</v>
      </c>
      <c r="H1023">
        <v>850</v>
      </c>
      <c r="I1023">
        <f t="shared" si="171"/>
        <v>848</v>
      </c>
      <c r="J1023">
        <v>1</v>
      </c>
      <c r="K1023">
        <f t="shared" si="172"/>
        <v>3267860</v>
      </c>
      <c r="L1023">
        <f t="shared" si="162"/>
        <v>915000.8</v>
      </c>
      <c r="M1023">
        <f t="shared" si="163"/>
        <v>1209108.2</v>
      </c>
      <c r="N1023">
        <f t="shared" si="164"/>
        <v>525210.45920000004</v>
      </c>
      <c r="P1023">
        <v>0.28000000000000003</v>
      </c>
      <c r="Q1023">
        <v>0.37</v>
      </c>
      <c r="R1023">
        <f>R1022+0.01</f>
        <v>0.57400000000000007</v>
      </c>
    </row>
    <row r="1024" spans="1:18" hidden="1" x14ac:dyDescent="0.2">
      <c r="A1024" t="s">
        <v>7</v>
      </c>
      <c r="B1024" t="s">
        <v>8</v>
      </c>
      <c r="C1024" t="s">
        <v>29</v>
      </c>
      <c r="D1024" t="s">
        <v>26</v>
      </c>
      <c r="E1024" t="s">
        <v>11</v>
      </c>
      <c r="F1024" s="1">
        <v>47057</v>
      </c>
      <c r="G1024">
        <v>15</v>
      </c>
      <c r="H1024">
        <v>850</v>
      </c>
      <c r="I1024">
        <f t="shared" si="171"/>
        <v>848</v>
      </c>
      <c r="K1024">
        <f t="shared" si="172"/>
        <v>3322980</v>
      </c>
      <c r="L1024">
        <f t="shared" si="162"/>
        <v>930434.40000000014</v>
      </c>
      <c r="M1024">
        <f t="shared" si="163"/>
        <v>1246117.5</v>
      </c>
      <c r="N1024">
        <f t="shared" si="164"/>
        <v>543373.68960000016</v>
      </c>
      <c r="P1024">
        <v>0.28000000000000003</v>
      </c>
      <c r="Q1024">
        <v>0.375</v>
      </c>
      <c r="R1024">
        <f>R1023+0.01</f>
        <v>0.58400000000000007</v>
      </c>
    </row>
    <row r="1025" spans="1:18" hidden="1" x14ac:dyDescent="0.2">
      <c r="A1025" t="s">
        <v>7</v>
      </c>
      <c r="B1025" t="s">
        <v>8</v>
      </c>
      <c r="C1025" t="s">
        <v>29</v>
      </c>
      <c r="D1025" t="s">
        <v>26</v>
      </c>
      <c r="E1025" t="s">
        <v>11</v>
      </c>
      <c r="F1025" s="1">
        <v>47057</v>
      </c>
      <c r="G1025">
        <v>16</v>
      </c>
      <c r="H1025">
        <v>850</v>
      </c>
      <c r="I1025">
        <f t="shared" si="171"/>
        <v>848</v>
      </c>
      <c r="K1025">
        <f t="shared" si="172"/>
        <v>3378100</v>
      </c>
      <c r="L1025">
        <f t="shared" si="162"/>
        <v>979648.99999999988</v>
      </c>
      <c r="M1025">
        <f t="shared" si="163"/>
        <v>1266787.5</v>
      </c>
      <c r="N1025">
        <f t="shared" si="164"/>
        <v>581911.50600000005</v>
      </c>
      <c r="P1025">
        <v>0.28999999999999998</v>
      </c>
      <c r="Q1025">
        <v>0.375</v>
      </c>
      <c r="R1025">
        <f>R1024+0.01</f>
        <v>0.59400000000000008</v>
      </c>
    </row>
    <row r="1026" spans="1:18" x14ac:dyDescent="0.2">
      <c r="A1026" t="s">
        <v>7</v>
      </c>
      <c r="B1026" t="s">
        <v>8</v>
      </c>
      <c r="C1026" t="s">
        <v>29</v>
      </c>
      <c r="D1026" t="s">
        <v>26</v>
      </c>
      <c r="E1026" t="s">
        <v>24</v>
      </c>
      <c r="F1026" s="1">
        <v>46965</v>
      </c>
      <c r="G1026">
        <v>1</v>
      </c>
      <c r="H1026">
        <v>450</v>
      </c>
      <c r="I1026">
        <f>H1026</f>
        <v>450</v>
      </c>
      <c r="K1026">
        <f>3000*I1026</f>
        <v>1350000</v>
      </c>
      <c r="L1026">
        <f>P1026*K1026</f>
        <v>13500</v>
      </c>
      <c r="M1026">
        <f>Q1026*K1026</f>
        <v>20250</v>
      </c>
      <c r="N1026">
        <f>R1026*L1026</f>
        <v>675</v>
      </c>
      <c r="P1026">
        <v>0.01</v>
      </c>
      <c r="Q1026">
        <v>1.4999999999999999E-2</v>
      </c>
      <c r="R1026">
        <v>0.05</v>
      </c>
    </row>
    <row r="1027" spans="1:18" x14ac:dyDescent="0.2">
      <c r="A1027" t="s">
        <v>7</v>
      </c>
      <c r="B1027" t="s">
        <v>8</v>
      </c>
      <c r="C1027" t="s">
        <v>29</v>
      </c>
      <c r="D1027" t="s">
        <v>26</v>
      </c>
      <c r="E1027" t="s">
        <v>24</v>
      </c>
      <c r="F1027" s="1">
        <v>46965</v>
      </c>
      <c r="G1027">
        <v>2</v>
      </c>
      <c r="H1027">
        <v>450</v>
      </c>
      <c r="I1027">
        <f>I1026-J1027</f>
        <v>450</v>
      </c>
      <c r="K1027">
        <f>K1026+50*I1027</f>
        <v>1372500</v>
      </c>
      <c r="L1027">
        <f t="shared" ref="L1027:L1089" si="173">P1027*K1027</f>
        <v>68625</v>
      </c>
      <c r="M1027">
        <f t="shared" ref="M1027:M1089" si="174">Q1027*K1027</f>
        <v>247050</v>
      </c>
      <c r="N1027">
        <f t="shared" ref="N1027:N1089" si="175">R1027*L1027</f>
        <v>6862.5</v>
      </c>
      <c r="O1027">
        <v>1998</v>
      </c>
      <c r="P1027">
        <v>0.05</v>
      </c>
      <c r="Q1027">
        <v>0.18</v>
      </c>
      <c r="R1027">
        <v>0.1</v>
      </c>
    </row>
    <row r="1028" spans="1:18" x14ac:dyDescent="0.2">
      <c r="A1028" t="s">
        <v>7</v>
      </c>
      <c r="B1028" t="s">
        <v>8</v>
      </c>
      <c r="C1028" t="s">
        <v>29</v>
      </c>
      <c r="D1028" t="s">
        <v>26</v>
      </c>
      <c r="E1028" t="s">
        <v>24</v>
      </c>
      <c r="F1028" s="1">
        <v>46965</v>
      </c>
      <c r="G1028">
        <v>3</v>
      </c>
      <c r="H1028">
        <v>450</v>
      </c>
      <c r="I1028">
        <f t="shared" ref="I1028:I1041" si="176">I1027-J1028</f>
        <v>450</v>
      </c>
      <c r="K1028">
        <f t="shared" ref="K1028:K1040" si="177">K1027+50*I1028</f>
        <v>1395000</v>
      </c>
      <c r="L1028">
        <f t="shared" si="173"/>
        <v>139500</v>
      </c>
      <c r="M1028">
        <f t="shared" si="174"/>
        <v>390600.00000000006</v>
      </c>
      <c r="N1028">
        <f t="shared" si="175"/>
        <v>25110</v>
      </c>
      <c r="O1028">
        <v>-79</v>
      </c>
      <c r="P1028">
        <v>0.1</v>
      </c>
      <c r="Q1028">
        <v>0.28000000000000003</v>
      </c>
      <c r="R1028">
        <v>0.18</v>
      </c>
    </row>
    <row r="1029" spans="1:18" x14ac:dyDescent="0.2">
      <c r="A1029" t="s">
        <v>7</v>
      </c>
      <c r="B1029" t="s">
        <v>8</v>
      </c>
      <c r="C1029" t="s">
        <v>29</v>
      </c>
      <c r="D1029" t="s">
        <v>26</v>
      </c>
      <c r="E1029" t="s">
        <v>24</v>
      </c>
      <c r="F1029" s="1">
        <v>46965</v>
      </c>
      <c r="G1029">
        <v>4</v>
      </c>
      <c r="H1029">
        <v>450</v>
      </c>
      <c r="I1029">
        <f t="shared" si="176"/>
        <v>450</v>
      </c>
      <c r="K1029">
        <f t="shared" si="177"/>
        <v>1417500</v>
      </c>
      <c r="L1029">
        <f t="shared" si="173"/>
        <v>212625</v>
      </c>
      <c r="M1029">
        <f t="shared" si="174"/>
        <v>524475</v>
      </c>
      <c r="N1029">
        <f t="shared" si="175"/>
        <v>53156.25</v>
      </c>
      <c r="P1029">
        <v>0.15</v>
      </c>
      <c r="Q1029">
        <v>0.37</v>
      </c>
      <c r="R1029">
        <v>0.25</v>
      </c>
    </row>
    <row r="1030" spans="1:18" x14ac:dyDescent="0.2">
      <c r="A1030" t="s">
        <v>7</v>
      </c>
      <c r="B1030" t="s">
        <v>8</v>
      </c>
      <c r="C1030" t="s">
        <v>29</v>
      </c>
      <c r="D1030" t="s">
        <v>26</v>
      </c>
      <c r="E1030" t="s">
        <v>24</v>
      </c>
      <c r="F1030" s="1">
        <v>46965</v>
      </c>
      <c r="G1030">
        <v>5</v>
      </c>
      <c r="H1030">
        <v>450</v>
      </c>
      <c r="I1030">
        <f t="shared" si="176"/>
        <v>450</v>
      </c>
      <c r="K1030">
        <f t="shared" si="177"/>
        <v>1440000</v>
      </c>
      <c r="L1030">
        <f t="shared" si="173"/>
        <v>259200</v>
      </c>
      <c r="M1030">
        <f t="shared" si="174"/>
        <v>512640</v>
      </c>
      <c r="N1030">
        <f t="shared" si="175"/>
        <v>93312</v>
      </c>
      <c r="P1030">
        <v>0.18</v>
      </c>
      <c r="Q1030">
        <v>0.35599999999999998</v>
      </c>
      <c r="R1030">
        <v>0.36</v>
      </c>
    </row>
    <row r="1031" spans="1:18" x14ac:dyDescent="0.2">
      <c r="A1031" t="s">
        <v>7</v>
      </c>
      <c r="B1031" t="s">
        <v>8</v>
      </c>
      <c r="C1031" t="s">
        <v>29</v>
      </c>
      <c r="D1031" t="s">
        <v>26</v>
      </c>
      <c r="E1031" t="s">
        <v>24</v>
      </c>
      <c r="F1031" s="1">
        <v>46965</v>
      </c>
      <c r="G1031">
        <v>6</v>
      </c>
      <c r="H1031">
        <v>450</v>
      </c>
      <c r="I1031">
        <f t="shared" si="176"/>
        <v>450</v>
      </c>
      <c r="K1031">
        <f t="shared" si="177"/>
        <v>1462500</v>
      </c>
      <c r="L1031">
        <f t="shared" si="173"/>
        <v>292500</v>
      </c>
      <c r="M1031">
        <f t="shared" si="174"/>
        <v>517725</v>
      </c>
      <c r="N1031">
        <f t="shared" si="175"/>
        <v>131625</v>
      </c>
      <c r="P1031">
        <v>0.2</v>
      </c>
      <c r="Q1031">
        <v>0.35399999999999998</v>
      </c>
      <c r="R1031">
        <v>0.45</v>
      </c>
    </row>
    <row r="1032" spans="1:18" x14ac:dyDescent="0.2">
      <c r="A1032" t="s">
        <v>7</v>
      </c>
      <c r="B1032" t="s">
        <v>8</v>
      </c>
      <c r="C1032" t="s">
        <v>29</v>
      </c>
      <c r="D1032" t="s">
        <v>26</v>
      </c>
      <c r="E1032" t="s">
        <v>24</v>
      </c>
      <c r="F1032" s="1">
        <v>46965</v>
      </c>
      <c r="G1032">
        <v>7</v>
      </c>
      <c r="H1032">
        <v>450</v>
      </c>
      <c r="I1032">
        <f t="shared" si="176"/>
        <v>450</v>
      </c>
      <c r="K1032">
        <f t="shared" si="177"/>
        <v>1485000</v>
      </c>
      <c r="L1032">
        <f t="shared" si="173"/>
        <v>297000</v>
      </c>
      <c r="M1032">
        <f t="shared" si="174"/>
        <v>510839.99999999994</v>
      </c>
      <c r="N1032">
        <f t="shared" si="175"/>
        <v>151470</v>
      </c>
      <c r="O1032">
        <v>-26</v>
      </c>
      <c r="P1032">
        <v>0.2</v>
      </c>
      <c r="Q1032">
        <v>0.34399999999999997</v>
      </c>
      <c r="R1032">
        <v>0.51</v>
      </c>
    </row>
    <row r="1033" spans="1:18" x14ac:dyDescent="0.2">
      <c r="A1033" t="s">
        <v>7</v>
      </c>
      <c r="B1033" t="s">
        <v>8</v>
      </c>
      <c r="C1033" t="s">
        <v>29</v>
      </c>
      <c r="D1033" t="s">
        <v>26</v>
      </c>
      <c r="E1033" t="s">
        <v>24</v>
      </c>
      <c r="F1033" s="1">
        <v>46965</v>
      </c>
      <c r="G1033">
        <v>8</v>
      </c>
      <c r="H1033">
        <v>450</v>
      </c>
      <c r="I1033">
        <f t="shared" si="176"/>
        <v>450</v>
      </c>
      <c r="K1033">
        <f t="shared" si="177"/>
        <v>1507500</v>
      </c>
      <c r="L1033">
        <f t="shared" si="173"/>
        <v>346725</v>
      </c>
      <c r="M1033">
        <f t="shared" si="174"/>
        <v>542700</v>
      </c>
      <c r="N1033">
        <f t="shared" si="175"/>
        <v>180297</v>
      </c>
      <c r="P1033">
        <v>0.23</v>
      </c>
      <c r="Q1033">
        <v>0.36</v>
      </c>
      <c r="R1033">
        <f>R1032+0.01</f>
        <v>0.52</v>
      </c>
    </row>
    <row r="1034" spans="1:18" x14ac:dyDescent="0.2">
      <c r="A1034" t="s">
        <v>7</v>
      </c>
      <c r="B1034" t="s">
        <v>8</v>
      </c>
      <c r="C1034" t="s">
        <v>29</v>
      </c>
      <c r="D1034" t="s">
        <v>26</v>
      </c>
      <c r="E1034" t="s">
        <v>24</v>
      </c>
      <c r="F1034" s="1">
        <v>46965</v>
      </c>
      <c r="G1034">
        <v>9</v>
      </c>
      <c r="H1034">
        <v>450</v>
      </c>
      <c r="I1034">
        <f t="shared" si="176"/>
        <v>449</v>
      </c>
      <c r="J1034">
        <v>1</v>
      </c>
      <c r="K1034">
        <f t="shared" si="177"/>
        <v>1529950</v>
      </c>
      <c r="L1034">
        <f t="shared" si="173"/>
        <v>336589</v>
      </c>
      <c r="M1034">
        <f t="shared" si="174"/>
        <v>520183.00000000006</v>
      </c>
      <c r="N1034">
        <f t="shared" si="175"/>
        <v>181758.06</v>
      </c>
      <c r="P1034">
        <v>0.22</v>
      </c>
      <c r="Q1034">
        <v>0.34</v>
      </c>
      <c r="R1034">
        <f>R1033+0.02</f>
        <v>0.54</v>
      </c>
    </row>
    <row r="1035" spans="1:18" x14ac:dyDescent="0.2">
      <c r="A1035" t="s">
        <v>7</v>
      </c>
      <c r="B1035" t="s">
        <v>8</v>
      </c>
      <c r="C1035" t="s">
        <v>29</v>
      </c>
      <c r="D1035" t="s">
        <v>26</v>
      </c>
      <c r="E1035" t="s">
        <v>24</v>
      </c>
      <c r="F1035" s="1">
        <v>46965</v>
      </c>
      <c r="G1035">
        <v>10</v>
      </c>
      <c r="H1035">
        <v>450</v>
      </c>
      <c r="I1035">
        <f t="shared" si="176"/>
        <v>449</v>
      </c>
      <c r="K1035">
        <f t="shared" si="177"/>
        <v>1552400</v>
      </c>
      <c r="L1035">
        <f t="shared" si="173"/>
        <v>388100</v>
      </c>
      <c r="M1035">
        <f t="shared" si="174"/>
        <v>527816</v>
      </c>
      <c r="N1035">
        <f t="shared" si="175"/>
        <v>210350.2</v>
      </c>
      <c r="P1035">
        <v>0.25</v>
      </c>
      <c r="Q1035">
        <v>0.34</v>
      </c>
      <c r="R1035">
        <v>0.54200000000000004</v>
      </c>
    </row>
    <row r="1036" spans="1:18" x14ac:dyDescent="0.2">
      <c r="A1036" t="s">
        <v>7</v>
      </c>
      <c r="B1036" t="s">
        <v>8</v>
      </c>
      <c r="C1036" t="s">
        <v>29</v>
      </c>
      <c r="D1036" t="s">
        <v>26</v>
      </c>
      <c r="E1036" t="s">
        <v>24</v>
      </c>
      <c r="F1036" s="1">
        <v>46965</v>
      </c>
      <c r="G1036">
        <v>11</v>
      </c>
      <c r="H1036">
        <v>450</v>
      </c>
      <c r="I1036">
        <f t="shared" si="176"/>
        <v>449</v>
      </c>
      <c r="K1036">
        <f t="shared" si="177"/>
        <v>1574850</v>
      </c>
      <c r="L1036">
        <f t="shared" si="173"/>
        <v>409461</v>
      </c>
      <c r="M1036">
        <f t="shared" si="174"/>
        <v>535449</v>
      </c>
      <c r="N1036">
        <f t="shared" si="175"/>
        <v>222746.78400000001</v>
      </c>
      <c r="P1036">
        <v>0.26</v>
      </c>
      <c r="Q1036">
        <v>0.34</v>
      </c>
      <c r="R1036">
        <f>R1035+0.002</f>
        <v>0.54400000000000004</v>
      </c>
    </row>
    <row r="1037" spans="1:18" x14ac:dyDescent="0.2">
      <c r="A1037" t="s">
        <v>7</v>
      </c>
      <c r="B1037" t="s">
        <v>8</v>
      </c>
      <c r="C1037" t="s">
        <v>29</v>
      </c>
      <c r="D1037" t="s">
        <v>26</v>
      </c>
      <c r="E1037" t="s">
        <v>24</v>
      </c>
      <c r="F1037" s="1">
        <v>46965</v>
      </c>
      <c r="G1037">
        <v>12</v>
      </c>
      <c r="H1037">
        <v>450</v>
      </c>
      <c r="I1037">
        <f t="shared" si="176"/>
        <v>448</v>
      </c>
      <c r="J1037">
        <v>1</v>
      </c>
      <c r="K1037">
        <f t="shared" si="177"/>
        <v>1597250</v>
      </c>
      <c r="L1037">
        <f t="shared" si="173"/>
        <v>415285</v>
      </c>
      <c r="M1037">
        <f t="shared" si="174"/>
        <v>559037.5</v>
      </c>
      <c r="N1037">
        <f t="shared" si="175"/>
        <v>230067.89</v>
      </c>
      <c r="P1037">
        <v>0.26</v>
      </c>
      <c r="Q1037">
        <v>0.35</v>
      </c>
      <c r="R1037">
        <f>R1036+0.01</f>
        <v>0.55400000000000005</v>
      </c>
    </row>
    <row r="1038" spans="1:18" hidden="1" x14ac:dyDescent="0.2">
      <c r="A1038" t="s">
        <v>7</v>
      </c>
      <c r="B1038" t="s">
        <v>8</v>
      </c>
      <c r="C1038" t="s">
        <v>29</v>
      </c>
      <c r="D1038" t="s">
        <v>26</v>
      </c>
      <c r="E1038" t="s">
        <v>24</v>
      </c>
      <c r="F1038" s="1">
        <v>46965</v>
      </c>
      <c r="G1038">
        <v>13</v>
      </c>
      <c r="H1038">
        <v>450</v>
      </c>
      <c r="I1038">
        <f t="shared" si="176"/>
        <v>448</v>
      </c>
      <c r="K1038">
        <f t="shared" si="177"/>
        <v>1619650</v>
      </c>
      <c r="L1038">
        <f t="shared" si="173"/>
        <v>437305.5</v>
      </c>
      <c r="M1038">
        <f t="shared" si="174"/>
        <v>534484.5</v>
      </c>
      <c r="N1038">
        <f t="shared" si="175"/>
        <v>246640.30200000003</v>
      </c>
      <c r="P1038">
        <v>0.27</v>
      </c>
      <c r="Q1038">
        <v>0.33</v>
      </c>
      <c r="R1038">
        <f>R1037+0.01</f>
        <v>0.56400000000000006</v>
      </c>
    </row>
    <row r="1039" spans="1:18" hidden="1" x14ac:dyDescent="0.2">
      <c r="A1039" t="s">
        <v>7</v>
      </c>
      <c r="B1039" t="s">
        <v>8</v>
      </c>
      <c r="C1039" t="s">
        <v>29</v>
      </c>
      <c r="D1039" t="s">
        <v>26</v>
      </c>
      <c r="E1039" t="s">
        <v>24</v>
      </c>
      <c r="F1039" s="1">
        <v>46965</v>
      </c>
      <c r="G1039">
        <v>14</v>
      </c>
      <c r="H1039">
        <v>450</v>
      </c>
      <c r="I1039">
        <f t="shared" si="176"/>
        <v>448</v>
      </c>
      <c r="K1039">
        <f t="shared" si="177"/>
        <v>1642050</v>
      </c>
      <c r="L1039">
        <f t="shared" si="173"/>
        <v>459774.00000000006</v>
      </c>
      <c r="M1039">
        <f t="shared" si="174"/>
        <v>607558.5</v>
      </c>
      <c r="N1039">
        <f t="shared" si="175"/>
        <v>263910.27600000007</v>
      </c>
      <c r="P1039">
        <v>0.28000000000000003</v>
      </c>
      <c r="Q1039">
        <v>0.37</v>
      </c>
      <c r="R1039">
        <f>R1038+0.01</f>
        <v>0.57400000000000007</v>
      </c>
    </row>
    <row r="1040" spans="1:18" hidden="1" x14ac:dyDescent="0.2">
      <c r="A1040" t="s">
        <v>7</v>
      </c>
      <c r="B1040" t="s">
        <v>8</v>
      </c>
      <c r="C1040" t="s">
        <v>29</v>
      </c>
      <c r="D1040" t="s">
        <v>26</v>
      </c>
      <c r="E1040" t="s">
        <v>24</v>
      </c>
      <c r="F1040" s="1">
        <v>46965</v>
      </c>
      <c r="G1040">
        <v>15</v>
      </c>
      <c r="H1040">
        <v>450</v>
      </c>
      <c r="I1040">
        <f t="shared" si="176"/>
        <v>447</v>
      </c>
      <c r="J1040">
        <v>1</v>
      </c>
      <c r="K1040">
        <f t="shared" si="177"/>
        <v>1664400</v>
      </c>
      <c r="L1040">
        <f t="shared" si="173"/>
        <v>466032.00000000006</v>
      </c>
      <c r="M1040">
        <f t="shared" si="174"/>
        <v>624150</v>
      </c>
      <c r="N1040">
        <f t="shared" si="175"/>
        <v>272162.68800000008</v>
      </c>
      <c r="P1040">
        <v>0.28000000000000003</v>
      </c>
      <c r="Q1040">
        <v>0.375</v>
      </c>
      <c r="R1040">
        <f>R1039+0.01</f>
        <v>0.58400000000000007</v>
      </c>
    </row>
    <row r="1041" spans="1:18" hidden="1" x14ac:dyDescent="0.2">
      <c r="A1041" t="s">
        <v>7</v>
      </c>
      <c r="B1041" t="s">
        <v>8</v>
      </c>
      <c r="C1041" t="s">
        <v>29</v>
      </c>
      <c r="D1041" t="s">
        <v>26</v>
      </c>
      <c r="E1041" t="s">
        <v>24</v>
      </c>
      <c r="F1041" s="1">
        <v>46965</v>
      </c>
      <c r="G1041">
        <v>16</v>
      </c>
      <c r="H1041">
        <v>450</v>
      </c>
      <c r="I1041">
        <f t="shared" si="176"/>
        <v>447</v>
      </c>
      <c r="K1041">
        <f>K1040+50*I1041</f>
        <v>1686750</v>
      </c>
      <c r="L1041">
        <f t="shared" si="173"/>
        <v>489157.49999999994</v>
      </c>
      <c r="M1041">
        <f t="shared" si="174"/>
        <v>632531.25</v>
      </c>
      <c r="N1041">
        <f t="shared" si="175"/>
        <v>290559.55499999999</v>
      </c>
      <c r="P1041">
        <v>0.28999999999999998</v>
      </c>
      <c r="Q1041">
        <v>0.375</v>
      </c>
      <c r="R1041">
        <f>R1040+0.01</f>
        <v>0.59400000000000008</v>
      </c>
    </row>
    <row r="1042" spans="1:18" x14ac:dyDescent="0.2">
      <c r="A1042" t="s">
        <v>7</v>
      </c>
      <c r="B1042" t="s">
        <v>8</v>
      </c>
      <c r="C1042" t="s">
        <v>29</v>
      </c>
      <c r="D1042" t="s">
        <v>26</v>
      </c>
      <c r="E1042" t="s">
        <v>24</v>
      </c>
      <c r="F1042" s="1">
        <v>46996</v>
      </c>
      <c r="G1042">
        <v>1</v>
      </c>
      <c r="H1042">
        <v>500</v>
      </c>
      <c r="I1042">
        <f>H1042</f>
        <v>500</v>
      </c>
      <c r="K1042">
        <f>3000*I1042</f>
        <v>1500000</v>
      </c>
      <c r="L1042">
        <f t="shared" si="173"/>
        <v>15000</v>
      </c>
      <c r="M1042">
        <f t="shared" si="174"/>
        <v>22500</v>
      </c>
      <c r="N1042">
        <f t="shared" si="175"/>
        <v>750</v>
      </c>
      <c r="P1042">
        <v>0.01</v>
      </c>
      <c r="Q1042">
        <v>1.4999999999999999E-2</v>
      </c>
      <c r="R1042">
        <v>0.05</v>
      </c>
    </row>
    <row r="1043" spans="1:18" x14ac:dyDescent="0.2">
      <c r="A1043" t="s">
        <v>7</v>
      </c>
      <c r="B1043" t="s">
        <v>8</v>
      </c>
      <c r="C1043" t="s">
        <v>29</v>
      </c>
      <c r="D1043" t="s">
        <v>26</v>
      </c>
      <c r="E1043" t="s">
        <v>24</v>
      </c>
      <c r="F1043" s="1">
        <v>46996</v>
      </c>
      <c r="G1043">
        <v>2</v>
      </c>
      <c r="H1043">
        <v>500</v>
      </c>
      <c r="I1043">
        <f t="shared" ref="I1043:I1057" si="178">I1042-J1043</f>
        <v>500</v>
      </c>
      <c r="K1043">
        <f t="shared" ref="K1043:K1057" si="179">K1042+60*I1043</f>
        <v>1530000</v>
      </c>
      <c r="L1043">
        <f t="shared" si="173"/>
        <v>76500</v>
      </c>
      <c r="M1043">
        <f t="shared" si="174"/>
        <v>275400</v>
      </c>
      <c r="N1043">
        <f t="shared" si="175"/>
        <v>7650</v>
      </c>
      <c r="O1043">
        <v>1998</v>
      </c>
      <c r="P1043">
        <v>0.05</v>
      </c>
      <c r="Q1043">
        <v>0.18</v>
      </c>
      <c r="R1043">
        <v>0.1</v>
      </c>
    </row>
    <row r="1044" spans="1:18" x14ac:dyDescent="0.2">
      <c r="A1044" t="s">
        <v>7</v>
      </c>
      <c r="B1044" t="s">
        <v>8</v>
      </c>
      <c r="C1044" t="s">
        <v>29</v>
      </c>
      <c r="D1044" t="s">
        <v>26</v>
      </c>
      <c r="E1044" t="s">
        <v>24</v>
      </c>
      <c r="F1044" s="1">
        <v>46996</v>
      </c>
      <c r="G1044">
        <v>3</v>
      </c>
      <c r="H1044">
        <v>500</v>
      </c>
      <c r="I1044">
        <f t="shared" si="178"/>
        <v>500</v>
      </c>
      <c r="K1044">
        <f t="shared" si="179"/>
        <v>1560000</v>
      </c>
      <c r="L1044">
        <f t="shared" si="173"/>
        <v>124800</v>
      </c>
      <c r="M1044">
        <f t="shared" si="174"/>
        <v>436800.00000000006</v>
      </c>
      <c r="N1044">
        <f t="shared" si="175"/>
        <v>22464</v>
      </c>
      <c r="O1044">
        <v>-88</v>
      </c>
      <c r="P1044">
        <v>0.08</v>
      </c>
      <c r="Q1044">
        <v>0.28000000000000003</v>
      </c>
      <c r="R1044">
        <v>0.18</v>
      </c>
    </row>
    <row r="1045" spans="1:18" x14ac:dyDescent="0.2">
      <c r="A1045" t="s">
        <v>7</v>
      </c>
      <c r="B1045" t="s">
        <v>8</v>
      </c>
      <c r="C1045" t="s">
        <v>29</v>
      </c>
      <c r="D1045" t="s">
        <v>26</v>
      </c>
      <c r="E1045" t="s">
        <v>24</v>
      </c>
      <c r="F1045" s="1">
        <v>46996</v>
      </c>
      <c r="G1045">
        <v>4</v>
      </c>
      <c r="H1045">
        <v>500</v>
      </c>
      <c r="I1045">
        <f t="shared" si="178"/>
        <v>500</v>
      </c>
      <c r="K1045">
        <f t="shared" si="179"/>
        <v>1590000</v>
      </c>
      <c r="L1045">
        <f t="shared" si="173"/>
        <v>238500</v>
      </c>
      <c r="M1045">
        <f t="shared" si="174"/>
        <v>588300</v>
      </c>
      <c r="N1045">
        <f t="shared" si="175"/>
        <v>59625</v>
      </c>
      <c r="P1045">
        <v>0.15</v>
      </c>
      <c r="Q1045">
        <v>0.37</v>
      </c>
      <c r="R1045">
        <v>0.25</v>
      </c>
    </row>
    <row r="1046" spans="1:18" x14ac:dyDescent="0.2">
      <c r="A1046" t="s">
        <v>7</v>
      </c>
      <c r="B1046" t="s">
        <v>8</v>
      </c>
      <c r="C1046" t="s">
        <v>29</v>
      </c>
      <c r="D1046" t="s">
        <v>26</v>
      </c>
      <c r="E1046" t="s">
        <v>24</v>
      </c>
      <c r="F1046" s="1">
        <v>46996</v>
      </c>
      <c r="G1046">
        <v>5</v>
      </c>
      <c r="H1046">
        <v>500</v>
      </c>
      <c r="I1046">
        <f t="shared" si="178"/>
        <v>500</v>
      </c>
      <c r="K1046">
        <f t="shared" si="179"/>
        <v>1620000</v>
      </c>
      <c r="L1046">
        <f t="shared" si="173"/>
        <v>291600</v>
      </c>
      <c r="M1046">
        <f t="shared" si="174"/>
        <v>576720</v>
      </c>
      <c r="N1046">
        <f t="shared" si="175"/>
        <v>104976</v>
      </c>
      <c r="P1046">
        <v>0.18</v>
      </c>
      <c r="Q1046">
        <v>0.35599999999999998</v>
      </c>
      <c r="R1046">
        <v>0.36</v>
      </c>
    </row>
    <row r="1047" spans="1:18" x14ac:dyDescent="0.2">
      <c r="A1047" t="s">
        <v>7</v>
      </c>
      <c r="B1047" t="s">
        <v>8</v>
      </c>
      <c r="C1047" t="s">
        <v>29</v>
      </c>
      <c r="D1047" t="s">
        <v>26</v>
      </c>
      <c r="E1047" t="s">
        <v>24</v>
      </c>
      <c r="F1047" s="1">
        <v>46996</v>
      </c>
      <c r="G1047">
        <v>6</v>
      </c>
      <c r="H1047">
        <v>500</v>
      </c>
      <c r="I1047">
        <f t="shared" si="178"/>
        <v>500</v>
      </c>
      <c r="K1047">
        <f t="shared" si="179"/>
        <v>1650000</v>
      </c>
      <c r="L1047">
        <f t="shared" si="173"/>
        <v>330000</v>
      </c>
      <c r="M1047">
        <f t="shared" si="174"/>
        <v>584100</v>
      </c>
      <c r="N1047">
        <f t="shared" si="175"/>
        <v>148500</v>
      </c>
      <c r="P1047">
        <v>0.2</v>
      </c>
      <c r="Q1047">
        <v>0.35399999999999998</v>
      </c>
      <c r="R1047">
        <v>0.45</v>
      </c>
    </row>
    <row r="1048" spans="1:18" x14ac:dyDescent="0.2">
      <c r="A1048" t="s">
        <v>7</v>
      </c>
      <c r="B1048" t="s">
        <v>8</v>
      </c>
      <c r="C1048" t="s">
        <v>29</v>
      </c>
      <c r="D1048" t="s">
        <v>26</v>
      </c>
      <c r="E1048" t="s">
        <v>24</v>
      </c>
      <c r="F1048" s="1">
        <v>46996</v>
      </c>
      <c r="G1048">
        <v>7</v>
      </c>
      <c r="H1048">
        <v>500</v>
      </c>
      <c r="I1048">
        <f t="shared" si="178"/>
        <v>500</v>
      </c>
      <c r="K1048">
        <f t="shared" si="179"/>
        <v>1680000</v>
      </c>
      <c r="L1048">
        <f t="shared" si="173"/>
        <v>336000</v>
      </c>
      <c r="M1048">
        <f t="shared" si="174"/>
        <v>577920</v>
      </c>
      <c r="N1048">
        <f t="shared" si="175"/>
        <v>171360</v>
      </c>
      <c r="P1048">
        <v>0.2</v>
      </c>
      <c r="Q1048">
        <v>0.34399999999999997</v>
      </c>
      <c r="R1048">
        <v>0.51</v>
      </c>
    </row>
    <row r="1049" spans="1:18" x14ac:dyDescent="0.2">
      <c r="A1049" t="s">
        <v>7</v>
      </c>
      <c r="B1049" t="s">
        <v>8</v>
      </c>
      <c r="C1049" t="s">
        <v>29</v>
      </c>
      <c r="D1049" t="s">
        <v>26</v>
      </c>
      <c r="E1049" t="s">
        <v>24</v>
      </c>
      <c r="F1049" s="1">
        <v>46996</v>
      </c>
      <c r="G1049">
        <v>8</v>
      </c>
      <c r="H1049">
        <v>500</v>
      </c>
      <c r="I1049">
        <f t="shared" si="178"/>
        <v>500</v>
      </c>
      <c r="K1049">
        <f t="shared" si="179"/>
        <v>1710000</v>
      </c>
      <c r="L1049">
        <f t="shared" si="173"/>
        <v>393300</v>
      </c>
      <c r="M1049">
        <f t="shared" si="174"/>
        <v>615600</v>
      </c>
      <c r="N1049">
        <f t="shared" si="175"/>
        <v>204516</v>
      </c>
      <c r="P1049">
        <v>0.23</v>
      </c>
      <c r="Q1049">
        <v>0.36</v>
      </c>
      <c r="R1049">
        <f>R1048+0.01</f>
        <v>0.52</v>
      </c>
    </row>
    <row r="1050" spans="1:18" x14ac:dyDescent="0.2">
      <c r="A1050" t="s">
        <v>7</v>
      </c>
      <c r="B1050" t="s">
        <v>8</v>
      </c>
      <c r="C1050" t="s">
        <v>29</v>
      </c>
      <c r="D1050" t="s">
        <v>26</v>
      </c>
      <c r="E1050" t="s">
        <v>24</v>
      </c>
      <c r="F1050" s="1">
        <v>46996</v>
      </c>
      <c r="G1050">
        <v>9</v>
      </c>
      <c r="H1050">
        <v>500</v>
      </c>
      <c r="I1050">
        <f t="shared" si="178"/>
        <v>500</v>
      </c>
      <c r="K1050">
        <f t="shared" si="179"/>
        <v>1740000</v>
      </c>
      <c r="L1050">
        <f t="shared" si="173"/>
        <v>382800</v>
      </c>
      <c r="M1050">
        <f t="shared" si="174"/>
        <v>609000</v>
      </c>
      <c r="N1050">
        <f t="shared" si="175"/>
        <v>206712</v>
      </c>
      <c r="P1050">
        <v>0.22</v>
      </c>
      <c r="Q1050">
        <v>0.35</v>
      </c>
      <c r="R1050">
        <f>R1049+0.02</f>
        <v>0.54</v>
      </c>
    </row>
    <row r="1051" spans="1:18" x14ac:dyDescent="0.2">
      <c r="A1051" t="s">
        <v>7</v>
      </c>
      <c r="B1051" t="s">
        <v>8</v>
      </c>
      <c r="C1051" t="s">
        <v>29</v>
      </c>
      <c r="D1051" t="s">
        <v>26</v>
      </c>
      <c r="E1051" t="s">
        <v>24</v>
      </c>
      <c r="F1051" s="1">
        <v>46996</v>
      </c>
      <c r="G1051">
        <v>10</v>
      </c>
      <c r="H1051">
        <v>500</v>
      </c>
      <c r="I1051">
        <f t="shared" si="178"/>
        <v>500</v>
      </c>
      <c r="K1051">
        <f t="shared" si="179"/>
        <v>1770000</v>
      </c>
      <c r="L1051">
        <f t="shared" si="173"/>
        <v>442500</v>
      </c>
      <c r="M1051">
        <f t="shared" si="174"/>
        <v>619500</v>
      </c>
      <c r="N1051">
        <f t="shared" si="175"/>
        <v>239835.00000000003</v>
      </c>
      <c r="P1051">
        <v>0.25</v>
      </c>
      <c r="Q1051">
        <v>0.35</v>
      </c>
      <c r="R1051">
        <v>0.54200000000000004</v>
      </c>
    </row>
    <row r="1052" spans="1:18" x14ac:dyDescent="0.2">
      <c r="A1052" t="s">
        <v>7</v>
      </c>
      <c r="B1052" t="s">
        <v>8</v>
      </c>
      <c r="C1052" t="s">
        <v>29</v>
      </c>
      <c r="D1052" t="s">
        <v>26</v>
      </c>
      <c r="E1052" t="s">
        <v>24</v>
      </c>
      <c r="F1052" s="1">
        <v>46996</v>
      </c>
      <c r="G1052">
        <v>11</v>
      </c>
      <c r="H1052">
        <v>500</v>
      </c>
      <c r="I1052">
        <f t="shared" si="178"/>
        <v>499</v>
      </c>
      <c r="J1052">
        <v>1</v>
      </c>
      <c r="K1052">
        <f t="shared" si="179"/>
        <v>1799940</v>
      </c>
      <c r="L1052">
        <f t="shared" si="173"/>
        <v>467984.4</v>
      </c>
      <c r="M1052">
        <f t="shared" si="174"/>
        <v>629979</v>
      </c>
      <c r="N1052">
        <f t="shared" si="175"/>
        <v>254583.51360000003</v>
      </c>
      <c r="P1052">
        <v>0.26</v>
      </c>
      <c r="Q1052">
        <v>0.35</v>
      </c>
      <c r="R1052">
        <f>R1051+0.002</f>
        <v>0.54400000000000004</v>
      </c>
    </row>
    <row r="1053" spans="1:18" x14ac:dyDescent="0.2">
      <c r="A1053" t="s">
        <v>7</v>
      </c>
      <c r="B1053" t="s">
        <v>8</v>
      </c>
      <c r="C1053" t="s">
        <v>29</v>
      </c>
      <c r="D1053" t="s">
        <v>26</v>
      </c>
      <c r="E1053" t="s">
        <v>24</v>
      </c>
      <c r="F1053" s="1">
        <v>46996</v>
      </c>
      <c r="G1053">
        <v>12</v>
      </c>
      <c r="H1053">
        <v>500</v>
      </c>
      <c r="I1053">
        <f t="shared" si="178"/>
        <v>499</v>
      </c>
      <c r="K1053">
        <f t="shared" si="179"/>
        <v>1829880</v>
      </c>
      <c r="L1053">
        <f t="shared" si="173"/>
        <v>475768.8</v>
      </c>
      <c r="M1053">
        <f t="shared" si="174"/>
        <v>640458</v>
      </c>
      <c r="N1053">
        <f t="shared" si="175"/>
        <v>266430.52799999999</v>
      </c>
      <c r="P1053">
        <v>0.26</v>
      </c>
      <c r="Q1053">
        <v>0.35</v>
      </c>
      <c r="R1053">
        <v>0.56000000000000005</v>
      </c>
    </row>
    <row r="1054" spans="1:18" hidden="1" x14ac:dyDescent="0.2">
      <c r="A1054" t="s">
        <v>7</v>
      </c>
      <c r="B1054" t="s">
        <v>8</v>
      </c>
      <c r="C1054" t="s">
        <v>29</v>
      </c>
      <c r="D1054" t="s">
        <v>26</v>
      </c>
      <c r="E1054" t="s">
        <v>24</v>
      </c>
      <c r="F1054" s="1">
        <v>46996</v>
      </c>
      <c r="G1054">
        <v>13</v>
      </c>
      <c r="H1054">
        <v>500</v>
      </c>
      <c r="I1054">
        <f t="shared" si="178"/>
        <v>498</v>
      </c>
      <c r="J1054">
        <v>1</v>
      </c>
      <c r="K1054">
        <f t="shared" si="179"/>
        <v>1859760</v>
      </c>
      <c r="L1054">
        <f t="shared" si="173"/>
        <v>502135.2</v>
      </c>
      <c r="M1054">
        <f t="shared" si="174"/>
        <v>613720.80000000005</v>
      </c>
      <c r="N1054">
        <f t="shared" si="175"/>
        <v>286217.06400000001</v>
      </c>
      <c r="P1054">
        <v>0.27</v>
      </c>
      <c r="Q1054">
        <v>0.33</v>
      </c>
      <c r="R1054">
        <f>R1053+0.01</f>
        <v>0.57000000000000006</v>
      </c>
    </row>
    <row r="1055" spans="1:18" hidden="1" x14ac:dyDescent="0.2">
      <c r="A1055" t="s">
        <v>7</v>
      </c>
      <c r="B1055" t="s">
        <v>8</v>
      </c>
      <c r="C1055" t="s">
        <v>29</v>
      </c>
      <c r="D1055" t="s">
        <v>26</v>
      </c>
      <c r="E1055" t="s">
        <v>24</v>
      </c>
      <c r="F1055" s="1">
        <v>46996</v>
      </c>
      <c r="G1055">
        <v>14</v>
      </c>
      <c r="H1055">
        <v>500</v>
      </c>
      <c r="I1055">
        <f t="shared" si="178"/>
        <v>498</v>
      </c>
      <c r="K1055">
        <f t="shared" si="179"/>
        <v>1889640</v>
      </c>
      <c r="L1055">
        <f t="shared" si="173"/>
        <v>529099.20000000007</v>
      </c>
      <c r="M1055">
        <f t="shared" si="174"/>
        <v>699166.8</v>
      </c>
      <c r="N1055">
        <f t="shared" si="175"/>
        <v>306877.53600000008</v>
      </c>
      <c r="P1055">
        <v>0.28000000000000003</v>
      </c>
      <c r="Q1055">
        <v>0.37</v>
      </c>
      <c r="R1055">
        <f>R1054+0.01</f>
        <v>0.58000000000000007</v>
      </c>
    </row>
    <row r="1056" spans="1:18" hidden="1" x14ac:dyDescent="0.2">
      <c r="A1056" t="s">
        <v>7</v>
      </c>
      <c r="B1056" t="s">
        <v>8</v>
      </c>
      <c r="C1056" t="s">
        <v>29</v>
      </c>
      <c r="D1056" t="s">
        <v>26</v>
      </c>
      <c r="E1056" t="s">
        <v>24</v>
      </c>
      <c r="F1056" s="1">
        <v>46996</v>
      </c>
      <c r="G1056">
        <v>15</v>
      </c>
      <c r="H1056">
        <v>500</v>
      </c>
      <c r="I1056">
        <f t="shared" si="178"/>
        <v>497</v>
      </c>
      <c r="J1056">
        <v>1</v>
      </c>
      <c r="K1056">
        <f t="shared" si="179"/>
        <v>1919460</v>
      </c>
      <c r="L1056">
        <f t="shared" si="173"/>
        <v>537448.80000000005</v>
      </c>
      <c r="M1056">
        <f t="shared" si="174"/>
        <v>719797.5</v>
      </c>
      <c r="N1056">
        <f t="shared" si="175"/>
        <v>317094.79200000007</v>
      </c>
      <c r="P1056">
        <v>0.28000000000000003</v>
      </c>
      <c r="Q1056">
        <v>0.375</v>
      </c>
      <c r="R1056">
        <f>R1055+0.01</f>
        <v>0.59000000000000008</v>
      </c>
    </row>
    <row r="1057" spans="1:18" hidden="1" x14ac:dyDescent="0.2">
      <c r="A1057" t="s">
        <v>7</v>
      </c>
      <c r="B1057" t="s">
        <v>8</v>
      </c>
      <c r="C1057" t="s">
        <v>29</v>
      </c>
      <c r="D1057" t="s">
        <v>26</v>
      </c>
      <c r="E1057" t="s">
        <v>24</v>
      </c>
      <c r="F1057" s="1">
        <v>46996</v>
      </c>
      <c r="G1057">
        <v>16</v>
      </c>
      <c r="H1057">
        <v>500</v>
      </c>
      <c r="I1057">
        <f t="shared" si="178"/>
        <v>497</v>
      </c>
      <c r="K1057">
        <f t="shared" si="179"/>
        <v>1949280</v>
      </c>
      <c r="L1057">
        <f t="shared" si="173"/>
        <v>565291.19999999995</v>
      </c>
      <c r="M1057">
        <f t="shared" si="174"/>
        <v>730980</v>
      </c>
      <c r="N1057">
        <f t="shared" si="175"/>
        <v>339174.72000000003</v>
      </c>
      <c r="P1057">
        <v>0.28999999999999998</v>
      </c>
      <c r="Q1057">
        <v>0.375</v>
      </c>
      <c r="R1057">
        <f>R1056+0.01</f>
        <v>0.60000000000000009</v>
      </c>
    </row>
    <row r="1058" spans="1:18" x14ac:dyDescent="0.2">
      <c r="A1058" t="s">
        <v>7</v>
      </c>
      <c r="B1058" t="s">
        <v>8</v>
      </c>
      <c r="C1058" t="s">
        <v>29</v>
      </c>
      <c r="D1058" t="s">
        <v>26</v>
      </c>
      <c r="E1058" t="s">
        <v>24</v>
      </c>
      <c r="F1058" s="1" t="s">
        <v>12</v>
      </c>
      <c r="G1058">
        <v>1</v>
      </c>
      <c r="H1058">
        <v>600</v>
      </c>
      <c r="I1058">
        <f>H1058</f>
        <v>600</v>
      </c>
      <c r="K1058">
        <f>3000*I1058</f>
        <v>1800000</v>
      </c>
      <c r="L1058">
        <f t="shared" si="173"/>
        <v>23760</v>
      </c>
      <c r="M1058">
        <f t="shared" si="174"/>
        <v>27000</v>
      </c>
      <c r="N1058">
        <f t="shared" si="175"/>
        <v>1188</v>
      </c>
      <c r="P1058">
        <v>1.32E-2</v>
      </c>
      <c r="Q1058">
        <v>1.4999999999999999E-2</v>
      </c>
      <c r="R1058">
        <v>0.05</v>
      </c>
    </row>
    <row r="1059" spans="1:18" x14ac:dyDescent="0.2">
      <c r="A1059" t="s">
        <v>7</v>
      </c>
      <c r="B1059" t="s">
        <v>8</v>
      </c>
      <c r="C1059" t="s">
        <v>29</v>
      </c>
      <c r="D1059" t="s">
        <v>26</v>
      </c>
      <c r="E1059" t="s">
        <v>24</v>
      </c>
      <c r="F1059" s="1" t="s">
        <v>12</v>
      </c>
      <c r="G1059">
        <v>2</v>
      </c>
      <c r="H1059">
        <v>600</v>
      </c>
      <c r="I1059">
        <f t="shared" ref="I1059:I1073" si="180">I1058-J1059</f>
        <v>600</v>
      </c>
      <c r="K1059">
        <f>K1058+100*I1059</f>
        <v>1860000</v>
      </c>
      <c r="L1059">
        <f t="shared" si="173"/>
        <v>93000</v>
      </c>
      <c r="M1059">
        <f t="shared" si="174"/>
        <v>334800</v>
      </c>
      <c r="N1059">
        <f t="shared" si="175"/>
        <v>9300</v>
      </c>
      <c r="O1059">
        <v>1698</v>
      </c>
      <c r="P1059">
        <v>0.05</v>
      </c>
      <c r="Q1059">
        <v>0.18</v>
      </c>
      <c r="R1059">
        <v>0.1</v>
      </c>
    </row>
    <row r="1060" spans="1:18" x14ac:dyDescent="0.2">
      <c r="A1060" t="s">
        <v>7</v>
      </c>
      <c r="B1060" t="s">
        <v>8</v>
      </c>
      <c r="C1060" t="s">
        <v>29</v>
      </c>
      <c r="D1060" t="s">
        <v>26</v>
      </c>
      <c r="E1060" t="s">
        <v>24</v>
      </c>
      <c r="F1060" s="1" t="s">
        <v>12</v>
      </c>
      <c r="G1060">
        <v>3</v>
      </c>
      <c r="H1060">
        <v>600</v>
      </c>
      <c r="I1060">
        <f t="shared" si="180"/>
        <v>600</v>
      </c>
      <c r="K1060">
        <f t="shared" ref="K1060:K1073" si="181">K1059+100*I1060</f>
        <v>1920000</v>
      </c>
      <c r="L1060">
        <f t="shared" si="173"/>
        <v>192000</v>
      </c>
      <c r="M1060">
        <f t="shared" si="174"/>
        <v>537600</v>
      </c>
      <c r="N1060">
        <f t="shared" si="175"/>
        <v>34560</v>
      </c>
      <c r="O1060">
        <v>-117</v>
      </c>
      <c r="P1060">
        <v>0.1</v>
      </c>
      <c r="Q1060">
        <v>0.28000000000000003</v>
      </c>
      <c r="R1060">
        <v>0.18</v>
      </c>
    </row>
    <row r="1061" spans="1:18" x14ac:dyDescent="0.2">
      <c r="A1061" t="s">
        <v>7</v>
      </c>
      <c r="B1061" t="s">
        <v>8</v>
      </c>
      <c r="C1061" t="s">
        <v>29</v>
      </c>
      <c r="D1061" t="s">
        <v>26</v>
      </c>
      <c r="E1061" t="s">
        <v>24</v>
      </c>
      <c r="F1061" s="1" t="s">
        <v>12</v>
      </c>
      <c r="G1061">
        <v>4</v>
      </c>
      <c r="H1061">
        <v>600</v>
      </c>
      <c r="I1061">
        <f t="shared" si="180"/>
        <v>600</v>
      </c>
      <c r="K1061">
        <f t="shared" si="181"/>
        <v>1980000</v>
      </c>
      <c r="L1061">
        <f t="shared" si="173"/>
        <v>297000</v>
      </c>
      <c r="M1061">
        <f t="shared" si="174"/>
        <v>732600</v>
      </c>
      <c r="N1061">
        <f t="shared" si="175"/>
        <v>74250</v>
      </c>
      <c r="O1061">
        <v>-118</v>
      </c>
      <c r="P1061">
        <v>0.15</v>
      </c>
      <c r="Q1061">
        <v>0.37</v>
      </c>
      <c r="R1061">
        <v>0.25</v>
      </c>
    </row>
    <row r="1062" spans="1:18" x14ac:dyDescent="0.2">
      <c r="A1062" t="s">
        <v>7</v>
      </c>
      <c r="B1062" t="s">
        <v>8</v>
      </c>
      <c r="C1062" t="s">
        <v>29</v>
      </c>
      <c r="D1062" t="s">
        <v>26</v>
      </c>
      <c r="E1062" t="s">
        <v>24</v>
      </c>
      <c r="F1062" s="1" t="s">
        <v>12</v>
      </c>
      <c r="G1062">
        <v>5</v>
      </c>
      <c r="H1062">
        <v>600</v>
      </c>
      <c r="I1062">
        <f t="shared" si="180"/>
        <v>600</v>
      </c>
      <c r="K1062">
        <f t="shared" si="181"/>
        <v>2040000</v>
      </c>
      <c r="L1062">
        <f t="shared" si="173"/>
        <v>367200</v>
      </c>
      <c r="M1062">
        <f t="shared" si="174"/>
        <v>726240</v>
      </c>
      <c r="N1062">
        <f t="shared" si="175"/>
        <v>132192</v>
      </c>
      <c r="P1062">
        <v>0.18</v>
      </c>
      <c r="Q1062">
        <v>0.35599999999999998</v>
      </c>
      <c r="R1062">
        <v>0.36</v>
      </c>
    </row>
    <row r="1063" spans="1:18" x14ac:dyDescent="0.2">
      <c r="A1063" t="s">
        <v>7</v>
      </c>
      <c r="B1063" t="s">
        <v>8</v>
      </c>
      <c r="C1063" t="s">
        <v>29</v>
      </c>
      <c r="D1063" t="s">
        <v>26</v>
      </c>
      <c r="E1063" t="s">
        <v>24</v>
      </c>
      <c r="F1063" s="1" t="s">
        <v>12</v>
      </c>
      <c r="G1063">
        <v>6</v>
      </c>
      <c r="H1063">
        <v>600</v>
      </c>
      <c r="I1063">
        <f t="shared" si="180"/>
        <v>600</v>
      </c>
      <c r="K1063">
        <f t="shared" si="181"/>
        <v>2100000</v>
      </c>
      <c r="L1063">
        <f t="shared" si="173"/>
        <v>420000</v>
      </c>
      <c r="M1063">
        <f t="shared" si="174"/>
        <v>743400</v>
      </c>
      <c r="N1063">
        <f t="shared" si="175"/>
        <v>189000</v>
      </c>
      <c r="P1063">
        <v>0.2</v>
      </c>
      <c r="Q1063">
        <v>0.35399999999999998</v>
      </c>
      <c r="R1063">
        <v>0.45</v>
      </c>
    </row>
    <row r="1064" spans="1:18" x14ac:dyDescent="0.2">
      <c r="A1064" t="s">
        <v>7</v>
      </c>
      <c r="B1064" t="s">
        <v>8</v>
      </c>
      <c r="C1064" t="s">
        <v>29</v>
      </c>
      <c r="D1064" t="s">
        <v>26</v>
      </c>
      <c r="E1064" t="s">
        <v>24</v>
      </c>
      <c r="F1064" s="1" t="s">
        <v>12</v>
      </c>
      <c r="G1064">
        <v>7</v>
      </c>
      <c r="H1064">
        <v>600</v>
      </c>
      <c r="I1064">
        <f t="shared" si="180"/>
        <v>600</v>
      </c>
      <c r="K1064">
        <f t="shared" si="181"/>
        <v>2160000</v>
      </c>
      <c r="L1064">
        <f t="shared" si="173"/>
        <v>432000</v>
      </c>
      <c r="M1064">
        <f t="shared" si="174"/>
        <v>743039.99999999988</v>
      </c>
      <c r="N1064">
        <f t="shared" si="175"/>
        <v>220320</v>
      </c>
      <c r="P1064">
        <v>0.2</v>
      </c>
      <c r="Q1064">
        <v>0.34399999999999997</v>
      </c>
      <c r="R1064">
        <v>0.51</v>
      </c>
    </row>
    <row r="1065" spans="1:18" x14ac:dyDescent="0.2">
      <c r="A1065" t="s">
        <v>7</v>
      </c>
      <c r="B1065" t="s">
        <v>8</v>
      </c>
      <c r="C1065" t="s">
        <v>29</v>
      </c>
      <c r="D1065" t="s">
        <v>26</v>
      </c>
      <c r="E1065" t="s">
        <v>24</v>
      </c>
      <c r="F1065" s="1" t="s">
        <v>12</v>
      </c>
      <c r="G1065">
        <v>8</v>
      </c>
      <c r="H1065">
        <v>600</v>
      </c>
      <c r="I1065">
        <f t="shared" si="180"/>
        <v>599</v>
      </c>
      <c r="J1065">
        <v>1</v>
      </c>
      <c r="K1065">
        <f t="shared" si="181"/>
        <v>2219900</v>
      </c>
      <c r="L1065">
        <f t="shared" si="173"/>
        <v>510577</v>
      </c>
      <c r="M1065">
        <f t="shared" si="174"/>
        <v>799164</v>
      </c>
      <c r="N1065">
        <f t="shared" si="175"/>
        <v>265500.04000000004</v>
      </c>
      <c r="P1065">
        <v>0.23</v>
      </c>
      <c r="Q1065">
        <v>0.36</v>
      </c>
      <c r="R1065">
        <f>R1064+0.01</f>
        <v>0.52</v>
      </c>
    </row>
    <row r="1066" spans="1:18" x14ac:dyDescent="0.2">
      <c r="A1066" t="s">
        <v>7</v>
      </c>
      <c r="B1066" t="s">
        <v>8</v>
      </c>
      <c r="C1066" t="s">
        <v>29</v>
      </c>
      <c r="D1066" t="s">
        <v>26</v>
      </c>
      <c r="E1066" t="s">
        <v>24</v>
      </c>
      <c r="F1066" s="1" t="s">
        <v>12</v>
      </c>
      <c r="G1066">
        <v>9</v>
      </c>
      <c r="H1066">
        <v>600</v>
      </c>
      <c r="I1066">
        <f t="shared" si="180"/>
        <v>598</v>
      </c>
      <c r="J1066">
        <v>1</v>
      </c>
      <c r="K1066">
        <f t="shared" si="181"/>
        <v>2279700</v>
      </c>
      <c r="L1066">
        <f t="shared" si="173"/>
        <v>501534</v>
      </c>
      <c r="M1066">
        <f t="shared" si="174"/>
        <v>775098</v>
      </c>
      <c r="N1066">
        <f t="shared" si="175"/>
        <v>270828.36000000004</v>
      </c>
      <c r="P1066">
        <v>0.22</v>
      </c>
      <c r="Q1066">
        <v>0.34</v>
      </c>
      <c r="R1066">
        <f>R1065+0.02</f>
        <v>0.54</v>
      </c>
    </row>
    <row r="1067" spans="1:18" x14ac:dyDescent="0.2">
      <c r="A1067" t="s">
        <v>7</v>
      </c>
      <c r="B1067" t="s">
        <v>8</v>
      </c>
      <c r="C1067" t="s">
        <v>29</v>
      </c>
      <c r="D1067" t="s">
        <v>26</v>
      </c>
      <c r="E1067" t="s">
        <v>24</v>
      </c>
      <c r="F1067" s="1" t="s">
        <v>12</v>
      </c>
      <c r="G1067">
        <v>10</v>
      </c>
      <c r="H1067">
        <v>600</v>
      </c>
      <c r="I1067">
        <f t="shared" si="180"/>
        <v>598</v>
      </c>
      <c r="K1067">
        <f t="shared" si="181"/>
        <v>2339500</v>
      </c>
      <c r="L1067">
        <f t="shared" si="173"/>
        <v>584875</v>
      </c>
      <c r="M1067">
        <f t="shared" si="174"/>
        <v>795430</v>
      </c>
      <c r="N1067">
        <f t="shared" si="175"/>
        <v>317002.25</v>
      </c>
      <c r="P1067">
        <v>0.25</v>
      </c>
      <c r="Q1067">
        <v>0.34</v>
      </c>
      <c r="R1067">
        <v>0.54200000000000004</v>
      </c>
    </row>
    <row r="1068" spans="1:18" x14ac:dyDescent="0.2">
      <c r="A1068" t="s">
        <v>7</v>
      </c>
      <c r="B1068" t="s">
        <v>8</v>
      </c>
      <c r="C1068" t="s">
        <v>29</v>
      </c>
      <c r="D1068" t="s">
        <v>26</v>
      </c>
      <c r="E1068" t="s">
        <v>24</v>
      </c>
      <c r="F1068" s="1" t="s">
        <v>12</v>
      </c>
      <c r="G1068">
        <v>11</v>
      </c>
      <c r="H1068">
        <v>600</v>
      </c>
      <c r="I1068">
        <f t="shared" si="180"/>
        <v>597</v>
      </c>
      <c r="J1068">
        <v>1</v>
      </c>
      <c r="K1068">
        <f t="shared" si="181"/>
        <v>2399200</v>
      </c>
      <c r="L1068">
        <f t="shared" si="173"/>
        <v>623792</v>
      </c>
      <c r="M1068">
        <f t="shared" si="174"/>
        <v>815728.00000000012</v>
      </c>
      <c r="N1068">
        <f t="shared" si="175"/>
        <v>339342.848</v>
      </c>
      <c r="P1068">
        <v>0.26</v>
      </c>
      <c r="Q1068">
        <v>0.34</v>
      </c>
      <c r="R1068">
        <f>R1067+0.002</f>
        <v>0.54400000000000004</v>
      </c>
    </row>
    <row r="1069" spans="1:18" x14ac:dyDescent="0.2">
      <c r="A1069" t="s">
        <v>7</v>
      </c>
      <c r="B1069" t="s">
        <v>8</v>
      </c>
      <c r="C1069" t="s">
        <v>29</v>
      </c>
      <c r="D1069" t="s">
        <v>26</v>
      </c>
      <c r="E1069" t="s">
        <v>24</v>
      </c>
      <c r="F1069" s="1" t="s">
        <v>12</v>
      </c>
      <c r="G1069">
        <v>12</v>
      </c>
      <c r="H1069">
        <v>600</v>
      </c>
      <c r="I1069">
        <f t="shared" si="180"/>
        <v>597</v>
      </c>
      <c r="K1069">
        <f t="shared" si="181"/>
        <v>2458900</v>
      </c>
      <c r="L1069">
        <f t="shared" si="173"/>
        <v>639314</v>
      </c>
      <c r="M1069">
        <f t="shared" si="174"/>
        <v>860615</v>
      </c>
      <c r="N1069">
        <f t="shared" si="175"/>
        <v>354179.95600000001</v>
      </c>
      <c r="P1069">
        <v>0.26</v>
      </c>
      <c r="Q1069">
        <v>0.35</v>
      </c>
      <c r="R1069">
        <f>R1068+0.01</f>
        <v>0.55400000000000005</v>
      </c>
    </row>
    <row r="1070" spans="1:18" hidden="1" x14ac:dyDescent="0.2">
      <c r="A1070" t="s">
        <v>7</v>
      </c>
      <c r="B1070" t="s">
        <v>8</v>
      </c>
      <c r="C1070" t="s">
        <v>29</v>
      </c>
      <c r="D1070" t="s">
        <v>26</v>
      </c>
      <c r="E1070" t="s">
        <v>24</v>
      </c>
      <c r="F1070" s="1" t="s">
        <v>12</v>
      </c>
      <c r="G1070">
        <v>13</v>
      </c>
      <c r="H1070">
        <v>600</v>
      </c>
      <c r="I1070">
        <f t="shared" si="180"/>
        <v>597</v>
      </c>
      <c r="K1070">
        <f t="shared" si="181"/>
        <v>2518600</v>
      </c>
      <c r="L1070">
        <f t="shared" si="173"/>
        <v>680022</v>
      </c>
      <c r="M1070">
        <f t="shared" si="174"/>
        <v>831138</v>
      </c>
      <c r="N1070">
        <f t="shared" si="175"/>
        <v>383532.40800000005</v>
      </c>
      <c r="P1070">
        <v>0.27</v>
      </c>
      <c r="Q1070">
        <v>0.33</v>
      </c>
      <c r="R1070">
        <f>R1069+0.01</f>
        <v>0.56400000000000006</v>
      </c>
    </row>
    <row r="1071" spans="1:18" hidden="1" x14ac:dyDescent="0.2">
      <c r="A1071" t="s">
        <v>7</v>
      </c>
      <c r="B1071" t="s">
        <v>8</v>
      </c>
      <c r="C1071" t="s">
        <v>29</v>
      </c>
      <c r="D1071" t="s">
        <v>26</v>
      </c>
      <c r="E1071" t="s">
        <v>24</v>
      </c>
      <c r="F1071" s="1" t="s">
        <v>12</v>
      </c>
      <c r="G1071">
        <v>14</v>
      </c>
      <c r="H1071">
        <v>600</v>
      </c>
      <c r="I1071">
        <f t="shared" si="180"/>
        <v>596</v>
      </c>
      <c r="J1071">
        <v>1</v>
      </c>
      <c r="K1071">
        <f t="shared" si="181"/>
        <v>2578200</v>
      </c>
      <c r="L1071">
        <f t="shared" si="173"/>
        <v>721896.00000000012</v>
      </c>
      <c r="M1071">
        <f t="shared" si="174"/>
        <v>953934</v>
      </c>
      <c r="N1071">
        <f t="shared" si="175"/>
        <v>414368.30400000012</v>
      </c>
      <c r="P1071">
        <v>0.28000000000000003</v>
      </c>
      <c r="Q1071">
        <v>0.37</v>
      </c>
      <c r="R1071">
        <f>R1070+0.01</f>
        <v>0.57400000000000007</v>
      </c>
    </row>
    <row r="1072" spans="1:18" hidden="1" x14ac:dyDescent="0.2">
      <c r="A1072" t="s">
        <v>7</v>
      </c>
      <c r="B1072" t="s">
        <v>8</v>
      </c>
      <c r="C1072" t="s">
        <v>29</v>
      </c>
      <c r="D1072" t="s">
        <v>26</v>
      </c>
      <c r="E1072" t="s">
        <v>24</v>
      </c>
      <c r="F1072" s="1" t="s">
        <v>12</v>
      </c>
      <c r="G1072">
        <v>15</v>
      </c>
      <c r="H1072">
        <v>600</v>
      </c>
      <c r="I1072">
        <f t="shared" si="180"/>
        <v>596</v>
      </c>
      <c r="K1072">
        <f t="shared" si="181"/>
        <v>2637800</v>
      </c>
      <c r="L1072">
        <f t="shared" si="173"/>
        <v>738584.00000000012</v>
      </c>
      <c r="M1072">
        <f t="shared" si="174"/>
        <v>989175</v>
      </c>
      <c r="N1072">
        <f t="shared" si="175"/>
        <v>431333.0560000001</v>
      </c>
      <c r="P1072">
        <v>0.28000000000000003</v>
      </c>
      <c r="Q1072">
        <v>0.375</v>
      </c>
      <c r="R1072">
        <f>R1071+0.01</f>
        <v>0.58400000000000007</v>
      </c>
    </row>
    <row r="1073" spans="1:18" hidden="1" x14ac:dyDescent="0.2">
      <c r="A1073" t="s">
        <v>7</v>
      </c>
      <c r="B1073" t="s">
        <v>8</v>
      </c>
      <c r="C1073" t="s">
        <v>29</v>
      </c>
      <c r="D1073" t="s">
        <v>26</v>
      </c>
      <c r="E1073" t="s">
        <v>24</v>
      </c>
      <c r="F1073" s="1" t="s">
        <v>12</v>
      </c>
      <c r="G1073">
        <v>16</v>
      </c>
      <c r="H1073">
        <v>600</v>
      </c>
      <c r="I1073">
        <f t="shared" si="180"/>
        <v>596</v>
      </c>
      <c r="K1073">
        <f t="shared" si="181"/>
        <v>2697400</v>
      </c>
      <c r="L1073">
        <f t="shared" si="173"/>
        <v>782246</v>
      </c>
      <c r="M1073">
        <f t="shared" si="174"/>
        <v>1011525</v>
      </c>
      <c r="N1073">
        <f t="shared" si="175"/>
        <v>464654.12400000007</v>
      </c>
      <c r="P1073">
        <v>0.28999999999999998</v>
      </c>
      <c r="Q1073">
        <v>0.375</v>
      </c>
      <c r="R1073">
        <f>R1072+0.01</f>
        <v>0.59400000000000008</v>
      </c>
    </row>
    <row r="1074" spans="1:18" x14ac:dyDescent="0.2">
      <c r="A1074" t="s">
        <v>7</v>
      </c>
      <c r="B1074" t="s">
        <v>8</v>
      </c>
      <c r="C1074" t="s">
        <v>29</v>
      </c>
      <c r="D1074" t="s">
        <v>26</v>
      </c>
      <c r="E1074" t="s">
        <v>24</v>
      </c>
      <c r="F1074" s="1">
        <v>47057</v>
      </c>
      <c r="G1074">
        <v>1</v>
      </c>
      <c r="H1074">
        <v>500</v>
      </c>
      <c r="I1074">
        <f>H1074</f>
        <v>500</v>
      </c>
      <c r="K1074">
        <f>3000*I1074</f>
        <v>1500000</v>
      </c>
      <c r="L1074">
        <f t="shared" si="173"/>
        <v>15000</v>
      </c>
      <c r="M1074">
        <f t="shared" si="174"/>
        <v>22500</v>
      </c>
      <c r="N1074">
        <f t="shared" si="175"/>
        <v>750</v>
      </c>
      <c r="P1074">
        <v>0.01</v>
      </c>
      <c r="Q1074">
        <v>1.4999999999999999E-2</v>
      </c>
      <c r="R1074">
        <v>0.05</v>
      </c>
    </row>
    <row r="1075" spans="1:18" x14ac:dyDescent="0.2">
      <c r="A1075" t="s">
        <v>7</v>
      </c>
      <c r="B1075" t="s">
        <v>8</v>
      </c>
      <c r="C1075" t="s">
        <v>29</v>
      </c>
      <c r="D1075" t="s">
        <v>26</v>
      </c>
      <c r="E1075" t="s">
        <v>24</v>
      </c>
      <c r="F1075" s="1">
        <v>47057</v>
      </c>
      <c r="G1075">
        <v>2</v>
      </c>
      <c r="H1075">
        <v>500</v>
      </c>
      <c r="I1075">
        <f t="shared" ref="I1075:I1089" si="182">I1074-J1075</f>
        <v>500</v>
      </c>
      <c r="K1075">
        <f>K1074+65*I1075</f>
        <v>1532500</v>
      </c>
      <c r="L1075">
        <f t="shared" si="173"/>
        <v>76625</v>
      </c>
      <c r="M1075">
        <f t="shared" si="174"/>
        <v>275850</v>
      </c>
      <c r="N1075">
        <f t="shared" si="175"/>
        <v>7662.5</v>
      </c>
      <c r="O1075">
        <v>1998</v>
      </c>
      <c r="P1075">
        <v>0.05</v>
      </c>
      <c r="Q1075">
        <v>0.18</v>
      </c>
      <c r="R1075">
        <v>0.1</v>
      </c>
    </row>
    <row r="1076" spans="1:18" x14ac:dyDescent="0.2">
      <c r="A1076" t="s">
        <v>7</v>
      </c>
      <c r="B1076" t="s">
        <v>8</v>
      </c>
      <c r="C1076" t="s">
        <v>29</v>
      </c>
      <c r="D1076" t="s">
        <v>26</v>
      </c>
      <c r="E1076" t="s">
        <v>24</v>
      </c>
      <c r="F1076" s="1">
        <v>47057</v>
      </c>
      <c r="G1076">
        <v>3</v>
      </c>
      <c r="H1076">
        <v>500</v>
      </c>
      <c r="I1076">
        <f t="shared" si="182"/>
        <v>500</v>
      </c>
      <c r="K1076">
        <f t="shared" ref="K1076:K1089" si="183">K1075+65*I1076</f>
        <v>1565000</v>
      </c>
      <c r="L1076">
        <f t="shared" si="173"/>
        <v>156500</v>
      </c>
      <c r="M1076">
        <f t="shared" si="174"/>
        <v>438200.00000000006</v>
      </c>
      <c r="N1076">
        <f t="shared" si="175"/>
        <v>28170</v>
      </c>
      <c r="O1076">
        <v>-99</v>
      </c>
      <c r="P1076">
        <v>0.1</v>
      </c>
      <c r="Q1076">
        <v>0.28000000000000003</v>
      </c>
      <c r="R1076">
        <v>0.18</v>
      </c>
    </row>
    <row r="1077" spans="1:18" x14ac:dyDescent="0.2">
      <c r="A1077" t="s">
        <v>7</v>
      </c>
      <c r="B1077" t="s">
        <v>8</v>
      </c>
      <c r="C1077" t="s">
        <v>29</v>
      </c>
      <c r="D1077" t="s">
        <v>26</v>
      </c>
      <c r="E1077" t="s">
        <v>24</v>
      </c>
      <c r="F1077" s="1">
        <v>47057</v>
      </c>
      <c r="G1077">
        <v>4</v>
      </c>
      <c r="H1077">
        <v>500</v>
      </c>
      <c r="I1077">
        <f t="shared" si="182"/>
        <v>500</v>
      </c>
      <c r="K1077">
        <f t="shared" si="183"/>
        <v>1597500</v>
      </c>
      <c r="L1077">
        <f t="shared" si="173"/>
        <v>239625</v>
      </c>
      <c r="M1077">
        <f t="shared" si="174"/>
        <v>591075</v>
      </c>
      <c r="N1077">
        <f t="shared" si="175"/>
        <v>59906.25</v>
      </c>
      <c r="P1077">
        <v>0.15</v>
      </c>
      <c r="Q1077">
        <v>0.37</v>
      </c>
      <c r="R1077">
        <v>0.25</v>
      </c>
    </row>
    <row r="1078" spans="1:18" x14ac:dyDescent="0.2">
      <c r="A1078" t="s">
        <v>7</v>
      </c>
      <c r="B1078" t="s">
        <v>8</v>
      </c>
      <c r="C1078" t="s">
        <v>29</v>
      </c>
      <c r="D1078" t="s">
        <v>26</v>
      </c>
      <c r="E1078" t="s">
        <v>24</v>
      </c>
      <c r="F1078" s="1">
        <v>47057</v>
      </c>
      <c r="G1078">
        <v>5</v>
      </c>
      <c r="H1078">
        <v>500</v>
      </c>
      <c r="I1078">
        <f t="shared" si="182"/>
        <v>500</v>
      </c>
      <c r="K1078">
        <f t="shared" si="183"/>
        <v>1630000</v>
      </c>
      <c r="L1078">
        <f t="shared" si="173"/>
        <v>293400</v>
      </c>
      <c r="M1078">
        <f t="shared" si="174"/>
        <v>580280</v>
      </c>
      <c r="N1078">
        <f t="shared" si="175"/>
        <v>105624</v>
      </c>
      <c r="P1078">
        <v>0.18</v>
      </c>
      <c r="Q1078">
        <v>0.35599999999999998</v>
      </c>
      <c r="R1078">
        <v>0.36</v>
      </c>
    </row>
    <row r="1079" spans="1:18" x14ac:dyDescent="0.2">
      <c r="A1079" t="s">
        <v>7</v>
      </c>
      <c r="B1079" t="s">
        <v>8</v>
      </c>
      <c r="C1079" t="s">
        <v>29</v>
      </c>
      <c r="D1079" t="s">
        <v>26</v>
      </c>
      <c r="E1079" t="s">
        <v>24</v>
      </c>
      <c r="F1079" s="1">
        <v>47057</v>
      </c>
      <c r="G1079">
        <v>6</v>
      </c>
      <c r="H1079">
        <v>500</v>
      </c>
      <c r="I1079">
        <f t="shared" si="182"/>
        <v>500</v>
      </c>
      <c r="K1079">
        <f t="shared" si="183"/>
        <v>1662500</v>
      </c>
      <c r="L1079">
        <f t="shared" si="173"/>
        <v>332500</v>
      </c>
      <c r="M1079">
        <f t="shared" si="174"/>
        <v>588525</v>
      </c>
      <c r="N1079">
        <f t="shared" si="175"/>
        <v>149625</v>
      </c>
      <c r="P1079">
        <v>0.2</v>
      </c>
      <c r="Q1079">
        <v>0.35399999999999998</v>
      </c>
      <c r="R1079">
        <v>0.45</v>
      </c>
    </row>
    <row r="1080" spans="1:18" x14ac:dyDescent="0.2">
      <c r="A1080" t="s">
        <v>7</v>
      </c>
      <c r="B1080" t="s">
        <v>8</v>
      </c>
      <c r="C1080" t="s">
        <v>29</v>
      </c>
      <c r="D1080" t="s">
        <v>26</v>
      </c>
      <c r="E1080" t="s">
        <v>24</v>
      </c>
      <c r="F1080" s="1">
        <v>47057</v>
      </c>
      <c r="G1080">
        <v>7</v>
      </c>
      <c r="H1080">
        <v>500</v>
      </c>
      <c r="I1080">
        <f t="shared" si="182"/>
        <v>500</v>
      </c>
      <c r="K1080">
        <f t="shared" si="183"/>
        <v>1695000</v>
      </c>
      <c r="L1080">
        <f t="shared" si="173"/>
        <v>339000</v>
      </c>
      <c r="M1080">
        <f t="shared" si="174"/>
        <v>583080</v>
      </c>
      <c r="N1080">
        <f t="shared" si="175"/>
        <v>172890</v>
      </c>
      <c r="P1080">
        <v>0.2</v>
      </c>
      <c r="Q1080">
        <v>0.34399999999999997</v>
      </c>
      <c r="R1080">
        <v>0.51</v>
      </c>
    </row>
    <row r="1081" spans="1:18" x14ac:dyDescent="0.2">
      <c r="A1081" t="s">
        <v>7</v>
      </c>
      <c r="B1081" t="s">
        <v>8</v>
      </c>
      <c r="C1081" t="s">
        <v>29</v>
      </c>
      <c r="D1081" t="s">
        <v>26</v>
      </c>
      <c r="E1081" t="s">
        <v>24</v>
      </c>
      <c r="F1081" s="1">
        <v>47057</v>
      </c>
      <c r="G1081">
        <v>8</v>
      </c>
      <c r="H1081">
        <v>500</v>
      </c>
      <c r="I1081">
        <f t="shared" si="182"/>
        <v>500</v>
      </c>
      <c r="K1081">
        <f t="shared" si="183"/>
        <v>1727500</v>
      </c>
      <c r="L1081">
        <f t="shared" si="173"/>
        <v>397325</v>
      </c>
      <c r="M1081">
        <f t="shared" si="174"/>
        <v>621900</v>
      </c>
      <c r="N1081">
        <f t="shared" si="175"/>
        <v>206609</v>
      </c>
      <c r="P1081">
        <v>0.23</v>
      </c>
      <c r="Q1081">
        <v>0.36</v>
      </c>
      <c r="R1081">
        <f>R1080+0.01</f>
        <v>0.52</v>
      </c>
    </row>
    <row r="1082" spans="1:18" x14ac:dyDescent="0.2">
      <c r="A1082" t="s">
        <v>7</v>
      </c>
      <c r="B1082" t="s">
        <v>8</v>
      </c>
      <c r="C1082" t="s">
        <v>29</v>
      </c>
      <c r="D1082" t="s">
        <v>26</v>
      </c>
      <c r="E1082" t="s">
        <v>24</v>
      </c>
      <c r="F1082" s="1">
        <v>47057</v>
      </c>
      <c r="G1082">
        <v>9</v>
      </c>
      <c r="H1082">
        <v>500</v>
      </c>
      <c r="I1082">
        <f t="shared" si="182"/>
        <v>500</v>
      </c>
      <c r="K1082">
        <f t="shared" si="183"/>
        <v>1760000</v>
      </c>
      <c r="L1082">
        <f t="shared" si="173"/>
        <v>387200</v>
      </c>
      <c r="M1082">
        <f t="shared" si="174"/>
        <v>598400</v>
      </c>
      <c r="N1082">
        <f t="shared" si="175"/>
        <v>209088</v>
      </c>
      <c r="P1082">
        <v>0.22</v>
      </c>
      <c r="Q1082">
        <v>0.34</v>
      </c>
      <c r="R1082">
        <f>R1081+0.02</f>
        <v>0.54</v>
      </c>
    </row>
    <row r="1083" spans="1:18" x14ac:dyDescent="0.2">
      <c r="A1083" t="s">
        <v>7</v>
      </c>
      <c r="B1083" t="s">
        <v>8</v>
      </c>
      <c r="C1083" t="s">
        <v>29</v>
      </c>
      <c r="D1083" t="s">
        <v>26</v>
      </c>
      <c r="E1083" t="s">
        <v>24</v>
      </c>
      <c r="F1083" s="1">
        <v>47057</v>
      </c>
      <c r="G1083">
        <v>10</v>
      </c>
      <c r="H1083">
        <v>500</v>
      </c>
      <c r="I1083">
        <f t="shared" si="182"/>
        <v>499</v>
      </c>
      <c r="J1083">
        <v>1</v>
      </c>
      <c r="K1083">
        <f t="shared" si="183"/>
        <v>1792435</v>
      </c>
      <c r="L1083">
        <f t="shared" si="173"/>
        <v>448108.75</v>
      </c>
      <c r="M1083">
        <f t="shared" si="174"/>
        <v>609427.9</v>
      </c>
      <c r="N1083">
        <f t="shared" si="175"/>
        <v>242874.9425</v>
      </c>
      <c r="P1083">
        <v>0.25</v>
      </c>
      <c r="Q1083">
        <v>0.34</v>
      </c>
      <c r="R1083">
        <v>0.54200000000000004</v>
      </c>
    </row>
    <row r="1084" spans="1:18" x14ac:dyDescent="0.2">
      <c r="A1084" t="s">
        <v>7</v>
      </c>
      <c r="B1084" t="s">
        <v>8</v>
      </c>
      <c r="C1084" t="s">
        <v>29</v>
      </c>
      <c r="D1084" t="s">
        <v>26</v>
      </c>
      <c r="E1084" t="s">
        <v>24</v>
      </c>
      <c r="F1084" s="1">
        <v>47057</v>
      </c>
      <c r="G1084">
        <v>11</v>
      </c>
      <c r="H1084">
        <v>500</v>
      </c>
      <c r="I1084">
        <f t="shared" si="182"/>
        <v>499</v>
      </c>
      <c r="K1084">
        <f t="shared" si="183"/>
        <v>1824870</v>
      </c>
      <c r="L1084">
        <f t="shared" si="173"/>
        <v>474466.2</v>
      </c>
      <c r="M1084">
        <f t="shared" si="174"/>
        <v>620455.80000000005</v>
      </c>
      <c r="N1084">
        <f t="shared" si="175"/>
        <v>258109.61280000003</v>
      </c>
      <c r="P1084">
        <v>0.26</v>
      </c>
      <c r="Q1084">
        <v>0.34</v>
      </c>
      <c r="R1084">
        <f>R1083+0.002</f>
        <v>0.54400000000000004</v>
      </c>
    </row>
    <row r="1085" spans="1:18" x14ac:dyDescent="0.2">
      <c r="A1085" t="s">
        <v>7</v>
      </c>
      <c r="B1085" t="s">
        <v>8</v>
      </c>
      <c r="C1085" t="s">
        <v>29</v>
      </c>
      <c r="D1085" t="s">
        <v>26</v>
      </c>
      <c r="E1085" t="s">
        <v>24</v>
      </c>
      <c r="F1085" s="1">
        <v>47057</v>
      </c>
      <c r="G1085">
        <v>12</v>
      </c>
      <c r="H1085">
        <v>500</v>
      </c>
      <c r="I1085">
        <f t="shared" si="182"/>
        <v>498</v>
      </c>
      <c r="J1085">
        <v>1</v>
      </c>
      <c r="K1085">
        <f t="shared" si="183"/>
        <v>1857240</v>
      </c>
      <c r="L1085">
        <f t="shared" si="173"/>
        <v>482882.4</v>
      </c>
      <c r="M1085">
        <f t="shared" si="174"/>
        <v>650034</v>
      </c>
      <c r="N1085">
        <f t="shared" si="175"/>
        <v>267516.84960000002</v>
      </c>
      <c r="P1085">
        <v>0.26</v>
      </c>
      <c r="Q1085">
        <v>0.35</v>
      </c>
      <c r="R1085">
        <f>R1084+0.01</f>
        <v>0.55400000000000005</v>
      </c>
    </row>
    <row r="1086" spans="1:18" hidden="1" x14ac:dyDescent="0.2">
      <c r="A1086" t="s">
        <v>7</v>
      </c>
      <c r="B1086" t="s">
        <v>8</v>
      </c>
      <c r="C1086" t="s">
        <v>29</v>
      </c>
      <c r="D1086" t="s">
        <v>26</v>
      </c>
      <c r="E1086" t="s">
        <v>24</v>
      </c>
      <c r="F1086" s="1">
        <v>47057</v>
      </c>
      <c r="G1086">
        <v>13</v>
      </c>
      <c r="H1086">
        <v>500</v>
      </c>
      <c r="I1086">
        <f t="shared" si="182"/>
        <v>498</v>
      </c>
      <c r="K1086">
        <f t="shared" si="183"/>
        <v>1889610</v>
      </c>
      <c r="L1086">
        <f t="shared" si="173"/>
        <v>510194.7</v>
      </c>
      <c r="M1086">
        <f t="shared" si="174"/>
        <v>623571.30000000005</v>
      </c>
      <c r="N1086">
        <f t="shared" si="175"/>
        <v>287749.81080000004</v>
      </c>
      <c r="P1086">
        <v>0.27</v>
      </c>
      <c r="Q1086">
        <v>0.33</v>
      </c>
      <c r="R1086">
        <f>R1085+0.01</f>
        <v>0.56400000000000006</v>
      </c>
    </row>
    <row r="1087" spans="1:18" hidden="1" x14ac:dyDescent="0.2">
      <c r="A1087" t="s">
        <v>7</v>
      </c>
      <c r="B1087" t="s">
        <v>8</v>
      </c>
      <c r="C1087" t="s">
        <v>29</v>
      </c>
      <c r="D1087" t="s">
        <v>26</v>
      </c>
      <c r="E1087" t="s">
        <v>24</v>
      </c>
      <c r="F1087" s="1">
        <v>47057</v>
      </c>
      <c r="G1087">
        <v>14</v>
      </c>
      <c r="H1087">
        <v>500</v>
      </c>
      <c r="I1087">
        <f t="shared" si="182"/>
        <v>497</v>
      </c>
      <c r="J1087">
        <v>1</v>
      </c>
      <c r="K1087">
        <f t="shared" si="183"/>
        <v>1921915</v>
      </c>
      <c r="L1087">
        <f t="shared" si="173"/>
        <v>538136.20000000007</v>
      </c>
      <c r="M1087">
        <f t="shared" si="174"/>
        <v>711108.55</v>
      </c>
      <c r="N1087">
        <f t="shared" si="175"/>
        <v>308890.17880000005</v>
      </c>
      <c r="P1087">
        <v>0.28000000000000003</v>
      </c>
      <c r="Q1087">
        <v>0.37</v>
      </c>
      <c r="R1087">
        <f>R1086+0.01</f>
        <v>0.57400000000000007</v>
      </c>
    </row>
    <row r="1088" spans="1:18" hidden="1" x14ac:dyDescent="0.2">
      <c r="A1088" t="s">
        <v>7</v>
      </c>
      <c r="B1088" t="s">
        <v>8</v>
      </c>
      <c r="C1088" t="s">
        <v>29</v>
      </c>
      <c r="D1088" t="s">
        <v>26</v>
      </c>
      <c r="E1088" t="s">
        <v>24</v>
      </c>
      <c r="F1088" s="1">
        <v>47057</v>
      </c>
      <c r="G1088">
        <v>15</v>
      </c>
      <c r="H1088">
        <v>500</v>
      </c>
      <c r="I1088">
        <f t="shared" si="182"/>
        <v>497</v>
      </c>
      <c r="K1088">
        <f t="shared" si="183"/>
        <v>1954220</v>
      </c>
      <c r="L1088">
        <f t="shared" si="173"/>
        <v>547181.60000000009</v>
      </c>
      <c r="M1088">
        <f t="shared" si="174"/>
        <v>732832.5</v>
      </c>
      <c r="N1088">
        <f t="shared" si="175"/>
        <v>319554.05440000008</v>
      </c>
      <c r="P1088">
        <v>0.28000000000000003</v>
      </c>
      <c r="Q1088">
        <v>0.375</v>
      </c>
      <c r="R1088">
        <f>R1087+0.01</f>
        <v>0.58400000000000007</v>
      </c>
    </row>
    <row r="1089" spans="1:18" hidden="1" x14ac:dyDescent="0.2">
      <c r="A1089" t="s">
        <v>7</v>
      </c>
      <c r="B1089" t="s">
        <v>8</v>
      </c>
      <c r="C1089" t="s">
        <v>29</v>
      </c>
      <c r="D1089" t="s">
        <v>26</v>
      </c>
      <c r="E1089" t="s">
        <v>24</v>
      </c>
      <c r="F1089" s="1">
        <v>47057</v>
      </c>
      <c r="G1089">
        <v>16</v>
      </c>
      <c r="H1089">
        <v>500</v>
      </c>
      <c r="I1089">
        <f t="shared" si="182"/>
        <v>497</v>
      </c>
      <c r="K1089">
        <f t="shared" si="183"/>
        <v>1986525</v>
      </c>
      <c r="L1089">
        <f t="shared" si="173"/>
        <v>576092.25</v>
      </c>
      <c r="M1089">
        <f t="shared" si="174"/>
        <v>744946.875</v>
      </c>
      <c r="N1089">
        <f t="shared" si="175"/>
        <v>342198.79650000005</v>
      </c>
      <c r="P1089">
        <v>0.28999999999999998</v>
      </c>
      <c r="Q1089">
        <v>0.375</v>
      </c>
      <c r="R1089">
        <f>R1088+0.01</f>
        <v>0.59400000000000008</v>
      </c>
    </row>
    <row r="1090" spans="1:18" x14ac:dyDescent="0.2">
      <c r="A1090" t="s">
        <v>7</v>
      </c>
      <c r="B1090" t="s">
        <v>8</v>
      </c>
      <c r="C1090" t="s">
        <v>29</v>
      </c>
      <c r="D1090" t="s">
        <v>26</v>
      </c>
      <c r="E1090" t="s">
        <v>25</v>
      </c>
      <c r="F1090" s="1">
        <v>46965</v>
      </c>
      <c r="G1090">
        <v>1</v>
      </c>
      <c r="H1090">
        <v>450</v>
      </c>
      <c r="I1090">
        <f>H1090</f>
        <v>450</v>
      </c>
      <c r="K1090">
        <f>3000*I1090</f>
        <v>1350000</v>
      </c>
      <c r="L1090">
        <f>P1090*K1090</f>
        <v>13500</v>
      </c>
      <c r="M1090">
        <f>Q1090*K1090</f>
        <v>20250</v>
      </c>
      <c r="N1090">
        <f>R1090*L1090</f>
        <v>675</v>
      </c>
      <c r="P1090">
        <v>0.01</v>
      </c>
      <c r="Q1090">
        <v>1.4999999999999999E-2</v>
      </c>
      <c r="R1090">
        <v>0.05</v>
      </c>
    </row>
    <row r="1091" spans="1:18" x14ac:dyDescent="0.2">
      <c r="A1091" t="s">
        <v>7</v>
      </c>
      <c r="B1091" t="s">
        <v>8</v>
      </c>
      <c r="C1091" t="s">
        <v>29</v>
      </c>
      <c r="D1091" t="s">
        <v>26</v>
      </c>
      <c r="E1091" t="s">
        <v>25</v>
      </c>
      <c r="F1091" s="1">
        <v>46965</v>
      </c>
      <c r="G1091">
        <v>2</v>
      </c>
      <c r="H1091">
        <v>450</v>
      </c>
      <c r="I1091">
        <f>I1090-J1091</f>
        <v>450</v>
      </c>
      <c r="K1091">
        <f>K1090+50*I1091</f>
        <v>1372500</v>
      </c>
      <c r="L1091">
        <f t="shared" ref="L1091:L1153" si="184">P1091*K1091</f>
        <v>68625</v>
      </c>
      <c r="M1091">
        <f t="shared" ref="M1091:M1153" si="185">Q1091*K1091</f>
        <v>247050</v>
      </c>
      <c r="N1091">
        <f t="shared" ref="N1091:N1153" si="186">R1091*L1091</f>
        <v>6862.5</v>
      </c>
      <c r="O1091">
        <v>1998</v>
      </c>
      <c r="P1091">
        <v>0.05</v>
      </c>
      <c r="Q1091">
        <v>0.18</v>
      </c>
      <c r="R1091">
        <v>0.1</v>
      </c>
    </row>
    <row r="1092" spans="1:18" x14ac:dyDescent="0.2">
      <c r="A1092" t="s">
        <v>7</v>
      </c>
      <c r="B1092" t="s">
        <v>8</v>
      </c>
      <c r="C1092" t="s">
        <v>29</v>
      </c>
      <c r="D1092" t="s">
        <v>26</v>
      </c>
      <c r="E1092" t="s">
        <v>25</v>
      </c>
      <c r="F1092" s="1">
        <v>46965</v>
      </c>
      <c r="G1092">
        <v>3</v>
      </c>
      <c r="H1092">
        <v>450</v>
      </c>
      <c r="I1092">
        <f t="shared" ref="I1092:I1105" si="187">I1091-J1092</f>
        <v>450</v>
      </c>
      <c r="K1092">
        <f t="shared" ref="K1092:K1104" si="188">K1091+50*I1092</f>
        <v>1395000</v>
      </c>
      <c r="L1092">
        <f t="shared" si="184"/>
        <v>139500</v>
      </c>
      <c r="M1092">
        <f t="shared" si="185"/>
        <v>390600.00000000006</v>
      </c>
      <c r="N1092">
        <f t="shared" si="186"/>
        <v>25110</v>
      </c>
      <c r="O1092">
        <v>-79</v>
      </c>
      <c r="P1092">
        <v>0.1</v>
      </c>
      <c r="Q1092">
        <v>0.28000000000000003</v>
      </c>
      <c r="R1092">
        <v>0.18</v>
      </c>
    </row>
    <row r="1093" spans="1:18" x14ac:dyDescent="0.2">
      <c r="A1093" t="s">
        <v>7</v>
      </c>
      <c r="B1093" t="s">
        <v>8</v>
      </c>
      <c r="C1093" t="s">
        <v>29</v>
      </c>
      <c r="D1093" t="s">
        <v>26</v>
      </c>
      <c r="E1093" t="s">
        <v>25</v>
      </c>
      <c r="F1093" s="1">
        <v>46965</v>
      </c>
      <c r="G1093">
        <v>4</v>
      </c>
      <c r="H1093">
        <v>450</v>
      </c>
      <c r="I1093">
        <f t="shared" si="187"/>
        <v>450</v>
      </c>
      <c r="K1093">
        <f t="shared" si="188"/>
        <v>1417500</v>
      </c>
      <c r="L1093">
        <f t="shared" si="184"/>
        <v>212625</v>
      </c>
      <c r="M1093">
        <f t="shared" si="185"/>
        <v>524475</v>
      </c>
      <c r="N1093">
        <f t="shared" si="186"/>
        <v>53156.25</v>
      </c>
      <c r="P1093">
        <v>0.15</v>
      </c>
      <c r="Q1093">
        <v>0.37</v>
      </c>
      <c r="R1093">
        <v>0.25</v>
      </c>
    </row>
    <row r="1094" spans="1:18" x14ac:dyDescent="0.2">
      <c r="A1094" t="s">
        <v>7</v>
      </c>
      <c r="B1094" t="s">
        <v>8</v>
      </c>
      <c r="C1094" t="s">
        <v>29</v>
      </c>
      <c r="D1094" t="s">
        <v>26</v>
      </c>
      <c r="E1094" t="s">
        <v>25</v>
      </c>
      <c r="F1094" s="1">
        <v>46965</v>
      </c>
      <c r="G1094">
        <v>5</v>
      </c>
      <c r="H1094">
        <v>450</v>
      </c>
      <c r="I1094">
        <f t="shared" si="187"/>
        <v>450</v>
      </c>
      <c r="K1094">
        <f t="shared" si="188"/>
        <v>1440000</v>
      </c>
      <c r="L1094">
        <f t="shared" si="184"/>
        <v>259200</v>
      </c>
      <c r="M1094">
        <f t="shared" si="185"/>
        <v>512640</v>
      </c>
      <c r="N1094">
        <f t="shared" si="186"/>
        <v>93312</v>
      </c>
      <c r="P1094">
        <v>0.18</v>
      </c>
      <c r="Q1094">
        <v>0.35599999999999998</v>
      </c>
      <c r="R1094">
        <v>0.36</v>
      </c>
    </row>
    <row r="1095" spans="1:18" x14ac:dyDescent="0.2">
      <c r="A1095" t="s">
        <v>7</v>
      </c>
      <c r="B1095" t="s">
        <v>8</v>
      </c>
      <c r="C1095" t="s">
        <v>29</v>
      </c>
      <c r="D1095" t="s">
        <v>26</v>
      </c>
      <c r="E1095" t="s">
        <v>25</v>
      </c>
      <c r="F1095" s="1">
        <v>46965</v>
      </c>
      <c r="G1095">
        <v>6</v>
      </c>
      <c r="H1095">
        <v>450</v>
      </c>
      <c r="I1095">
        <f t="shared" si="187"/>
        <v>450</v>
      </c>
      <c r="K1095">
        <f t="shared" si="188"/>
        <v>1462500</v>
      </c>
      <c r="L1095">
        <f t="shared" si="184"/>
        <v>292500</v>
      </c>
      <c r="M1095">
        <f t="shared" si="185"/>
        <v>517725</v>
      </c>
      <c r="N1095">
        <f t="shared" si="186"/>
        <v>131625</v>
      </c>
      <c r="P1095">
        <v>0.2</v>
      </c>
      <c r="Q1095">
        <v>0.35399999999999998</v>
      </c>
      <c r="R1095">
        <v>0.45</v>
      </c>
    </row>
    <row r="1096" spans="1:18" x14ac:dyDescent="0.2">
      <c r="A1096" t="s">
        <v>7</v>
      </c>
      <c r="B1096" t="s">
        <v>8</v>
      </c>
      <c r="C1096" t="s">
        <v>29</v>
      </c>
      <c r="D1096" t="s">
        <v>26</v>
      </c>
      <c r="E1096" t="s">
        <v>25</v>
      </c>
      <c r="F1096" s="1">
        <v>46965</v>
      </c>
      <c r="G1096">
        <v>7</v>
      </c>
      <c r="H1096">
        <v>450</v>
      </c>
      <c r="I1096">
        <f t="shared" si="187"/>
        <v>450</v>
      </c>
      <c r="K1096">
        <f t="shared" si="188"/>
        <v>1485000</v>
      </c>
      <c r="L1096">
        <f t="shared" si="184"/>
        <v>297000</v>
      </c>
      <c r="M1096">
        <f t="shared" si="185"/>
        <v>510839.99999999994</v>
      </c>
      <c r="N1096">
        <f t="shared" si="186"/>
        <v>151470</v>
      </c>
      <c r="O1096">
        <v>-26</v>
      </c>
      <c r="P1096">
        <v>0.2</v>
      </c>
      <c r="Q1096">
        <v>0.34399999999999997</v>
      </c>
      <c r="R1096">
        <v>0.51</v>
      </c>
    </row>
    <row r="1097" spans="1:18" x14ac:dyDescent="0.2">
      <c r="A1097" t="s">
        <v>7</v>
      </c>
      <c r="B1097" t="s">
        <v>8</v>
      </c>
      <c r="C1097" t="s">
        <v>29</v>
      </c>
      <c r="D1097" t="s">
        <v>26</v>
      </c>
      <c r="E1097" t="s">
        <v>25</v>
      </c>
      <c r="F1097" s="1">
        <v>46965</v>
      </c>
      <c r="G1097">
        <v>8</v>
      </c>
      <c r="H1097">
        <v>450</v>
      </c>
      <c r="I1097">
        <f t="shared" si="187"/>
        <v>450</v>
      </c>
      <c r="K1097">
        <f t="shared" si="188"/>
        <v>1507500</v>
      </c>
      <c r="L1097">
        <f t="shared" si="184"/>
        <v>346725</v>
      </c>
      <c r="M1097">
        <f t="shared" si="185"/>
        <v>542700</v>
      </c>
      <c r="N1097">
        <f t="shared" si="186"/>
        <v>180297</v>
      </c>
      <c r="P1097">
        <v>0.23</v>
      </c>
      <c r="Q1097">
        <v>0.36</v>
      </c>
      <c r="R1097">
        <f>R1096+0.01</f>
        <v>0.52</v>
      </c>
    </row>
    <row r="1098" spans="1:18" x14ac:dyDescent="0.2">
      <c r="A1098" t="s">
        <v>7</v>
      </c>
      <c r="B1098" t="s">
        <v>8</v>
      </c>
      <c r="C1098" t="s">
        <v>29</v>
      </c>
      <c r="D1098" t="s">
        <v>26</v>
      </c>
      <c r="E1098" t="s">
        <v>25</v>
      </c>
      <c r="F1098" s="1">
        <v>46965</v>
      </c>
      <c r="G1098">
        <v>9</v>
      </c>
      <c r="H1098">
        <v>450</v>
      </c>
      <c r="I1098">
        <f t="shared" si="187"/>
        <v>449</v>
      </c>
      <c r="J1098">
        <v>1</v>
      </c>
      <c r="K1098">
        <f t="shared" si="188"/>
        <v>1529950</v>
      </c>
      <c r="L1098">
        <f t="shared" si="184"/>
        <v>336589</v>
      </c>
      <c r="M1098">
        <f t="shared" si="185"/>
        <v>520183.00000000006</v>
      </c>
      <c r="N1098">
        <f t="shared" si="186"/>
        <v>181758.06</v>
      </c>
      <c r="P1098">
        <v>0.22</v>
      </c>
      <c r="Q1098">
        <v>0.34</v>
      </c>
      <c r="R1098">
        <f>R1097+0.02</f>
        <v>0.54</v>
      </c>
    </row>
    <row r="1099" spans="1:18" x14ac:dyDescent="0.2">
      <c r="A1099" t="s">
        <v>7</v>
      </c>
      <c r="B1099" t="s">
        <v>8</v>
      </c>
      <c r="C1099" t="s">
        <v>29</v>
      </c>
      <c r="D1099" t="s">
        <v>26</v>
      </c>
      <c r="E1099" t="s">
        <v>25</v>
      </c>
      <c r="F1099" s="1">
        <v>46965</v>
      </c>
      <c r="G1099">
        <v>10</v>
      </c>
      <c r="H1099">
        <v>450</v>
      </c>
      <c r="I1099">
        <f t="shared" si="187"/>
        <v>449</v>
      </c>
      <c r="K1099">
        <f t="shared" si="188"/>
        <v>1552400</v>
      </c>
      <c r="L1099">
        <f t="shared" si="184"/>
        <v>388100</v>
      </c>
      <c r="M1099">
        <f t="shared" si="185"/>
        <v>527816</v>
      </c>
      <c r="N1099">
        <f t="shared" si="186"/>
        <v>210350.2</v>
      </c>
      <c r="P1099">
        <v>0.25</v>
      </c>
      <c r="Q1099">
        <v>0.34</v>
      </c>
      <c r="R1099">
        <v>0.54200000000000004</v>
      </c>
    </row>
    <row r="1100" spans="1:18" x14ac:dyDescent="0.2">
      <c r="A1100" t="s">
        <v>7</v>
      </c>
      <c r="B1100" t="s">
        <v>8</v>
      </c>
      <c r="C1100" t="s">
        <v>29</v>
      </c>
      <c r="D1100" t="s">
        <v>26</v>
      </c>
      <c r="E1100" t="s">
        <v>25</v>
      </c>
      <c r="F1100" s="1">
        <v>46965</v>
      </c>
      <c r="G1100">
        <v>11</v>
      </c>
      <c r="H1100">
        <v>450</v>
      </c>
      <c r="I1100">
        <f t="shared" si="187"/>
        <v>449</v>
      </c>
      <c r="K1100">
        <f t="shared" si="188"/>
        <v>1574850</v>
      </c>
      <c r="L1100">
        <f t="shared" si="184"/>
        <v>409461</v>
      </c>
      <c r="M1100">
        <f t="shared" si="185"/>
        <v>535449</v>
      </c>
      <c r="N1100">
        <f t="shared" si="186"/>
        <v>222746.78400000001</v>
      </c>
      <c r="P1100">
        <v>0.26</v>
      </c>
      <c r="Q1100">
        <v>0.34</v>
      </c>
      <c r="R1100">
        <f>R1099+0.002</f>
        <v>0.54400000000000004</v>
      </c>
    </row>
    <row r="1101" spans="1:18" x14ac:dyDescent="0.2">
      <c r="A1101" t="s">
        <v>7</v>
      </c>
      <c r="B1101" t="s">
        <v>8</v>
      </c>
      <c r="C1101" t="s">
        <v>29</v>
      </c>
      <c r="D1101" t="s">
        <v>26</v>
      </c>
      <c r="E1101" t="s">
        <v>25</v>
      </c>
      <c r="F1101" s="1">
        <v>46965</v>
      </c>
      <c r="G1101">
        <v>12</v>
      </c>
      <c r="H1101">
        <v>450</v>
      </c>
      <c r="I1101">
        <f t="shared" si="187"/>
        <v>448</v>
      </c>
      <c r="J1101">
        <v>1</v>
      </c>
      <c r="K1101">
        <f t="shared" si="188"/>
        <v>1597250</v>
      </c>
      <c r="L1101">
        <f t="shared" si="184"/>
        <v>415285</v>
      </c>
      <c r="M1101">
        <f t="shared" si="185"/>
        <v>559037.5</v>
      </c>
      <c r="N1101">
        <f t="shared" si="186"/>
        <v>230067.89</v>
      </c>
      <c r="P1101">
        <v>0.26</v>
      </c>
      <c r="Q1101">
        <v>0.35</v>
      </c>
      <c r="R1101">
        <f>R1100+0.01</f>
        <v>0.55400000000000005</v>
      </c>
    </row>
    <row r="1102" spans="1:18" hidden="1" x14ac:dyDescent="0.2">
      <c r="A1102" t="s">
        <v>7</v>
      </c>
      <c r="B1102" t="s">
        <v>8</v>
      </c>
      <c r="C1102" t="s">
        <v>29</v>
      </c>
      <c r="D1102" t="s">
        <v>26</v>
      </c>
      <c r="E1102" t="s">
        <v>25</v>
      </c>
      <c r="F1102" s="1">
        <v>46965</v>
      </c>
      <c r="G1102">
        <v>13</v>
      </c>
      <c r="H1102">
        <v>450</v>
      </c>
      <c r="I1102">
        <f t="shared" si="187"/>
        <v>448</v>
      </c>
      <c r="K1102">
        <f t="shared" si="188"/>
        <v>1619650</v>
      </c>
      <c r="L1102">
        <f t="shared" si="184"/>
        <v>437305.5</v>
      </c>
      <c r="M1102">
        <f t="shared" si="185"/>
        <v>534484.5</v>
      </c>
      <c r="N1102">
        <f t="shared" si="186"/>
        <v>246640.30200000003</v>
      </c>
      <c r="P1102">
        <v>0.27</v>
      </c>
      <c r="Q1102">
        <v>0.33</v>
      </c>
      <c r="R1102">
        <f>R1101+0.01</f>
        <v>0.56400000000000006</v>
      </c>
    </row>
    <row r="1103" spans="1:18" hidden="1" x14ac:dyDescent="0.2">
      <c r="A1103" t="s">
        <v>7</v>
      </c>
      <c r="B1103" t="s">
        <v>8</v>
      </c>
      <c r="C1103" t="s">
        <v>29</v>
      </c>
      <c r="D1103" t="s">
        <v>26</v>
      </c>
      <c r="E1103" t="s">
        <v>25</v>
      </c>
      <c r="F1103" s="1">
        <v>46965</v>
      </c>
      <c r="G1103">
        <v>14</v>
      </c>
      <c r="H1103">
        <v>450</v>
      </c>
      <c r="I1103">
        <f t="shared" si="187"/>
        <v>448</v>
      </c>
      <c r="K1103">
        <f t="shared" si="188"/>
        <v>1642050</v>
      </c>
      <c r="L1103">
        <f t="shared" si="184"/>
        <v>459774.00000000006</v>
      </c>
      <c r="M1103">
        <f t="shared" si="185"/>
        <v>607558.5</v>
      </c>
      <c r="N1103">
        <f t="shared" si="186"/>
        <v>263910.27600000007</v>
      </c>
      <c r="P1103">
        <v>0.28000000000000003</v>
      </c>
      <c r="Q1103">
        <v>0.37</v>
      </c>
      <c r="R1103">
        <f>R1102+0.01</f>
        <v>0.57400000000000007</v>
      </c>
    </row>
    <row r="1104" spans="1:18" hidden="1" x14ac:dyDescent="0.2">
      <c r="A1104" t="s">
        <v>7</v>
      </c>
      <c r="B1104" t="s">
        <v>8</v>
      </c>
      <c r="C1104" t="s">
        <v>29</v>
      </c>
      <c r="D1104" t="s">
        <v>26</v>
      </c>
      <c r="E1104" t="s">
        <v>25</v>
      </c>
      <c r="F1104" s="1">
        <v>46965</v>
      </c>
      <c r="G1104">
        <v>15</v>
      </c>
      <c r="H1104">
        <v>450</v>
      </c>
      <c r="I1104">
        <f t="shared" si="187"/>
        <v>447</v>
      </c>
      <c r="J1104">
        <v>1</v>
      </c>
      <c r="K1104">
        <f t="shared" si="188"/>
        <v>1664400</v>
      </c>
      <c r="L1104">
        <f t="shared" si="184"/>
        <v>466032.00000000006</v>
      </c>
      <c r="M1104">
        <f t="shared" si="185"/>
        <v>624150</v>
      </c>
      <c r="N1104">
        <f t="shared" si="186"/>
        <v>272162.68800000008</v>
      </c>
      <c r="P1104">
        <v>0.28000000000000003</v>
      </c>
      <c r="Q1104">
        <v>0.375</v>
      </c>
      <c r="R1104">
        <f>R1103+0.01</f>
        <v>0.58400000000000007</v>
      </c>
    </row>
    <row r="1105" spans="1:18" hidden="1" x14ac:dyDescent="0.2">
      <c r="A1105" t="s">
        <v>7</v>
      </c>
      <c r="B1105" t="s">
        <v>8</v>
      </c>
      <c r="C1105" t="s">
        <v>29</v>
      </c>
      <c r="D1105" t="s">
        <v>26</v>
      </c>
      <c r="E1105" t="s">
        <v>25</v>
      </c>
      <c r="F1105" s="1">
        <v>46965</v>
      </c>
      <c r="G1105">
        <v>16</v>
      </c>
      <c r="H1105">
        <v>450</v>
      </c>
      <c r="I1105">
        <f t="shared" si="187"/>
        <v>447</v>
      </c>
      <c r="K1105">
        <f>K1104+50*I1105</f>
        <v>1686750</v>
      </c>
      <c r="L1105">
        <f t="shared" si="184"/>
        <v>489157.49999999994</v>
      </c>
      <c r="M1105">
        <f t="shared" si="185"/>
        <v>632531.25</v>
      </c>
      <c r="N1105">
        <f t="shared" si="186"/>
        <v>290559.55499999999</v>
      </c>
      <c r="P1105">
        <v>0.28999999999999998</v>
      </c>
      <c r="Q1105">
        <v>0.375</v>
      </c>
      <c r="R1105">
        <f>R1104+0.01</f>
        <v>0.59400000000000008</v>
      </c>
    </row>
    <row r="1106" spans="1:18" x14ac:dyDescent="0.2">
      <c r="A1106" t="s">
        <v>7</v>
      </c>
      <c r="B1106" t="s">
        <v>8</v>
      </c>
      <c r="C1106" t="s">
        <v>29</v>
      </c>
      <c r="D1106" t="s">
        <v>26</v>
      </c>
      <c r="E1106" t="s">
        <v>25</v>
      </c>
      <c r="F1106" s="1">
        <v>46996</v>
      </c>
      <c r="G1106">
        <v>1</v>
      </c>
      <c r="H1106">
        <v>500</v>
      </c>
      <c r="I1106">
        <f>H1106</f>
        <v>500</v>
      </c>
      <c r="K1106">
        <f>3000*I1106</f>
        <v>1500000</v>
      </c>
      <c r="L1106">
        <f t="shared" si="184"/>
        <v>15000</v>
      </c>
      <c r="M1106">
        <f t="shared" si="185"/>
        <v>22500</v>
      </c>
      <c r="N1106">
        <f t="shared" si="186"/>
        <v>750</v>
      </c>
      <c r="P1106">
        <v>0.01</v>
      </c>
      <c r="Q1106">
        <v>1.4999999999999999E-2</v>
      </c>
      <c r="R1106">
        <v>0.05</v>
      </c>
    </row>
    <row r="1107" spans="1:18" x14ac:dyDescent="0.2">
      <c r="A1107" t="s">
        <v>7</v>
      </c>
      <c r="B1107" t="s">
        <v>8</v>
      </c>
      <c r="C1107" t="s">
        <v>29</v>
      </c>
      <c r="D1107" t="s">
        <v>26</v>
      </c>
      <c r="E1107" t="s">
        <v>25</v>
      </c>
      <c r="F1107" s="1">
        <v>46996</v>
      </c>
      <c r="G1107">
        <v>2</v>
      </c>
      <c r="H1107">
        <v>500</v>
      </c>
      <c r="I1107">
        <f t="shared" ref="I1107:I1121" si="189">I1106-J1107</f>
        <v>500</v>
      </c>
      <c r="K1107">
        <f t="shared" ref="K1107:K1121" si="190">K1106+60*I1107</f>
        <v>1530000</v>
      </c>
      <c r="L1107">
        <f t="shared" si="184"/>
        <v>76500</v>
      </c>
      <c r="M1107">
        <f t="shared" si="185"/>
        <v>275400</v>
      </c>
      <c r="N1107">
        <f t="shared" si="186"/>
        <v>7650</v>
      </c>
      <c r="O1107">
        <v>1998</v>
      </c>
      <c r="P1107">
        <v>0.05</v>
      </c>
      <c r="Q1107">
        <v>0.18</v>
      </c>
      <c r="R1107">
        <v>0.1</v>
      </c>
    </row>
    <row r="1108" spans="1:18" x14ac:dyDescent="0.2">
      <c r="A1108" t="s">
        <v>7</v>
      </c>
      <c r="B1108" t="s">
        <v>8</v>
      </c>
      <c r="C1108" t="s">
        <v>29</v>
      </c>
      <c r="D1108" t="s">
        <v>26</v>
      </c>
      <c r="E1108" t="s">
        <v>25</v>
      </c>
      <c r="F1108" s="1">
        <v>46996</v>
      </c>
      <c r="G1108">
        <v>3</v>
      </c>
      <c r="H1108">
        <v>500</v>
      </c>
      <c r="I1108">
        <f t="shared" si="189"/>
        <v>500</v>
      </c>
      <c r="K1108">
        <f t="shared" si="190"/>
        <v>1560000</v>
      </c>
      <c r="L1108">
        <f t="shared" si="184"/>
        <v>124800</v>
      </c>
      <c r="M1108">
        <f t="shared" si="185"/>
        <v>436800.00000000006</v>
      </c>
      <c r="N1108">
        <f t="shared" si="186"/>
        <v>22464</v>
      </c>
      <c r="O1108">
        <v>-88</v>
      </c>
      <c r="P1108">
        <v>0.08</v>
      </c>
      <c r="Q1108">
        <v>0.28000000000000003</v>
      </c>
      <c r="R1108">
        <v>0.18</v>
      </c>
    </row>
    <row r="1109" spans="1:18" x14ac:dyDescent="0.2">
      <c r="A1109" t="s">
        <v>7</v>
      </c>
      <c r="B1109" t="s">
        <v>8</v>
      </c>
      <c r="C1109" t="s">
        <v>29</v>
      </c>
      <c r="D1109" t="s">
        <v>26</v>
      </c>
      <c r="E1109" t="s">
        <v>25</v>
      </c>
      <c r="F1109" s="1">
        <v>46996</v>
      </c>
      <c r="G1109">
        <v>4</v>
      </c>
      <c r="H1109">
        <v>500</v>
      </c>
      <c r="I1109">
        <f t="shared" si="189"/>
        <v>500</v>
      </c>
      <c r="K1109">
        <f t="shared" si="190"/>
        <v>1590000</v>
      </c>
      <c r="L1109">
        <f t="shared" si="184"/>
        <v>238500</v>
      </c>
      <c r="M1109">
        <f t="shared" si="185"/>
        <v>588300</v>
      </c>
      <c r="N1109">
        <f t="shared" si="186"/>
        <v>59625</v>
      </c>
      <c r="P1109">
        <v>0.15</v>
      </c>
      <c r="Q1109">
        <v>0.37</v>
      </c>
      <c r="R1109">
        <v>0.25</v>
      </c>
    </row>
    <row r="1110" spans="1:18" x14ac:dyDescent="0.2">
      <c r="A1110" t="s">
        <v>7</v>
      </c>
      <c r="B1110" t="s">
        <v>8</v>
      </c>
      <c r="C1110" t="s">
        <v>29</v>
      </c>
      <c r="D1110" t="s">
        <v>26</v>
      </c>
      <c r="E1110" t="s">
        <v>25</v>
      </c>
      <c r="F1110" s="1">
        <v>46996</v>
      </c>
      <c r="G1110">
        <v>5</v>
      </c>
      <c r="H1110">
        <v>500</v>
      </c>
      <c r="I1110">
        <f t="shared" si="189"/>
        <v>500</v>
      </c>
      <c r="K1110">
        <f t="shared" si="190"/>
        <v>1620000</v>
      </c>
      <c r="L1110">
        <f t="shared" si="184"/>
        <v>291600</v>
      </c>
      <c r="M1110">
        <f t="shared" si="185"/>
        <v>576720</v>
      </c>
      <c r="N1110">
        <f t="shared" si="186"/>
        <v>104976</v>
      </c>
      <c r="P1110">
        <v>0.18</v>
      </c>
      <c r="Q1110">
        <v>0.35599999999999998</v>
      </c>
      <c r="R1110">
        <v>0.36</v>
      </c>
    </row>
    <row r="1111" spans="1:18" x14ac:dyDescent="0.2">
      <c r="A1111" t="s">
        <v>7</v>
      </c>
      <c r="B1111" t="s">
        <v>8</v>
      </c>
      <c r="C1111" t="s">
        <v>29</v>
      </c>
      <c r="D1111" t="s">
        <v>26</v>
      </c>
      <c r="E1111" t="s">
        <v>25</v>
      </c>
      <c r="F1111" s="1">
        <v>46996</v>
      </c>
      <c r="G1111">
        <v>6</v>
      </c>
      <c r="H1111">
        <v>500</v>
      </c>
      <c r="I1111">
        <f t="shared" si="189"/>
        <v>500</v>
      </c>
      <c r="K1111">
        <f t="shared" si="190"/>
        <v>1650000</v>
      </c>
      <c r="L1111">
        <f t="shared" si="184"/>
        <v>330000</v>
      </c>
      <c r="M1111">
        <f t="shared" si="185"/>
        <v>584100</v>
      </c>
      <c r="N1111">
        <f t="shared" si="186"/>
        <v>148500</v>
      </c>
      <c r="P1111">
        <v>0.2</v>
      </c>
      <c r="Q1111">
        <v>0.35399999999999998</v>
      </c>
      <c r="R1111">
        <v>0.45</v>
      </c>
    </row>
    <row r="1112" spans="1:18" x14ac:dyDescent="0.2">
      <c r="A1112" t="s">
        <v>7</v>
      </c>
      <c r="B1112" t="s">
        <v>8</v>
      </c>
      <c r="C1112" t="s">
        <v>29</v>
      </c>
      <c r="D1112" t="s">
        <v>26</v>
      </c>
      <c r="E1112" t="s">
        <v>25</v>
      </c>
      <c r="F1112" s="1">
        <v>46996</v>
      </c>
      <c r="G1112">
        <v>7</v>
      </c>
      <c r="H1112">
        <v>500</v>
      </c>
      <c r="I1112">
        <f t="shared" si="189"/>
        <v>500</v>
      </c>
      <c r="K1112">
        <f t="shared" si="190"/>
        <v>1680000</v>
      </c>
      <c r="L1112">
        <f t="shared" si="184"/>
        <v>336000</v>
      </c>
      <c r="M1112">
        <f t="shared" si="185"/>
        <v>577920</v>
      </c>
      <c r="N1112">
        <f t="shared" si="186"/>
        <v>171360</v>
      </c>
      <c r="P1112">
        <v>0.2</v>
      </c>
      <c r="Q1112">
        <v>0.34399999999999997</v>
      </c>
      <c r="R1112">
        <v>0.51</v>
      </c>
    </row>
    <row r="1113" spans="1:18" x14ac:dyDescent="0.2">
      <c r="A1113" t="s">
        <v>7</v>
      </c>
      <c r="B1113" t="s">
        <v>8</v>
      </c>
      <c r="C1113" t="s">
        <v>29</v>
      </c>
      <c r="D1113" t="s">
        <v>26</v>
      </c>
      <c r="E1113" t="s">
        <v>25</v>
      </c>
      <c r="F1113" s="1">
        <v>46996</v>
      </c>
      <c r="G1113">
        <v>8</v>
      </c>
      <c r="H1113">
        <v>500</v>
      </c>
      <c r="I1113">
        <f t="shared" si="189"/>
        <v>500</v>
      </c>
      <c r="K1113">
        <f t="shared" si="190"/>
        <v>1710000</v>
      </c>
      <c r="L1113">
        <f t="shared" si="184"/>
        <v>393300</v>
      </c>
      <c r="M1113">
        <f t="shared" si="185"/>
        <v>615600</v>
      </c>
      <c r="N1113">
        <f t="shared" si="186"/>
        <v>204516</v>
      </c>
      <c r="P1113">
        <v>0.23</v>
      </c>
      <c r="Q1113">
        <v>0.36</v>
      </c>
      <c r="R1113">
        <f>R1112+0.01</f>
        <v>0.52</v>
      </c>
    </row>
    <row r="1114" spans="1:18" x14ac:dyDescent="0.2">
      <c r="A1114" t="s">
        <v>7</v>
      </c>
      <c r="B1114" t="s">
        <v>8</v>
      </c>
      <c r="C1114" t="s">
        <v>29</v>
      </c>
      <c r="D1114" t="s">
        <v>26</v>
      </c>
      <c r="E1114" t="s">
        <v>25</v>
      </c>
      <c r="F1114" s="1">
        <v>46996</v>
      </c>
      <c r="G1114">
        <v>9</v>
      </c>
      <c r="H1114">
        <v>500</v>
      </c>
      <c r="I1114">
        <f t="shared" si="189"/>
        <v>500</v>
      </c>
      <c r="K1114">
        <f t="shared" si="190"/>
        <v>1740000</v>
      </c>
      <c r="L1114">
        <f t="shared" si="184"/>
        <v>382800</v>
      </c>
      <c r="M1114">
        <f t="shared" si="185"/>
        <v>609000</v>
      </c>
      <c r="N1114">
        <f t="shared" si="186"/>
        <v>206712</v>
      </c>
      <c r="P1114">
        <v>0.22</v>
      </c>
      <c r="Q1114">
        <v>0.35</v>
      </c>
      <c r="R1114">
        <f>R1113+0.02</f>
        <v>0.54</v>
      </c>
    </row>
    <row r="1115" spans="1:18" x14ac:dyDescent="0.2">
      <c r="A1115" t="s">
        <v>7</v>
      </c>
      <c r="B1115" t="s">
        <v>8</v>
      </c>
      <c r="C1115" t="s">
        <v>29</v>
      </c>
      <c r="D1115" t="s">
        <v>26</v>
      </c>
      <c r="E1115" t="s">
        <v>25</v>
      </c>
      <c r="F1115" s="1">
        <v>46996</v>
      </c>
      <c r="G1115">
        <v>10</v>
      </c>
      <c r="H1115">
        <v>500</v>
      </c>
      <c r="I1115">
        <f t="shared" si="189"/>
        <v>500</v>
      </c>
      <c r="K1115">
        <f t="shared" si="190"/>
        <v>1770000</v>
      </c>
      <c r="L1115">
        <f t="shared" si="184"/>
        <v>442500</v>
      </c>
      <c r="M1115">
        <f t="shared" si="185"/>
        <v>619500</v>
      </c>
      <c r="N1115">
        <f t="shared" si="186"/>
        <v>239835.00000000003</v>
      </c>
      <c r="P1115">
        <v>0.25</v>
      </c>
      <c r="Q1115">
        <v>0.35</v>
      </c>
      <c r="R1115">
        <v>0.54200000000000004</v>
      </c>
    </row>
    <row r="1116" spans="1:18" x14ac:dyDescent="0.2">
      <c r="A1116" t="s">
        <v>7</v>
      </c>
      <c r="B1116" t="s">
        <v>8</v>
      </c>
      <c r="C1116" t="s">
        <v>29</v>
      </c>
      <c r="D1116" t="s">
        <v>26</v>
      </c>
      <c r="E1116" t="s">
        <v>25</v>
      </c>
      <c r="F1116" s="1">
        <v>46996</v>
      </c>
      <c r="G1116">
        <v>11</v>
      </c>
      <c r="H1116">
        <v>500</v>
      </c>
      <c r="I1116">
        <f t="shared" si="189"/>
        <v>499</v>
      </c>
      <c r="J1116">
        <v>1</v>
      </c>
      <c r="K1116">
        <f t="shared" si="190"/>
        <v>1799940</v>
      </c>
      <c r="L1116">
        <f t="shared" si="184"/>
        <v>467984.4</v>
      </c>
      <c r="M1116">
        <f t="shared" si="185"/>
        <v>629979</v>
      </c>
      <c r="N1116">
        <f t="shared" si="186"/>
        <v>254583.51360000003</v>
      </c>
      <c r="P1116">
        <v>0.26</v>
      </c>
      <c r="Q1116">
        <v>0.35</v>
      </c>
      <c r="R1116">
        <f>R1115+0.002</f>
        <v>0.54400000000000004</v>
      </c>
    </row>
    <row r="1117" spans="1:18" x14ac:dyDescent="0.2">
      <c r="A1117" t="s">
        <v>7</v>
      </c>
      <c r="B1117" t="s">
        <v>8</v>
      </c>
      <c r="C1117" t="s">
        <v>29</v>
      </c>
      <c r="D1117" t="s">
        <v>26</v>
      </c>
      <c r="E1117" t="s">
        <v>25</v>
      </c>
      <c r="F1117" s="1">
        <v>46996</v>
      </c>
      <c r="G1117">
        <v>12</v>
      </c>
      <c r="H1117">
        <v>500</v>
      </c>
      <c r="I1117">
        <f t="shared" si="189"/>
        <v>499</v>
      </c>
      <c r="K1117">
        <f t="shared" si="190"/>
        <v>1829880</v>
      </c>
      <c r="L1117">
        <f t="shared" si="184"/>
        <v>475768.8</v>
      </c>
      <c r="M1117">
        <f t="shared" si="185"/>
        <v>640458</v>
      </c>
      <c r="N1117">
        <f t="shared" si="186"/>
        <v>266430.52799999999</v>
      </c>
      <c r="P1117">
        <v>0.26</v>
      </c>
      <c r="Q1117">
        <v>0.35</v>
      </c>
      <c r="R1117">
        <v>0.56000000000000005</v>
      </c>
    </row>
    <row r="1118" spans="1:18" hidden="1" x14ac:dyDescent="0.2">
      <c r="A1118" t="s">
        <v>7</v>
      </c>
      <c r="B1118" t="s">
        <v>8</v>
      </c>
      <c r="C1118" t="s">
        <v>29</v>
      </c>
      <c r="D1118" t="s">
        <v>26</v>
      </c>
      <c r="E1118" t="s">
        <v>25</v>
      </c>
      <c r="F1118" s="1">
        <v>46996</v>
      </c>
      <c r="G1118">
        <v>13</v>
      </c>
      <c r="H1118">
        <v>500</v>
      </c>
      <c r="I1118">
        <f t="shared" si="189"/>
        <v>498</v>
      </c>
      <c r="J1118">
        <v>1</v>
      </c>
      <c r="K1118">
        <f t="shared" si="190"/>
        <v>1859760</v>
      </c>
      <c r="L1118">
        <f t="shared" si="184"/>
        <v>502135.2</v>
      </c>
      <c r="M1118">
        <f t="shared" si="185"/>
        <v>613720.80000000005</v>
      </c>
      <c r="N1118">
        <f t="shared" si="186"/>
        <v>286217.06400000001</v>
      </c>
      <c r="P1118">
        <v>0.27</v>
      </c>
      <c r="Q1118">
        <v>0.33</v>
      </c>
      <c r="R1118">
        <f>R1117+0.01</f>
        <v>0.57000000000000006</v>
      </c>
    </row>
    <row r="1119" spans="1:18" hidden="1" x14ac:dyDescent="0.2">
      <c r="A1119" t="s">
        <v>7</v>
      </c>
      <c r="B1119" t="s">
        <v>8</v>
      </c>
      <c r="C1119" t="s">
        <v>29</v>
      </c>
      <c r="D1119" t="s">
        <v>26</v>
      </c>
      <c r="E1119" t="s">
        <v>25</v>
      </c>
      <c r="F1119" s="1">
        <v>46996</v>
      </c>
      <c r="G1119">
        <v>14</v>
      </c>
      <c r="H1119">
        <v>500</v>
      </c>
      <c r="I1119">
        <f t="shared" si="189"/>
        <v>498</v>
      </c>
      <c r="K1119">
        <f t="shared" si="190"/>
        <v>1889640</v>
      </c>
      <c r="L1119">
        <f t="shared" si="184"/>
        <v>529099.20000000007</v>
      </c>
      <c r="M1119">
        <f t="shared" si="185"/>
        <v>699166.8</v>
      </c>
      <c r="N1119">
        <f t="shared" si="186"/>
        <v>306877.53600000008</v>
      </c>
      <c r="P1119">
        <v>0.28000000000000003</v>
      </c>
      <c r="Q1119">
        <v>0.37</v>
      </c>
      <c r="R1119">
        <f>R1118+0.01</f>
        <v>0.58000000000000007</v>
      </c>
    </row>
    <row r="1120" spans="1:18" hidden="1" x14ac:dyDescent="0.2">
      <c r="A1120" t="s">
        <v>7</v>
      </c>
      <c r="B1120" t="s">
        <v>8</v>
      </c>
      <c r="C1120" t="s">
        <v>29</v>
      </c>
      <c r="D1120" t="s">
        <v>26</v>
      </c>
      <c r="E1120" t="s">
        <v>25</v>
      </c>
      <c r="F1120" s="1">
        <v>46996</v>
      </c>
      <c r="G1120">
        <v>15</v>
      </c>
      <c r="H1120">
        <v>500</v>
      </c>
      <c r="I1120">
        <f t="shared" si="189"/>
        <v>497</v>
      </c>
      <c r="J1120">
        <v>1</v>
      </c>
      <c r="K1120">
        <f t="shared" si="190"/>
        <v>1919460</v>
      </c>
      <c r="L1120">
        <f t="shared" si="184"/>
        <v>537448.80000000005</v>
      </c>
      <c r="M1120">
        <f t="shared" si="185"/>
        <v>719797.5</v>
      </c>
      <c r="N1120">
        <f t="shared" si="186"/>
        <v>317094.79200000007</v>
      </c>
      <c r="P1120">
        <v>0.28000000000000003</v>
      </c>
      <c r="Q1120">
        <v>0.375</v>
      </c>
      <c r="R1120">
        <f>R1119+0.01</f>
        <v>0.59000000000000008</v>
      </c>
    </row>
    <row r="1121" spans="1:18" hidden="1" x14ac:dyDescent="0.2">
      <c r="A1121" t="s">
        <v>7</v>
      </c>
      <c r="B1121" t="s">
        <v>8</v>
      </c>
      <c r="C1121" t="s">
        <v>29</v>
      </c>
      <c r="D1121" t="s">
        <v>26</v>
      </c>
      <c r="E1121" t="s">
        <v>25</v>
      </c>
      <c r="F1121" s="1">
        <v>46996</v>
      </c>
      <c r="G1121">
        <v>16</v>
      </c>
      <c r="H1121">
        <v>500</v>
      </c>
      <c r="I1121">
        <f t="shared" si="189"/>
        <v>497</v>
      </c>
      <c r="K1121">
        <f t="shared" si="190"/>
        <v>1949280</v>
      </c>
      <c r="L1121">
        <f t="shared" si="184"/>
        <v>565291.19999999995</v>
      </c>
      <c r="M1121">
        <f t="shared" si="185"/>
        <v>730980</v>
      </c>
      <c r="N1121">
        <f t="shared" si="186"/>
        <v>339174.72000000003</v>
      </c>
      <c r="P1121">
        <v>0.28999999999999998</v>
      </c>
      <c r="Q1121">
        <v>0.375</v>
      </c>
      <c r="R1121">
        <f>R1120+0.01</f>
        <v>0.60000000000000009</v>
      </c>
    </row>
    <row r="1122" spans="1:18" x14ac:dyDescent="0.2">
      <c r="A1122" t="s">
        <v>7</v>
      </c>
      <c r="B1122" t="s">
        <v>8</v>
      </c>
      <c r="C1122" t="s">
        <v>29</v>
      </c>
      <c r="D1122" t="s">
        <v>26</v>
      </c>
      <c r="E1122" t="s">
        <v>25</v>
      </c>
      <c r="F1122" s="1" t="s">
        <v>12</v>
      </c>
      <c r="G1122">
        <v>1</v>
      </c>
      <c r="H1122">
        <v>600</v>
      </c>
      <c r="I1122">
        <f>H1122</f>
        <v>600</v>
      </c>
      <c r="K1122">
        <f>3000*I1122</f>
        <v>1800000</v>
      </c>
      <c r="L1122">
        <f t="shared" si="184"/>
        <v>23760</v>
      </c>
      <c r="M1122">
        <f t="shared" si="185"/>
        <v>27000</v>
      </c>
      <c r="N1122">
        <f t="shared" si="186"/>
        <v>1188</v>
      </c>
      <c r="P1122">
        <v>1.32E-2</v>
      </c>
      <c r="Q1122">
        <v>1.4999999999999999E-2</v>
      </c>
      <c r="R1122">
        <v>0.05</v>
      </c>
    </row>
    <row r="1123" spans="1:18" x14ac:dyDescent="0.2">
      <c r="A1123" t="s">
        <v>7</v>
      </c>
      <c r="B1123" t="s">
        <v>8</v>
      </c>
      <c r="C1123" t="s">
        <v>29</v>
      </c>
      <c r="D1123" t="s">
        <v>26</v>
      </c>
      <c r="E1123" t="s">
        <v>25</v>
      </c>
      <c r="F1123" s="1" t="s">
        <v>12</v>
      </c>
      <c r="G1123">
        <v>2</v>
      </c>
      <c r="H1123">
        <v>600</v>
      </c>
      <c r="I1123">
        <f t="shared" ref="I1123:I1137" si="191">I1122-J1123</f>
        <v>600</v>
      </c>
      <c r="K1123">
        <f>K1122+100*I1123</f>
        <v>1860000</v>
      </c>
      <c r="L1123">
        <f t="shared" si="184"/>
        <v>93000</v>
      </c>
      <c r="M1123">
        <f t="shared" si="185"/>
        <v>334800</v>
      </c>
      <c r="N1123">
        <f t="shared" si="186"/>
        <v>9300</v>
      </c>
      <c r="O1123">
        <v>1698</v>
      </c>
      <c r="P1123">
        <v>0.05</v>
      </c>
      <c r="Q1123">
        <v>0.18</v>
      </c>
      <c r="R1123">
        <v>0.1</v>
      </c>
    </row>
    <row r="1124" spans="1:18" x14ac:dyDescent="0.2">
      <c r="A1124" t="s">
        <v>7</v>
      </c>
      <c r="B1124" t="s">
        <v>8</v>
      </c>
      <c r="C1124" t="s">
        <v>29</v>
      </c>
      <c r="D1124" t="s">
        <v>26</v>
      </c>
      <c r="E1124" t="s">
        <v>25</v>
      </c>
      <c r="F1124" s="1" t="s">
        <v>12</v>
      </c>
      <c r="G1124">
        <v>3</v>
      </c>
      <c r="H1124">
        <v>600</v>
      </c>
      <c r="I1124">
        <f t="shared" si="191"/>
        <v>600</v>
      </c>
      <c r="K1124">
        <f t="shared" ref="K1124:K1137" si="192">K1123+100*I1124</f>
        <v>1920000</v>
      </c>
      <c r="L1124">
        <f t="shared" si="184"/>
        <v>192000</v>
      </c>
      <c r="M1124">
        <f t="shared" si="185"/>
        <v>537600</v>
      </c>
      <c r="N1124">
        <f t="shared" si="186"/>
        <v>34560</v>
      </c>
      <c r="O1124">
        <v>-117</v>
      </c>
      <c r="P1124">
        <v>0.1</v>
      </c>
      <c r="Q1124">
        <v>0.28000000000000003</v>
      </c>
      <c r="R1124">
        <v>0.18</v>
      </c>
    </row>
    <row r="1125" spans="1:18" x14ac:dyDescent="0.2">
      <c r="A1125" t="s">
        <v>7</v>
      </c>
      <c r="B1125" t="s">
        <v>8</v>
      </c>
      <c r="C1125" t="s">
        <v>29</v>
      </c>
      <c r="D1125" t="s">
        <v>26</v>
      </c>
      <c r="E1125" t="s">
        <v>25</v>
      </c>
      <c r="F1125" s="1" t="s">
        <v>12</v>
      </c>
      <c r="G1125">
        <v>4</v>
      </c>
      <c r="H1125">
        <v>600</v>
      </c>
      <c r="I1125">
        <f t="shared" si="191"/>
        <v>600</v>
      </c>
      <c r="K1125">
        <f t="shared" si="192"/>
        <v>1980000</v>
      </c>
      <c r="L1125">
        <f t="shared" si="184"/>
        <v>297000</v>
      </c>
      <c r="M1125">
        <f t="shared" si="185"/>
        <v>732600</v>
      </c>
      <c r="N1125">
        <f t="shared" si="186"/>
        <v>74250</v>
      </c>
      <c r="O1125">
        <v>-118</v>
      </c>
      <c r="P1125">
        <v>0.15</v>
      </c>
      <c r="Q1125">
        <v>0.37</v>
      </c>
      <c r="R1125">
        <v>0.25</v>
      </c>
    </row>
    <row r="1126" spans="1:18" x14ac:dyDescent="0.2">
      <c r="A1126" t="s">
        <v>7</v>
      </c>
      <c r="B1126" t="s">
        <v>8</v>
      </c>
      <c r="C1126" t="s">
        <v>29</v>
      </c>
      <c r="D1126" t="s">
        <v>26</v>
      </c>
      <c r="E1126" t="s">
        <v>25</v>
      </c>
      <c r="F1126" s="1" t="s">
        <v>12</v>
      </c>
      <c r="G1126">
        <v>5</v>
      </c>
      <c r="H1126">
        <v>600</v>
      </c>
      <c r="I1126">
        <f t="shared" si="191"/>
        <v>600</v>
      </c>
      <c r="K1126">
        <f t="shared" si="192"/>
        <v>2040000</v>
      </c>
      <c r="L1126">
        <f t="shared" si="184"/>
        <v>367200</v>
      </c>
      <c r="M1126">
        <f t="shared" si="185"/>
        <v>726240</v>
      </c>
      <c r="N1126">
        <f t="shared" si="186"/>
        <v>132192</v>
      </c>
      <c r="P1126">
        <v>0.18</v>
      </c>
      <c r="Q1126">
        <v>0.35599999999999998</v>
      </c>
      <c r="R1126">
        <v>0.36</v>
      </c>
    </row>
    <row r="1127" spans="1:18" x14ac:dyDescent="0.2">
      <c r="A1127" t="s">
        <v>7</v>
      </c>
      <c r="B1127" t="s">
        <v>8</v>
      </c>
      <c r="C1127" t="s">
        <v>29</v>
      </c>
      <c r="D1127" t="s">
        <v>26</v>
      </c>
      <c r="E1127" t="s">
        <v>25</v>
      </c>
      <c r="F1127" s="1" t="s">
        <v>12</v>
      </c>
      <c r="G1127">
        <v>6</v>
      </c>
      <c r="H1127">
        <v>600</v>
      </c>
      <c r="I1127">
        <f t="shared" si="191"/>
        <v>600</v>
      </c>
      <c r="K1127">
        <f t="shared" si="192"/>
        <v>2100000</v>
      </c>
      <c r="L1127">
        <f t="shared" si="184"/>
        <v>420000</v>
      </c>
      <c r="M1127">
        <f t="shared" si="185"/>
        <v>743400</v>
      </c>
      <c r="N1127">
        <f t="shared" si="186"/>
        <v>189000</v>
      </c>
      <c r="P1127">
        <v>0.2</v>
      </c>
      <c r="Q1127">
        <v>0.35399999999999998</v>
      </c>
      <c r="R1127">
        <v>0.45</v>
      </c>
    </row>
    <row r="1128" spans="1:18" x14ac:dyDescent="0.2">
      <c r="A1128" t="s">
        <v>7</v>
      </c>
      <c r="B1128" t="s">
        <v>8</v>
      </c>
      <c r="C1128" t="s">
        <v>29</v>
      </c>
      <c r="D1128" t="s">
        <v>26</v>
      </c>
      <c r="E1128" t="s">
        <v>25</v>
      </c>
      <c r="F1128" s="1" t="s">
        <v>12</v>
      </c>
      <c r="G1128">
        <v>7</v>
      </c>
      <c r="H1128">
        <v>600</v>
      </c>
      <c r="I1128">
        <f t="shared" si="191"/>
        <v>600</v>
      </c>
      <c r="K1128">
        <f t="shared" si="192"/>
        <v>2160000</v>
      </c>
      <c r="L1128">
        <f t="shared" si="184"/>
        <v>432000</v>
      </c>
      <c r="M1128">
        <f t="shared" si="185"/>
        <v>743039.99999999988</v>
      </c>
      <c r="N1128">
        <f t="shared" si="186"/>
        <v>220320</v>
      </c>
      <c r="P1128">
        <v>0.2</v>
      </c>
      <c r="Q1128">
        <v>0.34399999999999997</v>
      </c>
      <c r="R1128">
        <v>0.51</v>
      </c>
    </row>
    <row r="1129" spans="1:18" x14ac:dyDescent="0.2">
      <c r="A1129" t="s">
        <v>7</v>
      </c>
      <c r="B1129" t="s">
        <v>8</v>
      </c>
      <c r="C1129" t="s">
        <v>29</v>
      </c>
      <c r="D1129" t="s">
        <v>26</v>
      </c>
      <c r="E1129" t="s">
        <v>25</v>
      </c>
      <c r="F1129" s="1" t="s">
        <v>12</v>
      </c>
      <c r="G1129">
        <v>8</v>
      </c>
      <c r="H1129">
        <v>600</v>
      </c>
      <c r="I1129">
        <f t="shared" si="191"/>
        <v>599</v>
      </c>
      <c r="J1129">
        <v>1</v>
      </c>
      <c r="K1129">
        <f t="shared" si="192"/>
        <v>2219900</v>
      </c>
      <c r="L1129">
        <f t="shared" si="184"/>
        <v>510577</v>
      </c>
      <c r="M1129">
        <f t="shared" si="185"/>
        <v>799164</v>
      </c>
      <c r="N1129">
        <f t="shared" si="186"/>
        <v>265500.04000000004</v>
      </c>
      <c r="P1129">
        <v>0.23</v>
      </c>
      <c r="Q1129">
        <v>0.36</v>
      </c>
      <c r="R1129">
        <f>R1128+0.01</f>
        <v>0.52</v>
      </c>
    </row>
    <row r="1130" spans="1:18" x14ac:dyDescent="0.2">
      <c r="A1130" t="s">
        <v>7</v>
      </c>
      <c r="B1130" t="s">
        <v>8</v>
      </c>
      <c r="C1130" t="s">
        <v>29</v>
      </c>
      <c r="D1130" t="s">
        <v>26</v>
      </c>
      <c r="E1130" t="s">
        <v>25</v>
      </c>
      <c r="F1130" s="1" t="s">
        <v>12</v>
      </c>
      <c r="G1130">
        <v>9</v>
      </c>
      <c r="H1130">
        <v>600</v>
      </c>
      <c r="I1130">
        <f t="shared" si="191"/>
        <v>598</v>
      </c>
      <c r="J1130">
        <v>1</v>
      </c>
      <c r="K1130">
        <f t="shared" si="192"/>
        <v>2279700</v>
      </c>
      <c r="L1130">
        <f t="shared" si="184"/>
        <v>501534</v>
      </c>
      <c r="M1130">
        <f t="shared" si="185"/>
        <v>775098</v>
      </c>
      <c r="N1130">
        <f t="shared" si="186"/>
        <v>270828.36000000004</v>
      </c>
      <c r="P1130">
        <v>0.22</v>
      </c>
      <c r="Q1130">
        <v>0.34</v>
      </c>
      <c r="R1130">
        <f>R1129+0.02</f>
        <v>0.54</v>
      </c>
    </row>
    <row r="1131" spans="1:18" x14ac:dyDescent="0.2">
      <c r="A1131" t="s">
        <v>7</v>
      </c>
      <c r="B1131" t="s">
        <v>8</v>
      </c>
      <c r="C1131" t="s">
        <v>29</v>
      </c>
      <c r="D1131" t="s">
        <v>26</v>
      </c>
      <c r="E1131" t="s">
        <v>25</v>
      </c>
      <c r="F1131" s="1" t="s">
        <v>12</v>
      </c>
      <c r="G1131">
        <v>10</v>
      </c>
      <c r="H1131">
        <v>600</v>
      </c>
      <c r="I1131">
        <f t="shared" si="191"/>
        <v>598</v>
      </c>
      <c r="K1131">
        <f t="shared" si="192"/>
        <v>2339500</v>
      </c>
      <c r="L1131">
        <f t="shared" si="184"/>
        <v>584875</v>
      </c>
      <c r="M1131">
        <f t="shared" si="185"/>
        <v>795430</v>
      </c>
      <c r="N1131">
        <f t="shared" si="186"/>
        <v>317002.25</v>
      </c>
      <c r="P1131">
        <v>0.25</v>
      </c>
      <c r="Q1131">
        <v>0.34</v>
      </c>
      <c r="R1131">
        <v>0.54200000000000004</v>
      </c>
    </row>
    <row r="1132" spans="1:18" x14ac:dyDescent="0.2">
      <c r="A1132" t="s">
        <v>7</v>
      </c>
      <c r="B1132" t="s">
        <v>8</v>
      </c>
      <c r="C1132" t="s">
        <v>29</v>
      </c>
      <c r="D1132" t="s">
        <v>26</v>
      </c>
      <c r="E1132" t="s">
        <v>25</v>
      </c>
      <c r="F1132" s="1" t="s">
        <v>12</v>
      </c>
      <c r="G1132">
        <v>11</v>
      </c>
      <c r="H1132">
        <v>600</v>
      </c>
      <c r="I1132">
        <f t="shared" si="191"/>
        <v>597</v>
      </c>
      <c r="J1132">
        <v>1</v>
      </c>
      <c r="K1132">
        <f t="shared" si="192"/>
        <v>2399200</v>
      </c>
      <c r="L1132">
        <f t="shared" si="184"/>
        <v>623792</v>
      </c>
      <c r="M1132">
        <f t="shared" si="185"/>
        <v>815728.00000000012</v>
      </c>
      <c r="N1132">
        <f t="shared" si="186"/>
        <v>339342.848</v>
      </c>
      <c r="P1132">
        <v>0.26</v>
      </c>
      <c r="Q1132">
        <v>0.34</v>
      </c>
      <c r="R1132">
        <f>R1131+0.002</f>
        <v>0.54400000000000004</v>
      </c>
    </row>
    <row r="1133" spans="1:18" x14ac:dyDescent="0.2">
      <c r="A1133" t="s">
        <v>7</v>
      </c>
      <c r="B1133" t="s">
        <v>8</v>
      </c>
      <c r="C1133" t="s">
        <v>29</v>
      </c>
      <c r="D1133" t="s">
        <v>26</v>
      </c>
      <c r="E1133" t="s">
        <v>25</v>
      </c>
      <c r="F1133" s="1" t="s">
        <v>12</v>
      </c>
      <c r="G1133">
        <v>12</v>
      </c>
      <c r="H1133">
        <v>600</v>
      </c>
      <c r="I1133">
        <f t="shared" si="191"/>
        <v>597</v>
      </c>
      <c r="K1133">
        <f t="shared" si="192"/>
        <v>2458900</v>
      </c>
      <c r="L1133">
        <f t="shared" si="184"/>
        <v>639314</v>
      </c>
      <c r="M1133">
        <f t="shared" si="185"/>
        <v>860615</v>
      </c>
      <c r="N1133">
        <f t="shared" si="186"/>
        <v>354179.95600000001</v>
      </c>
      <c r="P1133">
        <v>0.26</v>
      </c>
      <c r="Q1133">
        <v>0.35</v>
      </c>
      <c r="R1133">
        <f>R1132+0.01</f>
        <v>0.55400000000000005</v>
      </c>
    </row>
    <row r="1134" spans="1:18" hidden="1" x14ac:dyDescent="0.2">
      <c r="A1134" t="s">
        <v>7</v>
      </c>
      <c r="B1134" t="s">
        <v>8</v>
      </c>
      <c r="C1134" t="s">
        <v>29</v>
      </c>
      <c r="D1134" t="s">
        <v>26</v>
      </c>
      <c r="E1134" t="s">
        <v>25</v>
      </c>
      <c r="F1134" s="1" t="s">
        <v>12</v>
      </c>
      <c r="G1134">
        <v>13</v>
      </c>
      <c r="H1134">
        <v>600</v>
      </c>
      <c r="I1134">
        <f t="shared" si="191"/>
        <v>597</v>
      </c>
      <c r="K1134">
        <f t="shared" si="192"/>
        <v>2518600</v>
      </c>
      <c r="L1134">
        <f t="shared" si="184"/>
        <v>680022</v>
      </c>
      <c r="M1134">
        <f t="shared" si="185"/>
        <v>831138</v>
      </c>
      <c r="N1134">
        <f t="shared" si="186"/>
        <v>383532.40800000005</v>
      </c>
      <c r="P1134">
        <v>0.27</v>
      </c>
      <c r="Q1134">
        <v>0.33</v>
      </c>
      <c r="R1134">
        <f>R1133+0.01</f>
        <v>0.56400000000000006</v>
      </c>
    </row>
    <row r="1135" spans="1:18" hidden="1" x14ac:dyDescent="0.2">
      <c r="A1135" t="s">
        <v>7</v>
      </c>
      <c r="B1135" t="s">
        <v>8</v>
      </c>
      <c r="C1135" t="s">
        <v>29</v>
      </c>
      <c r="D1135" t="s">
        <v>26</v>
      </c>
      <c r="E1135" t="s">
        <v>25</v>
      </c>
      <c r="F1135" s="1" t="s">
        <v>12</v>
      </c>
      <c r="G1135">
        <v>14</v>
      </c>
      <c r="H1135">
        <v>600</v>
      </c>
      <c r="I1135">
        <f t="shared" si="191"/>
        <v>596</v>
      </c>
      <c r="J1135">
        <v>1</v>
      </c>
      <c r="K1135">
        <f t="shared" si="192"/>
        <v>2578200</v>
      </c>
      <c r="L1135">
        <f t="shared" si="184"/>
        <v>721896.00000000012</v>
      </c>
      <c r="M1135">
        <f t="shared" si="185"/>
        <v>953934</v>
      </c>
      <c r="N1135">
        <f t="shared" si="186"/>
        <v>414368.30400000012</v>
      </c>
      <c r="P1135">
        <v>0.28000000000000003</v>
      </c>
      <c r="Q1135">
        <v>0.37</v>
      </c>
      <c r="R1135">
        <f>R1134+0.01</f>
        <v>0.57400000000000007</v>
      </c>
    </row>
    <row r="1136" spans="1:18" hidden="1" x14ac:dyDescent="0.2">
      <c r="A1136" t="s">
        <v>7</v>
      </c>
      <c r="B1136" t="s">
        <v>8</v>
      </c>
      <c r="C1136" t="s">
        <v>29</v>
      </c>
      <c r="D1136" t="s">
        <v>26</v>
      </c>
      <c r="E1136" t="s">
        <v>25</v>
      </c>
      <c r="F1136" s="1" t="s">
        <v>12</v>
      </c>
      <c r="G1136">
        <v>15</v>
      </c>
      <c r="H1136">
        <v>600</v>
      </c>
      <c r="I1136">
        <f t="shared" si="191"/>
        <v>596</v>
      </c>
      <c r="K1136">
        <f t="shared" si="192"/>
        <v>2637800</v>
      </c>
      <c r="L1136">
        <f t="shared" si="184"/>
        <v>738584.00000000012</v>
      </c>
      <c r="M1136">
        <f t="shared" si="185"/>
        <v>989175</v>
      </c>
      <c r="N1136">
        <f t="shared" si="186"/>
        <v>431333.0560000001</v>
      </c>
      <c r="P1136">
        <v>0.28000000000000003</v>
      </c>
      <c r="Q1136">
        <v>0.375</v>
      </c>
      <c r="R1136">
        <f>R1135+0.01</f>
        <v>0.58400000000000007</v>
      </c>
    </row>
    <row r="1137" spans="1:18" hidden="1" x14ac:dyDescent="0.2">
      <c r="A1137" t="s">
        <v>7</v>
      </c>
      <c r="B1137" t="s">
        <v>8</v>
      </c>
      <c r="C1137" t="s">
        <v>29</v>
      </c>
      <c r="D1137" t="s">
        <v>26</v>
      </c>
      <c r="E1137" t="s">
        <v>25</v>
      </c>
      <c r="F1137" s="1" t="s">
        <v>12</v>
      </c>
      <c r="G1137">
        <v>16</v>
      </c>
      <c r="H1137">
        <v>600</v>
      </c>
      <c r="I1137">
        <f t="shared" si="191"/>
        <v>596</v>
      </c>
      <c r="K1137">
        <f t="shared" si="192"/>
        <v>2697400</v>
      </c>
      <c r="L1137">
        <f t="shared" si="184"/>
        <v>782246</v>
      </c>
      <c r="M1137">
        <f t="shared" si="185"/>
        <v>1011525</v>
      </c>
      <c r="N1137">
        <f t="shared" si="186"/>
        <v>464654.12400000007</v>
      </c>
      <c r="P1137">
        <v>0.28999999999999998</v>
      </c>
      <c r="Q1137">
        <v>0.375</v>
      </c>
      <c r="R1137">
        <f>R1136+0.01</f>
        <v>0.59400000000000008</v>
      </c>
    </row>
    <row r="1138" spans="1:18" x14ac:dyDescent="0.2">
      <c r="A1138" t="s">
        <v>7</v>
      </c>
      <c r="B1138" t="s">
        <v>8</v>
      </c>
      <c r="C1138" t="s">
        <v>29</v>
      </c>
      <c r="D1138" t="s">
        <v>26</v>
      </c>
      <c r="E1138" t="s">
        <v>25</v>
      </c>
      <c r="F1138" s="1">
        <v>47057</v>
      </c>
      <c r="G1138">
        <v>1</v>
      </c>
      <c r="H1138">
        <v>500</v>
      </c>
      <c r="I1138">
        <f>H1138</f>
        <v>500</v>
      </c>
      <c r="K1138">
        <f>3000*I1138</f>
        <v>1500000</v>
      </c>
      <c r="L1138">
        <f t="shared" si="184"/>
        <v>15000</v>
      </c>
      <c r="M1138">
        <f t="shared" si="185"/>
        <v>22500</v>
      </c>
      <c r="N1138">
        <f t="shared" si="186"/>
        <v>750</v>
      </c>
      <c r="P1138">
        <v>0.01</v>
      </c>
      <c r="Q1138">
        <v>1.4999999999999999E-2</v>
      </c>
      <c r="R1138">
        <v>0.05</v>
      </c>
    </row>
    <row r="1139" spans="1:18" x14ac:dyDescent="0.2">
      <c r="A1139" t="s">
        <v>7</v>
      </c>
      <c r="B1139" t="s">
        <v>8</v>
      </c>
      <c r="C1139" t="s">
        <v>29</v>
      </c>
      <c r="D1139" t="s">
        <v>26</v>
      </c>
      <c r="E1139" t="s">
        <v>25</v>
      </c>
      <c r="F1139" s="1">
        <v>47057</v>
      </c>
      <c r="G1139">
        <v>2</v>
      </c>
      <c r="H1139">
        <v>500</v>
      </c>
      <c r="I1139">
        <f t="shared" ref="I1139:I1153" si="193">I1138-J1139</f>
        <v>500</v>
      </c>
      <c r="K1139">
        <f>K1138+65*I1139</f>
        <v>1532500</v>
      </c>
      <c r="L1139">
        <f t="shared" si="184"/>
        <v>76625</v>
      </c>
      <c r="M1139">
        <f t="shared" si="185"/>
        <v>275850</v>
      </c>
      <c r="N1139">
        <f t="shared" si="186"/>
        <v>7662.5</v>
      </c>
      <c r="O1139">
        <v>1998</v>
      </c>
      <c r="P1139">
        <v>0.05</v>
      </c>
      <c r="Q1139">
        <v>0.18</v>
      </c>
      <c r="R1139">
        <v>0.1</v>
      </c>
    </row>
    <row r="1140" spans="1:18" x14ac:dyDescent="0.2">
      <c r="A1140" t="s">
        <v>7</v>
      </c>
      <c r="B1140" t="s">
        <v>8</v>
      </c>
      <c r="C1140" t="s">
        <v>29</v>
      </c>
      <c r="D1140" t="s">
        <v>26</v>
      </c>
      <c r="E1140" t="s">
        <v>25</v>
      </c>
      <c r="F1140" s="1">
        <v>47057</v>
      </c>
      <c r="G1140">
        <v>3</v>
      </c>
      <c r="H1140">
        <v>500</v>
      </c>
      <c r="I1140">
        <f t="shared" si="193"/>
        <v>500</v>
      </c>
      <c r="K1140">
        <f t="shared" ref="K1140:K1153" si="194">K1139+65*I1140</f>
        <v>1565000</v>
      </c>
      <c r="L1140">
        <f t="shared" si="184"/>
        <v>156500</v>
      </c>
      <c r="M1140">
        <f t="shared" si="185"/>
        <v>438200.00000000006</v>
      </c>
      <c r="N1140">
        <f t="shared" si="186"/>
        <v>28170</v>
      </c>
      <c r="O1140">
        <v>-99</v>
      </c>
      <c r="P1140">
        <v>0.1</v>
      </c>
      <c r="Q1140">
        <v>0.28000000000000003</v>
      </c>
      <c r="R1140">
        <v>0.18</v>
      </c>
    </row>
    <row r="1141" spans="1:18" x14ac:dyDescent="0.2">
      <c r="A1141" t="s">
        <v>7</v>
      </c>
      <c r="B1141" t="s">
        <v>8</v>
      </c>
      <c r="C1141" t="s">
        <v>29</v>
      </c>
      <c r="D1141" t="s">
        <v>26</v>
      </c>
      <c r="E1141" t="s">
        <v>25</v>
      </c>
      <c r="F1141" s="1">
        <v>47057</v>
      </c>
      <c r="G1141">
        <v>4</v>
      </c>
      <c r="H1141">
        <v>500</v>
      </c>
      <c r="I1141">
        <f t="shared" si="193"/>
        <v>500</v>
      </c>
      <c r="K1141">
        <f t="shared" si="194"/>
        <v>1597500</v>
      </c>
      <c r="L1141">
        <f t="shared" si="184"/>
        <v>239625</v>
      </c>
      <c r="M1141">
        <f t="shared" si="185"/>
        <v>591075</v>
      </c>
      <c r="N1141">
        <f t="shared" si="186"/>
        <v>59906.25</v>
      </c>
      <c r="P1141">
        <v>0.15</v>
      </c>
      <c r="Q1141">
        <v>0.37</v>
      </c>
      <c r="R1141">
        <v>0.25</v>
      </c>
    </row>
    <row r="1142" spans="1:18" x14ac:dyDescent="0.2">
      <c r="A1142" t="s">
        <v>7</v>
      </c>
      <c r="B1142" t="s">
        <v>8</v>
      </c>
      <c r="C1142" t="s">
        <v>29</v>
      </c>
      <c r="D1142" t="s">
        <v>26</v>
      </c>
      <c r="E1142" t="s">
        <v>25</v>
      </c>
      <c r="F1142" s="1">
        <v>47057</v>
      </c>
      <c r="G1142">
        <v>5</v>
      </c>
      <c r="H1142">
        <v>500</v>
      </c>
      <c r="I1142">
        <f t="shared" si="193"/>
        <v>500</v>
      </c>
      <c r="K1142">
        <f t="shared" si="194"/>
        <v>1630000</v>
      </c>
      <c r="L1142">
        <f t="shared" si="184"/>
        <v>293400</v>
      </c>
      <c r="M1142">
        <f t="shared" si="185"/>
        <v>580280</v>
      </c>
      <c r="N1142">
        <f t="shared" si="186"/>
        <v>105624</v>
      </c>
      <c r="P1142">
        <v>0.18</v>
      </c>
      <c r="Q1142">
        <v>0.35599999999999998</v>
      </c>
      <c r="R1142">
        <v>0.36</v>
      </c>
    </row>
    <row r="1143" spans="1:18" x14ac:dyDescent="0.2">
      <c r="A1143" t="s">
        <v>7</v>
      </c>
      <c r="B1143" t="s">
        <v>8</v>
      </c>
      <c r="C1143" t="s">
        <v>29</v>
      </c>
      <c r="D1143" t="s">
        <v>26</v>
      </c>
      <c r="E1143" t="s">
        <v>25</v>
      </c>
      <c r="F1143" s="1">
        <v>47057</v>
      </c>
      <c r="G1143">
        <v>6</v>
      </c>
      <c r="H1143">
        <v>500</v>
      </c>
      <c r="I1143">
        <f t="shared" si="193"/>
        <v>500</v>
      </c>
      <c r="K1143">
        <f t="shared" si="194"/>
        <v>1662500</v>
      </c>
      <c r="L1143">
        <f t="shared" si="184"/>
        <v>332500</v>
      </c>
      <c r="M1143">
        <f t="shared" si="185"/>
        <v>588525</v>
      </c>
      <c r="N1143">
        <f t="shared" si="186"/>
        <v>149625</v>
      </c>
      <c r="P1143">
        <v>0.2</v>
      </c>
      <c r="Q1143">
        <v>0.35399999999999998</v>
      </c>
      <c r="R1143">
        <v>0.45</v>
      </c>
    </row>
    <row r="1144" spans="1:18" x14ac:dyDescent="0.2">
      <c r="A1144" t="s">
        <v>7</v>
      </c>
      <c r="B1144" t="s">
        <v>8</v>
      </c>
      <c r="C1144" t="s">
        <v>29</v>
      </c>
      <c r="D1144" t="s">
        <v>26</v>
      </c>
      <c r="E1144" t="s">
        <v>25</v>
      </c>
      <c r="F1144" s="1">
        <v>47057</v>
      </c>
      <c r="G1144">
        <v>7</v>
      </c>
      <c r="H1144">
        <v>500</v>
      </c>
      <c r="I1144">
        <f t="shared" si="193"/>
        <v>500</v>
      </c>
      <c r="K1144">
        <f t="shared" si="194"/>
        <v>1695000</v>
      </c>
      <c r="L1144">
        <f t="shared" si="184"/>
        <v>339000</v>
      </c>
      <c r="M1144">
        <f t="shared" si="185"/>
        <v>583080</v>
      </c>
      <c r="N1144">
        <f t="shared" si="186"/>
        <v>172890</v>
      </c>
      <c r="P1144">
        <v>0.2</v>
      </c>
      <c r="Q1144">
        <v>0.34399999999999997</v>
      </c>
      <c r="R1144">
        <v>0.51</v>
      </c>
    </row>
    <row r="1145" spans="1:18" x14ac:dyDescent="0.2">
      <c r="A1145" t="s">
        <v>7</v>
      </c>
      <c r="B1145" t="s">
        <v>8</v>
      </c>
      <c r="C1145" t="s">
        <v>29</v>
      </c>
      <c r="D1145" t="s">
        <v>26</v>
      </c>
      <c r="E1145" t="s">
        <v>25</v>
      </c>
      <c r="F1145" s="1">
        <v>47057</v>
      </c>
      <c r="G1145">
        <v>8</v>
      </c>
      <c r="H1145">
        <v>500</v>
      </c>
      <c r="I1145">
        <f t="shared" si="193"/>
        <v>500</v>
      </c>
      <c r="K1145">
        <f t="shared" si="194"/>
        <v>1727500</v>
      </c>
      <c r="L1145">
        <f t="shared" si="184"/>
        <v>397325</v>
      </c>
      <c r="M1145">
        <f t="shared" si="185"/>
        <v>621900</v>
      </c>
      <c r="N1145">
        <f t="shared" si="186"/>
        <v>206609</v>
      </c>
      <c r="P1145">
        <v>0.23</v>
      </c>
      <c r="Q1145">
        <v>0.36</v>
      </c>
      <c r="R1145">
        <f>R1144+0.01</f>
        <v>0.52</v>
      </c>
    </row>
    <row r="1146" spans="1:18" x14ac:dyDescent="0.2">
      <c r="A1146" t="s">
        <v>7</v>
      </c>
      <c r="B1146" t="s">
        <v>8</v>
      </c>
      <c r="C1146" t="s">
        <v>29</v>
      </c>
      <c r="D1146" t="s">
        <v>26</v>
      </c>
      <c r="E1146" t="s">
        <v>25</v>
      </c>
      <c r="F1146" s="1">
        <v>47057</v>
      </c>
      <c r="G1146">
        <v>9</v>
      </c>
      <c r="H1146">
        <v>500</v>
      </c>
      <c r="I1146">
        <f t="shared" si="193"/>
        <v>500</v>
      </c>
      <c r="K1146">
        <f t="shared" si="194"/>
        <v>1760000</v>
      </c>
      <c r="L1146">
        <f t="shared" si="184"/>
        <v>387200</v>
      </c>
      <c r="M1146">
        <f t="shared" si="185"/>
        <v>598400</v>
      </c>
      <c r="N1146">
        <f t="shared" si="186"/>
        <v>209088</v>
      </c>
      <c r="P1146">
        <v>0.22</v>
      </c>
      <c r="Q1146">
        <v>0.34</v>
      </c>
      <c r="R1146">
        <f>R1145+0.02</f>
        <v>0.54</v>
      </c>
    </row>
    <row r="1147" spans="1:18" x14ac:dyDescent="0.2">
      <c r="A1147" t="s">
        <v>7</v>
      </c>
      <c r="B1147" t="s">
        <v>8</v>
      </c>
      <c r="C1147" t="s">
        <v>29</v>
      </c>
      <c r="D1147" t="s">
        <v>26</v>
      </c>
      <c r="E1147" t="s">
        <v>25</v>
      </c>
      <c r="F1147" s="1">
        <v>47057</v>
      </c>
      <c r="G1147">
        <v>10</v>
      </c>
      <c r="H1147">
        <v>500</v>
      </c>
      <c r="I1147">
        <f t="shared" si="193"/>
        <v>499</v>
      </c>
      <c r="J1147">
        <v>1</v>
      </c>
      <c r="K1147">
        <f t="shared" si="194"/>
        <v>1792435</v>
      </c>
      <c r="L1147">
        <f t="shared" si="184"/>
        <v>448108.75</v>
      </c>
      <c r="M1147">
        <f t="shared" si="185"/>
        <v>609427.9</v>
      </c>
      <c r="N1147">
        <f t="shared" si="186"/>
        <v>242874.9425</v>
      </c>
      <c r="P1147">
        <v>0.25</v>
      </c>
      <c r="Q1147">
        <v>0.34</v>
      </c>
      <c r="R1147">
        <v>0.54200000000000004</v>
      </c>
    </row>
    <row r="1148" spans="1:18" x14ac:dyDescent="0.2">
      <c r="A1148" t="s">
        <v>7</v>
      </c>
      <c r="B1148" t="s">
        <v>8</v>
      </c>
      <c r="C1148" t="s">
        <v>29</v>
      </c>
      <c r="D1148" t="s">
        <v>26</v>
      </c>
      <c r="E1148" t="s">
        <v>25</v>
      </c>
      <c r="F1148" s="1">
        <v>47057</v>
      </c>
      <c r="G1148">
        <v>11</v>
      </c>
      <c r="H1148">
        <v>500</v>
      </c>
      <c r="I1148">
        <f t="shared" si="193"/>
        <v>499</v>
      </c>
      <c r="K1148">
        <f t="shared" si="194"/>
        <v>1824870</v>
      </c>
      <c r="L1148">
        <f t="shared" si="184"/>
        <v>474466.2</v>
      </c>
      <c r="M1148">
        <f t="shared" si="185"/>
        <v>620455.80000000005</v>
      </c>
      <c r="N1148">
        <f t="shared" si="186"/>
        <v>258109.61280000003</v>
      </c>
      <c r="P1148">
        <v>0.26</v>
      </c>
      <c r="Q1148">
        <v>0.34</v>
      </c>
      <c r="R1148">
        <f>R1147+0.002</f>
        <v>0.54400000000000004</v>
      </c>
    </row>
    <row r="1149" spans="1:18" x14ac:dyDescent="0.2">
      <c r="A1149" t="s">
        <v>7</v>
      </c>
      <c r="B1149" t="s">
        <v>8</v>
      </c>
      <c r="C1149" t="s">
        <v>29</v>
      </c>
      <c r="D1149" t="s">
        <v>26</v>
      </c>
      <c r="E1149" t="s">
        <v>25</v>
      </c>
      <c r="F1149" s="1">
        <v>47057</v>
      </c>
      <c r="G1149">
        <v>12</v>
      </c>
      <c r="H1149">
        <v>500</v>
      </c>
      <c r="I1149">
        <f t="shared" si="193"/>
        <v>498</v>
      </c>
      <c r="J1149">
        <v>1</v>
      </c>
      <c r="K1149">
        <f t="shared" si="194"/>
        <v>1857240</v>
      </c>
      <c r="L1149">
        <f t="shared" si="184"/>
        <v>482882.4</v>
      </c>
      <c r="M1149">
        <f t="shared" si="185"/>
        <v>650034</v>
      </c>
      <c r="N1149">
        <f t="shared" si="186"/>
        <v>267516.84960000002</v>
      </c>
      <c r="P1149">
        <v>0.26</v>
      </c>
      <c r="Q1149">
        <v>0.35</v>
      </c>
      <c r="R1149">
        <f>R1148+0.01</f>
        <v>0.55400000000000005</v>
      </c>
    </row>
    <row r="1150" spans="1:18" hidden="1" x14ac:dyDescent="0.2">
      <c r="A1150" t="s">
        <v>7</v>
      </c>
      <c r="B1150" t="s">
        <v>8</v>
      </c>
      <c r="C1150" t="s">
        <v>29</v>
      </c>
      <c r="D1150" t="s">
        <v>26</v>
      </c>
      <c r="E1150" t="s">
        <v>25</v>
      </c>
      <c r="F1150" s="1">
        <v>47057</v>
      </c>
      <c r="G1150">
        <v>13</v>
      </c>
      <c r="H1150">
        <v>500</v>
      </c>
      <c r="I1150">
        <f t="shared" si="193"/>
        <v>498</v>
      </c>
      <c r="K1150">
        <f t="shared" si="194"/>
        <v>1889610</v>
      </c>
      <c r="L1150">
        <f t="shared" si="184"/>
        <v>510194.7</v>
      </c>
      <c r="M1150">
        <f t="shared" si="185"/>
        <v>623571.30000000005</v>
      </c>
      <c r="N1150">
        <f t="shared" si="186"/>
        <v>287749.81080000004</v>
      </c>
      <c r="P1150">
        <v>0.27</v>
      </c>
      <c r="Q1150">
        <v>0.33</v>
      </c>
      <c r="R1150">
        <f>R1149+0.01</f>
        <v>0.56400000000000006</v>
      </c>
    </row>
    <row r="1151" spans="1:18" hidden="1" x14ac:dyDescent="0.2">
      <c r="A1151" t="s">
        <v>7</v>
      </c>
      <c r="B1151" t="s">
        <v>8</v>
      </c>
      <c r="C1151" t="s">
        <v>29</v>
      </c>
      <c r="D1151" t="s">
        <v>26</v>
      </c>
      <c r="E1151" t="s">
        <v>25</v>
      </c>
      <c r="F1151" s="1">
        <v>47057</v>
      </c>
      <c r="G1151">
        <v>14</v>
      </c>
      <c r="H1151">
        <v>500</v>
      </c>
      <c r="I1151">
        <f t="shared" si="193"/>
        <v>497</v>
      </c>
      <c r="J1151">
        <v>1</v>
      </c>
      <c r="K1151">
        <f t="shared" si="194"/>
        <v>1921915</v>
      </c>
      <c r="L1151">
        <f t="shared" si="184"/>
        <v>538136.20000000007</v>
      </c>
      <c r="M1151">
        <f t="shared" si="185"/>
        <v>711108.55</v>
      </c>
      <c r="N1151">
        <f t="shared" si="186"/>
        <v>308890.17880000005</v>
      </c>
      <c r="P1151">
        <v>0.28000000000000003</v>
      </c>
      <c r="Q1151">
        <v>0.37</v>
      </c>
      <c r="R1151">
        <f>R1150+0.01</f>
        <v>0.57400000000000007</v>
      </c>
    </row>
    <row r="1152" spans="1:18" hidden="1" x14ac:dyDescent="0.2">
      <c r="A1152" t="s">
        <v>7</v>
      </c>
      <c r="B1152" t="s">
        <v>8</v>
      </c>
      <c r="C1152" t="s">
        <v>29</v>
      </c>
      <c r="D1152" t="s">
        <v>26</v>
      </c>
      <c r="E1152" t="s">
        <v>25</v>
      </c>
      <c r="F1152" s="1">
        <v>47057</v>
      </c>
      <c r="G1152">
        <v>15</v>
      </c>
      <c r="H1152">
        <v>500</v>
      </c>
      <c r="I1152">
        <f t="shared" si="193"/>
        <v>497</v>
      </c>
      <c r="K1152">
        <f t="shared" si="194"/>
        <v>1954220</v>
      </c>
      <c r="L1152">
        <f t="shared" si="184"/>
        <v>547181.60000000009</v>
      </c>
      <c r="M1152">
        <f t="shared" si="185"/>
        <v>732832.5</v>
      </c>
      <c r="N1152">
        <f t="shared" si="186"/>
        <v>319554.05440000008</v>
      </c>
      <c r="P1152">
        <v>0.28000000000000003</v>
      </c>
      <c r="Q1152">
        <v>0.375</v>
      </c>
      <c r="R1152">
        <f>R1151+0.01</f>
        <v>0.58400000000000007</v>
      </c>
    </row>
    <row r="1153" spans="1:18" hidden="1" x14ac:dyDescent="0.2">
      <c r="A1153" t="s">
        <v>7</v>
      </c>
      <c r="B1153" t="s">
        <v>8</v>
      </c>
      <c r="C1153" t="s">
        <v>29</v>
      </c>
      <c r="D1153" t="s">
        <v>26</v>
      </c>
      <c r="E1153" t="s">
        <v>25</v>
      </c>
      <c r="F1153" s="1">
        <v>47057</v>
      </c>
      <c r="G1153">
        <v>16</v>
      </c>
      <c r="H1153">
        <v>500</v>
      </c>
      <c r="I1153">
        <f t="shared" si="193"/>
        <v>497</v>
      </c>
      <c r="K1153">
        <f t="shared" si="194"/>
        <v>1986525</v>
      </c>
      <c r="L1153">
        <f t="shared" si="184"/>
        <v>576092.25</v>
      </c>
      <c r="M1153">
        <f t="shared" si="185"/>
        <v>744946.875</v>
      </c>
      <c r="N1153">
        <f t="shared" si="186"/>
        <v>342198.79650000005</v>
      </c>
      <c r="P1153">
        <v>0.28999999999999998</v>
      </c>
      <c r="Q1153">
        <v>0.375</v>
      </c>
      <c r="R1153">
        <f>R1152+0.01</f>
        <v>0.59400000000000008</v>
      </c>
    </row>
    <row r="1154" spans="1:18" x14ac:dyDescent="0.2">
      <c r="A1154" t="s">
        <v>7</v>
      </c>
      <c r="B1154" t="s">
        <v>8</v>
      </c>
      <c r="C1154" t="s">
        <v>29</v>
      </c>
      <c r="D1154" t="s">
        <v>27</v>
      </c>
      <c r="E1154" t="s">
        <v>11</v>
      </c>
      <c r="F1154" s="1">
        <v>46965</v>
      </c>
      <c r="G1154">
        <v>1</v>
      </c>
      <c r="H1154">
        <v>550</v>
      </c>
      <c r="I1154">
        <f>H1154</f>
        <v>550</v>
      </c>
      <c r="K1154">
        <f>3000*I1154</f>
        <v>1650000</v>
      </c>
      <c r="L1154">
        <f>P1154*K1154</f>
        <v>16500</v>
      </c>
      <c r="M1154">
        <f>Q1154*K1154</f>
        <v>24750</v>
      </c>
      <c r="N1154">
        <f>R1154*L1154</f>
        <v>825</v>
      </c>
      <c r="P1154">
        <v>0.01</v>
      </c>
      <c r="Q1154">
        <v>1.4999999999999999E-2</v>
      </c>
      <c r="R1154">
        <v>0.05</v>
      </c>
    </row>
    <row r="1155" spans="1:18" x14ac:dyDescent="0.2">
      <c r="A1155" t="s">
        <v>7</v>
      </c>
      <c r="B1155" t="s">
        <v>8</v>
      </c>
      <c r="C1155" t="s">
        <v>29</v>
      </c>
      <c r="D1155" t="s">
        <v>27</v>
      </c>
      <c r="E1155" t="s">
        <v>11</v>
      </c>
      <c r="F1155" s="1">
        <v>46965</v>
      </c>
      <c r="G1155">
        <v>2</v>
      </c>
      <c r="H1155">
        <v>550</v>
      </c>
      <c r="I1155">
        <f>I1154-J1155</f>
        <v>550</v>
      </c>
      <c r="K1155">
        <f>K1154+50*I1155</f>
        <v>1677500</v>
      </c>
      <c r="L1155">
        <f t="shared" ref="L1155:L1217" si="195">P1155*K1155</f>
        <v>83875</v>
      </c>
      <c r="M1155">
        <f t="shared" ref="M1155:M1217" si="196">Q1155*K1155</f>
        <v>301950</v>
      </c>
      <c r="N1155">
        <f t="shared" ref="N1155:N1217" si="197">R1155*L1155</f>
        <v>8387.5</v>
      </c>
      <c r="O1155">
        <v>1998</v>
      </c>
      <c r="P1155">
        <v>0.05</v>
      </c>
      <c r="Q1155">
        <v>0.18</v>
      </c>
      <c r="R1155">
        <v>0.1</v>
      </c>
    </row>
    <row r="1156" spans="1:18" x14ac:dyDescent="0.2">
      <c r="A1156" t="s">
        <v>7</v>
      </c>
      <c r="B1156" t="s">
        <v>8</v>
      </c>
      <c r="C1156" t="s">
        <v>29</v>
      </c>
      <c r="D1156" t="s">
        <v>27</v>
      </c>
      <c r="E1156" t="s">
        <v>11</v>
      </c>
      <c r="F1156" s="1">
        <v>46965</v>
      </c>
      <c r="G1156">
        <v>3</v>
      </c>
      <c r="H1156">
        <v>550</v>
      </c>
      <c r="I1156">
        <f t="shared" ref="I1156:I1169" si="198">I1155-J1156</f>
        <v>550</v>
      </c>
      <c r="K1156">
        <f t="shared" ref="K1156:K1168" si="199">K1155+50*I1156</f>
        <v>1705000</v>
      </c>
      <c r="L1156">
        <f t="shared" si="195"/>
        <v>170500</v>
      </c>
      <c r="M1156">
        <f t="shared" si="196"/>
        <v>477400.00000000006</v>
      </c>
      <c r="N1156">
        <f t="shared" si="197"/>
        <v>30690</v>
      </c>
      <c r="O1156">
        <v>-79</v>
      </c>
      <c r="P1156">
        <v>0.1</v>
      </c>
      <c r="Q1156">
        <v>0.28000000000000003</v>
      </c>
      <c r="R1156">
        <v>0.18</v>
      </c>
    </row>
    <row r="1157" spans="1:18" x14ac:dyDescent="0.2">
      <c r="A1157" t="s">
        <v>7</v>
      </c>
      <c r="B1157" t="s">
        <v>8</v>
      </c>
      <c r="C1157" t="s">
        <v>29</v>
      </c>
      <c r="D1157" t="s">
        <v>27</v>
      </c>
      <c r="E1157" t="s">
        <v>11</v>
      </c>
      <c r="F1157" s="1">
        <v>46965</v>
      </c>
      <c r="G1157">
        <v>4</v>
      </c>
      <c r="H1157">
        <v>550</v>
      </c>
      <c r="I1157">
        <f t="shared" si="198"/>
        <v>550</v>
      </c>
      <c r="K1157">
        <f t="shared" si="199"/>
        <v>1732500</v>
      </c>
      <c r="L1157">
        <f t="shared" si="195"/>
        <v>259875</v>
      </c>
      <c r="M1157">
        <f t="shared" si="196"/>
        <v>641025</v>
      </c>
      <c r="N1157">
        <f t="shared" si="197"/>
        <v>64968.75</v>
      </c>
      <c r="P1157">
        <v>0.15</v>
      </c>
      <c r="Q1157">
        <v>0.37</v>
      </c>
      <c r="R1157">
        <v>0.25</v>
      </c>
    </row>
    <row r="1158" spans="1:18" x14ac:dyDescent="0.2">
      <c r="A1158" t="s">
        <v>7</v>
      </c>
      <c r="B1158" t="s">
        <v>8</v>
      </c>
      <c r="C1158" t="s">
        <v>29</v>
      </c>
      <c r="D1158" t="s">
        <v>27</v>
      </c>
      <c r="E1158" t="s">
        <v>11</v>
      </c>
      <c r="F1158" s="1">
        <v>46965</v>
      </c>
      <c r="G1158">
        <v>5</v>
      </c>
      <c r="H1158">
        <v>550</v>
      </c>
      <c r="I1158">
        <f t="shared" si="198"/>
        <v>550</v>
      </c>
      <c r="K1158">
        <f t="shared" si="199"/>
        <v>1760000</v>
      </c>
      <c r="L1158">
        <f t="shared" si="195"/>
        <v>316800</v>
      </c>
      <c r="M1158">
        <f t="shared" si="196"/>
        <v>626560</v>
      </c>
      <c r="N1158">
        <f t="shared" si="197"/>
        <v>114048</v>
      </c>
      <c r="P1158">
        <v>0.18</v>
      </c>
      <c r="Q1158">
        <v>0.35599999999999998</v>
      </c>
      <c r="R1158">
        <v>0.36</v>
      </c>
    </row>
    <row r="1159" spans="1:18" x14ac:dyDescent="0.2">
      <c r="A1159" t="s">
        <v>7</v>
      </c>
      <c r="B1159" t="s">
        <v>8</v>
      </c>
      <c r="C1159" t="s">
        <v>29</v>
      </c>
      <c r="D1159" t="s">
        <v>27</v>
      </c>
      <c r="E1159" t="s">
        <v>11</v>
      </c>
      <c r="F1159" s="1">
        <v>46965</v>
      </c>
      <c r="G1159">
        <v>6</v>
      </c>
      <c r="H1159">
        <v>550</v>
      </c>
      <c r="I1159">
        <f t="shared" si="198"/>
        <v>550</v>
      </c>
      <c r="K1159">
        <f t="shared" si="199"/>
        <v>1787500</v>
      </c>
      <c r="L1159">
        <f t="shared" si="195"/>
        <v>357500</v>
      </c>
      <c r="M1159">
        <f t="shared" si="196"/>
        <v>632775</v>
      </c>
      <c r="N1159">
        <f t="shared" si="197"/>
        <v>160875</v>
      </c>
      <c r="P1159">
        <v>0.2</v>
      </c>
      <c r="Q1159">
        <v>0.35399999999999998</v>
      </c>
      <c r="R1159">
        <v>0.45</v>
      </c>
    </row>
    <row r="1160" spans="1:18" x14ac:dyDescent="0.2">
      <c r="A1160" t="s">
        <v>7</v>
      </c>
      <c r="B1160" t="s">
        <v>8</v>
      </c>
      <c r="C1160" t="s">
        <v>29</v>
      </c>
      <c r="D1160" t="s">
        <v>27</v>
      </c>
      <c r="E1160" t="s">
        <v>11</v>
      </c>
      <c r="F1160" s="1">
        <v>46965</v>
      </c>
      <c r="G1160">
        <v>7</v>
      </c>
      <c r="H1160">
        <v>550</v>
      </c>
      <c r="I1160">
        <f t="shared" si="198"/>
        <v>550</v>
      </c>
      <c r="K1160">
        <f t="shared" si="199"/>
        <v>1815000</v>
      </c>
      <c r="L1160">
        <f t="shared" si="195"/>
        <v>363000</v>
      </c>
      <c r="M1160">
        <f t="shared" si="196"/>
        <v>624360</v>
      </c>
      <c r="N1160">
        <f t="shared" si="197"/>
        <v>185130</v>
      </c>
      <c r="O1160">
        <v>-26</v>
      </c>
      <c r="P1160">
        <v>0.2</v>
      </c>
      <c r="Q1160">
        <v>0.34399999999999997</v>
      </c>
      <c r="R1160">
        <v>0.51</v>
      </c>
    </row>
    <row r="1161" spans="1:18" x14ac:dyDescent="0.2">
      <c r="A1161" t="s">
        <v>7</v>
      </c>
      <c r="B1161" t="s">
        <v>8</v>
      </c>
      <c r="C1161" t="s">
        <v>29</v>
      </c>
      <c r="D1161" t="s">
        <v>27</v>
      </c>
      <c r="E1161" t="s">
        <v>11</v>
      </c>
      <c r="F1161" s="1">
        <v>46965</v>
      </c>
      <c r="G1161">
        <v>8</v>
      </c>
      <c r="H1161">
        <v>550</v>
      </c>
      <c r="I1161">
        <f t="shared" si="198"/>
        <v>550</v>
      </c>
      <c r="K1161">
        <f t="shared" si="199"/>
        <v>1842500</v>
      </c>
      <c r="L1161">
        <f t="shared" si="195"/>
        <v>423775</v>
      </c>
      <c r="M1161">
        <f t="shared" si="196"/>
        <v>663300</v>
      </c>
      <c r="N1161">
        <f t="shared" si="197"/>
        <v>220363</v>
      </c>
      <c r="P1161">
        <v>0.23</v>
      </c>
      <c r="Q1161">
        <v>0.36</v>
      </c>
      <c r="R1161">
        <f>R1160+0.01</f>
        <v>0.52</v>
      </c>
    </row>
    <row r="1162" spans="1:18" x14ac:dyDescent="0.2">
      <c r="A1162" t="s">
        <v>7</v>
      </c>
      <c r="B1162" t="s">
        <v>8</v>
      </c>
      <c r="C1162" t="s">
        <v>29</v>
      </c>
      <c r="D1162" t="s">
        <v>27</v>
      </c>
      <c r="E1162" t="s">
        <v>11</v>
      </c>
      <c r="F1162" s="1">
        <v>46965</v>
      </c>
      <c r="G1162">
        <v>9</v>
      </c>
      <c r="H1162">
        <v>550</v>
      </c>
      <c r="I1162">
        <f t="shared" si="198"/>
        <v>549</v>
      </c>
      <c r="J1162">
        <v>1</v>
      </c>
      <c r="K1162">
        <f t="shared" si="199"/>
        <v>1869950</v>
      </c>
      <c r="L1162">
        <f t="shared" si="195"/>
        <v>411389</v>
      </c>
      <c r="M1162">
        <f t="shared" si="196"/>
        <v>635783</v>
      </c>
      <c r="N1162">
        <f t="shared" si="197"/>
        <v>222150.06000000003</v>
      </c>
      <c r="P1162">
        <v>0.22</v>
      </c>
      <c r="Q1162">
        <v>0.34</v>
      </c>
      <c r="R1162">
        <f>R1161+0.02</f>
        <v>0.54</v>
      </c>
    </row>
    <row r="1163" spans="1:18" x14ac:dyDescent="0.2">
      <c r="A1163" t="s">
        <v>7</v>
      </c>
      <c r="B1163" t="s">
        <v>8</v>
      </c>
      <c r="C1163" t="s">
        <v>29</v>
      </c>
      <c r="D1163" t="s">
        <v>27</v>
      </c>
      <c r="E1163" t="s">
        <v>11</v>
      </c>
      <c r="F1163" s="1">
        <v>46965</v>
      </c>
      <c r="G1163">
        <v>10</v>
      </c>
      <c r="H1163">
        <v>550</v>
      </c>
      <c r="I1163">
        <f t="shared" si="198"/>
        <v>549</v>
      </c>
      <c r="K1163">
        <f t="shared" si="199"/>
        <v>1897400</v>
      </c>
      <c r="L1163">
        <f t="shared" si="195"/>
        <v>474350</v>
      </c>
      <c r="M1163">
        <f t="shared" si="196"/>
        <v>645116</v>
      </c>
      <c r="N1163">
        <f t="shared" si="197"/>
        <v>257097.7</v>
      </c>
      <c r="P1163">
        <v>0.25</v>
      </c>
      <c r="Q1163">
        <v>0.34</v>
      </c>
      <c r="R1163">
        <v>0.54200000000000004</v>
      </c>
    </row>
    <row r="1164" spans="1:18" x14ac:dyDescent="0.2">
      <c r="A1164" t="s">
        <v>7</v>
      </c>
      <c r="B1164" t="s">
        <v>8</v>
      </c>
      <c r="C1164" t="s">
        <v>29</v>
      </c>
      <c r="D1164" t="s">
        <v>27</v>
      </c>
      <c r="E1164" t="s">
        <v>11</v>
      </c>
      <c r="F1164" s="1">
        <v>46965</v>
      </c>
      <c r="G1164">
        <v>11</v>
      </c>
      <c r="H1164">
        <v>550</v>
      </c>
      <c r="I1164">
        <f t="shared" si="198"/>
        <v>549</v>
      </c>
      <c r="K1164">
        <f t="shared" si="199"/>
        <v>1924850</v>
      </c>
      <c r="L1164">
        <f t="shared" si="195"/>
        <v>500461</v>
      </c>
      <c r="M1164">
        <f t="shared" si="196"/>
        <v>654449</v>
      </c>
      <c r="N1164">
        <f t="shared" si="197"/>
        <v>272250.78400000004</v>
      </c>
      <c r="P1164">
        <v>0.26</v>
      </c>
      <c r="Q1164">
        <v>0.34</v>
      </c>
      <c r="R1164">
        <f>R1163+0.002</f>
        <v>0.54400000000000004</v>
      </c>
    </row>
    <row r="1165" spans="1:18" x14ac:dyDescent="0.2">
      <c r="A1165" t="s">
        <v>7</v>
      </c>
      <c r="B1165" t="s">
        <v>8</v>
      </c>
      <c r="C1165" t="s">
        <v>29</v>
      </c>
      <c r="D1165" t="s">
        <v>27</v>
      </c>
      <c r="E1165" t="s">
        <v>11</v>
      </c>
      <c r="F1165" s="1">
        <v>46965</v>
      </c>
      <c r="G1165">
        <v>12</v>
      </c>
      <c r="H1165">
        <v>550</v>
      </c>
      <c r="I1165">
        <f t="shared" si="198"/>
        <v>548</v>
      </c>
      <c r="J1165">
        <v>1</v>
      </c>
      <c r="K1165">
        <f t="shared" si="199"/>
        <v>1952250</v>
      </c>
      <c r="L1165">
        <f t="shared" si="195"/>
        <v>507585</v>
      </c>
      <c r="M1165">
        <f t="shared" si="196"/>
        <v>683287.5</v>
      </c>
      <c r="N1165">
        <f t="shared" si="197"/>
        <v>281202.09000000003</v>
      </c>
      <c r="P1165">
        <v>0.26</v>
      </c>
      <c r="Q1165">
        <v>0.35</v>
      </c>
      <c r="R1165">
        <f>R1164+0.01</f>
        <v>0.55400000000000005</v>
      </c>
    </row>
    <row r="1166" spans="1:18" hidden="1" x14ac:dyDescent="0.2">
      <c r="A1166" t="s">
        <v>7</v>
      </c>
      <c r="B1166" t="s">
        <v>8</v>
      </c>
      <c r="C1166" t="s">
        <v>29</v>
      </c>
      <c r="D1166" t="s">
        <v>27</v>
      </c>
      <c r="E1166" t="s">
        <v>11</v>
      </c>
      <c r="F1166" s="1">
        <v>46965</v>
      </c>
      <c r="G1166">
        <v>13</v>
      </c>
      <c r="H1166">
        <v>550</v>
      </c>
      <c r="I1166">
        <f t="shared" si="198"/>
        <v>548</v>
      </c>
      <c r="K1166">
        <f t="shared" si="199"/>
        <v>1979650</v>
      </c>
      <c r="L1166">
        <f t="shared" si="195"/>
        <v>534505.5</v>
      </c>
      <c r="M1166">
        <f t="shared" si="196"/>
        <v>653284.5</v>
      </c>
      <c r="N1166">
        <f t="shared" si="197"/>
        <v>301461.10200000001</v>
      </c>
      <c r="P1166">
        <v>0.27</v>
      </c>
      <c r="Q1166">
        <v>0.33</v>
      </c>
      <c r="R1166">
        <f>R1165+0.01</f>
        <v>0.56400000000000006</v>
      </c>
    </row>
    <row r="1167" spans="1:18" hidden="1" x14ac:dyDescent="0.2">
      <c r="A1167" t="s">
        <v>7</v>
      </c>
      <c r="B1167" t="s">
        <v>8</v>
      </c>
      <c r="C1167" t="s">
        <v>29</v>
      </c>
      <c r="D1167" t="s">
        <v>27</v>
      </c>
      <c r="E1167" t="s">
        <v>11</v>
      </c>
      <c r="F1167" s="1">
        <v>46965</v>
      </c>
      <c r="G1167">
        <v>14</v>
      </c>
      <c r="H1167">
        <v>550</v>
      </c>
      <c r="I1167">
        <f t="shared" si="198"/>
        <v>548</v>
      </c>
      <c r="K1167">
        <f t="shared" si="199"/>
        <v>2007050</v>
      </c>
      <c r="L1167">
        <f t="shared" si="195"/>
        <v>561974</v>
      </c>
      <c r="M1167">
        <f t="shared" si="196"/>
        <v>742608.5</v>
      </c>
      <c r="N1167">
        <f t="shared" si="197"/>
        <v>322573.07600000006</v>
      </c>
      <c r="P1167">
        <v>0.28000000000000003</v>
      </c>
      <c r="Q1167">
        <v>0.37</v>
      </c>
      <c r="R1167">
        <f>R1166+0.01</f>
        <v>0.57400000000000007</v>
      </c>
    </row>
    <row r="1168" spans="1:18" hidden="1" x14ac:dyDescent="0.2">
      <c r="A1168" t="s">
        <v>7</v>
      </c>
      <c r="B1168" t="s">
        <v>8</v>
      </c>
      <c r="C1168" t="s">
        <v>29</v>
      </c>
      <c r="D1168" t="s">
        <v>27</v>
      </c>
      <c r="E1168" t="s">
        <v>11</v>
      </c>
      <c r="F1168" s="1">
        <v>46965</v>
      </c>
      <c r="G1168">
        <v>15</v>
      </c>
      <c r="H1168">
        <v>550</v>
      </c>
      <c r="I1168">
        <f t="shared" si="198"/>
        <v>547</v>
      </c>
      <c r="J1168">
        <v>1</v>
      </c>
      <c r="K1168">
        <f t="shared" si="199"/>
        <v>2034400</v>
      </c>
      <c r="L1168">
        <f t="shared" si="195"/>
        <v>569632</v>
      </c>
      <c r="M1168">
        <f t="shared" si="196"/>
        <v>762900</v>
      </c>
      <c r="N1168">
        <f t="shared" si="197"/>
        <v>332665.08800000005</v>
      </c>
      <c r="P1168">
        <v>0.28000000000000003</v>
      </c>
      <c r="Q1168">
        <v>0.375</v>
      </c>
      <c r="R1168">
        <f>R1167+0.01</f>
        <v>0.58400000000000007</v>
      </c>
    </row>
    <row r="1169" spans="1:18" hidden="1" x14ac:dyDescent="0.2">
      <c r="A1169" t="s">
        <v>7</v>
      </c>
      <c r="B1169" t="s">
        <v>8</v>
      </c>
      <c r="C1169" t="s">
        <v>29</v>
      </c>
      <c r="D1169" t="s">
        <v>27</v>
      </c>
      <c r="E1169" t="s">
        <v>11</v>
      </c>
      <c r="F1169" s="1">
        <v>46965</v>
      </c>
      <c r="G1169">
        <v>16</v>
      </c>
      <c r="H1169">
        <v>550</v>
      </c>
      <c r="I1169">
        <f t="shared" si="198"/>
        <v>547</v>
      </c>
      <c r="K1169">
        <f>K1168+50*I1169</f>
        <v>2061750</v>
      </c>
      <c r="L1169">
        <f t="shared" si="195"/>
        <v>597907.5</v>
      </c>
      <c r="M1169">
        <f t="shared" si="196"/>
        <v>773156.25</v>
      </c>
      <c r="N1169">
        <f t="shared" si="197"/>
        <v>355157.05500000005</v>
      </c>
      <c r="P1169">
        <v>0.28999999999999998</v>
      </c>
      <c r="Q1169">
        <v>0.375</v>
      </c>
      <c r="R1169">
        <f>R1168+0.01</f>
        <v>0.59400000000000008</v>
      </c>
    </row>
    <row r="1170" spans="1:18" x14ac:dyDescent="0.2">
      <c r="A1170" t="s">
        <v>7</v>
      </c>
      <c r="B1170" t="s">
        <v>8</v>
      </c>
      <c r="C1170" t="s">
        <v>29</v>
      </c>
      <c r="D1170" t="s">
        <v>27</v>
      </c>
      <c r="E1170" t="s">
        <v>11</v>
      </c>
      <c r="F1170" s="1">
        <v>46996</v>
      </c>
      <c r="G1170">
        <v>1</v>
      </c>
      <c r="H1170">
        <v>780</v>
      </c>
      <c r="I1170">
        <f>H1170</f>
        <v>780</v>
      </c>
      <c r="K1170">
        <f>3000*I1170</f>
        <v>2340000</v>
      </c>
      <c r="L1170">
        <f t="shared" si="195"/>
        <v>23400</v>
      </c>
      <c r="M1170">
        <f t="shared" si="196"/>
        <v>35100</v>
      </c>
      <c r="N1170">
        <f t="shared" si="197"/>
        <v>1170</v>
      </c>
      <c r="P1170">
        <v>0.01</v>
      </c>
      <c r="Q1170">
        <v>1.4999999999999999E-2</v>
      </c>
      <c r="R1170">
        <v>0.05</v>
      </c>
    </row>
    <row r="1171" spans="1:18" x14ac:dyDescent="0.2">
      <c r="A1171" t="s">
        <v>7</v>
      </c>
      <c r="B1171" t="s">
        <v>8</v>
      </c>
      <c r="C1171" t="s">
        <v>29</v>
      </c>
      <c r="D1171" t="s">
        <v>27</v>
      </c>
      <c r="E1171" t="s">
        <v>11</v>
      </c>
      <c r="F1171" s="1">
        <v>46996</v>
      </c>
      <c r="G1171">
        <v>2</v>
      </c>
      <c r="H1171">
        <v>780</v>
      </c>
      <c r="I1171">
        <f t="shared" ref="I1171:I1185" si="200">I1170-J1171</f>
        <v>780</v>
      </c>
      <c r="K1171">
        <f t="shared" ref="K1171:K1185" si="201">K1170+60*I1171</f>
        <v>2386800</v>
      </c>
      <c r="L1171">
        <f t="shared" si="195"/>
        <v>119340</v>
      </c>
      <c r="M1171">
        <f t="shared" si="196"/>
        <v>429624</v>
      </c>
      <c r="N1171">
        <f t="shared" si="197"/>
        <v>11934</v>
      </c>
      <c r="O1171">
        <v>1998</v>
      </c>
      <c r="P1171">
        <v>0.05</v>
      </c>
      <c r="Q1171">
        <v>0.18</v>
      </c>
      <c r="R1171">
        <v>0.1</v>
      </c>
    </row>
    <row r="1172" spans="1:18" x14ac:dyDescent="0.2">
      <c r="A1172" t="s">
        <v>7</v>
      </c>
      <c r="B1172" t="s">
        <v>8</v>
      </c>
      <c r="C1172" t="s">
        <v>29</v>
      </c>
      <c r="D1172" t="s">
        <v>27</v>
      </c>
      <c r="E1172" t="s">
        <v>11</v>
      </c>
      <c r="F1172" s="1">
        <v>46996</v>
      </c>
      <c r="G1172">
        <v>3</v>
      </c>
      <c r="H1172">
        <v>780</v>
      </c>
      <c r="I1172">
        <f t="shared" si="200"/>
        <v>780</v>
      </c>
      <c r="K1172">
        <f t="shared" si="201"/>
        <v>2433600</v>
      </c>
      <c r="L1172">
        <f t="shared" si="195"/>
        <v>194688</v>
      </c>
      <c r="M1172">
        <f t="shared" si="196"/>
        <v>681408.00000000012</v>
      </c>
      <c r="N1172">
        <f t="shared" si="197"/>
        <v>35043.839999999997</v>
      </c>
      <c r="O1172">
        <v>-88</v>
      </c>
      <c r="P1172">
        <v>0.08</v>
      </c>
      <c r="Q1172">
        <v>0.28000000000000003</v>
      </c>
      <c r="R1172">
        <v>0.18</v>
      </c>
    </row>
    <row r="1173" spans="1:18" x14ac:dyDescent="0.2">
      <c r="A1173" t="s">
        <v>7</v>
      </c>
      <c r="B1173" t="s">
        <v>8</v>
      </c>
      <c r="C1173" t="s">
        <v>29</v>
      </c>
      <c r="D1173" t="s">
        <v>27</v>
      </c>
      <c r="E1173" t="s">
        <v>11</v>
      </c>
      <c r="F1173" s="1">
        <v>46996</v>
      </c>
      <c r="G1173">
        <v>4</v>
      </c>
      <c r="H1173">
        <v>780</v>
      </c>
      <c r="I1173">
        <f t="shared" si="200"/>
        <v>780</v>
      </c>
      <c r="K1173">
        <f t="shared" si="201"/>
        <v>2480400</v>
      </c>
      <c r="L1173">
        <f t="shared" si="195"/>
        <v>372060</v>
      </c>
      <c r="M1173">
        <f t="shared" si="196"/>
        <v>917748</v>
      </c>
      <c r="N1173">
        <f t="shared" si="197"/>
        <v>93015</v>
      </c>
      <c r="P1173">
        <v>0.15</v>
      </c>
      <c r="Q1173">
        <v>0.37</v>
      </c>
      <c r="R1173">
        <v>0.25</v>
      </c>
    </row>
    <row r="1174" spans="1:18" x14ac:dyDescent="0.2">
      <c r="A1174" t="s">
        <v>7</v>
      </c>
      <c r="B1174" t="s">
        <v>8</v>
      </c>
      <c r="C1174" t="s">
        <v>29</v>
      </c>
      <c r="D1174" t="s">
        <v>27</v>
      </c>
      <c r="E1174" t="s">
        <v>11</v>
      </c>
      <c r="F1174" s="1">
        <v>46996</v>
      </c>
      <c r="G1174">
        <v>5</v>
      </c>
      <c r="H1174">
        <v>780</v>
      </c>
      <c r="I1174">
        <f t="shared" si="200"/>
        <v>780</v>
      </c>
      <c r="K1174">
        <f t="shared" si="201"/>
        <v>2527200</v>
      </c>
      <c r="L1174">
        <f t="shared" si="195"/>
        <v>454896</v>
      </c>
      <c r="M1174">
        <f t="shared" si="196"/>
        <v>899683.2</v>
      </c>
      <c r="N1174">
        <f t="shared" si="197"/>
        <v>163762.56</v>
      </c>
      <c r="P1174">
        <v>0.18</v>
      </c>
      <c r="Q1174">
        <v>0.35599999999999998</v>
      </c>
      <c r="R1174">
        <v>0.36</v>
      </c>
    </row>
    <row r="1175" spans="1:18" x14ac:dyDescent="0.2">
      <c r="A1175" t="s">
        <v>7</v>
      </c>
      <c r="B1175" t="s">
        <v>8</v>
      </c>
      <c r="C1175" t="s">
        <v>29</v>
      </c>
      <c r="D1175" t="s">
        <v>27</v>
      </c>
      <c r="E1175" t="s">
        <v>11</v>
      </c>
      <c r="F1175" s="1">
        <v>46996</v>
      </c>
      <c r="G1175">
        <v>6</v>
      </c>
      <c r="H1175">
        <v>780</v>
      </c>
      <c r="I1175">
        <f t="shared" si="200"/>
        <v>780</v>
      </c>
      <c r="K1175">
        <f t="shared" si="201"/>
        <v>2574000</v>
      </c>
      <c r="L1175">
        <f t="shared" si="195"/>
        <v>514800</v>
      </c>
      <c r="M1175">
        <f t="shared" si="196"/>
        <v>911196</v>
      </c>
      <c r="N1175">
        <f t="shared" si="197"/>
        <v>231660</v>
      </c>
      <c r="P1175">
        <v>0.2</v>
      </c>
      <c r="Q1175">
        <v>0.35399999999999998</v>
      </c>
      <c r="R1175">
        <v>0.45</v>
      </c>
    </row>
    <row r="1176" spans="1:18" x14ac:dyDescent="0.2">
      <c r="A1176" t="s">
        <v>7</v>
      </c>
      <c r="B1176" t="s">
        <v>8</v>
      </c>
      <c r="C1176" t="s">
        <v>29</v>
      </c>
      <c r="D1176" t="s">
        <v>27</v>
      </c>
      <c r="E1176" t="s">
        <v>11</v>
      </c>
      <c r="F1176" s="1">
        <v>46996</v>
      </c>
      <c r="G1176">
        <v>7</v>
      </c>
      <c r="H1176">
        <v>780</v>
      </c>
      <c r="I1176">
        <f t="shared" si="200"/>
        <v>780</v>
      </c>
      <c r="K1176">
        <f t="shared" si="201"/>
        <v>2620800</v>
      </c>
      <c r="L1176">
        <f t="shared" si="195"/>
        <v>524160</v>
      </c>
      <c r="M1176">
        <f t="shared" si="196"/>
        <v>901555.19999999995</v>
      </c>
      <c r="N1176">
        <f t="shared" si="197"/>
        <v>267321.59999999998</v>
      </c>
      <c r="P1176">
        <v>0.2</v>
      </c>
      <c r="Q1176">
        <v>0.34399999999999997</v>
      </c>
      <c r="R1176">
        <v>0.51</v>
      </c>
    </row>
    <row r="1177" spans="1:18" x14ac:dyDescent="0.2">
      <c r="A1177" t="s">
        <v>7</v>
      </c>
      <c r="B1177" t="s">
        <v>8</v>
      </c>
      <c r="C1177" t="s">
        <v>29</v>
      </c>
      <c r="D1177" t="s">
        <v>27</v>
      </c>
      <c r="E1177" t="s">
        <v>11</v>
      </c>
      <c r="F1177" s="1">
        <v>46996</v>
      </c>
      <c r="G1177">
        <v>8</v>
      </c>
      <c r="H1177">
        <v>780</v>
      </c>
      <c r="I1177">
        <f t="shared" si="200"/>
        <v>780</v>
      </c>
      <c r="K1177">
        <f t="shared" si="201"/>
        <v>2667600</v>
      </c>
      <c r="L1177">
        <f t="shared" si="195"/>
        <v>613548</v>
      </c>
      <c r="M1177">
        <f t="shared" si="196"/>
        <v>960336</v>
      </c>
      <c r="N1177">
        <f t="shared" si="197"/>
        <v>319044.96000000002</v>
      </c>
      <c r="P1177">
        <v>0.23</v>
      </c>
      <c r="Q1177">
        <v>0.36</v>
      </c>
      <c r="R1177">
        <f>R1176+0.01</f>
        <v>0.52</v>
      </c>
    </row>
    <row r="1178" spans="1:18" x14ac:dyDescent="0.2">
      <c r="A1178" t="s">
        <v>7</v>
      </c>
      <c r="B1178" t="s">
        <v>8</v>
      </c>
      <c r="C1178" t="s">
        <v>29</v>
      </c>
      <c r="D1178" t="s">
        <v>27</v>
      </c>
      <c r="E1178" t="s">
        <v>11</v>
      </c>
      <c r="F1178" s="1">
        <v>46996</v>
      </c>
      <c r="G1178">
        <v>9</v>
      </c>
      <c r="H1178">
        <v>780</v>
      </c>
      <c r="I1178">
        <f t="shared" si="200"/>
        <v>780</v>
      </c>
      <c r="K1178">
        <f t="shared" si="201"/>
        <v>2714400</v>
      </c>
      <c r="L1178">
        <f t="shared" si="195"/>
        <v>597168</v>
      </c>
      <c r="M1178">
        <f t="shared" si="196"/>
        <v>950039.99999999988</v>
      </c>
      <c r="N1178">
        <f t="shared" si="197"/>
        <v>322470.72000000003</v>
      </c>
      <c r="P1178">
        <v>0.22</v>
      </c>
      <c r="Q1178">
        <v>0.35</v>
      </c>
      <c r="R1178">
        <f>R1177+0.02</f>
        <v>0.54</v>
      </c>
    </row>
    <row r="1179" spans="1:18" x14ac:dyDescent="0.2">
      <c r="A1179" t="s">
        <v>7</v>
      </c>
      <c r="B1179" t="s">
        <v>8</v>
      </c>
      <c r="C1179" t="s">
        <v>29</v>
      </c>
      <c r="D1179" t="s">
        <v>27</v>
      </c>
      <c r="E1179" t="s">
        <v>11</v>
      </c>
      <c r="F1179" s="1">
        <v>46996</v>
      </c>
      <c r="G1179">
        <v>10</v>
      </c>
      <c r="H1179">
        <v>780</v>
      </c>
      <c r="I1179">
        <f t="shared" si="200"/>
        <v>780</v>
      </c>
      <c r="K1179">
        <f t="shared" si="201"/>
        <v>2761200</v>
      </c>
      <c r="L1179">
        <f t="shared" si="195"/>
        <v>690300</v>
      </c>
      <c r="M1179">
        <f t="shared" si="196"/>
        <v>966419.99999999988</v>
      </c>
      <c r="N1179">
        <f t="shared" si="197"/>
        <v>374142.60000000003</v>
      </c>
      <c r="P1179">
        <v>0.25</v>
      </c>
      <c r="Q1179">
        <v>0.35</v>
      </c>
      <c r="R1179">
        <v>0.54200000000000004</v>
      </c>
    </row>
    <row r="1180" spans="1:18" x14ac:dyDescent="0.2">
      <c r="A1180" t="s">
        <v>7</v>
      </c>
      <c r="B1180" t="s">
        <v>8</v>
      </c>
      <c r="C1180" t="s">
        <v>29</v>
      </c>
      <c r="D1180" t="s">
        <v>27</v>
      </c>
      <c r="E1180" t="s">
        <v>11</v>
      </c>
      <c r="F1180" s="1">
        <v>46996</v>
      </c>
      <c r="G1180">
        <v>11</v>
      </c>
      <c r="H1180">
        <v>780</v>
      </c>
      <c r="I1180">
        <f t="shared" si="200"/>
        <v>780</v>
      </c>
      <c r="K1180">
        <f t="shared" si="201"/>
        <v>2808000</v>
      </c>
      <c r="L1180">
        <f t="shared" si="195"/>
        <v>730080</v>
      </c>
      <c r="M1180">
        <f t="shared" si="196"/>
        <v>982799.99999999988</v>
      </c>
      <c r="N1180">
        <f t="shared" si="197"/>
        <v>397163.52000000002</v>
      </c>
      <c r="P1180">
        <v>0.26</v>
      </c>
      <c r="Q1180">
        <v>0.35</v>
      </c>
      <c r="R1180">
        <f>R1179+0.002</f>
        <v>0.54400000000000004</v>
      </c>
    </row>
    <row r="1181" spans="1:18" x14ac:dyDescent="0.2">
      <c r="A1181" t="s">
        <v>7</v>
      </c>
      <c r="B1181" t="s">
        <v>8</v>
      </c>
      <c r="C1181" t="s">
        <v>29</v>
      </c>
      <c r="D1181" t="s">
        <v>27</v>
      </c>
      <c r="E1181" t="s">
        <v>11</v>
      </c>
      <c r="F1181" s="1">
        <v>46996</v>
      </c>
      <c r="G1181">
        <v>12</v>
      </c>
      <c r="H1181">
        <v>780</v>
      </c>
      <c r="I1181">
        <f t="shared" si="200"/>
        <v>780</v>
      </c>
      <c r="K1181">
        <f t="shared" si="201"/>
        <v>2854800</v>
      </c>
      <c r="L1181">
        <f t="shared" si="195"/>
        <v>742248</v>
      </c>
      <c r="M1181">
        <f t="shared" si="196"/>
        <v>999179.99999999988</v>
      </c>
      <c r="N1181">
        <f t="shared" si="197"/>
        <v>415658.88000000006</v>
      </c>
      <c r="P1181">
        <v>0.26</v>
      </c>
      <c r="Q1181">
        <v>0.35</v>
      </c>
      <c r="R1181">
        <v>0.56000000000000005</v>
      </c>
    </row>
    <row r="1182" spans="1:18" hidden="1" x14ac:dyDescent="0.2">
      <c r="A1182" t="s">
        <v>7</v>
      </c>
      <c r="B1182" t="s">
        <v>8</v>
      </c>
      <c r="C1182" t="s">
        <v>29</v>
      </c>
      <c r="D1182" t="s">
        <v>27</v>
      </c>
      <c r="E1182" t="s">
        <v>11</v>
      </c>
      <c r="F1182" s="1">
        <v>46996</v>
      </c>
      <c r="G1182">
        <v>13</v>
      </c>
      <c r="H1182">
        <v>780</v>
      </c>
      <c r="I1182">
        <f t="shared" si="200"/>
        <v>779</v>
      </c>
      <c r="J1182">
        <v>1</v>
      </c>
      <c r="K1182">
        <f t="shared" si="201"/>
        <v>2901540</v>
      </c>
      <c r="L1182">
        <f t="shared" si="195"/>
        <v>783415.8</v>
      </c>
      <c r="M1182">
        <f t="shared" si="196"/>
        <v>957508.20000000007</v>
      </c>
      <c r="N1182">
        <f t="shared" si="197"/>
        <v>446547.00600000005</v>
      </c>
      <c r="P1182">
        <v>0.27</v>
      </c>
      <c r="Q1182">
        <v>0.33</v>
      </c>
      <c r="R1182">
        <f>R1181+0.01</f>
        <v>0.57000000000000006</v>
      </c>
    </row>
    <row r="1183" spans="1:18" hidden="1" x14ac:dyDescent="0.2">
      <c r="A1183" t="s">
        <v>7</v>
      </c>
      <c r="B1183" t="s">
        <v>8</v>
      </c>
      <c r="C1183" t="s">
        <v>29</v>
      </c>
      <c r="D1183" t="s">
        <v>27</v>
      </c>
      <c r="E1183" t="s">
        <v>11</v>
      </c>
      <c r="F1183" s="1">
        <v>46996</v>
      </c>
      <c r="G1183">
        <v>14</v>
      </c>
      <c r="H1183">
        <v>780</v>
      </c>
      <c r="I1183">
        <f t="shared" si="200"/>
        <v>779</v>
      </c>
      <c r="K1183">
        <f t="shared" si="201"/>
        <v>2948280</v>
      </c>
      <c r="L1183">
        <f t="shared" si="195"/>
        <v>825518.4</v>
      </c>
      <c r="M1183">
        <f t="shared" si="196"/>
        <v>1090863.6000000001</v>
      </c>
      <c r="N1183">
        <f t="shared" si="197"/>
        <v>478800.67200000008</v>
      </c>
      <c r="P1183">
        <v>0.28000000000000003</v>
      </c>
      <c r="Q1183">
        <v>0.37</v>
      </c>
      <c r="R1183">
        <f>R1182+0.01</f>
        <v>0.58000000000000007</v>
      </c>
    </row>
    <row r="1184" spans="1:18" hidden="1" x14ac:dyDescent="0.2">
      <c r="A1184" t="s">
        <v>7</v>
      </c>
      <c r="B1184" t="s">
        <v>8</v>
      </c>
      <c r="C1184" t="s">
        <v>29</v>
      </c>
      <c r="D1184" t="s">
        <v>27</v>
      </c>
      <c r="E1184" t="s">
        <v>11</v>
      </c>
      <c r="F1184" s="1">
        <v>46996</v>
      </c>
      <c r="G1184">
        <v>15</v>
      </c>
      <c r="H1184">
        <v>780</v>
      </c>
      <c r="I1184">
        <f t="shared" si="200"/>
        <v>779</v>
      </c>
      <c r="K1184">
        <f t="shared" si="201"/>
        <v>2995020</v>
      </c>
      <c r="L1184">
        <f t="shared" si="195"/>
        <v>838605.60000000009</v>
      </c>
      <c r="M1184">
        <f t="shared" si="196"/>
        <v>1123132.5</v>
      </c>
      <c r="N1184">
        <f t="shared" si="197"/>
        <v>494777.30400000012</v>
      </c>
      <c r="P1184">
        <v>0.28000000000000003</v>
      </c>
      <c r="Q1184">
        <v>0.375</v>
      </c>
      <c r="R1184">
        <f>R1183+0.01</f>
        <v>0.59000000000000008</v>
      </c>
    </row>
    <row r="1185" spans="1:18" hidden="1" x14ac:dyDescent="0.2">
      <c r="A1185" t="s">
        <v>7</v>
      </c>
      <c r="B1185" t="s">
        <v>8</v>
      </c>
      <c r="C1185" t="s">
        <v>29</v>
      </c>
      <c r="D1185" t="s">
        <v>27</v>
      </c>
      <c r="E1185" t="s">
        <v>11</v>
      </c>
      <c r="F1185" s="1">
        <v>46996</v>
      </c>
      <c r="G1185">
        <v>16</v>
      </c>
      <c r="H1185">
        <v>780</v>
      </c>
      <c r="I1185">
        <f t="shared" si="200"/>
        <v>779</v>
      </c>
      <c r="K1185">
        <f t="shared" si="201"/>
        <v>3041760</v>
      </c>
      <c r="L1185">
        <f t="shared" si="195"/>
        <v>882110.39999999991</v>
      </c>
      <c r="M1185">
        <f t="shared" si="196"/>
        <v>1140660</v>
      </c>
      <c r="N1185">
        <f t="shared" si="197"/>
        <v>529266.24</v>
      </c>
      <c r="P1185">
        <v>0.28999999999999998</v>
      </c>
      <c r="Q1185">
        <v>0.375</v>
      </c>
      <c r="R1185">
        <f>R1184+0.01</f>
        <v>0.60000000000000009</v>
      </c>
    </row>
    <row r="1186" spans="1:18" x14ac:dyDescent="0.2">
      <c r="A1186" t="s">
        <v>7</v>
      </c>
      <c r="B1186" t="s">
        <v>8</v>
      </c>
      <c r="C1186" t="s">
        <v>29</v>
      </c>
      <c r="D1186" t="s">
        <v>27</v>
      </c>
      <c r="E1186" t="s">
        <v>11</v>
      </c>
      <c r="F1186" s="1" t="s">
        <v>12</v>
      </c>
      <c r="G1186">
        <v>1</v>
      </c>
      <c r="H1186">
        <v>900</v>
      </c>
      <c r="I1186">
        <f>H1186</f>
        <v>900</v>
      </c>
      <c r="K1186">
        <f>3000*I1186</f>
        <v>2700000</v>
      </c>
      <c r="L1186">
        <f t="shared" si="195"/>
        <v>35640</v>
      </c>
      <c r="M1186">
        <f t="shared" si="196"/>
        <v>40500</v>
      </c>
      <c r="N1186">
        <f t="shared" si="197"/>
        <v>1782</v>
      </c>
      <c r="P1186">
        <v>1.32E-2</v>
      </c>
      <c r="Q1186">
        <v>1.4999999999999999E-2</v>
      </c>
      <c r="R1186">
        <v>0.05</v>
      </c>
    </row>
    <row r="1187" spans="1:18" x14ac:dyDescent="0.2">
      <c r="A1187" t="s">
        <v>7</v>
      </c>
      <c r="B1187" t="s">
        <v>8</v>
      </c>
      <c r="C1187" t="s">
        <v>29</v>
      </c>
      <c r="D1187" t="s">
        <v>27</v>
      </c>
      <c r="E1187" t="s">
        <v>11</v>
      </c>
      <c r="F1187" s="1" t="s">
        <v>12</v>
      </c>
      <c r="G1187">
        <v>2</v>
      </c>
      <c r="H1187">
        <v>900</v>
      </c>
      <c r="I1187">
        <f t="shared" ref="I1187:I1201" si="202">I1186-J1187</f>
        <v>900</v>
      </c>
      <c r="K1187">
        <f>K1186+100*I1187</f>
        <v>2790000</v>
      </c>
      <c r="L1187">
        <f t="shared" si="195"/>
        <v>139500</v>
      </c>
      <c r="M1187">
        <f t="shared" si="196"/>
        <v>502200</v>
      </c>
      <c r="N1187">
        <f t="shared" si="197"/>
        <v>13950</v>
      </c>
      <c r="O1187">
        <v>1698</v>
      </c>
      <c r="P1187">
        <v>0.05</v>
      </c>
      <c r="Q1187">
        <v>0.18</v>
      </c>
      <c r="R1187">
        <v>0.1</v>
      </c>
    </row>
    <row r="1188" spans="1:18" x14ac:dyDescent="0.2">
      <c r="A1188" t="s">
        <v>7</v>
      </c>
      <c r="B1188" t="s">
        <v>8</v>
      </c>
      <c r="C1188" t="s">
        <v>29</v>
      </c>
      <c r="D1188" t="s">
        <v>27</v>
      </c>
      <c r="E1188" t="s">
        <v>11</v>
      </c>
      <c r="F1188" s="1" t="s">
        <v>12</v>
      </c>
      <c r="G1188">
        <v>3</v>
      </c>
      <c r="H1188">
        <v>900</v>
      </c>
      <c r="I1188">
        <f t="shared" si="202"/>
        <v>900</v>
      </c>
      <c r="K1188">
        <f t="shared" ref="K1188:K1201" si="203">K1187+100*I1188</f>
        <v>2880000</v>
      </c>
      <c r="L1188">
        <f t="shared" si="195"/>
        <v>288000</v>
      </c>
      <c r="M1188">
        <f t="shared" si="196"/>
        <v>806400.00000000012</v>
      </c>
      <c r="N1188">
        <f t="shared" si="197"/>
        <v>51840</v>
      </c>
      <c r="O1188">
        <v>-117</v>
      </c>
      <c r="P1188">
        <v>0.1</v>
      </c>
      <c r="Q1188">
        <v>0.28000000000000003</v>
      </c>
      <c r="R1188">
        <v>0.18</v>
      </c>
    </row>
    <row r="1189" spans="1:18" x14ac:dyDescent="0.2">
      <c r="A1189" t="s">
        <v>7</v>
      </c>
      <c r="B1189" t="s">
        <v>8</v>
      </c>
      <c r="C1189" t="s">
        <v>29</v>
      </c>
      <c r="D1189" t="s">
        <v>27</v>
      </c>
      <c r="E1189" t="s">
        <v>11</v>
      </c>
      <c r="F1189" s="1" t="s">
        <v>12</v>
      </c>
      <c r="G1189">
        <v>4</v>
      </c>
      <c r="H1189">
        <v>900</v>
      </c>
      <c r="I1189">
        <f t="shared" si="202"/>
        <v>900</v>
      </c>
      <c r="K1189">
        <f t="shared" si="203"/>
        <v>2970000</v>
      </c>
      <c r="L1189">
        <f t="shared" si="195"/>
        <v>445500</v>
      </c>
      <c r="M1189">
        <f t="shared" si="196"/>
        <v>1098900</v>
      </c>
      <c r="N1189">
        <f t="shared" si="197"/>
        <v>111375</v>
      </c>
      <c r="O1189">
        <v>-118</v>
      </c>
      <c r="P1189">
        <v>0.15</v>
      </c>
      <c r="Q1189">
        <v>0.37</v>
      </c>
      <c r="R1189">
        <v>0.25</v>
      </c>
    </row>
    <row r="1190" spans="1:18" x14ac:dyDescent="0.2">
      <c r="A1190" t="s">
        <v>7</v>
      </c>
      <c r="B1190" t="s">
        <v>8</v>
      </c>
      <c r="C1190" t="s">
        <v>29</v>
      </c>
      <c r="D1190" t="s">
        <v>27</v>
      </c>
      <c r="E1190" t="s">
        <v>11</v>
      </c>
      <c r="F1190" s="1" t="s">
        <v>12</v>
      </c>
      <c r="G1190">
        <v>5</v>
      </c>
      <c r="H1190">
        <v>900</v>
      </c>
      <c r="I1190">
        <f t="shared" si="202"/>
        <v>900</v>
      </c>
      <c r="K1190">
        <f t="shared" si="203"/>
        <v>3060000</v>
      </c>
      <c r="L1190">
        <f t="shared" si="195"/>
        <v>550800</v>
      </c>
      <c r="M1190">
        <f t="shared" si="196"/>
        <v>1089360</v>
      </c>
      <c r="N1190">
        <f t="shared" si="197"/>
        <v>198288</v>
      </c>
      <c r="P1190">
        <v>0.18</v>
      </c>
      <c r="Q1190">
        <v>0.35599999999999998</v>
      </c>
      <c r="R1190">
        <v>0.36</v>
      </c>
    </row>
    <row r="1191" spans="1:18" x14ac:dyDescent="0.2">
      <c r="A1191" t="s">
        <v>7</v>
      </c>
      <c r="B1191" t="s">
        <v>8</v>
      </c>
      <c r="C1191" t="s">
        <v>29</v>
      </c>
      <c r="D1191" t="s">
        <v>27</v>
      </c>
      <c r="E1191" t="s">
        <v>11</v>
      </c>
      <c r="F1191" s="1" t="s">
        <v>12</v>
      </c>
      <c r="G1191">
        <v>6</v>
      </c>
      <c r="H1191">
        <v>900</v>
      </c>
      <c r="I1191">
        <f t="shared" si="202"/>
        <v>900</v>
      </c>
      <c r="K1191">
        <f t="shared" si="203"/>
        <v>3150000</v>
      </c>
      <c r="L1191">
        <f t="shared" si="195"/>
        <v>630000</v>
      </c>
      <c r="M1191">
        <f t="shared" si="196"/>
        <v>1115100</v>
      </c>
      <c r="N1191">
        <f t="shared" si="197"/>
        <v>283500</v>
      </c>
      <c r="P1191">
        <v>0.2</v>
      </c>
      <c r="Q1191">
        <v>0.35399999999999998</v>
      </c>
      <c r="R1191">
        <v>0.45</v>
      </c>
    </row>
    <row r="1192" spans="1:18" x14ac:dyDescent="0.2">
      <c r="A1192" t="s">
        <v>7</v>
      </c>
      <c r="B1192" t="s">
        <v>8</v>
      </c>
      <c r="C1192" t="s">
        <v>29</v>
      </c>
      <c r="D1192" t="s">
        <v>27</v>
      </c>
      <c r="E1192" t="s">
        <v>11</v>
      </c>
      <c r="F1192" s="1" t="s">
        <v>12</v>
      </c>
      <c r="G1192">
        <v>7</v>
      </c>
      <c r="H1192">
        <v>900</v>
      </c>
      <c r="I1192">
        <f t="shared" si="202"/>
        <v>900</v>
      </c>
      <c r="K1192">
        <f t="shared" si="203"/>
        <v>3240000</v>
      </c>
      <c r="L1192">
        <f t="shared" si="195"/>
        <v>648000</v>
      </c>
      <c r="M1192">
        <f t="shared" si="196"/>
        <v>1114560</v>
      </c>
      <c r="N1192">
        <f t="shared" si="197"/>
        <v>330480</v>
      </c>
      <c r="P1192">
        <v>0.2</v>
      </c>
      <c r="Q1192">
        <v>0.34399999999999997</v>
      </c>
      <c r="R1192">
        <v>0.51</v>
      </c>
    </row>
    <row r="1193" spans="1:18" x14ac:dyDescent="0.2">
      <c r="A1193" t="s">
        <v>7</v>
      </c>
      <c r="B1193" t="s">
        <v>8</v>
      </c>
      <c r="C1193" t="s">
        <v>29</v>
      </c>
      <c r="D1193" t="s">
        <v>27</v>
      </c>
      <c r="E1193" t="s">
        <v>11</v>
      </c>
      <c r="F1193" s="1" t="s">
        <v>12</v>
      </c>
      <c r="G1193">
        <v>8</v>
      </c>
      <c r="H1193">
        <v>900</v>
      </c>
      <c r="I1193">
        <f t="shared" si="202"/>
        <v>899</v>
      </c>
      <c r="J1193">
        <v>1</v>
      </c>
      <c r="K1193">
        <f t="shared" si="203"/>
        <v>3329900</v>
      </c>
      <c r="L1193">
        <f t="shared" si="195"/>
        <v>765877</v>
      </c>
      <c r="M1193">
        <f t="shared" si="196"/>
        <v>1198764</v>
      </c>
      <c r="N1193">
        <f t="shared" si="197"/>
        <v>398256.04000000004</v>
      </c>
      <c r="P1193">
        <v>0.23</v>
      </c>
      <c r="Q1193">
        <v>0.36</v>
      </c>
      <c r="R1193">
        <f>R1192+0.01</f>
        <v>0.52</v>
      </c>
    </row>
    <row r="1194" spans="1:18" x14ac:dyDescent="0.2">
      <c r="A1194" t="s">
        <v>7</v>
      </c>
      <c r="B1194" t="s">
        <v>8</v>
      </c>
      <c r="C1194" t="s">
        <v>29</v>
      </c>
      <c r="D1194" t="s">
        <v>27</v>
      </c>
      <c r="E1194" t="s">
        <v>11</v>
      </c>
      <c r="F1194" s="1" t="s">
        <v>12</v>
      </c>
      <c r="G1194">
        <v>9</v>
      </c>
      <c r="H1194">
        <v>900</v>
      </c>
      <c r="I1194">
        <f t="shared" si="202"/>
        <v>898</v>
      </c>
      <c r="J1194">
        <v>1</v>
      </c>
      <c r="K1194">
        <f t="shared" si="203"/>
        <v>3419700</v>
      </c>
      <c r="L1194">
        <f t="shared" si="195"/>
        <v>752334</v>
      </c>
      <c r="M1194">
        <f t="shared" si="196"/>
        <v>1162698</v>
      </c>
      <c r="N1194">
        <f t="shared" si="197"/>
        <v>406260.36000000004</v>
      </c>
      <c r="P1194">
        <v>0.22</v>
      </c>
      <c r="Q1194">
        <v>0.34</v>
      </c>
      <c r="R1194">
        <f>R1193+0.02</f>
        <v>0.54</v>
      </c>
    </row>
    <row r="1195" spans="1:18" x14ac:dyDescent="0.2">
      <c r="A1195" t="s">
        <v>7</v>
      </c>
      <c r="B1195" t="s">
        <v>8</v>
      </c>
      <c r="C1195" t="s">
        <v>29</v>
      </c>
      <c r="D1195" t="s">
        <v>27</v>
      </c>
      <c r="E1195" t="s">
        <v>11</v>
      </c>
      <c r="F1195" s="1" t="s">
        <v>12</v>
      </c>
      <c r="G1195">
        <v>10</v>
      </c>
      <c r="H1195">
        <v>900</v>
      </c>
      <c r="I1195">
        <f t="shared" si="202"/>
        <v>898</v>
      </c>
      <c r="K1195">
        <f t="shared" si="203"/>
        <v>3509500</v>
      </c>
      <c r="L1195">
        <f t="shared" si="195"/>
        <v>877375</v>
      </c>
      <c r="M1195">
        <f t="shared" si="196"/>
        <v>1193230</v>
      </c>
      <c r="N1195">
        <f t="shared" si="197"/>
        <v>475537.25000000006</v>
      </c>
      <c r="P1195">
        <v>0.25</v>
      </c>
      <c r="Q1195">
        <v>0.34</v>
      </c>
      <c r="R1195">
        <v>0.54200000000000004</v>
      </c>
    </row>
    <row r="1196" spans="1:18" x14ac:dyDescent="0.2">
      <c r="A1196" t="s">
        <v>7</v>
      </c>
      <c r="B1196" t="s">
        <v>8</v>
      </c>
      <c r="C1196" t="s">
        <v>29</v>
      </c>
      <c r="D1196" t="s">
        <v>27</v>
      </c>
      <c r="E1196" t="s">
        <v>11</v>
      </c>
      <c r="F1196" s="1" t="s">
        <v>12</v>
      </c>
      <c r="G1196">
        <v>11</v>
      </c>
      <c r="H1196">
        <v>900</v>
      </c>
      <c r="I1196">
        <f t="shared" si="202"/>
        <v>897</v>
      </c>
      <c r="J1196">
        <v>1</v>
      </c>
      <c r="K1196">
        <f t="shared" si="203"/>
        <v>3599200</v>
      </c>
      <c r="L1196">
        <f t="shared" si="195"/>
        <v>935792</v>
      </c>
      <c r="M1196">
        <f t="shared" si="196"/>
        <v>1223728</v>
      </c>
      <c r="N1196">
        <f t="shared" si="197"/>
        <v>509070.84800000006</v>
      </c>
      <c r="P1196">
        <v>0.26</v>
      </c>
      <c r="Q1196">
        <v>0.34</v>
      </c>
      <c r="R1196">
        <f>R1195+0.002</f>
        <v>0.54400000000000004</v>
      </c>
    </row>
    <row r="1197" spans="1:18" x14ac:dyDescent="0.2">
      <c r="A1197" t="s">
        <v>7</v>
      </c>
      <c r="B1197" t="s">
        <v>8</v>
      </c>
      <c r="C1197" t="s">
        <v>29</v>
      </c>
      <c r="D1197" t="s">
        <v>27</v>
      </c>
      <c r="E1197" t="s">
        <v>11</v>
      </c>
      <c r="F1197" s="1" t="s">
        <v>12</v>
      </c>
      <c r="G1197">
        <v>12</v>
      </c>
      <c r="H1197">
        <v>900</v>
      </c>
      <c r="I1197">
        <f t="shared" si="202"/>
        <v>897</v>
      </c>
      <c r="K1197">
        <f t="shared" si="203"/>
        <v>3688900</v>
      </c>
      <c r="L1197">
        <f t="shared" si="195"/>
        <v>959114</v>
      </c>
      <c r="M1197">
        <f t="shared" si="196"/>
        <v>1291115</v>
      </c>
      <c r="N1197">
        <f t="shared" si="197"/>
        <v>531349.15600000008</v>
      </c>
      <c r="P1197">
        <v>0.26</v>
      </c>
      <c r="Q1197">
        <v>0.35</v>
      </c>
      <c r="R1197">
        <f>R1196+0.01</f>
        <v>0.55400000000000005</v>
      </c>
    </row>
    <row r="1198" spans="1:18" hidden="1" x14ac:dyDescent="0.2">
      <c r="A1198" t="s">
        <v>7</v>
      </c>
      <c r="B1198" t="s">
        <v>8</v>
      </c>
      <c r="C1198" t="s">
        <v>29</v>
      </c>
      <c r="D1198" t="s">
        <v>27</v>
      </c>
      <c r="E1198" t="s">
        <v>11</v>
      </c>
      <c r="F1198" s="1" t="s">
        <v>12</v>
      </c>
      <c r="G1198">
        <v>13</v>
      </c>
      <c r="H1198">
        <v>900</v>
      </c>
      <c r="I1198">
        <f t="shared" si="202"/>
        <v>897</v>
      </c>
      <c r="K1198">
        <f t="shared" si="203"/>
        <v>3778600</v>
      </c>
      <c r="L1198">
        <f t="shared" si="195"/>
        <v>1020222.0000000001</v>
      </c>
      <c r="M1198">
        <f t="shared" si="196"/>
        <v>1246938</v>
      </c>
      <c r="N1198">
        <f t="shared" si="197"/>
        <v>575405.2080000001</v>
      </c>
      <c r="P1198">
        <v>0.27</v>
      </c>
      <c r="Q1198">
        <v>0.33</v>
      </c>
      <c r="R1198">
        <f>R1197+0.01</f>
        <v>0.56400000000000006</v>
      </c>
    </row>
    <row r="1199" spans="1:18" hidden="1" x14ac:dyDescent="0.2">
      <c r="A1199" t="s">
        <v>7</v>
      </c>
      <c r="B1199" t="s">
        <v>8</v>
      </c>
      <c r="C1199" t="s">
        <v>29</v>
      </c>
      <c r="D1199" t="s">
        <v>27</v>
      </c>
      <c r="E1199" t="s">
        <v>11</v>
      </c>
      <c r="F1199" s="1" t="s">
        <v>12</v>
      </c>
      <c r="G1199">
        <v>14</v>
      </c>
      <c r="H1199">
        <v>900</v>
      </c>
      <c r="I1199">
        <f t="shared" si="202"/>
        <v>896</v>
      </c>
      <c r="J1199">
        <v>1</v>
      </c>
      <c r="K1199">
        <f t="shared" si="203"/>
        <v>3868200</v>
      </c>
      <c r="L1199">
        <f t="shared" si="195"/>
        <v>1083096</v>
      </c>
      <c r="M1199">
        <f t="shared" si="196"/>
        <v>1431234</v>
      </c>
      <c r="N1199">
        <f t="shared" si="197"/>
        <v>621697.10400000005</v>
      </c>
      <c r="P1199">
        <v>0.28000000000000003</v>
      </c>
      <c r="Q1199">
        <v>0.37</v>
      </c>
      <c r="R1199">
        <f>R1198+0.01</f>
        <v>0.57400000000000007</v>
      </c>
    </row>
    <row r="1200" spans="1:18" hidden="1" x14ac:dyDescent="0.2">
      <c r="A1200" t="s">
        <v>7</v>
      </c>
      <c r="B1200" t="s">
        <v>8</v>
      </c>
      <c r="C1200" t="s">
        <v>29</v>
      </c>
      <c r="D1200" t="s">
        <v>27</v>
      </c>
      <c r="E1200" t="s">
        <v>11</v>
      </c>
      <c r="F1200" s="1" t="s">
        <v>12</v>
      </c>
      <c r="G1200">
        <v>15</v>
      </c>
      <c r="H1200">
        <v>900</v>
      </c>
      <c r="I1200">
        <f t="shared" si="202"/>
        <v>896</v>
      </c>
      <c r="K1200">
        <f t="shared" si="203"/>
        <v>3957800</v>
      </c>
      <c r="L1200">
        <f t="shared" si="195"/>
        <v>1108184</v>
      </c>
      <c r="M1200">
        <f t="shared" si="196"/>
        <v>1484175</v>
      </c>
      <c r="N1200">
        <f t="shared" si="197"/>
        <v>647179.45600000012</v>
      </c>
      <c r="P1200">
        <v>0.28000000000000003</v>
      </c>
      <c r="Q1200">
        <v>0.375</v>
      </c>
      <c r="R1200">
        <f>R1199+0.01</f>
        <v>0.58400000000000007</v>
      </c>
    </row>
    <row r="1201" spans="1:18" hidden="1" x14ac:dyDescent="0.2">
      <c r="A1201" t="s">
        <v>7</v>
      </c>
      <c r="B1201" t="s">
        <v>8</v>
      </c>
      <c r="C1201" t="s">
        <v>29</v>
      </c>
      <c r="D1201" t="s">
        <v>27</v>
      </c>
      <c r="E1201" t="s">
        <v>11</v>
      </c>
      <c r="F1201" s="1" t="s">
        <v>12</v>
      </c>
      <c r="G1201">
        <v>16</v>
      </c>
      <c r="H1201">
        <v>900</v>
      </c>
      <c r="I1201">
        <f t="shared" si="202"/>
        <v>896</v>
      </c>
      <c r="K1201">
        <f t="shared" si="203"/>
        <v>4047400</v>
      </c>
      <c r="L1201">
        <f t="shared" si="195"/>
        <v>1173746</v>
      </c>
      <c r="M1201">
        <f t="shared" si="196"/>
        <v>1517775</v>
      </c>
      <c r="N1201">
        <f t="shared" si="197"/>
        <v>697205.12400000007</v>
      </c>
      <c r="P1201">
        <v>0.28999999999999998</v>
      </c>
      <c r="Q1201">
        <v>0.375</v>
      </c>
      <c r="R1201">
        <f>R1200+0.01</f>
        <v>0.59400000000000008</v>
      </c>
    </row>
    <row r="1202" spans="1:18" x14ac:dyDescent="0.2">
      <c r="A1202" t="s">
        <v>7</v>
      </c>
      <c r="B1202" t="s">
        <v>8</v>
      </c>
      <c r="C1202" t="s">
        <v>29</v>
      </c>
      <c r="D1202" t="s">
        <v>27</v>
      </c>
      <c r="E1202" t="s">
        <v>11</v>
      </c>
      <c r="F1202" s="1">
        <v>47057</v>
      </c>
      <c r="G1202">
        <v>1</v>
      </c>
      <c r="H1202">
        <v>850</v>
      </c>
      <c r="I1202">
        <f>H1202</f>
        <v>850</v>
      </c>
      <c r="K1202">
        <f>3000*I1202</f>
        <v>2550000</v>
      </c>
      <c r="L1202">
        <f t="shared" si="195"/>
        <v>25500</v>
      </c>
      <c r="M1202">
        <f t="shared" si="196"/>
        <v>38250</v>
      </c>
      <c r="N1202">
        <f t="shared" si="197"/>
        <v>1275</v>
      </c>
      <c r="P1202">
        <v>0.01</v>
      </c>
      <c r="Q1202">
        <v>1.4999999999999999E-2</v>
      </c>
      <c r="R1202">
        <v>0.05</v>
      </c>
    </row>
    <row r="1203" spans="1:18" x14ac:dyDescent="0.2">
      <c r="A1203" t="s">
        <v>7</v>
      </c>
      <c r="B1203" t="s">
        <v>8</v>
      </c>
      <c r="C1203" t="s">
        <v>29</v>
      </c>
      <c r="D1203" t="s">
        <v>27</v>
      </c>
      <c r="E1203" t="s">
        <v>11</v>
      </c>
      <c r="F1203" s="1">
        <v>47057</v>
      </c>
      <c r="G1203">
        <v>2</v>
      </c>
      <c r="H1203">
        <v>850</v>
      </c>
      <c r="I1203">
        <f t="shared" ref="I1203:I1217" si="204">I1202-J1203</f>
        <v>850</v>
      </c>
      <c r="K1203">
        <f>K1202+65*I1203</f>
        <v>2605250</v>
      </c>
      <c r="L1203">
        <f t="shared" si="195"/>
        <v>130262.5</v>
      </c>
      <c r="M1203">
        <f t="shared" si="196"/>
        <v>468945</v>
      </c>
      <c r="N1203">
        <f t="shared" si="197"/>
        <v>13026.25</v>
      </c>
      <c r="O1203">
        <v>1998</v>
      </c>
      <c r="P1203">
        <v>0.05</v>
      </c>
      <c r="Q1203">
        <v>0.18</v>
      </c>
      <c r="R1203">
        <v>0.1</v>
      </c>
    </row>
    <row r="1204" spans="1:18" x14ac:dyDescent="0.2">
      <c r="A1204" t="s">
        <v>7</v>
      </c>
      <c r="B1204" t="s">
        <v>8</v>
      </c>
      <c r="C1204" t="s">
        <v>29</v>
      </c>
      <c r="D1204" t="s">
        <v>27</v>
      </c>
      <c r="E1204" t="s">
        <v>11</v>
      </c>
      <c r="F1204" s="1">
        <v>47057</v>
      </c>
      <c r="G1204">
        <v>3</v>
      </c>
      <c r="H1204">
        <v>850</v>
      </c>
      <c r="I1204">
        <f t="shared" si="204"/>
        <v>850</v>
      </c>
      <c r="K1204">
        <f t="shared" ref="K1204:K1217" si="205">K1203+65*I1204</f>
        <v>2660500</v>
      </c>
      <c r="L1204">
        <f t="shared" si="195"/>
        <v>266050</v>
      </c>
      <c r="M1204">
        <f t="shared" si="196"/>
        <v>744940.00000000012</v>
      </c>
      <c r="N1204">
        <f t="shared" si="197"/>
        <v>47889</v>
      </c>
      <c r="O1204">
        <v>-99</v>
      </c>
      <c r="P1204">
        <v>0.1</v>
      </c>
      <c r="Q1204">
        <v>0.28000000000000003</v>
      </c>
      <c r="R1204">
        <v>0.18</v>
      </c>
    </row>
    <row r="1205" spans="1:18" x14ac:dyDescent="0.2">
      <c r="A1205" t="s">
        <v>7</v>
      </c>
      <c r="B1205" t="s">
        <v>8</v>
      </c>
      <c r="C1205" t="s">
        <v>29</v>
      </c>
      <c r="D1205" t="s">
        <v>27</v>
      </c>
      <c r="E1205" t="s">
        <v>11</v>
      </c>
      <c r="F1205" s="1">
        <v>47057</v>
      </c>
      <c r="G1205">
        <v>4</v>
      </c>
      <c r="H1205">
        <v>850</v>
      </c>
      <c r="I1205">
        <f t="shared" si="204"/>
        <v>850</v>
      </c>
      <c r="K1205">
        <f t="shared" si="205"/>
        <v>2715750</v>
      </c>
      <c r="L1205">
        <f t="shared" si="195"/>
        <v>407362.5</v>
      </c>
      <c r="M1205">
        <f t="shared" si="196"/>
        <v>1004827.5</v>
      </c>
      <c r="N1205">
        <f t="shared" si="197"/>
        <v>101840.625</v>
      </c>
      <c r="P1205">
        <v>0.15</v>
      </c>
      <c r="Q1205">
        <v>0.37</v>
      </c>
      <c r="R1205">
        <v>0.25</v>
      </c>
    </row>
    <row r="1206" spans="1:18" x14ac:dyDescent="0.2">
      <c r="A1206" t="s">
        <v>7</v>
      </c>
      <c r="B1206" t="s">
        <v>8</v>
      </c>
      <c r="C1206" t="s">
        <v>29</v>
      </c>
      <c r="D1206" t="s">
        <v>27</v>
      </c>
      <c r="E1206" t="s">
        <v>11</v>
      </c>
      <c r="F1206" s="1">
        <v>47057</v>
      </c>
      <c r="G1206">
        <v>5</v>
      </c>
      <c r="H1206">
        <v>850</v>
      </c>
      <c r="I1206">
        <f t="shared" si="204"/>
        <v>850</v>
      </c>
      <c r="K1206">
        <f t="shared" si="205"/>
        <v>2771000</v>
      </c>
      <c r="L1206">
        <f t="shared" si="195"/>
        <v>498780</v>
      </c>
      <c r="M1206">
        <f t="shared" si="196"/>
        <v>986476</v>
      </c>
      <c r="N1206">
        <f t="shared" si="197"/>
        <v>179560.8</v>
      </c>
      <c r="P1206">
        <v>0.18</v>
      </c>
      <c r="Q1206">
        <v>0.35599999999999998</v>
      </c>
      <c r="R1206">
        <v>0.36</v>
      </c>
    </row>
    <row r="1207" spans="1:18" x14ac:dyDescent="0.2">
      <c r="A1207" t="s">
        <v>7</v>
      </c>
      <c r="B1207" t="s">
        <v>8</v>
      </c>
      <c r="C1207" t="s">
        <v>29</v>
      </c>
      <c r="D1207" t="s">
        <v>27</v>
      </c>
      <c r="E1207" t="s">
        <v>11</v>
      </c>
      <c r="F1207" s="1">
        <v>47057</v>
      </c>
      <c r="G1207">
        <v>6</v>
      </c>
      <c r="H1207">
        <v>850</v>
      </c>
      <c r="I1207">
        <f t="shared" si="204"/>
        <v>850</v>
      </c>
      <c r="K1207">
        <f t="shared" si="205"/>
        <v>2826250</v>
      </c>
      <c r="L1207">
        <f t="shared" si="195"/>
        <v>565250</v>
      </c>
      <c r="M1207">
        <f t="shared" si="196"/>
        <v>1000492.5</v>
      </c>
      <c r="N1207">
        <f t="shared" si="197"/>
        <v>254362.5</v>
      </c>
      <c r="P1207">
        <v>0.2</v>
      </c>
      <c r="Q1207">
        <v>0.35399999999999998</v>
      </c>
      <c r="R1207">
        <v>0.45</v>
      </c>
    </row>
    <row r="1208" spans="1:18" x14ac:dyDescent="0.2">
      <c r="A1208" t="s">
        <v>7</v>
      </c>
      <c r="B1208" t="s">
        <v>8</v>
      </c>
      <c r="C1208" t="s">
        <v>29</v>
      </c>
      <c r="D1208" t="s">
        <v>27</v>
      </c>
      <c r="E1208" t="s">
        <v>11</v>
      </c>
      <c r="F1208" s="1">
        <v>47057</v>
      </c>
      <c r="G1208">
        <v>7</v>
      </c>
      <c r="H1208">
        <v>850</v>
      </c>
      <c r="I1208">
        <f t="shared" si="204"/>
        <v>850</v>
      </c>
      <c r="K1208">
        <f t="shared" si="205"/>
        <v>2881500</v>
      </c>
      <c r="L1208">
        <f t="shared" si="195"/>
        <v>576300</v>
      </c>
      <c r="M1208">
        <f t="shared" si="196"/>
        <v>991235.99999999988</v>
      </c>
      <c r="N1208">
        <f t="shared" si="197"/>
        <v>293913</v>
      </c>
      <c r="P1208">
        <v>0.2</v>
      </c>
      <c r="Q1208">
        <v>0.34399999999999997</v>
      </c>
      <c r="R1208">
        <v>0.51</v>
      </c>
    </row>
    <row r="1209" spans="1:18" x14ac:dyDescent="0.2">
      <c r="A1209" t="s">
        <v>7</v>
      </c>
      <c r="B1209" t="s">
        <v>8</v>
      </c>
      <c r="C1209" t="s">
        <v>29</v>
      </c>
      <c r="D1209" t="s">
        <v>27</v>
      </c>
      <c r="E1209" t="s">
        <v>11</v>
      </c>
      <c r="F1209" s="1">
        <v>47057</v>
      </c>
      <c r="G1209">
        <v>8</v>
      </c>
      <c r="H1209">
        <v>850</v>
      </c>
      <c r="I1209">
        <f t="shared" si="204"/>
        <v>850</v>
      </c>
      <c r="K1209">
        <f t="shared" si="205"/>
        <v>2936750</v>
      </c>
      <c r="L1209">
        <f t="shared" si="195"/>
        <v>675452.5</v>
      </c>
      <c r="M1209">
        <f t="shared" si="196"/>
        <v>1057230</v>
      </c>
      <c r="N1209">
        <f t="shared" si="197"/>
        <v>351235.3</v>
      </c>
      <c r="P1209">
        <v>0.23</v>
      </c>
      <c r="Q1209">
        <v>0.36</v>
      </c>
      <c r="R1209">
        <f>R1208+0.01</f>
        <v>0.52</v>
      </c>
    </row>
    <row r="1210" spans="1:18" x14ac:dyDescent="0.2">
      <c r="A1210" t="s">
        <v>7</v>
      </c>
      <c r="B1210" t="s">
        <v>8</v>
      </c>
      <c r="C1210" t="s">
        <v>29</v>
      </c>
      <c r="D1210" t="s">
        <v>27</v>
      </c>
      <c r="E1210" t="s">
        <v>11</v>
      </c>
      <c r="F1210" s="1">
        <v>47057</v>
      </c>
      <c r="G1210">
        <v>9</v>
      </c>
      <c r="H1210">
        <v>850</v>
      </c>
      <c r="I1210">
        <f t="shared" si="204"/>
        <v>850</v>
      </c>
      <c r="K1210">
        <f t="shared" si="205"/>
        <v>2992000</v>
      </c>
      <c r="L1210">
        <f t="shared" si="195"/>
        <v>658240</v>
      </c>
      <c r="M1210">
        <f t="shared" si="196"/>
        <v>1017280.0000000001</v>
      </c>
      <c r="N1210">
        <f t="shared" si="197"/>
        <v>355449.60000000003</v>
      </c>
      <c r="P1210">
        <v>0.22</v>
      </c>
      <c r="Q1210">
        <v>0.34</v>
      </c>
      <c r="R1210">
        <f>R1209+0.02</f>
        <v>0.54</v>
      </c>
    </row>
    <row r="1211" spans="1:18" x14ac:dyDescent="0.2">
      <c r="A1211" t="s">
        <v>7</v>
      </c>
      <c r="B1211" t="s">
        <v>8</v>
      </c>
      <c r="C1211" t="s">
        <v>29</v>
      </c>
      <c r="D1211" t="s">
        <v>27</v>
      </c>
      <c r="E1211" t="s">
        <v>11</v>
      </c>
      <c r="F1211" s="1">
        <v>47057</v>
      </c>
      <c r="G1211">
        <v>10</v>
      </c>
      <c r="H1211">
        <v>850</v>
      </c>
      <c r="I1211">
        <f t="shared" si="204"/>
        <v>849</v>
      </c>
      <c r="J1211">
        <v>1</v>
      </c>
      <c r="K1211">
        <f t="shared" si="205"/>
        <v>3047185</v>
      </c>
      <c r="L1211">
        <f t="shared" si="195"/>
        <v>761796.25</v>
      </c>
      <c r="M1211">
        <f t="shared" si="196"/>
        <v>1036042.9</v>
      </c>
      <c r="N1211">
        <f t="shared" si="197"/>
        <v>412893.5675</v>
      </c>
      <c r="P1211">
        <v>0.25</v>
      </c>
      <c r="Q1211">
        <v>0.34</v>
      </c>
      <c r="R1211">
        <v>0.54200000000000004</v>
      </c>
    </row>
    <row r="1212" spans="1:18" x14ac:dyDescent="0.2">
      <c r="A1212" t="s">
        <v>7</v>
      </c>
      <c r="B1212" t="s">
        <v>8</v>
      </c>
      <c r="C1212" t="s">
        <v>29</v>
      </c>
      <c r="D1212" t="s">
        <v>27</v>
      </c>
      <c r="E1212" t="s">
        <v>11</v>
      </c>
      <c r="F1212" s="1">
        <v>47057</v>
      </c>
      <c r="G1212">
        <v>11</v>
      </c>
      <c r="H1212">
        <v>850</v>
      </c>
      <c r="I1212">
        <f t="shared" si="204"/>
        <v>849</v>
      </c>
      <c r="K1212">
        <f t="shared" si="205"/>
        <v>3102370</v>
      </c>
      <c r="L1212">
        <f t="shared" si="195"/>
        <v>806616.20000000007</v>
      </c>
      <c r="M1212">
        <f t="shared" si="196"/>
        <v>1054805.8</v>
      </c>
      <c r="N1212">
        <f t="shared" si="197"/>
        <v>438799.2128000001</v>
      </c>
      <c r="P1212">
        <v>0.26</v>
      </c>
      <c r="Q1212">
        <v>0.34</v>
      </c>
      <c r="R1212">
        <f>R1211+0.002</f>
        <v>0.54400000000000004</v>
      </c>
    </row>
    <row r="1213" spans="1:18" x14ac:dyDescent="0.2">
      <c r="A1213" t="s">
        <v>7</v>
      </c>
      <c r="B1213" t="s">
        <v>8</v>
      </c>
      <c r="C1213" t="s">
        <v>29</v>
      </c>
      <c r="D1213" t="s">
        <v>27</v>
      </c>
      <c r="E1213" t="s">
        <v>11</v>
      </c>
      <c r="F1213" s="1">
        <v>47057</v>
      </c>
      <c r="G1213">
        <v>12</v>
      </c>
      <c r="H1213">
        <v>850</v>
      </c>
      <c r="I1213">
        <f t="shared" si="204"/>
        <v>849</v>
      </c>
      <c r="K1213">
        <f t="shared" si="205"/>
        <v>3157555</v>
      </c>
      <c r="L1213">
        <f t="shared" si="195"/>
        <v>820964.3</v>
      </c>
      <c r="M1213">
        <f t="shared" si="196"/>
        <v>1105144.25</v>
      </c>
      <c r="N1213">
        <f t="shared" si="197"/>
        <v>454814.22220000008</v>
      </c>
      <c r="P1213">
        <v>0.26</v>
      </c>
      <c r="Q1213">
        <v>0.35</v>
      </c>
      <c r="R1213">
        <f>R1212+0.01</f>
        <v>0.55400000000000005</v>
      </c>
    </row>
    <row r="1214" spans="1:18" hidden="1" x14ac:dyDescent="0.2">
      <c r="A1214" t="s">
        <v>7</v>
      </c>
      <c r="B1214" t="s">
        <v>8</v>
      </c>
      <c r="C1214" t="s">
        <v>29</v>
      </c>
      <c r="D1214" t="s">
        <v>27</v>
      </c>
      <c r="E1214" t="s">
        <v>11</v>
      </c>
      <c r="F1214" s="1">
        <v>47057</v>
      </c>
      <c r="G1214">
        <v>13</v>
      </c>
      <c r="H1214">
        <v>850</v>
      </c>
      <c r="I1214">
        <f t="shared" si="204"/>
        <v>849</v>
      </c>
      <c r="K1214">
        <f t="shared" si="205"/>
        <v>3212740</v>
      </c>
      <c r="L1214">
        <f t="shared" si="195"/>
        <v>867439.8</v>
      </c>
      <c r="M1214">
        <f t="shared" si="196"/>
        <v>1060204.2</v>
      </c>
      <c r="N1214">
        <f t="shared" si="197"/>
        <v>489236.04720000009</v>
      </c>
      <c r="P1214">
        <v>0.27</v>
      </c>
      <c r="Q1214">
        <v>0.33</v>
      </c>
      <c r="R1214">
        <f>R1213+0.01</f>
        <v>0.56400000000000006</v>
      </c>
    </row>
    <row r="1215" spans="1:18" hidden="1" x14ac:dyDescent="0.2">
      <c r="A1215" t="s">
        <v>7</v>
      </c>
      <c r="B1215" t="s">
        <v>8</v>
      </c>
      <c r="C1215" t="s">
        <v>29</v>
      </c>
      <c r="D1215" t="s">
        <v>27</v>
      </c>
      <c r="E1215" t="s">
        <v>11</v>
      </c>
      <c r="F1215" s="1">
        <v>47057</v>
      </c>
      <c r="G1215">
        <v>14</v>
      </c>
      <c r="H1215">
        <v>850</v>
      </c>
      <c r="I1215">
        <f t="shared" si="204"/>
        <v>848</v>
      </c>
      <c r="J1215">
        <v>1</v>
      </c>
      <c r="K1215">
        <f t="shared" si="205"/>
        <v>3267860</v>
      </c>
      <c r="L1215">
        <f t="shared" si="195"/>
        <v>915000.8</v>
      </c>
      <c r="M1215">
        <f t="shared" si="196"/>
        <v>1209108.2</v>
      </c>
      <c r="N1215">
        <f t="shared" si="197"/>
        <v>525210.45920000004</v>
      </c>
      <c r="P1215">
        <v>0.28000000000000003</v>
      </c>
      <c r="Q1215">
        <v>0.37</v>
      </c>
      <c r="R1215">
        <f>R1214+0.01</f>
        <v>0.57400000000000007</v>
      </c>
    </row>
    <row r="1216" spans="1:18" hidden="1" x14ac:dyDescent="0.2">
      <c r="A1216" t="s">
        <v>7</v>
      </c>
      <c r="B1216" t="s">
        <v>8</v>
      </c>
      <c r="C1216" t="s">
        <v>29</v>
      </c>
      <c r="D1216" t="s">
        <v>27</v>
      </c>
      <c r="E1216" t="s">
        <v>11</v>
      </c>
      <c r="F1216" s="1">
        <v>47057</v>
      </c>
      <c r="G1216">
        <v>15</v>
      </c>
      <c r="H1216">
        <v>850</v>
      </c>
      <c r="I1216">
        <f t="shared" si="204"/>
        <v>848</v>
      </c>
      <c r="K1216">
        <f t="shared" si="205"/>
        <v>3322980</v>
      </c>
      <c r="L1216">
        <f t="shared" si="195"/>
        <v>930434.40000000014</v>
      </c>
      <c r="M1216">
        <f t="shared" si="196"/>
        <v>1246117.5</v>
      </c>
      <c r="N1216">
        <f t="shared" si="197"/>
        <v>543373.68960000016</v>
      </c>
      <c r="P1216">
        <v>0.28000000000000003</v>
      </c>
      <c r="Q1216">
        <v>0.375</v>
      </c>
      <c r="R1216">
        <f>R1215+0.01</f>
        <v>0.58400000000000007</v>
      </c>
    </row>
    <row r="1217" spans="1:18" hidden="1" x14ac:dyDescent="0.2">
      <c r="A1217" t="s">
        <v>7</v>
      </c>
      <c r="B1217" t="s">
        <v>8</v>
      </c>
      <c r="C1217" t="s">
        <v>29</v>
      </c>
      <c r="D1217" t="s">
        <v>27</v>
      </c>
      <c r="E1217" t="s">
        <v>11</v>
      </c>
      <c r="F1217" s="1">
        <v>47057</v>
      </c>
      <c r="G1217">
        <v>16</v>
      </c>
      <c r="H1217">
        <v>850</v>
      </c>
      <c r="I1217">
        <f t="shared" si="204"/>
        <v>848</v>
      </c>
      <c r="K1217">
        <f t="shared" si="205"/>
        <v>3378100</v>
      </c>
      <c r="L1217">
        <f t="shared" si="195"/>
        <v>979648.99999999988</v>
      </c>
      <c r="M1217">
        <f t="shared" si="196"/>
        <v>1266787.5</v>
      </c>
      <c r="N1217">
        <f t="shared" si="197"/>
        <v>581911.50600000005</v>
      </c>
      <c r="P1217">
        <v>0.28999999999999998</v>
      </c>
      <c r="Q1217">
        <v>0.375</v>
      </c>
      <c r="R1217">
        <f>R1216+0.01</f>
        <v>0.59400000000000008</v>
      </c>
    </row>
    <row r="1218" spans="1:18" x14ac:dyDescent="0.2">
      <c r="A1218" t="s">
        <v>7</v>
      </c>
      <c r="B1218" t="s">
        <v>8</v>
      </c>
      <c r="C1218" t="s">
        <v>29</v>
      </c>
      <c r="D1218" t="s">
        <v>27</v>
      </c>
      <c r="E1218" t="s">
        <v>24</v>
      </c>
      <c r="F1218" s="1">
        <v>46965</v>
      </c>
      <c r="G1218">
        <v>1</v>
      </c>
      <c r="H1218">
        <v>450</v>
      </c>
      <c r="I1218">
        <f>H1218</f>
        <v>450</v>
      </c>
      <c r="K1218">
        <f>3000*I1218</f>
        <v>1350000</v>
      </c>
      <c r="L1218">
        <f>P1218*K1218</f>
        <v>13500</v>
      </c>
      <c r="M1218">
        <f>Q1218*K1218</f>
        <v>20250</v>
      </c>
      <c r="N1218">
        <f>R1218*L1218</f>
        <v>675</v>
      </c>
      <c r="P1218">
        <v>0.01</v>
      </c>
      <c r="Q1218">
        <v>1.4999999999999999E-2</v>
      </c>
      <c r="R1218">
        <v>0.05</v>
      </c>
    </row>
    <row r="1219" spans="1:18" x14ac:dyDescent="0.2">
      <c r="A1219" t="s">
        <v>7</v>
      </c>
      <c r="B1219" t="s">
        <v>8</v>
      </c>
      <c r="C1219" t="s">
        <v>29</v>
      </c>
      <c r="D1219" t="s">
        <v>27</v>
      </c>
      <c r="E1219" t="s">
        <v>24</v>
      </c>
      <c r="F1219" s="1">
        <v>46965</v>
      </c>
      <c r="G1219">
        <v>2</v>
      </c>
      <c r="H1219">
        <v>450</v>
      </c>
      <c r="I1219">
        <f>I1218-J1219</f>
        <v>450</v>
      </c>
      <c r="K1219">
        <f>K1218+50*I1219</f>
        <v>1372500</v>
      </c>
      <c r="L1219">
        <f t="shared" ref="L1219:L1281" si="206">P1219*K1219</f>
        <v>68625</v>
      </c>
      <c r="M1219">
        <f t="shared" ref="M1219:M1281" si="207">Q1219*K1219</f>
        <v>247050</v>
      </c>
      <c r="N1219">
        <f t="shared" ref="N1219:N1281" si="208">R1219*L1219</f>
        <v>6862.5</v>
      </c>
      <c r="O1219">
        <v>1998</v>
      </c>
      <c r="P1219">
        <v>0.05</v>
      </c>
      <c r="Q1219">
        <v>0.18</v>
      </c>
      <c r="R1219">
        <v>0.1</v>
      </c>
    </row>
    <row r="1220" spans="1:18" x14ac:dyDescent="0.2">
      <c r="A1220" t="s">
        <v>7</v>
      </c>
      <c r="B1220" t="s">
        <v>8</v>
      </c>
      <c r="C1220" t="s">
        <v>29</v>
      </c>
      <c r="D1220" t="s">
        <v>27</v>
      </c>
      <c r="E1220" t="s">
        <v>24</v>
      </c>
      <c r="F1220" s="1">
        <v>46965</v>
      </c>
      <c r="G1220">
        <v>3</v>
      </c>
      <c r="H1220">
        <v>450</v>
      </c>
      <c r="I1220">
        <f t="shared" ref="I1220:I1233" si="209">I1219-J1220</f>
        <v>450</v>
      </c>
      <c r="K1220">
        <f t="shared" ref="K1220:K1232" si="210">K1219+50*I1220</f>
        <v>1395000</v>
      </c>
      <c r="L1220">
        <f t="shared" si="206"/>
        <v>139500</v>
      </c>
      <c r="M1220">
        <f t="shared" si="207"/>
        <v>390600.00000000006</v>
      </c>
      <c r="N1220">
        <f t="shared" si="208"/>
        <v>25110</v>
      </c>
      <c r="O1220">
        <v>-79</v>
      </c>
      <c r="P1220">
        <v>0.1</v>
      </c>
      <c r="Q1220">
        <v>0.28000000000000003</v>
      </c>
      <c r="R1220">
        <v>0.18</v>
      </c>
    </row>
    <row r="1221" spans="1:18" x14ac:dyDescent="0.2">
      <c r="A1221" t="s">
        <v>7</v>
      </c>
      <c r="B1221" t="s">
        <v>8</v>
      </c>
      <c r="C1221" t="s">
        <v>29</v>
      </c>
      <c r="D1221" t="s">
        <v>27</v>
      </c>
      <c r="E1221" t="s">
        <v>24</v>
      </c>
      <c r="F1221" s="1">
        <v>46965</v>
      </c>
      <c r="G1221">
        <v>4</v>
      </c>
      <c r="H1221">
        <v>450</v>
      </c>
      <c r="I1221">
        <f t="shared" si="209"/>
        <v>450</v>
      </c>
      <c r="K1221">
        <f t="shared" si="210"/>
        <v>1417500</v>
      </c>
      <c r="L1221">
        <f t="shared" si="206"/>
        <v>212625</v>
      </c>
      <c r="M1221">
        <f t="shared" si="207"/>
        <v>524475</v>
      </c>
      <c r="N1221">
        <f t="shared" si="208"/>
        <v>53156.25</v>
      </c>
      <c r="P1221">
        <v>0.15</v>
      </c>
      <c r="Q1221">
        <v>0.37</v>
      </c>
      <c r="R1221">
        <v>0.25</v>
      </c>
    </row>
    <row r="1222" spans="1:18" x14ac:dyDescent="0.2">
      <c r="A1222" t="s">
        <v>7</v>
      </c>
      <c r="B1222" t="s">
        <v>8</v>
      </c>
      <c r="C1222" t="s">
        <v>29</v>
      </c>
      <c r="D1222" t="s">
        <v>27</v>
      </c>
      <c r="E1222" t="s">
        <v>24</v>
      </c>
      <c r="F1222" s="1">
        <v>46965</v>
      </c>
      <c r="G1222">
        <v>5</v>
      </c>
      <c r="H1222">
        <v>450</v>
      </c>
      <c r="I1222">
        <f t="shared" si="209"/>
        <v>450</v>
      </c>
      <c r="K1222">
        <f t="shared" si="210"/>
        <v>1440000</v>
      </c>
      <c r="L1222">
        <f t="shared" si="206"/>
        <v>259200</v>
      </c>
      <c r="M1222">
        <f t="shared" si="207"/>
        <v>512640</v>
      </c>
      <c r="N1222">
        <f t="shared" si="208"/>
        <v>93312</v>
      </c>
      <c r="P1222">
        <v>0.18</v>
      </c>
      <c r="Q1222">
        <v>0.35599999999999998</v>
      </c>
      <c r="R1222">
        <v>0.36</v>
      </c>
    </row>
    <row r="1223" spans="1:18" x14ac:dyDescent="0.2">
      <c r="A1223" t="s">
        <v>7</v>
      </c>
      <c r="B1223" t="s">
        <v>8</v>
      </c>
      <c r="C1223" t="s">
        <v>29</v>
      </c>
      <c r="D1223" t="s">
        <v>27</v>
      </c>
      <c r="E1223" t="s">
        <v>24</v>
      </c>
      <c r="F1223" s="1">
        <v>46965</v>
      </c>
      <c r="G1223">
        <v>6</v>
      </c>
      <c r="H1223">
        <v>450</v>
      </c>
      <c r="I1223">
        <f t="shared" si="209"/>
        <v>450</v>
      </c>
      <c r="K1223">
        <f t="shared" si="210"/>
        <v>1462500</v>
      </c>
      <c r="L1223">
        <f t="shared" si="206"/>
        <v>292500</v>
      </c>
      <c r="M1223">
        <f t="shared" si="207"/>
        <v>517725</v>
      </c>
      <c r="N1223">
        <f t="shared" si="208"/>
        <v>131625</v>
      </c>
      <c r="P1223">
        <v>0.2</v>
      </c>
      <c r="Q1223">
        <v>0.35399999999999998</v>
      </c>
      <c r="R1223">
        <v>0.45</v>
      </c>
    </row>
    <row r="1224" spans="1:18" x14ac:dyDescent="0.2">
      <c r="A1224" t="s">
        <v>7</v>
      </c>
      <c r="B1224" t="s">
        <v>8</v>
      </c>
      <c r="C1224" t="s">
        <v>29</v>
      </c>
      <c r="D1224" t="s">
        <v>27</v>
      </c>
      <c r="E1224" t="s">
        <v>24</v>
      </c>
      <c r="F1224" s="1">
        <v>46965</v>
      </c>
      <c r="G1224">
        <v>7</v>
      </c>
      <c r="H1224">
        <v>450</v>
      </c>
      <c r="I1224">
        <f t="shared" si="209"/>
        <v>450</v>
      </c>
      <c r="K1224">
        <f t="shared" si="210"/>
        <v>1485000</v>
      </c>
      <c r="L1224">
        <f t="shared" si="206"/>
        <v>297000</v>
      </c>
      <c r="M1224">
        <f t="shared" si="207"/>
        <v>510839.99999999994</v>
      </c>
      <c r="N1224">
        <f t="shared" si="208"/>
        <v>151470</v>
      </c>
      <c r="O1224">
        <v>-26</v>
      </c>
      <c r="P1224">
        <v>0.2</v>
      </c>
      <c r="Q1224">
        <v>0.34399999999999997</v>
      </c>
      <c r="R1224">
        <v>0.51</v>
      </c>
    </row>
    <row r="1225" spans="1:18" x14ac:dyDescent="0.2">
      <c r="A1225" t="s">
        <v>7</v>
      </c>
      <c r="B1225" t="s">
        <v>8</v>
      </c>
      <c r="C1225" t="s">
        <v>29</v>
      </c>
      <c r="D1225" t="s">
        <v>27</v>
      </c>
      <c r="E1225" t="s">
        <v>24</v>
      </c>
      <c r="F1225" s="1">
        <v>46965</v>
      </c>
      <c r="G1225">
        <v>8</v>
      </c>
      <c r="H1225">
        <v>450</v>
      </c>
      <c r="I1225">
        <f t="shared" si="209"/>
        <v>450</v>
      </c>
      <c r="K1225">
        <f t="shared" si="210"/>
        <v>1507500</v>
      </c>
      <c r="L1225">
        <f t="shared" si="206"/>
        <v>346725</v>
      </c>
      <c r="M1225">
        <f t="shared" si="207"/>
        <v>542700</v>
      </c>
      <c r="N1225">
        <f t="shared" si="208"/>
        <v>180297</v>
      </c>
      <c r="P1225">
        <v>0.23</v>
      </c>
      <c r="Q1225">
        <v>0.36</v>
      </c>
      <c r="R1225">
        <f>R1224+0.01</f>
        <v>0.52</v>
      </c>
    </row>
    <row r="1226" spans="1:18" x14ac:dyDescent="0.2">
      <c r="A1226" t="s">
        <v>7</v>
      </c>
      <c r="B1226" t="s">
        <v>8</v>
      </c>
      <c r="C1226" t="s">
        <v>29</v>
      </c>
      <c r="D1226" t="s">
        <v>27</v>
      </c>
      <c r="E1226" t="s">
        <v>24</v>
      </c>
      <c r="F1226" s="1">
        <v>46965</v>
      </c>
      <c r="G1226">
        <v>9</v>
      </c>
      <c r="H1226">
        <v>450</v>
      </c>
      <c r="I1226">
        <f t="shared" si="209"/>
        <v>449</v>
      </c>
      <c r="J1226">
        <v>1</v>
      </c>
      <c r="K1226">
        <f t="shared" si="210"/>
        <v>1529950</v>
      </c>
      <c r="L1226">
        <f t="shared" si="206"/>
        <v>336589</v>
      </c>
      <c r="M1226">
        <f t="shared" si="207"/>
        <v>520183.00000000006</v>
      </c>
      <c r="N1226">
        <f t="shared" si="208"/>
        <v>181758.06</v>
      </c>
      <c r="P1226">
        <v>0.22</v>
      </c>
      <c r="Q1226">
        <v>0.34</v>
      </c>
      <c r="R1226">
        <f>R1225+0.02</f>
        <v>0.54</v>
      </c>
    </row>
    <row r="1227" spans="1:18" x14ac:dyDescent="0.2">
      <c r="A1227" t="s">
        <v>7</v>
      </c>
      <c r="B1227" t="s">
        <v>8</v>
      </c>
      <c r="C1227" t="s">
        <v>29</v>
      </c>
      <c r="D1227" t="s">
        <v>27</v>
      </c>
      <c r="E1227" t="s">
        <v>24</v>
      </c>
      <c r="F1227" s="1">
        <v>46965</v>
      </c>
      <c r="G1227">
        <v>10</v>
      </c>
      <c r="H1227">
        <v>450</v>
      </c>
      <c r="I1227">
        <f t="shared" si="209"/>
        <v>449</v>
      </c>
      <c r="K1227">
        <f t="shared" si="210"/>
        <v>1552400</v>
      </c>
      <c r="L1227">
        <f t="shared" si="206"/>
        <v>388100</v>
      </c>
      <c r="M1227">
        <f t="shared" si="207"/>
        <v>527816</v>
      </c>
      <c r="N1227">
        <f t="shared" si="208"/>
        <v>210350.2</v>
      </c>
      <c r="P1227">
        <v>0.25</v>
      </c>
      <c r="Q1227">
        <v>0.34</v>
      </c>
      <c r="R1227">
        <v>0.54200000000000004</v>
      </c>
    </row>
    <row r="1228" spans="1:18" x14ac:dyDescent="0.2">
      <c r="A1228" t="s">
        <v>7</v>
      </c>
      <c r="B1228" t="s">
        <v>8</v>
      </c>
      <c r="C1228" t="s">
        <v>29</v>
      </c>
      <c r="D1228" t="s">
        <v>27</v>
      </c>
      <c r="E1228" t="s">
        <v>24</v>
      </c>
      <c r="F1228" s="1">
        <v>46965</v>
      </c>
      <c r="G1228">
        <v>11</v>
      </c>
      <c r="H1228">
        <v>450</v>
      </c>
      <c r="I1228">
        <f t="shared" si="209"/>
        <v>449</v>
      </c>
      <c r="K1228">
        <f t="shared" si="210"/>
        <v>1574850</v>
      </c>
      <c r="L1228">
        <f t="shared" si="206"/>
        <v>409461</v>
      </c>
      <c r="M1228">
        <f t="shared" si="207"/>
        <v>535449</v>
      </c>
      <c r="N1228">
        <f t="shared" si="208"/>
        <v>222746.78400000001</v>
      </c>
      <c r="P1228">
        <v>0.26</v>
      </c>
      <c r="Q1228">
        <v>0.34</v>
      </c>
      <c r="R1228">
        <f>R1227+0.002</f>
        <v>0.54400000000000004</v>
      </c>
    </row>
    <row r="1229" spans="1:18" x14ac:dyDescent="0.2">
      <c r="A1229" t="s">
        <v>7</v>
      </c>
      <c r="B1229" t="s">
        <v>8</v>
      </c>
      <c r="C1229" t="s">
        <v>29</v>
      </c>
      <c r="D1229" t="s">
        <v>27</v>
      </c>
      <c r="E1229" t="s">
        <v>24</v>
      </c>
      <c r="F1229" s="1">
        <v>46965</v>
      </c>
      <c r="G1229">
        <v>12</v>
      </c>
      <c r="H1229">
        <v>450</v>
      </c>
      <c r="I1229">
        <f t="shared" si="209"/>
        <v>448</v>
      </c>
      <c r="J1229">
        <v>1</v>
      </c>
      <c r="K1229">
        <f t="shared" si="210"/>
        <v>1597250</v>
      </c>
      <c r="L1229">
        <f t="shared" si="206"/>
        <v>415285</v>
      </c>
      <c r="M1229">
        <f t="shared" si="207"/>
        <v>559037.5</v>
      </c>
      <c r="N1229">
        <f t="shared" si="208"/>
        <v>230067.89</v>
      </c>
      <c r="P1229">
        <v>0.26</v>
      </c>
      <c r="Q1229">
        <v>0.35</v>
      </c>
      <c r="R1229">
        <f>R1228+0.01</f>
        <v>0.55400000000000005</v>
      </c>
    </row>
    <row r="1230" spans="1:18" hidden="1" x14ac:dyDescent="0.2">
      <c r="A1230" t="s">
        <v>7</v>
      </c>
      <c r="B1230" t="s">
        <v>8</v>
      </c>
      <c r="C1230" t="s">
        <v>29</v>
      </c>
      <c r="D1230" t="s">
        <v>27</v>
      </c>
      <c r="E1230" t="s">
        <v>24</v>
      </c>
      <c r="F1230" s="1">
        <v>46965</v>
      </c>
      <c r="G1230">
        <v>13</v>
      </c>
      <c r="H1230">
        <v>450</v>
      </c>
      <c r="I1230">
        <f t="shared" si="209"/>
        <v>448</v>
      </c>
      <c r="K1230">
        <f t="shared" si="210"/>
        <v>1619650</v>
      </c>
      <c r="L1230">
        <f t="shared" si="206"/>
        <v>437305.5</v>
      </c>
      <c r="M1230">
        <f t="shared" si="207"/>
        <v>534484.5</v>
      </c>
      <c r="N1230">
        <f t="shared" si="208"/>
        <v>246640.30200000003</v>
      </c>
      <c r="P1230">
        <v>0.27</v>
      </c>
      <c r="Q1230">
        <v>0.33</v>
      </c>
      <c r="R1230">
        <f>R1229+0.01</f>
        <v>0.56400000000000006</v>
      </c>
    </row>
    <row r="1231" spans="1:18" hidden="1" x14ac:dyDescent="0.2">
      <c r="A1231" t="s">
        <v>7</v>
      </c>
      <c r="B1231" t="s">
        <v>8</v>
      </c>
      <c r="C1231" t="s">
        <v>29</v>
      </c>
      <c r="D1231" t="s">
        <v>27</v>
      </c>
      <c r="E1231" t="s">
        <v>24</v>
      </c>
      <c r="F1231" s="1">
        <v>46965</v>
      </c>
      <c r="G1231">
        <v>14</v>
      </c>
      <c r="H1231">
        <v>450</v>
      </c>
      <c r="I1231">
        <f t="shared" si="209"/>
        <v>448</v>
      </c>
      <c r="K1231">
        <f t="shared" si="210"/>
        <v>1642050</v>
      </c>
      <c r="L1231">
        <f t="shared" si="206"/>
        <v>459774.00000000006</v>
      </c>
      <c r="M1231">
        <f t="shared" si="207"/>
        <v>607558.5</v>
      </c>
      <c r="N1231">
        <f t="shared" si="208"/>
        <v>263910.27600000007</v>
      </c>
      <c r="P1231">
        <v>0.28000000000000003</v>
      </c>
      <c r="Q1231">
        <v>0.37</v>
      </c>
      <c r="R1231">
        <f>R1230+0.01</f>
        <v>0.57400000000000007</v>
      </c>
    </row>
    <row r="1232" spans="1:18" hidden="1" x14ac:dyDescent="0.2">
      <c r="A1232" t="s">
        <v>7</v>
      </c>
      <c r="B1232" t="s">
        <v>8</v>
      </c>
      <c r="C1232" t="s">
        <v>29</v>
      </c>
      <c r="D1232" t="s">
        <v>27</v>
      </c>
      <c r="E1232" t="s">
        <v>24</v>
      </c>
      <c r="F1232" s="1">
        <v>46965</v>
      </c>
      <c r="G1232">
        <v>15</v>
      </c>
      <c r="H1232">
        <v>450</v>
      </c>
      <c r="I1232">
        <f t="shared" si="209"/>
        <v>447</v>
      </c>
      <c r="J1232">
        <v>1</v>
      </c>
      <c r="K1232">
        <f t="shared" si="210"/>
        <v>1664400</v>
      </c>
      <c r="L1232">
        <f t="shared" si="206"/>
        <v>466032.00000000006</v>
      </c>
      <c r="M1232">
        <f t="shared" si="207"/>
        <v>624150</v>
      </c>
      <c r="N1232">
        <f t="shared" si="208"/>
        <v>272162.68800000008</v>
      </c>
      <c r="P1232">
        <v>0.28000000000000003</v>
      </c>
      <c r="Q1232">
        <v>0.375</v>
      </c>
      <c r="R1232">
        <f>R1231+0.01</f>
        <v>0.58400000000000007</v>
      </c>
    </row>
    <row r="1233" spans="1:18" hidden="1" x14ac:dyDescent="0.2">
      <c r="A1233" t="s">
        <v>7</v>
      </c>
      <c r="B1233" t="s">
        <v>8</v>
      </c>
      <c r="C1233" t="s">
        <v>29</v>
      </c>
      <c r="D1233" t="s">
        <v>27</v>
      </c>
      <c r="E1233" t="s">
        <v>24</v>
      </c>
      <c r="F1233" s="1">
        <v>46965</v>
      </c>
      <c r="G1233">
        <v>16</v>
      </c>
      <c r="H1233">
        <v>450</v>
      </c>
      <c r="I1233">
        <f t="shared" si="209"/>
        <v>447</v>
      </c>
      <c r="K1233">
        <f>K1232+50*I1233</f>
        <v>1686750</v>
      </c>
      <c r="L1233">
        <f t="shared" si="206"/>
        <v>489157.49999999994</v>
      </c>
      <c r="M1233">
        <f t="shared" si="207"/>
        <v>632531.25</v>
      </c>
      <c r="N1233">
        <f t="shared" si="208"/>
        <v>290559.55499999999</v>
      </c>
      <c r="P1233">
        <v>0.28999999999999998</v>
      </c>
      <c r="Q1233">
        <v>0.375</v>
      </c>
      <c r="R1233">
        <f>R1232+0.01</f>
        <v>0.59400000000000008</v>
      </c>
    </row>
    <row r="1234" spans="1:18" x14ac:dyDescent="0.2">
      <c r="A1234" t="s">
        <v>7</v>
      </c>
      <c r="B1234" t="s">
        <v>8</v>
      </c>
      <c r="C1234" t="s">
        <v>29</v>
      </c>
      <c r="D1234" t="s">
        <v>27</v>
      </c>
      <c r="E1234" t="s">
        <v>24</v>
      </c>
      <c r="F1234" s="1">
        <v>46996</v>
      </c>
      <c r="G1234">
        <v>1</v>
      </c>
      <c r="H1234">
        <v>500</v>
      </c>
      <c r="I1234">
        <f>H1234</f>
        <v>500</v>
      </c>
      <c r="K1234">
        <f>3000*I1234</f>
        <v>1500000</v>
      </c>
      <c r="L1234">
        <f t="shared" si="206"/>
        <v>15000</v>
      </c>
      <c r="M1234">
        <f t="shared" si="207"/>
        <v>22500</v>
      </c>
      <c r="N1234">
        <f t="shared" si="208"/>
        <v>750</v>
      </c>
      <c r="P1234">
        <v>0.01</v>
      </c>
      <c r="Q1234">
        <v>1.4999999999999999E-2</v>
      </c>
      <c r="R1234">
        <v>0.05</v>
      </c>
    </row>
    <row r="1235" spans="1:18" x14ac:dyDescent="0.2">
      <c r="A1235" t="s">
        <v>7</v>
      </c>
      <c r="B1235" t="s">
        <v>8</v>
      </c>
      <c r="C1235" t="s">
        <v>29</v>
      </c>
      <c r="D1235" t="s">
        <v>27</v>
      </c>
      <c r="E1235" t="s">
        <v>24</v>
      </c>
      <c r="F1235" s="1">
        <v>46996</v>
      </c>
      <c r="G1235">
        <v>2</v>
      </c>
      <c r="H1235">
        <v>500</v>
      </c>
      <c r="I1235">
        <f t="shared" ref="I1235:I1249" si="211">I1234-J1235</f>
        <v>500</v>
      </c>
      <c r="K1235">
        <f t="shared" ref="K1235:K1249" si="212">K1234+60*I1235</f>
        <v>1530000</v>
      </c>
      <c r="L1235">
        <f t="shared" si="206"/>
        <v>76500</v>
      </c>
      <c r="M1235">
        <f t="shared" si="207"/>
        <v>275400</v>
      </c>
      <c r="N1235">
        <f t="shared" si="208"/>
        <v>7650</v>
      </c>
      <c r="O1235">
        <v>1998</v>
      </c>
      <c r="P1235">
        <v>0.05</v>
      </c>
      <c r="Q1235">
        <v>0.18</v>
      </c>
      <c r="R1235">
        <v>0.1</v>
      </c>
    </row>
    <row r="1236" spans="1:18" x14ac:dyDescent="0.2">
      <c r="A1236" t="s">
        <v>7</v>
      </c>
      <c r="B1236" t="s">
        <v>8</v>
      </c>
      <c r="C1236" t="s">
        <v>29</v>
      </c>
      <c r="D1236" t="s">
        <v>27</v>
      </c>
      <c r="E1236" t="s">
        <v>24</v>
      </c>
      <c r="F1236" s="1">
        <v>46996</v>
      </c>
      <c r="G1236">
        <v>3</v>
      </c>
      <c r="H1236">
        <v>500</v>
      </c>
      <c r="I1236">
        <f t="shared" si="211"/>
        <v>500</v>
      </c>
      <c r="K1236">
        <f t="shared" si="212"/>
        <v>1560000</v>
      </c>
      <c r="L1236">
        <f t="shared" si="206"/>
        <v>124800</v>
      </c>
      <c r="M1236">
        <f t="shared" si="207"/>
        <v>436800.00000000006</v>
      </c>
      <c r="N1236">
        <f t="shared" si="208"/>
        <v>22464</v>
      </c>
      <c r="O1236">
        <v>-88</v>
      </c>
      <c r="P1236">
        <v>0.08</v>
      </c>
      <c r="Q1236">
        <v>0.28000000000000003</v>
      </c>
      <c r="R1236">
        <v>0.18</v>
      </c>
    </row>
    <row r="1237" spans="1:18" x14ac:dyDescent="0.2">
      <c r="A1237" t="s">
        <v>7</v>
      </c>
      <c r="B1237" t="s">
        <v>8</v>
      </c>
      <c r="C1237" t="s">
        <v>29</v>
      </c>
      <c r="D1237" t="s">
        <v>27</v>
      </c>
      <c r="E1237" t="s">
        <v>24</v>
      </c>
      <c r="F1237" s="1">
        <v>46996</v>
      </c>
      <c r="G1237">
        <v>4</v>
      </c>
      <c r="H1237">
        <v>500</v>
      </c>
      <c r="I1237">
        <f t="shared" si="211"/>
        <v>500</v>
      </c>
      <c r="K1237">
        <f t="shared" si="212"/>
        <v>1590000</v>
      </c>
      <c r="L1237">
        <f t="shared" si="206"/>
        <v>238500</v>
      </c>
      <c r="M1237">
        <f t="shared" si="207"/>
        <v>588300</v>
      </c>
      <c r="N1237">
        <f t="shared" si="208"/>
        <v>59625</v>
      </c>
      <c r="P1237">
        <v>0.15</v>
      </c>
      <c r="Q1237">
        <v>0.37</v>
      </c>
      <c r="R1237">
        <v>0.25</v>
      </c>
    </row>
    <row r="1238" spans="1:18" x14ac:dyDescent="0.2">
      <c r="A1238" t="s">
        <v>7</v>
      </c>
      <c r="B1238" t="s">
        <v>8</v>
      </c>
      <c r="C1238" t="s">
        <v>29</v>
      </c>
      <c r="D1238" t="s">
        <v>27</v>
      </c>
      <c r="E1238" t="s">
        <v>24</v>
      </c>
      <c r="F1238" s="1">
        <v>46996</v>
      </c>
      <c r="G1238">
        <v>5</v>
      </c>
      <c r="H1238">
        <v>500</v>
      </c>
      <c r="I1238">
        <f t="shared" si="211"/>
        <v>500</v>
      </c>
      <c r="K1238">
        <f t="shared" si="212"/>
        <v>1620000</v>
      </c>
      <c r="L1238">
        <f t="shared" si="206"/>
        <v>291600</v>
      </c>
      <c r="M1238">
        <f t="shared" si="207"/>
        <v>576720</v>
      </c>
      <c r="N1238">
        <f t="shared" si="208"/>
        <v>104976</v>
      </c>
      <c r="P1238">
        <v>0.18</v>
      </c>
      <c r="Q1238">
        <v>0.35599999999999998</v>
      </c>
      <c r="R1238">
        <v>0.36</v>
      </c>
    </row>
    <row r="1239" spans="1:18" x14ac:dyDescent="0.2">
      <c r="A1239" t="s">
        <v>7</v>
      </c>
      <c r="B1239" t="s">
        <v>8</v>
      </c>
      <c r="C1239" t="s">
        <v>29</v>
      </c>
      <c r="D1239" t="s">
        <v>27</v>
      </c>
      <c r="E1239" t="s">
        <v>24</v>
      </c>
      <c r="F1239" s="1">
        <v>46996</v>
      </c>
      <c r="G1239">
        <v>6</v>
      </c>
      <c r="H1239">
        <v>500</v>
      </c>
      <c r="I1239">
        <f t="shared" si="211"/>
        <v>500</v>
      </c>
      <c r="K1239">
        <f t="shared" si="212"/>
        <v>1650000</v>
      </c>
      <c r="L1239">
        <f t="shared" si="206"/>
        <v>330000</v>
      </c>
      <c r="M1239">
        <f t="shared" si="207"/>
        <v>584100</v>
      </c>
      <c r="N1239">
        <f t="shared" si="208"/>
        <v>148500</v>
      </c>
      <c r="P1239">
        <v>0.2</v>
      </c>
      <c r="Q1239">
        <v>0.35399999999999998</v>
      </c>
      <c r="R1239">
        <v>0.45</v>
      </c>
    </row>
    <row r="1240" spans="1:18" x14ac:dyDescent="0.2">
      <c r="A1240" t="s">
        <v>7</v>
      </c>
      <c r="B1240" t="s">
        <v>8</v>
      </c>
      <c r="C1240" t="s">
        <v>29</v>
      </c>
      <c r="D1240" t="s">
        <v>27</v>
      </c>
      <c r="E1240" t="s">
        <v>24</v>
      </c>
      <c r="F1240" s="1">
        <v>46996</v>
      </c>
      <c r="G1240">
        <v>7</v>
      </c>
      <c r="H1240">
        <v>500</v>
      </c>
      <c r="I1240">
        <f t="shared" si="211"/>
        <v>500</v>
      </c>
      <c r="K1240">
        <f t="shared" si="212"/>
        <v>1680000</v>
      </c>
      <c r="L1240">
        <f t="shared" si="206"/>
        <v>336000</v>
      </c>
      <c r="M1240">
        <f t="shared" si="207"/>
        <v>577920</v>
      </c>
      <c r="N1240">
        <f t="shared" si="208"/>
        <v>171360</v>
      </c>
      <c r="P1240">
        <v>0.2</v>
      </c>
      <c r="Q1240">
        <v>0.34399999999999997</v>
      </c>
      <c r="R1240">
        <v>0.51</v>
      </c>
    </row>
    <row r="1241" spans="1:18" x14ac:dyDescent="0.2">
      <c r="A1241" t="s">
        <v>7</v>
      </c>
      <c r="B1241" t="s">
        <v>8</v>
      </c>
      <c r="C1241" t="s">
        <v>29</v>
      </c>
      <c r="D1241" t="s">
        <v>27</v>
      </c>
      <c r="E1241" t="s">
        <v>24</v>
      </c>
      <c r="F1241" s="1">
        <v>46996</v>
      </c>
      <c r="G1241">
        <v>8</v>
      </c>
      <c r="H1241">
        <v>500</v>
      </c>
      <c r="I1241">
        <f t="shared" si="211"/>
        <v>500</v>
      </c>
      <c r="K1241">
        <f t="shared" si="212"/>
        <v>1710000</v>
      </c>
      <c r="L1241">
        <f t="shared" si="206"/>
        <v>393300</v>
      </c>
      <c r="M1241">
        <f t="shared" si="207"/>
        <v>615600</v>
      </c>
      <c r="N1241">
        <f t="shared" si="208"/>
        <v>204516</v>
      </c>
      <c r="P1241">
        <v>0.23</v>
      </c>
      <c r="Q1241">
        <v>0.36</v>
      </c>
      <c r="R1241">
        <f>R1240+0.01</f>
        <v>0.52</v>
      </c>
    </row>
    <row r="1242" spans="1:18" x14ac:dyDescent="0.2">
      <c r="A1242" t="s">
        <v>7</v>
      </c>
      <c r="B1242" t="s">
        <v>8</v>
      </c>
      <c r="C1242" t="s">
        <v>29</v>
      </c>
      <c r="D1242" t="s">
        <v>27</v>
      </c>
      <c r="E1242" t="s">
        <v>24</v>
      </c>
      <c r="F1242" s="1">
        <v>46996</v>
      </c>
      <c r="G1242">
        <v>9</v>
      </c>
      <c r="H1242">
        <v>500</v>
      </c>
      <c r="I1242">
        <f t="shared" si="211"/>
        <v>500</v>
      </c>
      <c r="K1242">
        <f t="shared" si="212"/>
        <v>1740000</v>
      </c>
      <c r="L1242">
        <f t="shared" si="206"/>
        <v>382800</v>
      </c>
      <c r="M1242">
        <f t="shared" si="207"/>
        <v>609000</v>
      </c>
      <c r="N1242">
        <f t="shared" si="208"/>
        <v>206712</v>
      </c>
      <c r="P1242">
        <v>0.22</v>
      </c>
      <c r="Q1242">
        <v>0.35</v>
      </c>
      <c r="R1242">
        <f>R1241+0.02</f>
        <v>0.54</v>
      </c>
    </row>
    <row r="1243" spans="1:18" x14ac:dyDescent="0.2">
      <c r="A1243" t="s">
        <v>7</v>
      </c>
      <c r="B1243" t="s">
        <v>8</v>
      </c>
      <c r="C1243" t="s">
        <v>29</v>
      </c>
      <c r="D1243" t="s">
        <v>27</v>
      </c>
      <c r="E1243" t="s">
        <v>24</v>
      </c>
      <c r="F1243" s="1">
        <v>46996</v>
      </c>
      <c r="G1243">
        <v>10</v>
      </c>
      <c r="H1243">
        <v>500</v>
      </c>
      <c r="I1243">
        <f t="shared" si="211"/>
        <v>500</v>
      </c>
      <c r="K1243">
        <f t="shared" si="212"/>
        <v>1770000</v>
      </c>
      <c r="L1243">
        <f t="shared" si="206"/>
        <v>442500</v>
      </c>
      <c r="M1243">
        <f t="shared" si="207"/>
        <v>619500</v>
      </c>
      <c r="N1243">
        <f t="shared" si="208"/>
        <v>239835.00000000003</v>
      </c>
      <c r="P1243">
        <v>0.25</v>
      </c>
      <c r="Q1243">
        <v>0.35</v>
      </c>
      <c r="R1243">
        <v>0.54200000000000004</v>
      </c>
    </row>
    <row r="1244" spans="1:18" x14ac:dyDescent="0.2">
      <c r="A1244" t="s">
        <v>7</v>
      </c>
      <c r="B1244" t="s">
        <v>8</v>
      </c>
      <c r="C1244" t="s">
        <v>29</v>
      </c>
      <c r="D1244" t="s">
        <v>27</v>
      </c>
      <c r="E1244" t="s">
        <v>24</v>
      </c>
      <c r="F1244" s="1">
        <v>46996</v>
      </c>
      <c r="G1244">
        <v>11</v>
      </c>
      <c r="H1244">
        <v>500</v>
      </c>
      <c r="I1244">
        <f t="shared" si="211"/>
        <v>499</v>
      </c>
      <c r="J1244">
        <v>1</v>
      </c>
      <c r="K1244">
        <f t="shared" si="212"/>
        <v>1799940</v>
      </c>
      <c r="L1244">
        <f t="shared" si="206"/>
        <v>467984.4</v>
      </c>
      <c r="M1244">
        <f t="shared" si="207"/>
        <v>629979</v>
      </c>
      <c r="N1244">
        <f t="shared" si="208"/>
        <v>254583.51360000003</v>
      </c>
      <c r="P1244">
        <v>0.26</v>
      </c>
      <c r="Q1244">
        <v>0.35</v>
      </c>
      <c r="R1244">
        <f>R1243+0.002</f>
        <v>0.54400000000000004</v>
      </c>
    </row>
    <row r="1245" spans="1:18" x14ac:dyDescent="0.2">
      <c r="A1245" t="s">
        <v>7</v>
      </c>
      <c r="B1245" t="s">
        <v>8</v>
      </c>
      <c r="C1245" t="s">
        <v>29</v>
      </c>
      <c r="D1245" t="s">
        <v>27</v>
      </c>
      <c r="E1245" t="s">
        <v>24</v>
      </c>
      <c r="F1245" s="1">
        <v>46996</v>
      </c>
      <c r="G1245">
        <v>12</v>
      </c>
      <c r="H1245">
        <v>500</v>
      </c>
      <c r="I1245">
        <f t="shared" si="211"/>
        <v>499</v>
      </c>
      <c r="K1245">
        <f t="shared" si="212"/>
        <v>1829880</v>
      </c>
      <c r="L1245">
        <f t="shared" si="206"/>
        <v>475768.8</v>
      </c>
      <c r="M1245">
        <f t="shared" si="207"/>
        <v>640458</v>
      </c>
      <c r="N1245">
        <f t="shared" si="208"/>
        <v>266430.52799999999</v>
      </c>
      <c r="P1245">
        <v>0.26</v>
      </c>
      <c r="Q1245">
        <v>0.35</v>
      </c>
      <c r="R1245">
        <v>0.56000000000000005</v>
      </c>
    </row>
    <row r="1246" spans="1:18" hidden="1" x14ac:dyDescent="0.2">
      <c r="A1246" t="s">
        <v>7</v>
      </c>
      <c r="B1246" t="s">
        <v>8</v>
      </c>
      <c r="C1246" t="s">
        <v>29</v>
      </c>
      <c r="D1246" t="s">
        <v>27</v>
      </c>
      <c r="E1246" t="s">
        <v>24</v>
      </c>
      <c r="F1246" s="1">
        <v>46996</v>
      </c>
      <c r="G1246">
        <v>13</v>
      </c>
      <c r="H1246">
        <v>500</v>
      </c>
      <c r="I1246">
        <f t="shared" si="211"/>
        <v>498</v>
      </c>
      <c r="J1246">
        <v>1</v>
      </c>
      <c r="K1246">
        <f t="shared" si="212"/>
        <v>1859760</v>
      </c>
      <c r="L1246">
        <f t="shared" si="206"/>
        <v>502135.2</v>
      </c>
      <c r="M1246">
        <f t="shared" si="207"/>
        <v>613720.80000000005</v>
      </c>
      <c r="N1246">
        <f t="shared" si="208"/>
        <v>286217.06400000001</v>
      </c>
      <c r="P1246">
        <v>0.27</v>
      </c>
      <c r="Q1246">
        <v>0.33</v>
      </c>
      <c r="R1246">
        <f>R1245+0.01</f>
        <v>0.57000000000000006</v>
      </c>
    </row>
    <row r="1247" spans="1:18" hidden="1" x14ac:dyDescent="0.2">
      <c r="A1247" t="s">
        <v>7</v>
      </c>
      <c r="B1247" t="s">
        <v>8</v>
      </c>
      <c r="C1247" t="s">
        <v>29</v>
      </c>
      <c r="D1247" t="s">
        <v>27</v>
      </c>
      <c r="E1247" t="s">
        <v>24</v>
      </c>
      <c r="F1247" s="1">
        <v>46996</v>
      </c>
      <c r="G1247">
        <v>14</v>
      </c>
      <c r="H1247">
        <v>500</v>
      </c>
      <c r="I1247">
        <f t="shared" si="211"/>
        <v>498</v>
      </c>
      <c r="K1247">
        <f t="shared" si="212"/>
        <v>1889640</v>
      </c>
      <c r="L1247">
        <f t="shared" si="206"/>
        <v>529099.20000000007</v>
      </c>
      <c r="M1247">
        <f t="shared" si="207"/>
        <v>699166.8</v>
      </c>
      <c r="N1247">
        <f t="shared" si="208"/>
        <v>306877.53600000008</v>
      </c>
      <c r="P1247">
        <v>0.28000000000000003</v>
      </c>
      <c r="Q1247">
        <v>0.37</v>
      </c>
      <c r="R1247">
        <f>R1246+0.01</f>
        <v>0.58000000000000007</v>
      </c>
    </row>
    <row r="1248" spans="1:18" hidden="1" x14ac:dyDescent="0.2">
      <c r="A1248" t="s">
        <v>7</v>
      </c>
      <c r="B1248" t="s">
        <v>8</v>
      </c>
      <c r="C1248" t="s">
        <v>29</v>
      </c>
      <c r="D1248" t="s">
        <v>27</v>
      </c>
      <c r="E1248" t="s">
        <v>24</v>
      </c>
      <c r="F1248" s="1">
        <v>46996</v>
      </c>
      <c r="G1248">
        <v>15</v>
      </c>
      <c r="H1248">
        <v>500</v>
      </c>
      <c r="I1248">
        <f t="shared" si="211"/>
        <v>497</v>
      </c>
      <c r="J1248">
        <v>1</v>
      </c>
      <c r="K1248">
        <f t="shared" si="212"/>
        <v>1919460</v>
      </c>
      <c r="L1248">
        <f t="shared" si="206"/>
        <v>537448.80000000005</v>
      </c>
      <c r="M1248">
        <f t="shared" si="207"/>
        <v>719797.5</v>
      </c>
      <c r="N1248">
        <f t="shared" si="208"/>
        <v>317094.79200000007</v>
      </c>
      <c r="P1248">
        <v>0.28000000000000003</v>
      </c>
      <c r="Q1248">
        <v>0.375</v>
      </c>
      <c r="R1248">
        <f>R1247+0.01</f>
        <v>0.59000000000000008</v>
      </c>
    </row>
    <row r="1249" spans="1:18" hidden="1" x14ac:dyDescent="0.2">
      <c r="A1249" t="s">
        <v>7</v>
      </c>
      <c r="B1249" t="s">
        <v>8</v>
      </c>
      <c r="C1249" t="s">
        <v>29</v>
      </c>
      <c r="D1249" t="s">
        <v>27</v>
      </c>
      <c r="E1249" t="s">
        <v>24</v>
      </c>
      <c r="F1249" s="1">
        <v>46996</v>
      </c>
      <c r="G1249">
        <v>16</v>
      </c>
      <c r="H1249">
        <v>500</v>
      </c>
      <c r="I1249">
        <f t="shared" si="211"/>
        <v>497</v>
      </c>
      <c r="K1249">
        <f t="shared" si="212"/>
        <v>1949280</v>
      </c>
      <c r="L1249">
        <f t="shared" si="206"/>
        <v>565291.19999999995</v>
      </c>
      <c r="M1249">
        <f t="shared" si="207"/>
        <v>730980</v>
      </c>
      <c r="N1249">
        <f t="shared" si="208"/>
        <v>339174.72000000003</v>
      </c>
      <c r="P1249">
        <v>0.28999999999999998</v>
      </c>
      <c r="Q1249">
        <v>0.375</v>
      </c>
      <c r="R1249">
        <f>R1248+0.01</f>
        <v>0.60000000000000009</v>
      </c>
    </row>
    <row r="1250" spans="1:18" x14ac:dyDescent="0.2">
      <c r="A1250" t="s">
        <v>7</v>
      </c>
      <c r="B1250" t="s">
        <v>8</v>
      </c>
      <c r="C1250" t="s">
        <v>29</v>
      </c>
      <c r="D1250" t="s">
        <v>27</v>
      </c>
      <c r="E1250" t="s">
        <v>24</v>
      </c>
      <c r="F1250" s="1" t="s">
        <v>12</v>
      </c>
      <c r="G1250">
        <v>1</v>
      </c>
      <c r="H1250">
        <v>600</v>
      </c>
      <c r="I1250">
        <f>H1250</f>
        <v>600</v>
      </c>
      <c r="K1250">
        <f>3000*I1250</f>
        <v>1800000</v>
      </c>
      <c r="L1250">
        <f t="shared" si="206"/>
        <v>23760</v>
      </c>
      <c r="M1250">
        <f t="shared" si="207"/>
        <v>27000</v>
      </c>
      <c r="N1250">
        <f t="shared" si="208"/>
        <v>1188</v>
      </c>
      <c r="P1250">
        <v>1.32E-2</v>
      </c>
      <c r="Q1250">
        <v>1.4999999999999999E-2</v>
      </c>
      <c r="R1250">
        <v>0.05</v>
      </c>
    </row>
    <row r="1251" spans="1:18" x14ac:dyDescent="0.2">
      <c r="A1251" t="s">
        <v>7</v>
      </c>
      <c r="B1251" t="s">
        <v>8</v>
      </c>
      <c r="C1251" t="s">
        <v>29</v>
      </c>
      <c r="D1251" t="s">
        <v>27</v>
      </c>
      <c r="E1251" t="s">
        <v>24</v>
      </c>
      <c r="F1251" s="1" t="s">
        <v>12</v>
      </c>
      <c r="G1251">
        <v>2</v>
      </c>
      <c r="H1251">
        <v>600</v>
      </c>
      <c r="I1251">
        <f t="shared" ref="I1251:I1265" si="213">I1250-J1251</f>
        <v>600</v>
      </c>
      <c r="K1251">
        <f>K1250+100*I1251</f>
        <v>1860000</v>
      </c>
      <c r="L1251">
        <f t="shared" si="206"/>
        <v>93000</v>
      </c>
      <c r="M1251">
        <f t="shared" si="207"/>
        <v>334800</v>
      </c>
      <c r="N1251">
        <f t="shared" si="208"/>
        <v>9300</v>
      </c>
      <c r="O1251">
        <v>1698</v>
      </c>
      <c r="P1251">
        <v>0.05</v>
      </c>
      <c r="Q1251">
        <v>0.18</v>
      </c>
      <c r="R1251">
        <v>0.1</v>
      </c>
    </row>
    <row r="1252" spans="1:18" x14ac:dyDescent="0.2">
      <c r="A1252" t="s">
        <v>7</v>
      </c>
      <c r="B1252" t="s">
        <v>8</v>
      </c>
      <c r="C1252" t="s">
        <v>29</v>
      </c>
      <c r="D1252" t="s">
        <v>27</v>
      </c>
      <c r="E1252" t="s">
        <v>24</v>
      </c>
      <c r="F1252" s="1" t="s">
        <v>12</v>
      </c>
      <c r="G1252">
        <v>3</v>
      </c>
      <c r="H1252">
        <v>600</v>
      </c>
      <c r="I1252">
        <f t="shared" si="213"/>
        <v>600</v>
      </c>
      <c r="K1252">
        <f t="shared" ref="K1252:K1265" si="214">K1251+100*I1252</f>
        <v>1920000</v>
      </c>
      <c r="L1252">
        <f t="shared" si="206"/>
        <v>192000</v>
      </c>
      <c r="M1252">
        <f t="shared" si="207"/>
        <v>537600</v>
      </c>
      <c r="N1252">
        <f t="shared" si="208"/>
        <v>34560</v>
      </c>
      <c r="O1252">
        <v>-117</v>
      </c>
      <c r="P1252">
        <v>0.1</v>
      </c>
      <c r="Q1252">
        <v>0.28000000000000003</v>
      </c>
      <c r="R1252">
        <v>0.18</v>
      </c>
    </row>
    <row r="1253" spans="1:18" x14ac:dyDescent="0.2">
      <c r="A1253" t="s">
        <v>7</v>
      </c>
      <c r="B1253" t="s">
        <v>8</v>
      </c>
      <c r="C1253" t="s">
        <v>29</v>
      </c>
      <c r="D1253" t="s">
        <v>27</v>
      </c>
      <c r="E1253" t="s">
        <v>24</v>
      </c>
      <c r="F1253" s="1" t="s">
        <v>12</v>
      </c>
      <c r="G1253">
        <v>4</v>
      </c>
      <c r="H1253">
        <v>600</v>
      </c>
      <c r="I1253">
        <f t="shared" si="213"/>
        <v>600</v>
      </c>
      <c r="K1253">
        <f t="shared" si="214"/>
        <v>1980000</v>
      </c>
      <c r="L1253">
        <f t="shared" si="206"/>
        <v>297000</v>
      </c>
      <c r="M1253">
        <f t="shared" si="207"/>
        <v>732600</v>
      </c>
      <c r="N1253">
        <f t="shared" si="208"/>
        <v>74250</v>
      </c>
      <c r="O1253">
        <v>-118</v>
      </c>
      <c r="P1253">
        <v>0.15</v>
      </c>
      <c r="Q1253">
        <v>0.37</v>
      </c>
      <c r="R1253">
        <v>0.25</v>
      </c>
    </row>
    <row r="1254" spans="1:18" x14ac:dyDescent="0.2">
      <c r="A1254" t="s">
        <v>7</v>
      </c>
      <c r="B1254" t="s">
        <v>8</v>
      </c>
      <c r="C1254" t="s">
        <v>29</v>
      </c>
      <c r="D1254" t="s">
        <v>27</v>
      </c>
      <c r="E1254" t="s">
        <v>24</v>
      </c>
      <c r="F1254" s="1" t="s">
        <v>12</v>
      </c>
      <c r="G1254">
        <v>5</v>
      </c>
      <c r="H1254">
        <v>600</v>
      </c>
      <c r="I1254">
        <f t="shared" si="213"/>
        <v>600</v>
      </c>
      <c r="K1254">
        <f t="shared" si="214"/>
        <v>2040000</v>
      </c>
      <c r="L1254">
        <f t="shared" si="206"/>
        <v>367200</v>
      </c>
      <c r="M1254">
        <f t="shared" si="207"/>
        <v>726240</v>
      </c>
      <c r="N1254">
        <f t="shared" si="208"/>
        <v>132192</v>
      </c>
      <c r="P1254">
        <v>0.18</v>
      </c>
      <c r="Q1254">
        <v>0.35599999999999998</v>
      </c>
      <c r="R1254">
        <v>0.36</v>
      </c>
    </row>
    <row r="1255" spans="1:18" x14ac:dyDescent="0.2">
      <c r="A1255" t="s">
        <v>7</v>
      </c>
      <c r="B1255" t="s">
        <v>8</v>
      </c>
      <c r="C1255" t="s">
        <v>29</v>
      </c>
      <c r="D1255" t="s">
        <v>27</v>
      </c>
      <c r="E1255" t="s">
        <v>24</v>
      </c>
      <c r="F1255" s="1" t="s">
        <v>12</v>
      </c>
      <c r="G1255">
        <v>6</v>
      </c>
      <c r="H1255">
        <v>600</v>
      </c>
      <c r="I1255">
        <f t="shared" si="213"/>
        <v>600</v>
      </c>
      <c r="K1255">
        <f t="shared" si="214"/>
        <v>2100000</v>
      </c>
      <c r="L1255">
        <f t="shared" si="206"/>
        <v>420000</v>
      </c>
      <c r="M1255">
        <f t="shared" si="207"/>
        <v>743400</v>
      </c>
      <c r="N1255">
        <f t="shared" si="208"/>
        <v>189000</v>
      </c>
      <c r="P1255">
        <v>0.2</v>
      </c>
      <c r="Q1255">
        <v>0.35399999999999998</v>
      </c>
      <c r="R1255">
        <v>0.45</v>
      </c>
    </row>
    <row r="1256" spans="1:18" x14ac:dyDescent="0.2">
      <c r="A1256" t="s">
        <v>7</v>
      </c>
      <c r="B1256" t="s">
        <v>8</v>
      </c>
      <c r="C1256" t="s">
        <v>29</v>
      </c>
      <c r="D1256" t="s">
        <v>27</v>
      </c>
      <c r="E1256" t="s">
        <v>24</v>
      </c>
      <c r="F1256" s="1" t="s">
        <v>12</v>
      </c>
      <c r="G1256">
        <v>7</v>
      </c>
      <c r="H1256">
        <v>600</v>
      </c>
      <c r="I1256">
        <f t="shared" si="213"/>
        <v>600</v>
      </c>
      <c r="K1256">
        <f t="shared" si="214"/>
        <v>2160000</v>
      </c>
      <c r="L1256">
        <f t="shared" si="206"/>
        <v>432000</v>
      </c>
      <c r="M1256">
        <f t="shared" si="207"/>
        <v>743039.99999999988</v>
      </c>
      <c r="N1256">
        <f t="shared" si="208"/>
        <v>220320</v>
      </c>
      <c r="P1256">
        <v>0.2</v>
      </c>
      <c r="Q1256">
        <v>0.34399999999999997</v>
      </c>
      <c r="R1256">
        <v>0.51</v>
      </c>
    </row>
    <row r="1257" spans="1:18" x14ac:dyDescent="0.2">
      <c r="A1257" t="s">
        <v>7</v>
      </c>
      <c r="B1257" t="s">
        <v>8</v>
      </c>
      <c r="C1257" t="s">
        <v>29</v>
      </c>
      <c r="D1257" t="s">
        <v>27</v>
      </c>
      <c r="E1257" t="s">
        <v>24</v>
      </c>
      <c r="F1257" s="1" t="s">
        <v>12</v>
      </c>
      <c r="G1257">
        <v>8</v>
      </c>
      <c r="H1257">
        <v>600</v>
      </c>
      <c r="I1257">
        <f t="shared" si="213"/>
        <v>599</v>
      </c>
      <c r="J1257">
        <v>1</v>
      </c>
      <c r="K1257">
        <f t="shared" si="214"/>
        <v>2219900</v>
      </c>
      <c r="L1257">
        <f t="shared" si="206"/>
        <v>510577</v>
      </c>
      <c r="M1257">
        <f t="shared" si="207"/>
        <v>799164</v>
      </c>
      <c r="N1257">
        <f t="shared" si="208"/>
        <v>265500.04000000004</v>
      </c>
      <c r="P1257">
        <v>0.23</v>
      </c>
      <c r="Q1257">
        <v>0.36</v>
      </c>
      <c r="R1257">
        <f>R1256+0.01</f>
        <v>0.52</v>
      </c>
    </row>
    <row r="1258" spans="1:18" x14ac:dyDescent="0.2">
      <c r="A1258" t="s">
        <v>7</v>
      </c>
      <c r="B1258" t="s">
        <v>8</v>
      </c>
      <c r="C1258" t="s">
        <v>29</v>
      </c>
      <c r="D1258" t="s">
        <v>27</v>
      </c>
      <c r="E1258" t="s">
        <v>24</v>
      </c>
      <c r="F1258" s="1" t="s">
        <v>12</v>
      </c>
      <c r="G1258">
        <v>9</v>
      </c>
      <c r="H1258">
        <v>600</v>
      </c>
      <c r="I1258">
        <f t="shared" si="213"/>
        <v>598</v>
      </c>
      <c r="J1258">
        <v>1</v>
      </c>
      <c r="K1258">
        <f t="shared" si="214"/>
        <v>2279700</v>
      </c>
      <c r="L1258">
        <f t="shared" si="206"/>
        <v>501534</v>
      </c>
      <c r="M1258">
        <f t="shared" si="207"/>
        <v>775098</v>
      </c>
      <c r="N1258">
        <f t="shared" si="208"/>
        <v>270828.36000000004</v>
      </c>
      <c r="P1258">
        <v>0.22</v>
      </c>
      <c r="Q1258">
        <v>0.34</v>
      </c>
      <c r="R1258">
        <f>R1257+0.02</f>
        <v>0.54</v>
      </c>
    </row>
    <row r="1259" spans="1:18" x14ac:dyDescent="0.2">
      <c r="A1259" t="s">
        <v>7</v>
      </c>
      <c r="B1259" t="s">
        <v>8</v>
      </c>
      <c r="C1259" t="s">
        <v>29</v>
      </c>
      <c r="D1259" t="s">
        <v>27</v>
      </c>
      <c r="E1259" t="s">
        <v>24</v>
      </c>
      <c r="F1259" s="1" t="s">
        <v>12</v>
      </c>
      <c r="G1259">
        <v>10</v>
      </c>
      <c r="H1259">
        <v>600</v>
      </c>
      <c r="I1259">
        <f t="shared" si="213"/>
        <v>598</v>
      </c>
      <c r="K1259">
        <f t="shared" si="214"/>
        <v>2339500</v>
      </c>
      <c r="L1259">
        <f t="shared" si="206"/>
        <v>584875</v>
      </c>
      <c r="M1259">
        <f t="shared" si="207"/>
        <v>795430</v>
      </c>
      <c r="N1259">
        <f t="shared" si="208"/>
        <v>317002.25</v>
      </c>
      <c r="P1259">
        <v>0.25</v>
      </c>
      <c r="Q1259">
        <v>0.34</v>
      </c>
      <c r="R1259">
        <v>0.54200000000000004</v>
      </c>
    </row>
    <row r="1260" spans="1:18" x14ac:dyDescent="0.2">
      <c r="A1260" t="s">
        <v>7</v>
      </c>
      <c r="B1260" t="s">
        <v>8</v>
      </c>
      <c r="C1260" t="s">
        <v>29</v>
      </c>
      <c r="D1260" t="s">
        <v>27</v>
      </c>
      <c r="E1260" t="s">
        <v>24</v>
      </c>
      <c r="F1260" s="1" t="s">
        <v>12</v>
      </c>
      <c r="G1260">
        <v>11</v>
      </c>
      <c r="H1260">
        <v>600</v>
      </c>
      <c r="I1260">
        <f t="shared" si="213"/>
        <v>597</v>
      </c>
      <c r="J1260">
        <v>1</v>
      </c>
      <c r="K1260">
        <f t="shared" si="214"/>
        <v>2399200</v>
      </c>
      <c r="L1260">
        <f t="shared" si="206"/>
        <v>623792</v>
      </c>
      <c r="M1260">
        <f t="shared" si="207"/>
        <v>815728.00000000012</v>
      </c>
      <c r="N1260">
        <f t="shared" si="208"/>
        <v>339342.848</v>
      </c>
      <c r="P1260">
        <v>0.26</v>
      </c>
      <c r="Q1260">
        <v>0.34</v>
      </c>
      <c r="R1260">
        <f>R1259+0.002</f>
        <v>0.54400000000000004</v>
      </c>
    </row>
    <row r="1261" spans="1:18" x14ac:dyDescent="0.2">
      <c r="A1261" t="s">
        <v>7</v>
      </c>
      <c r="B1261" t="s">
        <v>8</v>
      </c>
      <c r="C1261" t="s">
        <v>29</v>
      </c>
      <c r="D1261" t="s">
        <v>27</v>
      </c>
      <c r="E1261" t="s">
        <v>24</v>
      </c>
      <c r="F1261" s="1" t="s">
        <v>12</v>
      </c>
      <c r="G1261">
        <v>12</v>
      </c>
      <c r="H1261">
        <v>600</v>
      </c>
      <c r="I1261">
        <f t="shared" si="213"/>
        <v>597</v>
      </c>
      <c r="K1261">
        <f t="shared" si="214"/>
        <v>2458900</v>
      </c>
      <c r="L1261">
        <f t="shared" si="206"/>
        <v>639314</v>
      </c>
      <c r="M1261">
        <f t="shared" si="207"/>
        <v>860615</v>
      </c>
      <c r="N1261">
        <f t="shared" si="208"/>
        <v>354179.95600000001</v>
      </c>
      <c r="P1261">
        <v>0.26</v>
      </c>
      <c r="Q1261">
        <v>0.35</v>
      </c>
      <c r="R1261">
        <f>R1260+0.01</f>
        <v>0.55400000000000005</v>
      </c>
    </row>
    <row r="1262" spans="1:18" hidden="1" x14ac:dyDescent="0.2">
      <c r="A1262" t="s">
        <v>7</v>
      </c>
      <c r="B1262" t="s">
        <v>8</v>
      </c>
      <c r="C1262" t="s">
        <v>29</v>
      </c>
      <c r="D1262" t="s">
        <v>27</v>
      </c>
      <c r="E1262" t="s">
        <v>24</v>
      </c>
      <c r="F1262" s="1" t="s">
        <v>12</v>
      </c>
      <c r="G1262">
        <v>13</v>
      </c>
      <c r="H1262">
        <v>600</v>
      </c>
      <c r="I1262">
        <f t="shared" si="213"/>
        <v>597</v>
      </c>
      <c r="K1262">
        <f t="shared" si="214"/>
        <v>2518600</v>
      </c>
      <c r="L1262">
        <f t="shared" si="206"/>
        <v>680022</v>
      </c>
      <c r="M1262">
        <f t="shared" si="207"/>
        <v>831138</v>
      </c>
      <c r="N1262">
        <f t="shared" si="208"/>
        <v>383532.40800000005</v>
      </c>
      <c r="P1262">
        <v>0.27</v>
      </c>
      <c r="Q1262">
        <v>0.33</v>
      </c>
      <c r="R1262">
        <f>R1261+0.01</f>
        <v>0.56400000000000006</v>
      </c>
    </row>
    <row r="1263" spans="1:18" hidden="1" x14ac:dyDescent="0.2">
      <c r="A1263" t="s">
        <v>7</v>
      </c>
      <c r="B1263" t="s">
        <v>8</v>
      </c>
      <c r="C1263" t="s">
        <v>29</v>
      </c>
      <c r="D1263" t="s">
        <v>27</v>
      </c>
      <c r="E1263" t="s">
        <v>24</v>
      </c>
      <c r="F1263" s="1" t="s">
        <v>12</v>
      </c>
      <c r="G1263">
        <v>14</v>
      </c>
      <c r="H1263">
        <v>600</v>
      </c>
      <c r="I1263">
        <f t="shared" si="213"/>
        <v>596</v>
      </c>
      <c r="J1263">
        <v>1</v>
      </c>
      <c r="K1263">
        <f t="shared" si="214"/>
        <v>2578200</v>
      </c>
      <c r="L1263">
        <f t="shared" si="206"/>
        <v>721896.00000000012</v>
      </c>
      <c r="M1263">
        <f t="shared" si="207"/>
        <v>953934</v>
      </c>
      <c r="N1263">
        <f t="shared" si="208"/>
        <v>414368.30400000012</v>
      </c>
      <c r="P1263">
        <v>0.28000000000000003</v>
      </c>
      <c r="Q1263">
        <v>0.37</v>
      </c>
      <c r="R1263">
        <f>R1262+0.01</f>
        <v>0.57400000000000007</v>
      </c>
    </row>
    <row r="1264" spans="1:18" hidden="1" x14ac:dyDescent="0.2">
      <c r="A1264" t="s">
        <v>7</v>
      </c>
      <c r="B1264" t="s">
        <v>8</v>
      </c>
      <c r="C1264" t="s">
        <v>29</v>
      </c>
      <c r="D1264" t="s">
        <v>27</v>
      </c>
      <c r="E1264" t="s">
        <v>24</v>
      </c>
      <c r="F1264" s="1" t="s">
        <v>12</v>
      </c>
      <c r="G1264">
        <v>15</v>
      </c>
      <c r="H1264">
        <v>600</v>
      </c>
      <c r="I1264">
        <f t="shared" si="213"/>
        <v>596</v>
      </c>
      <c r="K1264">
        <f t="shared" si="214"/>
        <v>2637800</v>
      </c>
      <c r="L1264">
        <f t="shared" si="206"/>
        <v>738584.00000000012</v>
      </c>
      <c r="M1264">
        <f t="shared" si="207"/>
        <v>989175</v>
      </c>
      <c r="N1264">
        <f t="shared" si="208"/>
        <v>431333.0560000001</v>
      </c>
      <c r="P1264">
        <v>0.28000000000000003</v>
      </c>
      <c r="Q1264">
        <v>0.375</v>
      </c>
      <c r="R1264">
        <f>R1263+0.01</f>
        <v>0.58400000000000007</v>
      </c>
    </row>
    <row r="1265" spans="1:18" hidden="1" x14ac:dyDescent="0.2">
      <c r="A1265" t="s">
        <v>7</v>
      </c>
      <c r="B1265" t="s">
        <v>8</v>
      </c>
      <c r="C1265" t="s">
        <v>29</v>
      </c>
      <c r="D1265" t="s">
        <v>27</v>
      </c>
      <c r="E1265" t="s">
        <v>24</v>
      </c>
      <c r="F1265" s="1" t="s">
        <v>12</v>
      </c>
      <c r="G1265">
        <v>16</v>
      </c>
      <c r="H1265">
        <v>600</v>
      </c>
      <c r="I1265">
        <f t="shared" si="213"/>
        <v>596</v>
      </c>
      <c r="K1265">
        <f t="shared" si="214"/>
        <v>2697400</v>
      </c>
      <c r="L1265">
        <f t="shared" si="206"/>
        <v>782246</v>
      </c>
      <c r="M1265">
        <f t="shared" si="207"/>
        <v>1011525</v>
      </c>
      <c r="N1265">
        <f t="shared" si="208"/>
        <v>464654.12400000007</v>
      </c>
      <c r="P1265">
        <v>0.28999999999999998</v>
      </c>
      <c r="Q1265">
        <v>0.375</v>
      </c>
      <c r="R1265">
        <f>R1264+0.01</f>
        <v>0.59400000000000008</v>
      </c>
    </row>
    <row r="1266" spans="1:18" x14ac:dyDescent="0.2">
      <c r="A1266" t="s">
        <v>7</v>
      </c>
      <c r="B1266" t="s">
        <v>8</v>
      </c>
      <c r="C1266" t="s">
        <v>29</v>
      </c>
      <c r="D1266" t="s">
        <v>27</v>
      </c>
      <c r="E1266" t="s">
        <v>24</v>
      </c>
      <c r="F1266" s="1">
        <v>47057</v>
      </c>
      <c r="G1266">
        <v>1</v>
      </c>
      <c r="H1266">
        <v>500</v>
      </c>
      <c r="I1266">
        <f>H1266</f>
        <v>500</v>
      </c>
      <c r="K1266">
        <f>3000*I1266</f>
        <v>1500000</v>
      </c>
      <c r="L1266">
        <f t="shared" si="206"/>
        <v>15000</v>
      </c>
      <c r="M1266">
        <f t="shared" si="207"/>
        <v>22500</v>
      </c>
      <c r="N1266">
        <f t="shared" si="208"/>
        <v>750</v>
      </c>
      <c r="P1266">
        <v>0.01</v>
      </c>
      <c r="Q1266">
        <v>1.4999999999999999E-2</v>
      </c>
      <c r="R1266">
        <v>0.05</v>
      </c>
    </row>
    <row r="1267" spans="1:18" x14ac:dyDescent="0.2">
      <c r="A1267" t="s">
        <v>7</v>
      </c>
      <c r="B1267" t="s">
        <v>8</v>
      </c>
      <c r="C1267" t="s">
        <v>29</v>
      </c>
      <c r="D1267" t="s">
        <v>27</v>
      </c>
      <c r="E1267" t="s">
        <v>24</v>
      </c>
      <c r="F1267" s="1">
        <v>47057</v>
      </c>
      <c r="G1267">
        <v>2</v>
      </c>
      <c r="H1267">
        <v>500</v>
      </c>
      <c r="I1267">
        <f t="shared" ref="I1267:I1281" si="215">I1266-J1267</f>
        <v>500</v>
      </c>
      <c r="K1267">
        <f>K1266+65*I1267</f>
        <v>1532500</v>
      </c>
      <c r="L1267">
        <f t="shared" si="206"/>
        <v>76625</v>
      </c>
      <c r="M1267">
        <f t="shared" si="207"/>
        <v>275850</v>
      </c>
      <c r="N1267">
        <f t="shared" si="208"/>
        <v>7662.5</v>
      </c>
      <c r="O1267">
        <v>1998</v>
      </c>
      <c r="P1267">
        <v>0.05</v>
      </c>
      <c r="Q1267">
        <v>0.18</v>
      </c>
      <c r="R1267">
        <v>0.1</v>
      </c>
    </row>
    <row r="1268" spans="1:18" x14ac:dyDescent="0.2">
      <c r="A1268" t="s">
        <v>7</v>
      </c>
      <c r="B1268" t="s">
        <v>8</v>
      </c>
      <c r="C1268" t="s">
        <v>29</v>
      </c>
      <c r="D1268" t="s">
        <v>27</v>
      </c>
      <c r="E1268" t="s">
        <v>24</v>
      </c>
      <c r="F1268" s="1">
        <v>47057</v>
      </c>
      <c r="G1268">
        <v>3</v>
      </c>
      <c r="H1268">
        <v>500</v>
      </c>
      <c r="I1268">
        <f t="shared" si="215"/>
        <v>500</v>
      </c>
      <c r="K1268">
        <f t="shared" ref="K1268:K1281" si="216">K1267+65*I1268</f>
        <v>1565000</v>
      </c>
      <c r="L1268">
        <f t="shared" si="206"/>
        <v>156500</v>
      </c>
      <c r="M1268">
        <f t="shared" si="207"/>
        <v>438200.00000000006</v>
      </c>
      <c r="N1268">
        <f t="shared" si="208"/>
        <v>28170</v>
      </c>
      <c r="O1268">
        <v>-99</v>
      </c>
      <c r="P1268">
        <v>0.1</v>
      </c>
      <c r="Q1268">
        <v>0.28000000000000003</v>
      </c>
      <c r="R1268">
        <v>0.18</v>
      </c>
    </row>
    <row r="1269" spans="1:18" x14ac:dyDescent="0.2">
      <c r="A1269" t="s">
        <v>7</v>
      </c>
      <c r="B1269" t="s">
        <v>8</v>
      </c>
      <c r="C1269" t="s">
        <v>29</v>
      </c>
      <c r="D1269" t="s">
        <v>27</v>
      </c>
      <c r="E1269" t="s">
        <v>24</v>
      </c>
      <c r="F1269" s="1">
        <v>47057</v>
      </c>
      <c r="G1269">
        <v>4</v>
      </c>
      <c r="H1269">
        <v>500</v>
      </c>
      <c r="I1269">
        <f t="shared" si="215"/>
        <v>500</v>
      </c>
      <c r="K1269">
        <f t="shared" si="216"/>
        <v>1597500</v>
      </c>
      <c r="L1269">
        <f t="shared" si="206"/>
        <v>239625</v>
      </c>
      <c r="M1269">
        <f t="shared" si="207"/>
        <v>591075</v>
      </c>
      <c r="N1269">
        <f t="shared" si="208"/>
        <v>59906.25</v>
      </c>
      <c r="P1269">
        <v>0.15</v>
      </c>
      <c r="Q1269">
        <v>0.37</v>
      </c>
      <c r="R1269">
        <v>0.25</v>
      </c>
    </row>
    <row r="1270" spans="1:18" x14ac:dyDescent="0.2">
      <c r="A1270" t="s">
        <v>7</v>
      </c>
      <c r="B1270" t="s">
        <v>8</v>
      </c>
      <c r="C1270" t="s">
        <v>29</v>
      </c>
      <c r="D1270" t="s">
        <v>27</v>
      </c>
      <c r="E1270" t="s">
        <v>24</v>
      </c>
      <c r="F1270" s="1">
        <v>47057</v>
      </c>
      <c r="G1270">
        <v>5</v>
      </c>
      <c r="H1270">
        <v>500</v>
      </c>
      <c r="I1270">
        <f t="shared" si="215"/>
        <v>500</v>
      </c>
      <c r="K1270">
        <f t="shared" si="216"/>
        <v>1630000</v>
      </c>
      <c r="L1270">
        <f t="shared" si="206"/>
        <v>293400</v>
      </c>
      <c r="M1270">
        <f t="shared" si="207"/>
        <v>580280</v>
      </c>
      <c r="N1270">
        <f t="shared" si="208"/>
        <v>105624</v>
      </c>
      <c r="P1270">
        <v>0.18</v>
      </c>
      <c r="Q1270">
        <v>0.35599999999999998</v>
      </c>
      <c r="R1270">
        <v>0.36</v>
      </c>
    </row>
    <row r="1271" spans="1:18" x14ac:dyDescent="0.2">
      <c r="A1271" t="s">
        <v>7</v>
      </c>
      <c r="B1271" t="s">
        <v>8</v>
      </c>
      <c r="C1271" t="s">
        <v>29</v>
      </c>
      <c r="D1271" t="s">
        <v>27</v>
      </c>
      <c r="E1271" t="s">
        <v>24</v>
      </c>
      <c r="F1271" s="1">
        <v>47057</v>
      </c>
      <c r="G1271">
        <v>6</v>
      </c>
      <c r="H1271">
        <v>500</v>
      </c>
      <c r="I1271">
        <f t="shared" si="215"/>
        <v>500</v>
      </c>
      <c r="K1271">
        <f t="shared" si="216"/>
        <v>1662500</v>
      </c>
      <c r="L1271">
        <f t="shared" si="206"/>
        <v>332500</v>
      </c>
      <c r="M1271">
        <f t="shared" si="207"/>
        <v>588525</v>
      </c>
      <c r="N1271">
        <f t="shared" si="208"/>
        <v>149625</v>
      </c>
      <c r="P1271">
        <v>0.2</v>
      </c>
      <c r="Q1271">
        <v>0.35399999999999998</v>
      </c>
      <c r="R1271">
        <v>0.45</v>
      </c>
    </row>
    <row r="1272" spans="1:18" x14ac:dyDescent="0.2">
      <c r="A1272" t="s">
        <v>7</v>
      </c>
      <c r="B1272" t="s">
        <v>8</v>
      </c>
      <c r="C1272" t="s">
        <v>29</v>
      </c>
      <c r="D1272" t="s">
        <v>27</v>
      </c>
      <c r="E1272" t="s">
        <v>24</v>
      </c>
      <c r="F1272" s="1">
        <v>47057</v>
      </c>
      <c r="G1272">
        <v>7</v>
      </c>
      <c r="H1272">
        <v>500</v>
      </c>
      <c r="I1272">
        <f t="shared" si="215"/>
        <v>500</v>
      </c>
      <c r="K1272">
        <f t="shared" si="216"/>
        <v>1695000</v>
      </c>
      <c r="L1272">
        <f t="shared" si="206"/>
        <v>339000</v>
      </c>
      <c r="M1272">
        <f t="shared" si="207"/>
        <v>583080</v>
      </c>
      <c r="N1272">
        <f t="shared" si="208"/>
        <v>172890</v>
      </c>
      <c r="P1272">
        <v>0.2</v>
      </c>
      <c r="Q1272">
        <v>0.34399999999999997</v>
      </c>
      <c r="R1272">
        <v>0.51</v>
      </c>
    </row>
    <row r="1273" spans="1:18" x14ac:dyDescent="0.2">
      <c r="A1273" t="s">
        <v>7</v>
      </c>
      <c r="B1273" t="s">
        <v>8</v>
      </c>
      <c r="C1273" t="s">
        <v>29</v>
      </c>
      <c r="D1273" t="s">
        <v>27</v>
      </c>
      <c r="E1273" t="s">
        <v>24</v>
      </c>
      <c r="F1273" s="1">
        <v>47057</v>
      </c>
      <c r="G1273">
        <v>8</v>
      </c>
      <c r="H1273">
        <v>500</v>
      </c>
      <c r="I1273">
        <f t="shared" si="215"/>
        <v>500</v>
      </c>
      <c r="K1273">
        <f t="shared" si="216"/>
        <v>1727500</v>
      </c>
      <c r="L1273">
        <f t="shared" si="206"/>
        <v>397325</v>
      </c>
      <c r="M1273">
        <f t="shared" si="207"/>
        <v>621900</v>
      </c>
      <c r="N1273">
        <f t="shared" si="208"/>
        <v>206609</v>
      </c>
      <c r="P1273">
        <v>0.23</v>
      </c>
      <c r="Q1273">
        <v>0.36</v>
      </c>
      <c r="R1273">
        <f>R1272+0.01</f>
        <v>0.52</v>
      </c>
    </row>
    <row r="1274" spans="1:18" x14ac:dyDescent="0.2">
      <c r="A1274" t="s">
        <v>7</v>
      </c>
      <c r="B1274" t="s">
        <v>8</v>
      </c>
      <c r="C1274" t="s">
        <v>29</v>
      </c>
      <c r="D1274" t="s">
        <v>27</v>
      </c>
      <c r="E1274" t="s">
        <v>24</v>
      </c>
      <c r="F1274" s="1">
        <v>47057</v>
      </c>
      <c r="G1274">
        <v>9</v>
      </c>
      <c r="H1274">
        <v>500</v>
      </c>
      <c r="I1274">
        <f t="shared" si="215"/>
        <v>500</v>
      </c>
      <c r="K1274">
        <f t="shared" si="216"/>
        <v>1760000</v>
      </c>
      <c r="L1274">
        <f t="shared" si="206"/>
        <v>387200</v>
      </c>
      <c r="M1274">
        <f t="shared" si="207"/>
        <v>598400</v>
      </c>
      <c r="N1274">
        <f t="shared" si="208"/>
        <v>209088</v>
      </c>
      <c r="P1274">
        <v>0.22</v>
      </c>
      <c r="Q1274">
        <v>0.34</v>
      </c>
      <c r="R1274">
        <f>R1273+0.02</f>
        <v>0.54</v>
      </c>
    </row>
    <row r="1275" spans="1:18" x14ac:dyDescent="0.2">
      <c r="A1275" t="s">
        <v>7</v>
      </c>
      <c r="B1275" t="s">
        <v>8</v>
      </c>
      <c r="C1275" t="s">
        <v>29</v>
      </c>
      <c r="D1275" t="s">
        <v>27</v>
      </c>
      <c r="E1275" t="s">
        <v>24</v>
      </c>
      <c r="F1275" s="1">
        <v>47057</v>
      </c>
      <c r="G1275">
        <v>10</v>
      </c>
      <c r="H1275">
        <v>500</v>
      </c>
      <c r="I1275">
        <f t="shared" si="215"/>
        <v>499</v>
      </c>
      <c r="J1275">
        <v>1</v>
      </c>
      <c r="K1275">
        <f t="shared" si="216"/>
        <v>1792435</v>
      </c>
      <c r="L1275">
        <f t="shared" si="206"/>
        <v>448108.75</v>
      </c>
      <c r="M1275">
        <f t="shared" si="207"/>
        <v>609427.9</v>
      </c>
      <c r="N1275">
        <f t="shared" si="208"/>
        <v>242874.9425</v>
      </c>
      <c r="P1275">
        <v>0.25</v>
      </c>
      <c r="Q1275">
        <v>0.34</v>
      </c>
      <c r="R1275">
        <v>0.54200000000000004</v>
      </c>
    </row>
    <row r="1276" spans="1:18" x14ac:dyDescent="0.2">
      <c r="A1276" t="s">
        <v>7</v>
      </c>
      <c r="B1276" t="s">
        <v>8</v>
      </c>
      <c r="C1276" t="s">
        <v>29</v>
      </c>
      <c r="D1276" t="s">
        <v>27</v>
      </c>
      <c r="E1276" t="s">
        <v>24</v>
      </c>
      <c r="F1276" s="1">
        <v>47057</v>
      </c>
      <c r="G1276">
        <v>11</v>
      </c>
      <c r="H1276">
        <v>500</v>
      </c>
      <c r="I1276">
        <f t="shared" si="215"/>
        <v>499</v>
      </c>
      <c r="K1276">
        <f t="shared" si="216"/>
        <v>1824870</v>
      </c>
      <c r="L1276">
        <f t="shared" si="206"/>
        <v>474466.2</v>
      </c>
      <c r="M1276">
        <f t="shared" si="207"/>
        <v>620455.80000000005</v>
      </c>
      <c r="N1276">
        <f t="shared" si="208"/>
        <v>258109.61280000003</v>
      </c>
      <c r="P1276">
        <v>0.26</v>
      </c>
      <c r="Q1276">
        <v>0.34</v>
      </c>
      <c r="R1276">
        <f>R1275+0.002</f>
        <v>0.54400000000000004</v>
      </c>
    </row>
    <row r="1277" spans="1:18" x14ac:dyDescent="0.2">
      <c r="A1277" t="s">
        <v>7</v>
      </c>
      <c r="B1277" t="s">
        <v>8</v>
      </c>
      <c r="C1277" t="s">
        <v>29</v>
      </c>
      <c r="D1277" t="s">
        <v>27</v>
      </c>
      <c r="E1277" t="s">
        <v>24</v>
      </c>
      <c r="F1277" s="1">
        <v>47057</v>
      </c>
      <c r="G1277">
        <v>12</v>
      </c>
      <c r="H1277">
        <v>500</v>
      </c>
      <c r="I1277">
        <f t="shared" si="215"/>
        <v>498</v>
      </c>
      <c r="J1277">
        <v>1</v>
      </c>
      <c r="K1277">
        <f t="shared" si="216"/>
        <v>1857240</v>
      </c>
      <c r="L1277">
        <f t="shared" si="206"/>
        <v>482882.4</v>
      </c>
      <c r="M1277">
        <f t="shared" si="207"/>
        <v>650034</v>
      </c>
      <c r="N1277">
        <f t="shared" si="208"/>
        <v>267516.84960000002</v>
      </c>
      <c r="P1277">
        <v>0.26</v>
      </c>
      <c r="Q1277">
        <v>0.35</v>
      </c>
      <c r="R1277">
        <f>R1276+0.01</f>
        <v>0.55400000000000005</v>
      </c>
    </row>
    <row r="1278" spans="1:18" hidden="1" x14ac:dyDescent="0.2">
      <c r="A1278" t="s">
        <v>7</v>
      </c>
      <c r="B1278" t="s">
        <v>8</v>
      </c>
      <c r="C1278" t="s">
        <v>29</v>
      </c>
      <c r="D1278" t="s">
        <v>27</v>
      </c>
      <c r="E1278" t="s">
        <v>24</v>
      </c>
      <c r="F1278" s="1">
        <v>47057</v>
      </c>
      <c r="G1278">
        <v>13</v>
      </c>
      <c r="H1278">
        <v>500</v>
      </c>
      <c r="I1278">
        <f t="shared" si="215"/>
        <v>498</v>
      </c>
      <c r="K1278">
        <f t="shared" si="216"/>
        <v>1889610</v>
      </c>
      <c r="L1278">
        <f t="shared" si="206"/>
        <v>510194.7</v>
      </c>
      <c r="M1278">
        <f t="shared" si="207"/>
        <v>623571.30000000005</v>
      </c>
      <c r="N1278">
        <f t="shared" si="208"/>
        <v>287749.81080000004</v>
      </c>
      <c r="P1278">
        <v>0.27</v>
      </c>
      <c r="Q1278">
        <v>0.33</v>
      </c>
      <c r="R1278">
        <f>R1277+0.01</f>
        <v>0.56400000000000006</v>
      </c>
    </row>
    <row r="1279" spans="1:18" hidden="1" x14ac:dyDescent="0.2">
      <c r="A1279" t="s">
        <v>7</v>
      </c>
      <c r="B1279" t="s">
        <v>8</v>
      </c>
      <c r="C1279" t="s">
        <v>29</v>
      </c>
      <c r="D1279" t="s">
        <v>27</v>
      </c>
      <c r="E1279" t="s">
        <v>24</v>
      </c>
      <c r="F1279" s="1">
        <v>47057</v>
      </c>
      <c r="G1279">
        <v>14</v>
      </c>
      <c r="H1279">
        <v>500</v>
      </c>
      <c r="I1279">
        <f t="shared" si="215"/>
        <v>497</v>
      </c>
      <c r="J1279">
        <v>1</v>
      </c>
      <c r="K1279">
        <f t="shared" si="216"/>
        <v>1921915</v>
      </c>
      <c r="L1279">
        <f t="shared" si="206"/>
        <v>538136.20000000007</v>
      </c>
      <c r="M1279">
        <f t="shared" si="207"/>
        <v>711108.55</v>
      </c>
      <c r="N1279">
        <f t="shared" si="208"/>
        <v>308890.17880000005</v>
      </c>
      <c r="P1279">
        <v>0.28000000000000003</v>
      </c>
      <c r="Q1279">
        <v>0.37</v>
      </c>
      <c r="R1279">
        <f>R1278+0.01</f>
        <v>0.57400000000000007</v>
      </c>
    </row>
    <row r="1280" spans="1:18" hidden="1" x14ac:dyDescent="0.2">
      <c r="A1280" t="s">
        <v>7</v>
      </c>
      <c r="B1280" t="s">
        <v>8</v>
      </c>
      <c r="C1280" t="s">
        <v>29</v>
      </c>
      <c r="D1280" t="s">
        <v>27</v>
      </c>
      <c r="E1280" t="s">
        <v>24</v>
      </c>
      <c r="F1280" s="1">
        <v>47057</v>
      </c>
      <c r="G1280">
        <v>15</v>
      </c>
      <c r="H1280">
        <v>500</v>
      </c>
      <c r="I1280">
        <f t="shared" si="215"/>
        <v>497</v>
      </c>
      <c r="K1280">
        <f t="shared" si="216"/>
        <v>1954220</v>
      </c>
      <c r="L1280">
        <f t="shared" si="206"/>
        <v>547181.60000000009</v>
      </c>
      <c r="M1280">
        <f t="shared" si="207"/>
        <v>732832.5</v>
      </c>
      <c r="N1280">
        <f t="shared" si="208"/>
        <v>319554.05440000008</v>
      </c>
      <c r="P1280">
        <v>0.28000000000000003</v>
      </c>
      <c r="Q1280">
        <v>0.375</v>
      </c>
      <c r="R1280">
        <f>R1279+0.01</f>
        <v>0.58400000000000007</v>
      </c>
    </row>
    <row r="1281" spans="1:18" hidden="1" x14ac:dyDescent="0.2">
      <c r="A1281" t="s">
        <v>7</v>
      </c>
      <c r="B1281" t="s">
        <v>8</v>
      </c>
      <c r="C1281" t="s">
        <v>29</v>
      </c>
      <c r="D1281" t="s">
        <v>27</v>
      </c>
      <c r="E1281" t="s">
        <v>24</v>
      </c>
      <c r="F1281" s="1">
        <v>47057</v>
      </c>
      <c r="G1281">
        <v>16</v>
      </c>
      <c r="H1281">
        <v>500</v>
      </c>
      <c r="I1281">
        <f t="shared" si="215"/>
        <v>497</v>
      </c>
      <c r="K1281">
        <f t="shared" si="216"/>
        <v>1986525</v>
      </c>
      <c r="L1281">
        <f t="shared" si="206"/>
        <v>576092.25</v>
      </c>
      <c r="M1281">
        <f t="shared" si="207"/>
        <v>744946.875</v>
      </c>
      <c r="N1281">
        <f t="shared" si="208"/>
        <v>342198.79650000005</v>
      </c>
      <c r="P1281">
        <v>0.28999999999999998</v>
      </c>
      <c r="Q1281">
        <v>0.375</v>
      </c>
      <c r="R1281">
        <f>R1280+0.01</f>
        <v>0.59400000000000008</v>
      </c>
    </row>
    <row r="1282" spans="1:18" x14ac:dyDescent="0.2">
      <c r="A1282" t="s">
        <v>7</v>
      </c>
      <c r="B1282" t="s">
        <v>8</v>
      </c>
      <c r="C1282" t="s">
        <v>29</v>
      </c>
      <c r="D1282" t="s">
        <v>27</v>
      </c>
      <c r="E1282" t="s">
        <v>25</v>
      </c>
      <c r="F1282" s="1">
        <v>46965</v>
      </c>
      <c r="G1282">
        <v>1</v>
      </c>
      <c r="H1282">
        <v>450</v>
      </c>
      <c r="I1282">
        <f>H1282</f>
        <v>450</v>
      </c>
      <c r="K1282">
        <f>3000*I1282</f>
        <v>1350000</v>
      </c>
      <c r="L1282">
        <f>P1282*K1282</f>
        <v>13500</v>
      </c>
      <c r="M1282">
        <f>Q1282*K1282</f>
        <v>20250</v>
      </c>
      <c r="N1282">
        <f>R1282*L1282</f>
        <v>675</v>
      </c>
      <c r="P1282">
        <v>0.01</v>
      </c>
      <c r="Q1282">
        <v>1.4999999999999999E-2</v>
      </c>
      <c r="R1282">
        <v>0.05</v>
      </c>
    </row>
    <row r="1283" spans="1:18" x14ac:dyDescent="0.2">
      <c r="A1283" t="s">
        <v>7</v>
      </c>
      <c r="B1283" t="s">
        <v>8</v>
      </c>
      <c r="C1283" t="s">
        <v>29</v>
      </c>
      <c r="D1283" t="s">
        <v>27</v>
      </c>
      <c r="E1283" t="s">
        <v>25</v>
      </c>
      <c r="F1283" s="1">
        <v>46965</v>
      </c>
      <c r="G1283">
        <v>2</v>
      </c>
      <c r="H1283">
        <v>450</v>
      </c>
      <c r="I1283">
        <f>I1282-J1283</f>
        <v>450</v>
      </c>
      <c r="K1283">
        <f>K1282+50*I1283</f>
        <v>1372500</v>
      </c>
      <c r="L1283">
        <f t="shared" ref="L1283:L1345" si="217">P1283*K1283</f>
        <v>68625</v>
      </c>
      <c r="M1283">
        <f t="shared" ref="M1283:M1345" si="218">Q1283*K1283</f>
        <v>247050</v>
      </c>
      <c r="N1283">
        <f t="shared" ref="N1283:N1345" si="219">R1283*L1283</f>
        <v>6862.5</v>
      </c>
      <c r="O1283">
        <v>1998</v>
      </c>
      <c r="P1283">
        <v>0.05</v>
      </c>
      <c r="Q1283">
        <v>0.18</v>
      </c>
      <c r="R1283">
        <v>0.1</v>
      </c>
    </row>
    <row r="1284" spans="1:18" x14ac:dyDescent="0.2">
      <c r="A1284" t="s">
        <v>7</v>
      </c>
      <c r="B1284" t="s">
        <v>8</v>
      </c>
      <c r="C1284" t="s">
        <v>29</v>
      </c>
      <c r="D1284" t="s">
        <v>27</v>
      </c>
      <c r="E1284" t="s">
        <v>25</v>
      </c>
      <c r="F1284" s="1">
        <v>46965</v>
      </c>
      <c r="G1284">
        <v>3</v>
      </c>
      <c r="H1284">
        <v>450</v>
      </c>
      <c r="I1284">
        <f t="shared" ref="I1284:I1297" si="220">I1283-J1284</f>
        <v>450</v>
      </c>
      <c r="K1284">
        <f t="shared" ref="K1284:K1296" si="221">K1283+50*I1284</f>
        <v>1395000</v>
      </c>
      <c r="L1284">
        <f t="shared" si="217"/>
        <v>139500</v>
      </c>
      <c r="M1284">
        <f t="shared" si="218"/>
        <v>390600.00000000006</v>
      </c>
      <c r="N1284">
        <f t="shared" si="219"/>
        <v>25110</v>
      </c>
      <c r="O1284">
        <v>-79</v>
      </c>
      <c r="P1284">
        <v>0.1</v>
      </c>
      <c r="Q1284">
        <v>0.28000000000000003</v>
      </c>
      <c r="R1284">
        <v>0.18</v>
      </c>
    </row>
    <row r="1285" spans="1:18" x14ac:dyDescent="0.2">
      <c r="A1285" t="s">
        <v>7</v>
      </c>
      <c r="B1285" t="s">
        <v>8</v>
      </c>
      <c r="C1285" t="s">
        <v>29</v>
      </c>
      <c r="D1285" t="s">
        <v>27</v>
      </c>
      <c r="E1285" t="s">
        <v>25</v>
      </c>
      <c r="F1285" s="1">
        <v>46965</v>
      </c>
      <c r="G1285">
        <v>4</v>
      </c>
      <c r="H1285">
        <v>450</v>
      </c>
      <c r="I1285">
        <f t="shared" si="220"/>
        <v>450</v>
      </c>
      <c r="K1285">
        <f t="shared" si="221"/>
        <v>1417500</v>
      </c>
      <c r="L1285">
        <f t="shared" si="217"/>
        <v>212625</v>
      </c>
      <c r="M1285">
        <f t="shared" si="218"/>
        <v>524475</v>
      </c>
      <c r="N1285">
        <f t="shared" si="219"/>
        <v>53156.25</v>
      </c>
      <c r="P1285">
        <v>0.15</v>
      </c>
      <c r="Q1285">
        <v>0.37</v>
      </c>
      <c r="R1285">
        <v>0.25</v>
      </c>
    </row>
    <row r="1286" spans="1:18" x14ac:dyDescent="0.2">
      <c r="A1286" t="s">
        <v>7</v>
      </c>
      <c r="B1286" t="s">
        <v>8</v>
      </c>
      <c r="C1286" t="s">
        <v>29</v>
      </c>
      <c r="D1286" t="s">
        <v>27</v>
      </c>
      <c r="E1286" t="s">
        <v>25</v>
      </c>
      <c r="F1286" s="1">
        <v>46965</v>
      </c>
      <c r="G1286">
        <v>5</v>
      </c>
      <c r="H1286">
        <v>450</v>
      </c>
      <c r="I1286">
        <f t="shared" si="220"/>
        <v>450</v>
      </c>
      <c r="K1286">
        <f t="shared" si="221"/>
        <v>1440000</v>
      </c>
      <c r="L1286">
        <f t="shared" si="217"/>
        <v>259200</v>
      </c>
      <c r="M1286">
        <f t="shared" si="218"/>
        <v>512640</v>
      </c>
      <c r="N1286">
        <f t="shared" si="219"/>
        <v>93312</v>
      </c>
      <c r="P1286">
        <v>0.18</v>
      </c>
      <c r="Q1286">
        <v>0.35599999999999998</v>
      </c>
      <c r="R1286">
        <v>0.36</v>
      </c>
    </row>
    <row r="1287" spans="1:18" x14ac:dyDescent="0.2">
      <c r="A1287" t="s">
        <v>7</v>
      </c>
      <c r="B1287" t="s">
        <v>8</v>
      </c>
      <c r="C1287" t="s">
        <v>29</v>
      </c>
      <c r="D1287" t="s">
        <v>27</v>
      </c>
      <c r="E1287" t="s">
        <v>25</v>
      </c>
      <c r="F1287" s="1">
        <v>46965</v>
      </c>
      <c r="G1287">
        <v>6</v>
      </c>
      <c r="H1287">
        <v>450</v>
      </c>
      <c r="I1287">
        <f t="shared" si="220"/>
        <v>450</v>
      </c>
      <c r="K1287">
        <f t="shared" si="221"/>
        <v>1462500</v>
      </c>
      <c r="L1287">
        <f t="shared" si="217"/>
        <v>292500</v>
      </c>
      <c r="M1287">
        <f t="shared" si="218"/>
        <v>517725</v>
      </c>
      <c r="N1287">
        <f t="shared" si="219"/>
        <v>131625</v>
      </c>
      <c r="P1287">
        <v>0.2</v>
      </c>
      <c r="Q1287">
        <v>0.35399999999999998</v>
      </c>
      <c r="R1287">
        <v>0.45</v>
      </c>
    </row>
    <row r="1288" spans="1:18" x14ac:dyDescent="0.2">
      <c r="A1288" t="s">
        <v>7</v>
      </c>
      <c r="B1288" t="s">
        <v>8</v>
      </c>
      <c r="C1288" t="s">
        <v>29</v>
      </c>
      <c r="D1288" t="s">
        <v>27</v>
      </c>
      <c r="E1288" t="s">
        <v>25</v>
      </c>
      <c r="F1288" s="1">
        <v>46965</v>
      </c>
      <c r="G1288">
        <v>7</v>
      </c>
      <c r="H1288">
        <v>450</v>
      </c>
      <c r="I1288">
        <f t="shared" si="220"/>
        <v>450</v>
      </c>
      <c r="K1288">
        <f t="shared" si="221"/>
        <v>1485000</v>
      </c>
      <c r="L1288">
        <f t="shared" si="217"/>
        <v>297000</v>
      </c>
      <c r="M1288">
        <f t="shared" si="218"/>
        <v>510839.99999999994</v>
      </c>
      <c r="N1288">
        <f t="shared" si="219"/>
        <v>151470</v>
      </c>
      <c r="O1288">
        <v>-26</v>
      </c>
      <c r="P1288">
        <v>0.2</v>
      </c>
      <c r="Q1288">
        <v>0.34399999999999997</v>
      </c>
      <c r="R1288">
        <v>0.51</v>
      </c>
    </row>
    <row r="1289" spans="1:18" x14ac:dyDescent="0.2">
      <c r="A1289" t="s">
        <v>7</v>
      </c>
      <c r="B1289" t="s">
        <v>8</v>
      </c>
      <c r="C1289" t="s">
        <v>29</v>
      </c>
      <c r="D1289" t="s">
        <v>27</v>
      </c>
      <c r="E1289" t="s">
        <v>25</v>
      </c>
      <c r="F1289" s="1">
        <v>46965</v>
      </c>
      <c r="G1289">
        <v>8</v>
      </c>
      <c r="H1289">
        <v>450</v>
      </c>
      <c r="I1289">
        <f t="shared" si="220"/>
        <v>450</v>
      </c>
      <c r="K1289">
        <f t="shared" si="221"/>
        <v>1507500</v>
      </c>
      <c r="L1289">
        <f t="shared" si="217"/>
        <v>346725</v>
      </c>
      <c r="M1289">
        <f t="shared" si="218"/>
        <v>542700</v>
      </c>
      <c r="N1289">
        <f t="shared" si="219"/>
        <v>180297</v>
      </c>
      <c r="P1289">
        <v>0.23</v>
      </c>
      <c r="Q1289">
        <v>0.36</v>
      </c>
      <c r="R1289">
        <f>R1288+0.01</f>
        <v>0.52</v>
      </c>
    </row>
    <row r="1290" spans="1:18" x14ac:dyDescent="0.2">
      <c r="A1290" t="s">
        <v>7</v>
      </c>
      <c r="B1290" t="s">
        <v>8</v>
      </c>
      <c r="C1290" t="s">
        <v>29</v>
      </c>
      <c r="D1290" t="s">
        <v>27</v>
      </c>
      <c r="E1290" t="s">
        <v>25</v>
      </c>
      <c r="F1290" s="1">
        <v>46965</v>
      </c>
      <c r="G1290">
        <v>9</v>
      </c>
      <c r="H1290">
        <v>450</v>
      </c>
      <c r="I1290">
        <f t="shared" si="220"/>
        <v>449</v>
      </c>
      <c r="J1290">
        <v>1</v>
      </c>
      <c r="K1290">
        <f t="shared" si="221"/>
        <v>1529950</v>
      </c>
      <c r="L1290">
        <f t="shared" si="217"/>
        <v>336589</v>
      </c>
      <c r="M1290">
        <f t="shared" si="218"/>
        <v>520183.00000000006</v>
      </c>
      <c r="N1290">
        <f t="shared" si="219"/>
        <v>181758.06</v>
      </c>
      <c r="P1290">
        <v>0.22</v>
      </c>
      <c r="Q1290">
        <v>0.34</v>
      </c>
      <c r="R1290">
        <f>R1289+0.02</f>
        <v>0.54</v>
      </c>
    </row>
    <row r="1291" spans="1:18" x14ac:dyDescent="0.2">
      <c r="A1291" t="s">
        <v>7</v>
      </c>
      <c r="B1291" t="s">
        <v>8</v>
      </c>
      <c r="C1291" t="s">
        <v>29</v>
      </c>
      <c r="D1291" t="s">
        <v>27</v>
      </c>
      <c r="E1291" t="s">
        <v>25</v>
      </c>
      <c r="F1291" s="1">
        <v>46965</v>
      </c>
      <c r="G1291">
        <v>10</v>
      </c>
      <c r="H1291">
        <v>450</v>
      </c>
      <c r="I1291">
        <f t="shared" si="220"/>
        <v>449</v>
      </c>
      <c r="K1291">
        <f t="shared" si="221"/>
        <v>1552400</v>
      </c>
      <c r="L1291">
        <f t="shared" si="217"/>
        <v>388100</v>
      </c>
      <c r="M1291">
        <f t="shared" si="218"/>
        <v>527816</v>
      </c>
      <c r="N1291">
        <f t="shared" si="219"/>
        <v>210350.2</v>
      </c>
      <c r="P1291">
        <v>0.25</v>
      </c>
      <c r="Q1291">
        <v>0.34</v>
      </c>
      <c r="R1291">
        <v>0.54200000000000004</v>
      </c>
    </row>
    <row r="1292" spans="1:18" x14ac:dyDescent="0.2">
      <c r="A1292" t="s">
        <v>7</v>
      </c>
      <c r="B1292" t="s">
        <v>8</v>
      </c>
      <c r="C1292" t="s">
        <v>29</v>
      </c>
      <c r="D1292" t="s">
        <v>27</v>
      </c>
      <c r="E1292" t="s">
        <v>25</v>
      </c>
      <c r="F1292" s="1">
        <v>46965</v>
      </c>
      <c r="G1292">
        <v>11</v>
      </c>
      <c r="H1292">
        <v>450</v>
      </c>
      <c r="I1292">
        <f t="shared" si="220"/>
        <v>449</v>
      </c>
      <c r="K1292">
        <f t="shared" si="221"/>
        <v>1574850</v>
      </c>
      <c r="L1292">
        <f t="shared" si="217"/>
        <v>409461</v>
      </c>
      <c r="M1292">
        <f t="shared" si="218"/>
        <v>535449</v>
      </c>
      <c r="N1292">
        <f t="shared" si="219"/>
        <v>222746.78400000001</v>
      </c>
      <c r="P1292">
        <v>0.26</v>
      </c>
      <c r="Q1292">
        <v>0.34</v>
      </c>
      <c r="R1292">
        <f>R1291+0.002</f>
        <v>0.54400000000000004</v>
      </c>
    </row>
    <row r="1293" spans="1:18" x14ac:dyDescent="0.2">
      <c r="A1293" t="s">
        <v>7</v>
      </c>
      <c r="B1293" t="s">
        <v>8</v>
      </c>
      <c r="C1293" t="s">
        <v>29</v>
      </c>
      <c r="D1293" t="s">
        <v>27</v>
      </c>
      <c r="E1293" t="s">
        <v>25</v>
      </c>
      <c r="F1293" s="1">
        <v>46965</v>
      </c>
      <c r="G1293">
        <v>12</v>
      </c>
      <c r="H1293">
        <v>450</v>
      </c>
      <c r="I1293">
        <f t="shared" si="220"/>
        <v>448</v>
      </c>
      <c r="J1293">
        <v>1</v>
      </c>
      <c r="K1293">
        <f t="shared" si="221"/>
        <v>1597250</v>
      </c>
      <c r="L1293">
        <f t="shared" si="217"/>
        <v>415285</v>
      </c>
      <c r="M1293">
        <f t="shared" si="218"/>
        <v>559037.5</v>
      </c>
      <c r="N1293">
        <f t="shared" si="219"/>
        <v>230067.89</v>
      </c>
      <c r="P1293">
        <v>0.26</v>
      </c>
      <c r="Q1293">
        <v>0.35</v>
      </c>
      <c r="R1293">
        <f>R1292+0.01</f>
        <v>0.55400000000000005</v>
      </c>
    </row>
    <row r="1294" spans="1:18" hidden="1" x14ac:dyDescent="0.2">
      <c r="A1294" t="s">
        <v>7</v>
      </c>
      <c r="B1294" t="s">
        <v>8</v>
      </c>
      <c r="C1294" t="s">
        <v>29</v>
      </c>
      <c r="D1294" t="s">
        <v>27</v>
      </c>
      <c r="E1294" t="s">
        <v>25</v>
      </c>
      <c r="F1294" s="1">
        <v>46965</v>
      </c>
      <c r="G1294">
        <v>13</v>
      </c>
      <c r="H1294">
        <v>450</v>
      </c>
      <c r="I1294">
        <f t="shared" si="220"/>
        <v>448</v>
      </c>
      <c r="K1294">
        <f t="shared" si="221"/>
        <v>1619650</v>
      </c>
      <c r="L1294">
        <f t="shared" si="217"/>
        <v>437305.5</v>
      </c>
      <c r="M1294">
        <f t="shared" si="218"/>
        <v>534484.5</v>
      </c>
      <c r="N1294">
        <f t="shared" si="219"/>
        <v>246640.30200000003</v>
      </c>
      <c r="P1294">
        <v>0.27</v>
      </c>
      <c r="Q1294">
        <v>0.33</v>
      </c>
      <c r="R1294">
        <f>R1293+0.01</f>
        <v>0.56400000000000006</v>
      </c>
    </row>
    <row r="1295" spans="1:18" hidden="1" x14ac:dyDescent="0.2">
      <c r="A1295" t="s">
        <v>7</v>
      </c>
      <c r="B1295" t="s">
        <v>8</v>
      </c>
      <c r="C1295" t="s">
        <v>29</v>
      </c>
      <c r="D1295" t="s">
        <v>27</v>
      </c>
      <c r="E1295" t="s">
        <v>25</v>
      </c>
      <c r="F1295" s="1">
        <v>46965</v>
      </c>
      <c r="G1295">
        <v>14</v>
      </c>
      <c r="H1295">
        <v>450</v>
      </c>
      <c r="I1295">
        <f t="shared" si="220"/>
        <v>448</v>
      </c>
      <c r="K1295">
        <f t="shared" si="221"/>
        <v>1642050</v>
      </c>
      <c r="L1295">
        <f t="shared" si="217"/>
        <v>459774.00000000006</v>
      </c>
      <c r="M1295">
        <f t="shared" si="218"/>
        <v>607558.5</v>
      </c>
      <c r="N1295">
        <f t="shared" si="219"/>
        <v>263910.27600000007</v>
      </c>
      <c r="P1295">
        <v>0.28000000000000003</v>
      </c>
      <c r="Q1295">
        <v>0.37</v>
      </c>
      <c r="R1295">
        <f>R1294+0.01</f>
        <v>0.57400000000000007</v>
      </c>
    </row>
    <row r="1296" spans="1:18" hidden="1" x14ac:dyDescent="0.2">
      <c r="A1296" t="s">
        <v>7</v>
      </c>
      <c r="B1296" t="s">
        <v>8</v>
      </c>
      <c r="C1296" t="s">
        <v>29</v>
      </c>
      <c r="D1296" t="s">
        <v>27</v>
      </c>
      <c r="E1296" t="s">
        <v>25</v>
      </c>
      <c r="F1296" s="1">
        <v>46965</v>
      </c>
      <c r="G1296">
        <v>15</v>
      </c>
      <c r="H1296">
        <v>450</v>
      </c>
      <c r="I1296">
        <f t="shared" si="220"/>
        <v>447</v>
      </c>
      <c r="J1296">
        <v>1</v>
      </c>
      <c r="K1296">
        <f t="shared" si="221"/>
        <v>1664400</v>
      </c>
      <c r="L1296">
        <f t="shared" si="217"/>
        <v>466032.00000000006</v>
      </c>
      <c r="M1296">
        <f t="shared" si="218"/>
        <v>624150</v>
      </c>
      <c r="N1296">
        <f t="shared" si="219"/>
        <v>272162.68800000008</v>
      </c>
      <c r="P1296">
        <v>0.28000000000000003</v>
      </c>
      <c r="Q1296">
        <v>0.375</v>
      </c>
      <c r="R1296">
        <f>R1295+0.01</f>
        <v>0.58400000000000007</v>
      </c>
    </row>
    <row r="1297" spans="1:18" hidden="1" x14ac:dyDescent="0.2">
      <c r="A1297" t="s">
        <v>7</v>
      </c>
      <c r="B1297" t="s">
        <v>8</v>
      </c>
      <c r="C1297" t="s">
        <v>29</v>
      </c>
      <c r="D1297" t="s">
        <v>27</v>
      </c>
      <c r="E1297" t="s">
        <v>25</v>
      </c>
      <c r="F1297" s="1">
        <v>46965</v>
      </c>
      <c r="G1297">
        <v>16</v>
      </c>
      <c r="H1297">
        <v>450</v>
      </c>
      <c r="I1297">
        <f t="shared" si="220"/>
        <v>447</v>
      </c>
      <c r="K1297">
        <f>K1296+50*I1297</f>
        <v>1686750</v>
      </c>
      <c r="L1297">
        <f t="shared" si="217"/>
        <v>489157.49999999994</v>
      </c>
      <c r="M1297">
        <f t="shared" si="218"/>
        <v>632531.25</v>
      </c>
      <c r="N1297">
        <f t="shared" si="219"/>
        <v>290559.55499999999</v>
      </c>
      <c r="P1297">
        <v>0.28999999999999998</v>
      </c>
      <c r="Q1297">
        <v>0.375</v>
      </c>
      <c r="R1297">
        <f>R1296+0.01</f>
        <v>0.59400000000000008</v>
      </c>
    </row>
    <row r="1298" spans="1:18" x14ac:dyDescent="0.2">
      <c r="A1298" t="s">
        <v>7</v>
      </c>
      <c r="B1298" t="s">
        <v>8</v>
      </c>
      <c r="C1298" t="s">
        <v>29</v>
      </c>
      <c r="D1298" t="s">
        <v>27</v>
      </c>
      <c r="E1298" t="s">
        <v>25</v>
      </c>
      <c r="F1298" s="1">
        <v>46996</v>
      </c>
      <c r="G1298">
        <v>1</v>
      </c>
      <c r="H1298">
        <v>500</v>
      </c>
      <c r="I1298">
        <f>H1298</f>
        <v>500</v>
      </c>
      <c r="K1298">
        <f>3000*I1298</f>
        <v>1500000</v>
      </c>
      <c r="L1298">
        <f t="shared" si="217"/>
        <v>15000</v>
      </c>
      <c r="M1298">
        <f t="shared" si="218"/>
        <v>22500</v>
      </c>
      <c r="N1298">
        <f t="shared" si="219"/>
        <v>750</v>
      </c>
      <c r="P1298">
        <v>0.01</v>
      </c>
      <c r="Q1298">
        <v>1.4999999999999999E-2</v>
      </c>
      <c r="R1298">
        <v>0.05</v>
      </c>
    </row>
    <row r="1299" spans="1:18" x14ac:dyDescent="0.2">
      <c r="A1299" t="s">
        <v>7</v>
      </c>
      <c r="B1299" t="s">
        <v>8</v>
      </c>
      <c r="C1299" t="s">
        <v>29</v>
      </c>
      <c r="D1299" t="s">
        <v>27</v>
      </c>
      <c r="E1299" t="s">
        <v>25</v>
      </c>
      <c r="F1299" s="1">
        <v>46996</v>
      </c>
      <c r="G1299">
        <v>2</v>
      </c>
      <c r="H1299">
        <v>500</v>
      </c>
      <c r="I1299">
        <f t="shared" ref="I1299:I1313" si="222">I1298-J1299</f>
        <v>500</v>
      </c>
      <c r="K1299">
        <f t="shared" ref="K1299:K1313" si="223">K1298+60*I1299</f>
        <v>1530000</v>
      </c>
      <c r="L1299">
        <f t="shared" si="217"/>
        <v>76500</v>
      </c>
      <c r="M1299">
        <f t="shared" si="218"/>
        <v>275400</v>
      </c>
      <c r="N1299">
        <f t="shared" si="219"/>
        <v>7650</v>
      </c>
      <c r="O1299">
        <v>1998</v>
      </c>
      <c r="P1299">
        <v>0.05</v>
      </c>
      <c r="Q1299">
        <v>0.18</v>
      </c>
      <c r="R1299">
        <v>0.1</v>
      </c>
    </row>
    <row r="1300" spans="1:18" x14ac:dyDescent="0.2">
      <c r="A1300" t="s">
        <v>7</v>
      </c>
      <c r="B1300" t="s">
        <v>8</v>
      </c>
      <c r="C1300" t="s">
        <v>29</v>
      </c>
      <c r="D1300" t="s">
        <v>27</v>
      </c>
      <c r="E1300" t="s">
        <v>25</v>
      </c>
      <c r="F1300" s="1">
        <v>46996</v>
      </c>
      <c r="G1300">
        <v>3</v>
      </c>
      <c r="H1300">
        <v>500</v>
      </c>
      <c r="I1300">
        <f t="shared" si="222"/>
        <v>500</v>
      </c>
      <c r="K1300">
        <f t="shared" si="223"/>
        <v>1560000</v>
      </c>
      <c r="L1300">
        <f t="shared" si="217"/>
        <v>124800</v>
      </c>
      <c r="M1300">
        <f t="shared" si="218"/>
        <v>436800.00000000006</v>
      </c>
      <c r="N1300">
        <f t="shared" si="219"/>
        <v>22464</v>
      </c>
      <c r="O1300">
        <v>-88</v>
      </c>
      <c r="P1300">
        <v>0.08</v>
      </c>
      <c r="Q1300">
        <v>0.28000000000000003</v>
      </c>
      <c r="R1300">
        <v>0.18</v>
      </c>
    </row>
    <row r="1301" spans="1:18" x14ac:dyDescent="0.2">
      <c r="A1301" t="s">
        <v>7</v>
      </c>
      <c r="B1301" t="s">
        <v>8</v>
      </c>
      <c r="C1301" t="s">
        <v>29</v>
      </c>
      <c r="D1301" t="s">
        <v>27</v>
      </c>
      <c r="E1301" t="s">
        <v>25</v>
      </c>
      <c r="F1301" s="1">
        <v>46996</v>
      </c>
      <c r="G1301">
        <v>4</v>
      </c>
      <c r="H1301">
        <v>500</v>
      </c>
      <c r="I1301">
        <f t="shared" si="222"/>
        <v>500</v>
      </c>
      <c r="K1301">
        <f t="shared" si="223"/>
        <v>1590000</v>
      </c>
      <c r="L1301">
        <f t="shared" si="217"/>
        <v>238500</v>
      </c>
      <c r="M1301">
        <f t="shared" si="218"/>
        <v>588300</v>
      </c>
      <c r="N1301">
        <f t="shared" si="219"/>
        <v>59625</v>
      </c>
      <c r="P1301">
        <v>0.15</v>
      </c>
      <c r="Q1301">
        <v>0.37</v>
      </c>
      <c r="R1301">
        <v>0.25</v>
      </c>
    </row>
    <row r="1302" spans="1:18" x14ac:dyDescent="0.2">
      <c r="A1302" t="s">
        <v>7</v>
      </c>
      <c r="B1302" t="s">
        <v>8</v>
      </c>
      <c r="C1302" t="s">
        <v>29</v>
      </c>
      <c r="D1302" t="s">
        <v>27</v>
      </c>
      <c r="E1302" t="s">
        <v>25</v>
      </c>
      <c r="F1302" s="1">
        <v>46996</v>
      </c>
      <c r="G1302">
        <v>5</v>
      </c>
      <c r="H1302">
        <v>500</v>
      </c>
      <c r="I1302">
        <f t="shared" si="222"/>
        <v>500</v>
      </c>
      <c r="K1302">
        <f t="shared" si="223"/>
        <v>1620000</v>
      </c>
      <c r="L1302">
        <f t="shared" si="217"/>
        <v>291600</v>
      </c>
      <c r="M1302">
        <f t="shared" si="218"/>
        <v>576720</v>
      </c>
      <c r="N1302">
        <f t="shared" si="219"/>
        <v>104976</v>
      </c>
      <c r="P1302">
        <v>0.18</v>
      </c>
      <c r="Q1302">
        <v>0.35599999999999998</v>
      </c>
      <c r="R1302">
        <v>0.36</v>
      </c>
    </row>
    <row r="1303" spans="1:18" x14ac:dyDescent="0.2">
      <c r="A1303" t="s">
        <v>7</v>
      </c>
      <c r="B1303" t="s">
        <v>8</v>
      </c>
      <c r="C1303" t="s">
        <v>29</v>
      </c>
      <c r="D1303" t="s">
        <v>27</v>
      </c>
      <c r="E1303" t="s">
        <v>25</v>
      </c>
      <c r="F1303" s="1">
        <v>46996</v>
      </c>
      <c r="G1303">
        <v>6</v>
      </c>
      <c r="H1303">
        <v>500</v>
      </c>
      <c r="I1303">
        <f t="shared" si="222"/>
        <v>500</v>
      </c>
      <c r="K1303">
        <f t="shared" si="223"/>
        <v>1650000</v>
      </c>
      <c r="L1303">
        <f t="shared" si="217"/>
        <v>330000</v>
      </c>
      <c r="M1303">
        <f t="shared" si="218"/>
        <v>584100</v>
      </c>
      <c r="N1303">
        <f t="shared" si="219"/>
        <v>148500</v>
      </c>
      <c r="P1303">
        <v>0.2</v>
      </c>
      <c r="Q1303">
        <v>0.35399999999999998</v>
      </c>
      <c r="R1303">
        <v>0.45</v>
      </c>
    </row>
    <row r="1304" spans="1:18" x14ac:dyDescent="0.2">
      <c r="A1304" t="s">
        <v>7</v>
      </c>
      <c r="B1304" t="s">
        <v>8</v>
      </c>
      <c r="C1304" t="s">
        <v>29</v>
      </c>
      <c r="D1304" t="s">
        <v>27</v>
      </c>
      <c r="E1304" t="s">
        <v>25</v>
      </c>
      <c r="F1304" s="1">
        <v>46996</v>
      </c>
      <c r="G1304">
        <v>7</v>
      </c>
      <c r="H1304">
        <v>500</v>
      </c>
      <c r="I1304">
        <f t="shared" si="222"/>
        <v>500</v>
      </c>
      <c r="K1304">
        <f t="shared" si="223"/>
        <v>1680000</v>
      </c>
      <c r="L1304">
        <f t="shared" si="217"/>
        <v>336000</v>
      </c>
      <c r="M1304">
        <f t="shared" si="218"/>
        <v>577920</v>
      </c>
      <c r="N1304">
        <f t="shared" si="219"/>
        <v>171360</v>
      </c>
      <c r="P1304">
        <v>0.2</v>
      </c>
      <c r="Q1304">
        <v>0.34399999999999997</v>
      </c>
      <c r="R1304">
        <v>0.51</v>
      </c>
    </row>
    <row r="1305" spans="1:18" x14ac:dyDescent="0.2">
      <c r="A1305" t="s">
        <v>7</v>
      </c>
      <c r="B1305" t="s">
        <v>8</v>
      </c>
      <c r="C1305" t="s">
        <v>29</v>
      </c>
      <c r="D1305" t="s">
        <v>27</v>
      </c>
      <c r="E1305" t="s">
        <v>25</v>
      </c>
      <c r="F1305" s="1">
        <v>46996</v>
      </c>
      <c r="G1305">
        <v>8</v>
      </c>
      <c r="H1305">
        <v>500</v>
      </c>
      <c r="I1305">
        <f t="shared" si="222"/>
        <v>500</v>
      </c>
      <c r="K1305">
        <f t="shared" si="223"/>
        <v>1710000</v>
      </c>
      <c r="L1305">
        <f t="shared" si="217"/>
        <v>393300</v>
      </c>
      <c r="M1305">
        <f t="shared" si="218"/>
        <v>615600</v>
      </c>
      <c r="N1305">
        <f t="shared" si="219"/>
        <v>204516</v>
      </c>
      <c r="P1305">
        <v>0.23</v>
      </c>
      <c r="Q1305">
        <v>0.36</v>
      </c>
      <c r="R1305">
        <f>R1304+0.01</f>
        <v>0.52</v>
      </c>
    </row>
    <row r="1306" spans="1:18" x14ac:dyDescent="0.2">
      <c r="A1306" t="s">
        <v>7</v>
      </c>
      <c r="B1306" t="s">
        <v>8</v>
      </c>
      <c r="C1306" t="s">
        <v>29</v>
      </c>
      <c r="D1306" t="s">
        <v>27</v>
      </c>
      <c r="E1306" t="s">
        <v>25</v>
      </c>
      <c r="F1306" s="1">
        <v>46996</v>
      </c>
      <c r="G1306">
        <v>9</v>
      </c>
      <c r="H1306">
        <v>500</v>
      </c>
      <c r="I1306">
        <f t="shared" si="222"/>
        <v>500</v>
      </c>
      <c r="K1306">
        <f t="shared" si="223"/>
        <v>1740000</v>
      </c>
      <c r="L1306">
        <f t="shared" si="217"/>
        <v>382800</v>
      </c>
      <c r="M1306">
        <f t="shared" si="218"/>
        <v>609000</v>
      </c>
      <c r="N1306">
        <f t="shared" si="219"/>
        <v>206712</v>
      </c>
      <c r="P1306">
        <v>0.22</v>
      </c>
      <c r="Q1306">
        <v>0.35</v>
      </c>
      <c r="R1306">
        <f>R1305+0.02</f>
        <v>0.54</v>
      </c>
    </row>
    <row r="1307" spans="1:18" x14ac:dyDescent="0.2">
      <c r="A1307" t="s">
        <v>7</v>
      </c>
      <c r="B1307" t="s">
        <v>8</v>
      </c>
      <c r="C1307" t="s">
        <v>29</v>
      </c>
      <c r="D1307" t="s">
        <v>27</v>
      </c>
      <c r="E1307" t="s">
        <v>25</v>
      </c>
      <c r="F1307" s="1">
        <v>46996</v>
      </c>
      <c r="G1307">
        <v>10</v>
      </c>
      <c r="H1307">
        <v>500</v>
      </c>
      <c r="I1307">
        <f t="shared" si="222"/>
        <v>500</v>
      </c>
      <c r="K1307">
        <f t="shared" si="223"/>
        <v>1770000</v>
      </c>
      <c r="L1307">
        <f t="shared" si="217"/>
        <v>442500</v>
      </c>
      <c r="M1307">
        <f t="shared" si="218"/>
        <v>619500</v>
      </c>
      <c r="N1307">
        <f t="shared" si="219"/>
        <v>239835.00000000003</v>
      </c>
      <c r="P1307">
        <v>0.25</v>
      </c>
      <c r="Q1307">
        <v>0.35</v>
      </c>
      <c r="R1307">
        <v>0.54200000000000004</v>
      </c>
    </row>
    <row r="1308" spans="1:18" x14ac:dyDescent="0.2">
      <c r="A1308" t="s">
        <v>7</v>
      </c>
      <c r="B1308" t="s">
        <v>8</v>
      </c>
      <c r="C1308" t="s">
        <v>29</v>
      </c>
      <c r="D1308" t="s">
        <v>27</v>
      </c>
      <c r="E1308" t="s">
        <v>25</v>
      </c>
      <c r="F1308" s="1">
        <v>46996</v>
      </c>
      <c r="G1308">
        <v>11</v>
      </c>
      <c r="H1308">
        <v>500</v>
      </c>
      <c r="I1308">
        <f t="shared" si="222"/>
        <v>499</v>
      </c>
      <c r="J1308">
        <v>1</v>
      </c>
      <c r="K1308">
        <f t="shared" si="223"/>
        <v>1799940</v>
      </c>
      <c r="L1308">
        <f t="shared" si="217"/>
        <v>467984.4</v>
      </c>
      <c r="M1308">
        <f t="shared" si="218"/>
        <v>629979</v>
      </c>
      <c r="N1308">
        <f t="shared" si="219"/>
        <v>254583.51360000003</v>
      </c>
      <c r="P1308">
        <v>0.26</v>
      </c>
      <c r="Q1308">
        <v>0.35</v>
      </c>
      <c r="R1308">
        <f>R1307+0.002</f>
        <v>0.54400000000000004</v>
      </c>
    </row>
    <row r="1309" spans="1:18" x14ac:dyDescent="0.2">
      <c r="A1309" t="s">
        <v>7</v>
      </c>
      <c r="B1309" t="s">
        <v>8</v>
      </c>
      <c r="C1309" t="s">
        <v>29</v>
      </c>
      <c r="D1309" t="s">
        <v>27</v>
      </c>
      <c r="E1309" t="s">
        <v>25</v>
      </c>
      <c r="F1309" s="1">
        <v>46996</v>
      </c>
      <c r="G1309">
        <v>12</v>
      </c>
      <c r="H1309">
        <v>500</v>
      </c>
      <c r="I1309">
        <f t="shared" si="222"/>
        <v>499</v>
      </c>
      <c r="K1309">
        <f t="shared" si="223"/>
        <v>1829880</v>
      </c>
      <c r="L1309">
        <f t="shared" si="217"/>
        <v>475768.8</v>
      </c>
      <c r="M1309">
        <f t="shared" si="218"/>
        <v>640458</v>
      </c>
      <c r="N1309">
        <f t="shared" si="219"/>
        <v>266430.52799999999</v>
      </c>
      <c r="P1309">
        <v>0.26</v>
      </c>
      <c r="Q1309">
        <v>0.35</v>
      </c>
      <c r="R1309">
        <v>0.56000000000000005</v>
      </c>
    </row>
    <row r="1310" spans="1:18" hidden="1" x14ac:dyDescent="0.2">
      <c r="A1310" t="s">
        <v>7</v>
      </c>
      <c r="B1310" t="s">
        <v>8</v>
      </c>
      <c r="C1310" t="s">
        <v>29</v>
      </c>
      <c r="D1310" t="s">
        <v>27</v>
      </c>
      <c r="E1310" t="s">
        <v>25</v>
      </c>
      <c r="F1310" s="1">
        <v>46996</v>
      </c>
      <c r="G1310">
        <v>13</v>
      </c>
      <c r="H1310">
        <v>500</v>
      </c>
      <c r="I1310">
        <f t="shared" si="222"/>
        <v>498</v>
      </c>
      <c r="J1310">
        <v>1</v>
      </c>
      <c r="K1310">
        <f t="shared" si="223"/>
        <v>1859760</v>
      </c>
      <c r="L1310">
        <f t="shared" si="217"/>
        <v>502135.2</v>
      </c>
      <c r="M1310">
        <f t="shared" si="218"/>
        <v>613720.80000000005</v>
      </c>
      <c r="N1310">
        <f t="shared" si="219"/>
        <v>286217.06400000001</v>
      </c>
      <c r="P1310">
        <v>0.27</v>
      </c>
      <c r="Q1310">
        <v>0.33</v>
      </c>
      <c r="R1310">
        <f>R1309+0.01</f>
        <v>0.57000000000000006</v>
      </c>
    </row>
    <row r="1311" spans="1:18" hidden="1" x14ac:dyDescent="0.2">
      <c r="A1311" t="s">
        <v>7</v>
      </c>
      <c r="B1311" t="s">
        <v>8</v>
      </c>
      <c r="C1311" t="s">
        <v>29</v>
      </c>
      <c r="D1311" t="s">
        <v>27</v>
      </c>
      <c r="E1311" t="s">
        <v>25</v>
      </c>
      <c r="F1311" s="1">
        <v>46996</v>
      </c>
      <c r="G1311">
        <v>14</v>
      </c>
      <c r="H1311">
        <v>500</v>
      </c>
      <c r="I1311">
        <f t="shared" si="222"/>
        <v>498</v>
      </c>
      <c r="K1311">
        <f t="shared" si="223"/>
        <v>1889640</v>
      </c>
      <c r="L1311">
        <f t="shared" si="217"/>
        <v>529099.20000000007</v>
      </c>
      <c r="M1311">
        <f t="shared" si="218"/>
        <v>699166.8</v>
      </c>
      <c r="N1311">
        <f t="shared" si="219"/>
        <v>306877.53600000008</v>
      </c>
      <c r="P1311">
        <v>0.28000000000000003</v>
      </c>
      <c r="Q1311">
        <v>0.37</v>
      </c>
      <c r="R1311">
        <f>R1310+0.01</f>
        <v>0.58000000000000007</v>
      </c>
    </row>
    <row r="1312" spans="1:18" hidden="1" x14ac:dyDescent="0.2">
      <c r="A1312" t="s">
        <v>7</v>
      </c>
      <c r="B1312" t="s">
        <v>8</v>
      </c>
      <c r="C1312" t="s">
        <v>29</v>
      </c>
      <c r="D1312" t="s">
        <v>27</v>
      </c>
      <c r="E1312" t="s">
        <v>25</v>
      </c>
      <c r="F1312" s="1">
        <v>46996</v>
      </c>
      <c r="G1312">
        <v>15</v>
      </c>
      <c r="H1312">
        <v>500</v>
      </c>
      <c r="I1312">
        <f t="shared" si="222"/>
        <v>497</v>
      </c>
      <c r="J1312">
        <v>1</v>
      </c>
      <c r="K1312">
        <f t="shared" si="223"/>
        <v>1919460</v>
      </c>
      <c r="L1312">
        <f t="shared" si="217"/>
        <v>537448.80000000005</v>
      </c>
      <c r="M1312">
        <f t="shared" si="218"/>
        <v>719797.5</v>
      </c>
      <c r="N1312">
        <f t="shared" si="219"/>
        <v>317094.79200000007</v>
      </c>
      <c r="P1312">
        <v>0.28000000000000003</v>
      </c>
      <c r="Q1312">
        <v>0.375</v>
      </c>
      <c r="R1312">
        <f>R1311+0.01</f>
        <v>0.59000000000000008</v>
      </c>
    </row>
    <row r="1313" spans="1:18" hidden="1" x14ac:dyDescent="0.2">
      <c r="A1313" t="s">
        <v>7</v>
      </c>
      <c r="B1313" t="s">
        <v>8</v>
      </c>
      <c r="C1313" t="s">
        <v>29</v>
      </c>
      <c r="D1313" t="s">
        <v>27</v>
      </c>
      <c r="E1313" t="s">
        <v>25</v>
      </c>
      <c r="F1313" s="1">
        <v>46996</v>
      </c>
      <c r="G1313">
        <v>16</v>
      </c>
      <c r="H1313">
        <v>500</v>
      </c>
      <c r="I1313">
        <f t="shared" si="222"/>
        <v>497</v>
      </c>
      <c r="K1313">
        <f t="shared" si="223"/>
        <v>1949280</v>
      </c>
      <c r="L1313">
        <f t="shared" si="217"/>
        <v>565291.19999999995</v>
      </c>
      <c r="M1313">
        <f t="shared" si="218"/>
        <v>730980</v>
      </c>
      <c r="N1313">
        <f t="shared" si="219"/>
        <v>339174.72000000003</v>
      </c>
      <c r="P1313">
        <v>0.28999999999999998</v>
      </c>
      <c r="Q1313">
        <v>0.375</v>
      </c>
      <c r="R1313">
        <f>R1312+0.01</f>
        <v>0.60000000000000009</v>
      </c>
    </row>
    <row r="1314" spans="1:18" x14ac:dyDescent="0.2">
      <c r="A1314" t="s">
        <v>7</v>
      </c>
      <c r="B1314" t="s">
        <v>8</v>
      </c>
      <c r="C1314" t="s">
        <v>29</v>
      </c>
      <c r="D1314" t="s">
        <v>27</v>
      </c>
      <c r="E1314" t="s">
        <v>25</v>
      </c>
      <c r="F1314" s="1" t="s">
        <v>12</v>
      </c>
      <c r="G1314">
        <v>1</v>
      </c>
      <c r="H1314">
        <v>600</v>
      </c>
      <c r="I1314">
        <f>H1314</f>
        <v>600</v>
      </c>
      <c r="K1314">
        <f>3000*I1314</f>
        <v>1800000</v>
      </c>
      <c r="L1314">
        <f t="shared" si="217"/>
        <v>23760</v>
      </c>
      <c r="M1314">
        <f t="shared" si="218"/>
        <v>27000</v>
      </c>
      <c r="N1314">
        <f t="shared" si="219"/>
        <v>1188</v>
      </c>
      <c r="P1314">
        <v>1.32E-2</v>
      </c>
      <c r="Q1314">
        <v>1.4999999999999999E-2</v>
      </c>
      <c r="R1314">
        <v>0.05</v>
      </c>
    </row>
    <row r="1315" spans="1:18" x14ac:dyDescent="0.2">
      <c r="A1315" t="s">
        <v>7</v>
      </c>
      <c r="B1315" t="s">
        <v>8</v>
      </c>
      <c r="C1315" t="s">
        <v>29</v>
      </c>
      <c r="D1315" t="s">
        <v>27</v>
      </c>
      <c r="E1315" t="s">
        <v>25</v>
      </c>
      <c r="F1315" s="1" t="s">
        <v>12</v>
      </c>
      <c r="G1315">
        <v>2</v>
      </c>
      <c r="H1315">
        <v>600</v>
      </c>
      <c r="I1315">
        <f t="shared" ref="I1315:I1329" si="224">I1314-J1315</f>
        <v>600</v>
      </c>
      <c r="K1315">
        <f>K1314+100*I1315</f>
        <v>1860000</v>
      </c>
      <c r="L1315">
        <f t="shared" si="217"/>
        <v>93000</v>
      </c>
      <c r="M1315">
        <f t="shared" si="218"/>
        <v>334800</v>
      </c>
      <c r="N1315">
        <f t="shared" si="219"/>
        <v>9300</v>
      </c>
      <c r="O1315">
        <v>1698</v>
      </c>
      <c r="P1315">
        <v>0.05</v>
      </c>
      <c r="Q1315">
        <v>0.18</v>
      </c>
      <c r="R1315">
        <v>0.1</v>
      </c>
    </row>
    <row r="1316" spans="1:18" x14ac:dyDescent="0.2">
      <c r="A1316" t="s">
        <v>7</v>
      </c>
      <c r="B1316" t="s">
        <v>8</v>
      </c>
      <c r="C1316" t="s">
        <v>29</v>
      </c>
      <c r="D1316" t="s">
        <v>27</v>
      </c>
      <c r="E1316" t="s">
        <v>25</v>
      </c>
      <c r="F1316" s="1" t="s">
        <v>12</v>
      </c>
      <c r="G1316">
        <v>3</v>
      </c>
      <c r="H1316">
        <v>600</v>
      </c>
      <c r="I1316">
        <f t="shared" si="224"/>
        <v>600</v>
      </c>
      <c r="K1316">
        <f t="shared" ref="K1316:K1329" si="225">K1315+100*I1316</f>
        <v>1920000</v>
      </c>
      <c r="L1316">
        <f t="shared" si="217"/>
        <v>192000</v>
      </c>
      <c r="M1316">
        <f t="shared" si="218"/>
        <v>537600</v>
      </c>
      <c r="N1316">
        <f t="shared" si="219"/>
        <v>34560</v>
      </c>
      <c r="O1316">
        <v>-117</v>
      </c>
      <c r="P1316">
        <v>0.1</v>
      </c>
      <c r="Q1316">
        <v>0.28000000000000003</v>
      </c>
      <c r="R1316">
        <v>0.18</v>
      </c>
    </row>
    <row r="1317" spans="1:18" x14ac:dyDescent="0.2">
      <c r="A1317" t="s">
        <v>7</v>
      </c>
      <c r="B1317" t="s">
        <v>8</v>
      </c>
      <c r="C1317" t="s">
        <v>29</v>
      </c>
      <c r="D1317" t="s">
        <v>27</v>
      </c>
      <c r="E1317" t="s">
        <v>25</v>
      </c>
      <c r="F1317" s="1" t="s">
        <v>12</v>
      </c>
      <c r="G1317">
        <v>4</v>
      </c>
      <c r="H1317">
        <v>600</v>
      </c>
      <c r="I1317">
        <f t="shared" si="224"/>
        <v>600</v>
      </c>
      <c r="K1317">
        <f t="shared" si="225"/>
        <v>1980000</v>
      </c>
      <c r="L1317">
        <f t="shared" si="217"/>
        <v>297000</v>
      </c>
      <c r="M1317">
        <f t="shared" si="218"/>
        <v>732600</v>
      </c>
      <c r="N1317">
        <f t="shared" si="219"/>
        <v>74250</v>
      </c>
      <c r="O1317">
        <v>-118</v>
      </c>
      <c r="P1317">
        <v>0.15</v>
      </c>
      <c r="Q1317">
        <v>0.37</v>
      </c>
      <c r="R1317">
        <v>0.25</v>
      </c>
    </row>
    <row r="1318" spans="1:18" x14ac:dyDescent="0.2">
      <c r="A1318" t="s">
        <v>7</v>
      </c>
      <c r="B1318" t="s">
        <v>8</v>
      </c>
      <c r="C1318" t="s">
        <v>29</v>
      </c>
      <c r="D1318" t="s">
        <v>27</v>
      </c>
      <c r="E1318" t="s">
        <v>25</v>
      </c>
      <c r="F1318" s="1" t="s">
        <v>12</v>
      </c>
      <c r="G1318">
        <v>5</v>
      </c>
      <c r="H1318">
        <v>600</v>
      </c>
      <c r="I1318">
        <f t="shared" si="224"/>
        <v>600</v>
      </c>
      <c r="K1318">
        <f t="shared" si="225"/>
        <v>2040000</v>
      </c>
      <c r="L1318">
        <f t="shared" si="217"/>
        <v>367200</v>
      </c>
      <c r="M1318">
        <f t="shared" si="218"/>
        <v>726240</v>
      </c>
      <c r="N1318">
        <f t="shared" si="219"/>
        <v>132192</v>
      </c>
      <c r="P1318">
        <v>0.18</v>
      </c>
      <c r="Q1318">
        <v>0.35599999999999998</v>
      </c>
      <c r="R1318">
        <v>0.36</v>
      </c>
    </row>
    <row r="1319" spans="1:18" x14ac:dyDescent="0.2">
      <c r="A1319" t="s">
        <v>7</v>
      </c>
      <c r="B1319" t="s">
        <v>8</v>
      </c>
      <c r="C1319" t="s">
        <v>29</v>
      </c>
      <c r="D1319" t="s">
        <v>27</v>
      </c>
      <c r="E1319" t="s">
        <v>25</v>
      </c>
      <c r="F1319" s="1" t="s">
        <v>12</v>
      </c>
      <c r="G1319">
        <v>6</v>
      </c>
      <c r="H1319">
        <v>600</v>
      </c>
      <c r="I1319">
        <f t="shared" si="224"/>
        <v>600</v>
      </c>
      <c r="K1319">
        <f t="shared" si="225"/>
        <v>2100000</v>
      </c>
      <c r="L1319">
        <f t="shared" si="217"/>
        <v>420000</v>
      </c>
      <c r="M1319">
        <f t="shared" si="218"/>
        <v>743400</v>
      </c>
      <c r="N1319">
        <f t="shared" si="219"/>
        <v>189000</v>
      </c>
      <c r="P1319">
        <v>0.2</v>
      </c>
      <c r="Q1319">
        <v>0.35399999999999998</v>
      </c>
      <c r="R1319">
        <v>0.45</v>
      </c>
    </row>
    <row r="1320" spans="1:18" x14ac:dyDescent="0.2">
      <c r="A1320" t="s">
        <v>7</v>
      </c>
      <c r="B1320" t="s">
        <v>8</v>
      </c>
      <c r="C1320" t="s">
        <v>29</v>
      </c>
      <c r="D1320" t="s">
        <v>27</v>
      </c>
      <c r="E1320" t="s">
        <v>25</v>
      </c>
      <c r="F1320" s="1" t="s">
        <v>12</v>
      </c>
      <c r="G1320">
        <v>7</v>
      </c>
      <c r="H1320">
        <v>600</v>
      </c>
      <c r="I1320">
        <f t="shared" si="224"/>
        <v>600</v>
      </c>
      <c r="K1320">
        <f t="shared" si="225"/>
        <v>2160000</v>
      </c>
      <c r="L1320">
        <f t="shared" si="217"/>
        <v>432000</v>
      </c>
      <c r="M1320">
        <f t="shared" si="218"/>
        <v>743039.99999999988</v>
      </c>
      <c r="N1320">
        <f t="shared" si="219"/>
        <v>220320</v>
      </c>
      <c r="P1320">
        <v>0.2</v>
      </c>
      <c r="Q1320">
        <v>0.34399999999999997</v>
      </c>
      <c r="R1320">
        <v>0.51</v>
      </c>
    </row>
    <row r="1321" spans="1:18" x14ac:dyDescent="0.2">
      <c r="A1321" t="s">
        <v>7</v>
      </c>
      <c r="B1321" t="s">
        <v>8</v>
      </c>
      <c r="C1321" t="s">
        <v>29</v>
      </c>
      <c r="D1321" t="s">
        <v>27</v>
      </c>
      <c r="E1321" t="s">
        <v>25</v>
      </c>
      <c r="F1321" s="1" t="s">
        <v>12</v>
      </c>
      <c r="G1321">
        <v>8</v>
      </c>
      <c r="H1321">
        <v>600</v>
      </c>
      <c r="I1321">
        <f t="shared" si="224"/>
        <v>599</v>
      </c>
      <c r="J1321">
        <v>1</v>
      </c>
      <c r="K1321">
        <f t="shared" si="225"/>
        <v>2219900</v>
      </c>
      <c r="L1321">
        <f t="shared" si="217"/>
        <v>510577</v>
      </c>
      <c r="M1321">
        <f t="shared" si="218"/>
        <v>799164</v>
      </c>
      <c r="N1321">
        <f t="shared" si="219"/>
        <v>265500.04000000004</v>
      </c>
      <c r="P1321">
        <v>0.23</v>
      </c>
      <c r="Q1321">
        <v>0.36</v>
      </c>
      <c r="R1321">
        <f>R1320+0.01</f>
        <v>0.52</v>
      </c>
    </row>
    <row r="1322" spans="1:18" x14ac:dyDescent="0.2">
      <c r="A1322" t="s">
        <v>7</v>
      </c>
      <c r="B1322" t="s">
        <v>8</v>
      </c>
      <c r="C1322" t="s">
        <v>29</v>
      </c>
      <c r="D1322" t="s">
        <v>27</v>
      </c>
      <c r="E1322" t="s">
        <v>25</v>
      </c>
      <c r="F1322" s="1" t="s">
        <v>12</v>
      </c>
      <c r="G1322">
        <v>9</v>
      </c>
      <c r="H1322">
        <v>600</v>
      </c>
      <c r="I1322">
        <f t="shared" si="224"/>
        <v>598</v>
      </c>
      <c r="J1322">
        <v>1</v>
      </c>
      <c r="K1322">
        <f t="shared" si="225"/>
        <v>2279700</v>
      </c>
      <c r="L1322">
        <f t="shared" si="217"/>
        <v>501534</v>
      </c>
      <c r="M1322">
        <f t="shared" si="218"/>
        <v>775098</v>
      </c>
      <c r="N1322">
        <f t="shared" si="219"/>
        <v>270828.36000000004</v>
      </c>
      <c r="P1322">
        <v>0.22</v>
      </c>
      <c r="Q1322">
        <v>0.34</v>
      </c>
      <c r="R1322">
        <f>R1321+0.02</f>
        <v>0.54</v>
      </c>
    </row>
    <row r="1323" spans="1:18" x14ac:dyDescent="0.2">
      <c r="A1323" t="s">
        <v>7</v>
      </c>
      <c r="B1323" t="s">
        <v>8</v>
      </c>
      <c r="C1323" t="s">
        <v>29</v>
      </c>
      <c r="D1323" t="s">
        <v>27</v>
      </c>
      <c r="E1323" t="s">
        <v>25</v>
      </c>
      <c r="F1323" s="1" t="s">
        <v>12</v>
      </c>
      <c r="G1323">
        <v>10</v>
      </c>
      <c r="H1323">
        <v>600</v>
      </c>
      <c r="I1323">
        <f t="shared" si="224"/>
        <v>598</v>
      </c>
      <c r="K1323">
        <f t="shared" si="225"/>
        <v>2339500</v>
      </c>
      <c r="L1323">
        <f t="shared" si="217"/>
        <v>584875</v>
      </c>
      <c r="M1323">
        <f t="shared" si="218"/>
        <v>795430</v>
      </c>
      <c r="N1323">
        <f t="shared" si="219"/>
        <v>317002.25</v>
      </c>
      <c r="P1323">
        <v>0.25</v>
      </c>
      <c r="Q1323">
        <v>0.34</v>
      </c>
      <c r="R1323">
        <v>0.54200000000000004</v>
      </c>
    </row>
    <row r="1324" spans="1:18" x14ac:dyDescent="0.2">
      <c r="A1324" t="s">
        <v>7</v>
      </c>
      <c r="B1324" t="s">
        <v>8</v>
      </c>
      <c r="C1324" t="s">
        <v>29</v>
      </c>
      <c r="D1324" t="s">
        <v>27</v>
      </c>
      <c r="E1324" t="s">
        <v>25</v>
      </c>
      <c r="F1324" s="1" t="s">
        <v>12</v>
      </c>
      <c r="G1324">
        <v>11</v>
      </c>
      <c r="H1324">
        <v>600</v>
      </c>
      <c r="I1324">
        <f t="shared" si="224"/>
        <v>597</v>
      </c>
      <c r="J1324">
        <v>1</v>
      </c>
      <c r="K1324">
        <f t="shared" si="225"/>
        <v>2399200</v>
      </c>
      <c r="L1324">
        <f t="shared" si="217"/>
        <v>623792</v>
      </c>
      <c r="M1324">
        <f t="shared" si="218"/>
        <v>815728.00000000012</v>
      </c>
      <c r="N1324">
        <f t="shared" si="219"/>
        <v>339342.848</v>
      </c>
      <c r="P1324">
        <v>0.26</v>
      </c>
      <c r="Q1324">
        <v>0.34</v>
      </c>
      <c r="R1324">
        <f>R1323+0.002</f>
        <v>0.54400000000000004</v>
      </c>
    </row>
    <row r="1325" spans="1:18" x14ac:dyDescent="0.2">
      <c r="A1325" t="s">
        <v>7</v>
      </c>
      <c r="B1325" t="s">
        <v>8</v>
      </c>
      <c r="C1325" t="s">
        <v>29</v>
      </c>
      <c r="D1325" t="s">
        <v>27</v>
      </c>
      <c r="E1325" t="s">
        <v>25</v>
      </c>
      <c r="F1325" s="1" t="s">
        <v>12</v>
      </c>
      <c r="G1325">
        <v>12</v>
      </c>
      <c r="H1325">
        <v>600</v>
      </c>
      <c r="I1325">
        <f t="shared" si="224"/>
        <v>597</v>
      </c>
      <c r="K1325">
        <f t="shared" si="225"/>
        <v>2458900</v>
      </c>
      <c r="L1325">
        <f t="shared" si="217"/>
        <v>639314</v>
      </c>
      <c r="M1325">
        <f t="shared" si="218"/>
        <v>860615</v>
      </c>
      <c r="N1325">
        <f t="shared" si="219"/>
        <v>354179.95600000001</v>
      </c>
      <c r="P1325">
        <v>0.26</v>
      </c>
      <c r="Q1325">
        <v>0.35</v>
      </c>
      <c r="R1325">
        <f>R1324+0.01</f>
        <v>0.55400000000000005</v>
      </c>
    </row>
    <row r="1326" spans="1:18" hidden="1" x14ac:dyDescent="0.2">
      <c r="A1326" t="s">
        <v>7</v>
      </c>
      <c r="B1326" t="s">
        <v>8</v>
      </c>
      <c r="C1326" t="s">
        <v>29</v>
      </c>
      <c r="D1326" t="s">
        <v>27</v>
      </c>
      <c r="E1326" t="s">
        <v>25</v>
      </c>
      <c r="F1326" s="1" t="s">
        <v>12</v>
      </c>
      <c r="G1326">
        <v>13</v>
      </c>
      <c r="H1326">
        <v>600</v>
      </c>
      <c r="I1326">
        <f t="shared" si="224"/>
        <v>597</v>
      </c>
      <c r="K1326">
        <f t="shared" si="225"/>
        <v>2518600</v>
      </c>
      <c r="L1326">
        <f t="shared" si="217"/>
        <v>680022</v>
      </c>
      <c r="M1326">
        <f t="shared" si="218"/>
        <v>831138</v>
      </c>
      <c r="N1326">
        <f t="shared" si="219"/>
        <v>383532.40800000005</v>
      </c>
      <c r="P1326">
        <v>0.27</v>
      </c>
      <c r="Q1326">
        <v>0.33</v>
      </c>
      <c r="R1326">
        <f>R1325+0.01</f>
        <v>0.56400000000000006</v>
      </c>
    </row>
    <row r="1327" spans="1:18" hidden="1" x14ac:dyDescent="0.2">
      <c r="A1327" t="s">
        <v>7</v>
      </c>
      <c r="B1327" t="s">
        <v>8</v>
      </c>
      <c r="C1327" t="s">
        <v>29</v>
      </c>
      <c r="D1327" t="s">
        <v>27</v>
      </c>
      <c r="E1327" t="s">
        <v>25</v>
      </c>
      <c r="F1327" s="1" t="s">
        <v>12</v>
      </c>
      <c r="G1327">
        <v>14</v>
      </c>
      <c r="H1327">
        <v>600</v>
      </c>
      <c r="I1327">
        <f t="shared" si="224"/>
        <v>596</v>
      </c>
      <c r="J1327">
        <v>1</v>
      </c>
      <c r="K1327">
        <f t="shared" si="225"/>
        <v>2578200</v>
      </c>
      <c r="L1327">
        <f t="shared" si="217"/>
        <v>721896.00000000012</v>
      </c>
      <c r="M1327">
        <f t="shared" si="218"/>
        <v>953934</v>
      </c>
      <c r="N1327">
        <f t="shared" si="219"/>
        <v>414368.30400000012</v>
      </c>
      <c r="P1327">
        <v>0.28000000000000003</v>
      </c>
      <c r="Q1327">
        <v>0.37</v>
      </c>
      <c r="R1327">
        <f>R1326+0.01</f>
        <v>0.57400000000000007</v>
      </c>
    </row>
    <row r="1328" spans="1:18" hidden="1" x14ac:dyDescent="0.2">
      <c r="A1328" t="s">
        <v>7</v>
      </c>
      <c r="B1328" t="s">
        <v>8</v>
      </c>
      <c r="C1328" t="s">
        <v>29</v>
      </c>
      <c r="D1328" t="s">
        <v>27</v>
      </c>
      <c r="E1328" t="s">
        <v>25</v>
      </c>
      <c r="F1328" s="1" t="s">
        <v>12</v>
      </c>
      <c r="G1328">
        <v>15</v>
      </c>
      <c r="H1328">
        <v>600</v>
      </c>
      <c r="I1328">
        <f t="shared" si="224"/>
        <v>596</v>
      </c>
      <c r="K1328">
        <f t="shared" si="225"/>
        <v>2637800</v>
      </c>
      <c r="L1328">
        <f t="shared" si="217"/>
        <v>738584.00000000012</v>
      </c>
      <c r="M1328">
        <f t="shared" si="218"/>
        <v>989175</v>
      </c>
      <c r="N1328">
        <f t="shared" si="219"/>
        <v>431333.0560000001</v>
      </c>
      <c r="P1328">
        <v>0.28000000000000003</v>
      </c>
      <c r="Q1328">
        <v>0.375</v>
      </c>
      <c r="R1328">
        <f>R1327+0.01</f>
        <v>0.58400000000000007</v>
      </c>
    </row>
    <row r="1329" spans="1:18" hidden="1" x14ac:dyDescent="0.2">
      <c r="A1329" t="s">
        <v>7</v>
      </c>
      <c r="B1329" t="s">
        <v>8</v>
      </c>
      <c r="C1329" t="s">
        <v>29</v>
      </c>
      <c r="D1329" t="s">
        <v>27</v>
      </c>
      <c r="E1329" t="s">
        <v>25</v>
      </c>
      <c r="F1329" s="1" t="s">
        <v>12</v>
      </c>
      <c r="G1329">
        <v>16</v>
      </c>
      <c r="H1329">
        <v>600</v>
      </c>
      <c r="I1329">
        <f t="shared" si="224"/>
        <v>596</v>
      </c>
      <c r="K1329">
        <f t="shared" si="225"/>
        <v>2697400</v>
      </c>
      <c r="L1329">
        <f t="shared" si="217"/>
        <v>782246</v>
      </c>
      <c r="M1329">
        <f t="shared" si="218"/>
        <v>1011525</v>
      </c>
      <c r="N1329">
        <f t="shared" si="219"/>
        <v>464654.12400000007</v>
      </c>
      <c r="P1329">
        <v>0.28999999999999998</v>
      </c>
      <c r="Q1329">
        <v>0.375</v>
      </c>
      <c r="R1329">
        <f>R1328+0.01</f>
        <v>0.59400000000000008</v>
      </c>
    </row>
    <row r="1330" spans="1:18" x14ac:dyDescent="0.2">
      <c r="A1330" t="s">
        <v>7</v>
      </c>
      <c r="B1330" t="s">
        <v>8</v>
      </c>
      <c r="C1330" t="s">
        <v>29</v>
      </c>
      <c r="D1330" t="s">
        <v>27</v>
      </c>
      <c r="E1330" t="s">
        <v>25</v>
      </c>
      <c r="F1330" s="1">
        <v>47057</v>
      </c>
      <c r="G1330">
        <v>1</v>
      </c>
      <c r="H1330">
        <v>500</v>
      </c>
      <c r="I1330">
        <f>H1330</f>
        <v>500</v>
      </c>
      <c r="K1330">
        <f>3000*I1330</f>
        <v>1500000</v>
      </c>
      <c r="L1330">
        <f t="shared" si="217"/>
        <v>15000</v>
      </c>
      <c r="M1330">
        <f t="shared" si="218"/>
        <v>22500</v>
      </c>
      <c r="N1330">
        <f t="shared" si="219"/>
        <v>750</v>
      </c>
      <c r="P1330">
        <v>0.01</v>
      </c>
      <c r="Q1330">
        <v>1.4999999999999999E-2</v>
      </c>
      <c r="R1330">
        <v>0.05</v>
      </c>
    </row>
    <row r="1331" spans="1:18" x14ac:dyDescent="0.2">
      <c r="A1331" t="s">
        <v>7</v>
      </c>
      <c r="B1331" t="s">
        <v>8</v>
      </c>
      <c r="C1331" t="s">
        <v>29</v>
      </c>
      <c r="D1331" t="s">
        <v>27</v>
      </c>
      <c r="E1331" t="s">
        <v>25</v>
      </c>
      <c r="F1331" s="1">
        <v>47057</v>
      </c>
      <c r="G1331">
        <v>2</v>
      </c>
      <c r="H1331">
        <v>500</v>
      </c>
      <c r="I1331">
        <f t="shared" ref="I1331:I1345" si="226">I1330-J1331</f>
        <v>500</v>
      </c>
      <c r="K1331">
        <f>K1330+65*I1331</f>
        <v>1532500</v>
      </c>
      <c r="L1331">
        <f t="shared" si="217"/>
        <v>76625</v>
      </c>
      <c r="M1331">
        <f t="shared" si="218"/>
        <v>275850</v>
      </c>
      <c r="N1331">
        <f t="shared" si="219"/>
        <v>7662.5</v>
      </c>
      <c r="O1331">
        <v>1998</v>
      </c>
      <c r="P1331">
        <v>0.05</v>
      </c>
      <c r="Q1331">
        <v>0.18</v>
      </c>
      <c r="R1331">
        <v>0.1</v>
      </c>
    </row>
    <row r="1332" spans="1:18" x14ac:dyDescent="0.2">
      <c r="A1332" t="s">
        <v>7</v>
      </c>
      <c r="B1332" t="s">
        <v>8</v>
      </c>
      <c r="C1332" t="s">
        <v>29</v>
      </c>
      <c r="D1332" t="s">
        <v>27</v>
      </c>
      <c r="E1332" t="s">
        <v>25</v>
      </c>
      <c r="F1332" s="1">
        <v>47057</v>
      </c>
      <c r="G1332">
        <v>3</v>
      </c>
      <c r="H1332">
        <v>500</v>
      </c>
      <c r="I1332">
        <f t="shared" si="226"/>
        <v>500</v>
      </c>
      <c r="K1332">
        <f t="shared" ref="K1332:K1345" si="227">K1331+65*I1332</f>
        <v>1565000</v>
      </c>
      <c r="L1332">
        <f t="shared" si="217"/>
        <v>156500</v>
      </c>
      <c r="M1332">
        <f t="shared" si="218"/>
        <v>438200.00000000006</v>
      </c>
      <c r="N1332">
        <f t="shared" si="219"/>
        <v>28170</v>
      </c>
      <c r="O1332">
        <v>-99</v>
      </c>
      <c r="P1332">
        <v>0.1</v>
      </c>
      <c r="Q1332">
        <v>0.28000000000000003</v>
      </c>
      <c r="R1332">
        <v>0.18</v>
      </c>
    </row>
    <row r="1333" spans="1:18" x14ac:dyDescent="0.2">
      <c r="A1333" t="s">
        <v>7</v>
      </c>
      <c r="B1333" t="s">
        <v>8</v>
      </c>
      <c r="C1333" t="s">
        <v>29</v>
      </c>
      <c r="D1333" t="s">
        <v>27</v>
      </c>
      <c r="E1333" t="s">
        <v>25</v>
      </c>
      <c r="F1333" s="1">
        <v>47057</v>
      </c>
      <c r="G1333">
        <v>4</v>
      </c>
      <c r="H1333">
        <v>500</v>
      </c>
      <c r="I1333">
        <f t="shared" si="226"/>
        <v>500</v>
      </c>
      <c r="K1333">
        <f t="shared" si="227"/>
        <v>1597500</v>
      </c>
      <c r="L1333">
        <f t="shared" si="217"/>
        <v>239625</v>
      </c>
      <c r="M1333">
        <f t="shared" si="218"/>
        <v>591075</v>
      </c>
      <c r="N1333">
        <f t="shared" si="219"/>
        <v>59906.25</v>
      </c>
      <c r="P1333">
        <v>0.15</v>
      </c>
      <c r="Q1333">
        <v>0.37</v>
      </c>
      <c r="R1333">
        <v>0.25</v>
      </c>
    </row>
    <row r="1334" spans="1:18" x14ac:dyDescent="0.2">
      <c r="A1334" t="s">
        <v>7</v>
      </c>
      <c r="B1334" t="s">
        <v>8</v>
      </c>
      <c r="C1334" t="s">
        <v>29</v>
      </c>
      <c r="D1334" t="s">
        <v>27</v>
      </c>
      <c r="E1334" t="s">
        <v>25</v>
      </c>
      <c r="F1334" s="1">
        <v>47057</v>
      </c>
      <c r="G1334">
        <v>5</v>
      </c>
      <c r="H1334">
        <v>500</v>
      </c>
      <c r="I1334">
        <f t="shared" si="226"/>
        <v>500</v>
      </c>
      <c r="K1334">
        <f t="shared" si="227"/>
        <v>1630000</v>
      </c>
      <c r="L1334">
        <f t="shared" si="217"/>
        <v>293400</v>
      </c>
      <c r="M1334">
        <f t="shared" si="218"/>
        <v>580280</v>
      </c>
      <c r="N1334">
        <f t="shared" si="219"/>
        <v>105624</v>
      </c>
      <c r="P1334">
        <v>0.18</v>
      </c>
      <c r="Q1334">
        <v>0.35599999999999998</v>
      </c>
      <c r="R1334">
        <v>0.36</v>
      </c>
    </row>
    <row r="1335" spans="1:18" x14ac:dyDescent="0.2">
      <c r="A1335" t="s">
        <v>7</v>
      </c>
      <c r="B1335" t="s">
        <v>8</v>
      </c>
      <c r="C1335" t="s">
        <v>29</v>
      </c>
      <c r="D1335" t="s">
        <v>27</v>
      </c>
      <c r="E1335" t="s">
        <v>25</v>
      </c>
      <c r="F1335" s="1">
        <v>47057</v>
      </c>
      <c r="G1335">
        <v>6</v>
      </c>
      <c r="H1335">
        <v>500</v>
      </c>
      <c r="I1335">
        <f t="shared" si="226"/>
        <v>500</v>
      </c>
      <c r="K1335">
        <f t="shared" si="227"/>
        <v>1662500</v>
      </c>
      <c r="L1335">
        <f t="shared" si="217"/>
        <v>332500</v>
      </c>
      <c r="M1335">
        <f t="shared" si="218"/>
        <v>588525</v>
      </c>
      <c r="N1335">
        <f t="shared" si="219"/>
        <v>149625</v>
      </c>
      <c r="P1335">
        <v>0.2</v>
      </c>
      <c r="Q1335">
        <v>0.35399999999999998</v>
      </c>
      <c r="R1335">
        <v>0.45</v>
      </c>
    </row>
    <row r="1336" spans="1:18" x14ac:dyDescent="0.2">
      <c r="A1336" t="s">
        <v>7</v>
      </c>
      <c r="B1336" t="s">
        <v>8</v>
      </c>
      <c r="C1336" t="s">
        <v>29</v>
      </c>
      <c r="D1336" t="s">
        <v>27</v>
      </c>
      <c r="E1336" t="s">
        <v>25</v>
      </c>
      <c r="F1336" s="1">
        <v>47057</v>
      </c>
      <c r="G1336">
        <v>7</v>
      </c>
      <c r="H1336">
        <v>500</v>
      </c>
      <c r="I1336">
        <f t="shared" si="226"/>
        <v>500</v>
      </c>
      <c r="K1336">
        <f t="shared" si="227"/>
        <v>1695000</v>
      </c>
      <c r="L1336">
        <f t="shared" si="217"/>
        <v>339000</v>
      </c>
      <c r="M1336">
        <f t="shared" si="218"/>
        <v>583080</v>
      </c>
      <c r="N1336">
        <f t="shared" si="219"/>
        <v>172890</v>
      </c>
      <c r="P1336">
        <v>0.2</v>
      </c>
      <c r="Q1336">
        <v>0.34399999999999997</v>
      </c>
      <c r="R1336">
        <v>0.51</v>
      </c>
    </row>
    <row r="1337" spans="1:18" x14ac:dyDescent="0.2">
      <c r="A1337" t="s">
        <v>7</v>
      </c>
      <c r="B1337" t="s">
        <v>8</v>
      </c>
      <c r="C1337" t="s">
        <v>29</v>
      </c>
      <c r="D1337" t="s">
        <v>27</v>
      </c>
      <c r="E1337" t="s">
        <v>25</v>
      </c>
      <c r="F1337" s="1">
        <v>47057</v>
      </c>
      <c r="G1337">
        <v>8</v>
      </c>
      <c r="H1337">
        <v>500</v>
      </c>
      <c r="I1337">
        <f t="shared" si="226"/>
        <v>500</v>
      </c>
      <c r="K1337">
        <f t="shared" si="227"/>
        <v>1727500</v>
      </c>
      <c r="L1337">
        <f t="shared" si="217"/>
        <v>397325</v>
      </c>
      <c r="M1337">
        <f t="shared" si="218"/>
        <v>621900</v>
      </c>
      <c r="N1337">
        <f t="shared" si="219"/>
        <v>206609</v>
      </c>
      <c r="P1337">
        <v>0.23</v>
      </c>
      <c r="Q1337">
        <v>0.36</v>
      </c>
      <c r="R1337">
        <f>R1336+0.01</f>
        <v>0.52</v>
      </c>
    </row>
    <row r="1338" spans="1:18" x14ac:dyDescent="0.2">
      <c r="A1338" t="s">
        <v>7</v>
      </c>
      <c r="B1338" t="s">
        <v>8</v>
      </c>
      <c r="C1338" t="s">
        <v>29</v>
      </c>
      <c r="D1338" t="s">
        <v>27</v>
      </c>
      <c r="E1338" t="s">
        <v>25</v>
      </c>
      <c r="F1338" s="1">
        <v>47057</v>
      </c>
      <c r="G1338">
        <v>9</v>
      </c>
      <c r="H1338">
        <v>500</v>
      </c>
      <c r="I1338">
        <f t="shared" si="226"/>
        <v>500</v>
      </c>
      <c r="K1338">
        <f t="shared" si="227"/>
        <v>1760000</v>
      </c>
      <c r="L1338">
        <f t="shared" si="217"/>
        <v>387200</v>
      </c>
      <c r="M1338">
        <f t="shared" si="218"/>
        <v>598400</v>
      </c>
      <c r="N1338">
        <f t="shared" si="219"/>
        <v>209088</v>
      </c>
      <c r="P1338">
        <v>0.22</v>
      </c>
      <c r="Q1338">
        <v>0.34</v>
      </c>
      <c r="R1338">
        <f>R1337+0.02</f>
        <v>0.54</v>
      </c>
    </row>
    <row r="1339" spans="1:18" x14ac:dyDescent="0.2">
      <c r="A1339" t="s">
        <v>7</v>
      </c>
      <c r="B1339" t="s">
        <v>8</v>
      </c>
      <c r="C1339" t="s">
        <v>29</v>
      </c>
      <c r="D1339" t="s">
        <v>27</v>
      </c>
      <c r="E1339" t="s">
        <v>25</v>
      </c>
      <c r="F1339" s="1">
        <v>47057</v>
      </c>
      <c r="G1339">
        <v>10</v>
      </c>
      <c r="H1339">
        <v>500</v>
      </c>
      <c r="I1339">
        <f t="shared" si="226"/>
        <v>499</v>
      </c>
      <c r="J1339">
        <v>1</v>
      </c>
      <c r="K1339">
        <f t="shared" si="227"/>
        <v>1792435</v>
      </c>
      <c r="L1339">
        <f t="shared" si="217"/>
        <v>448108.75</v>
      </c>
      <c r="M1339">
        <f t="shared" si="218"/>
        <v>609427.9</v>
      </c>
      <c r="N1339">
        <f t="shared" si="219"/>
        <v>242874.9425</v>
      </c>
      <c r="P1339">
        <v>0.25</v>
      </c>
      <c r="Q1339">
        <v>0.34</v>
      </c>
      <c r="R1339">
        <v>0.54200000000000004</v>
      </c>
    </row>
    <row r="1340" spans="1:18" x14ac:dyDescent="0.2">
      <c r="A1340" t="s">
        <v>7</v>
      </c>
      <c r="B1340" t="s">
        <v>8</v>
      </c>
      <c r="C1340" t="s">
        <v>29</v>
      </c>
      <c r="D1340" t="s">
        <v>27</v>
      </c>
      <c r="E1340" t="s">
        <v>25</v>
      </c>
      <c r="F1340" s="1">
        <v>47057</v>
      </c>
      <c r="G1340">
        <v>11</v>
      </c>
      <c r="H1340">
        <v>500</v>
      </c>
      <c r="I1340">
        <f t="shared" si="226"/>
        <v>499</v>
      </c>
      <c r="K1340">
        <f t="shared" si="227"/>
        <v>1824870</v>
      </c>
      <c r="L1340">
        <f t="shared" si="217"/>
        <v>474466.2</v>
      </c>
      <c r="M1340">
        <f t="shared" si="218"/>
        <v>620455.80000000005</v>
      </c>
      <c r="N1340">
        <f t="shared" si="219"/>
        <v>258109.61280000003</v>
      </c>
      <c r="P1340">
        <v>0.26</v>
      </c>
      <c r="Q1340">
        <v>0.34</v>
      </c>
      <c r="R1340">
        <f>R1339+0.002</f>
        <v>0.54400000000000004</v>
      </c>
    </row>
    <row r="1341" spans="1:18" x14ac:dyDescent="0.2">
      <c r="A1341" t="s">
        <v>7</v>
      </c>
      <c r="B1341" t="s">
        <v>8</v>
      </c>
      <c r="C1341" t="s">
        <v>29</v>
      </c>
      <c r="D1341" t="s">
        <v>27</v>
      </c>
      <c r="E1341" t="s">
        <v>25</v>
      </c>
      <c r="F1341" s="1">
        <v>47057</v>
      </c>
      <c r="G1341">
        <v>12</v>
      </c>
      <c r="H1341">
        <v>500</v>
      </c>
      <c r="I1341">
        <f t="shared" si="226"/>
        <v>498</v>
      </c>
      <c r="J1341">
        <v>1</v>
      </c>
      <c r="K1341">
        <f t="shared" si="227"/>
        <v>1857240</v>
      </c>
      <c r="L1341">
        <f t="shared" si="217"/>
        <v>482882.4</v>
      </c>
      <c r="M1341">
        <f t="shared" si="218"/>
        <v>650034</v>
      </c>
      <c r="N1341">
        <f t="shared" si="219"/>
        <v>267516.84960000002</v>
      </c>
      <c r="P1341">
        <v>0.26</v>
      </c>
      <c r="Q1341">
        <v>0.35</v>
      </c>
      <c r="R1341">
        <f>R1340+0.01</f>
        <v>0.55400000000000005</v>
      </c>
    </row>
    <row r="1342" spans="1:18" hidden="1" x14ac:dyDescent="0.2">
      <c r="A1342" t="s">
        <v>7</v>
      </c>
      <c r="B1342" t="s">
        <v>8</v>
      </c>
      <c r="C1342" t="s">
        <v>29</v>
      </c>
      <c r="D1342" t="s">
        <v>27</v>
      </c>
      <c r="E1342" t="s">
        <v>25</v>
      </c>
      <c r="F1342" s="1">
        <v>47057</v>
      </c>
      <c r="G1342">
        <v>13</v>
      </c>
      <c r="H1342">
        <v>500</v>
      </c>
      <c r="I1342">
        <f t="shared" si="226"/>
        <v>498</v>
      </c>
      <c r="K1342">
        <f t="shared" si="227"/>
        <v>1889610</v>
      </c>
      <c r="L1342">
        <f t="shared" si="217"/>
        <v>510194.7</v>
      </c>
      <c r="M1342">
        <f t="shared" si="218"/>
        <v>623571.30000000005</v>
      </c>
      <c r="N1342">
        <f t="shared" si="219"/>
        <v>287749.81080000004</v>
      </c>
      <c r="P1342">
        <v>0.27</v>
      </c>
      <c r="Q1342">
        <v>0.33</v>
      </c>
      <c r="R1342">
        <f>R1341+0.01</f>
        <v>0.56400000000000006</v>
      </c>
    </row>
    <row r="1343" spans="1:18" hidden="1" x14ac:dyDescent="0.2">
      <c r="A1343" t="s">
        <v>7</v>
      </c>
      <c r="B1343" t="s">
        <v>8</v>
      </c>
      <c r="C1343" t="s">
        <v>29</v>
      </c>
      <c r="D1343" t="s">
        <v>27</v>
      </c>
      <c r="E1343" t="s">
        <v>25</v>
      </c>
      <c r="F1343" s="1">
        <v>47057</v>
      </c>
      <c r="G1343">
        <v>14</v>
      </c>
      <c r="H1343">
        <v>500</v>
      </c>
      <c r="I1343">
        <f t="shared" si="226"/>
        <v>497</v>
      </c>
      <c r="J1343">
        <v>1</v>
      </c>
      <c r="K1343">
        <f t="shared" si="227"/>
        <v>1921915</v>
      </c>
      <c r="L1343">
        <f t="shared" si="217"/>
        <v>538136.20000000007</v>
      </c>
      <c r="M1343">
        <f t="shared" si="218"/>
        <v>711108.55</v>
      </c>
      <c r="N1343">
        <f t="shared" si="219"/>
        <v>308890.17880000005</v>
      </c>
      <c r="P1343">
        <v>0.28000000000000003</v>
      </c>
      <c r="Q1343">
        <v>0.37</v>
      </c>
      <c r="R1343">
        <f>R1342+0.01</f>
        <v>0.57400000000000007</v>
      </c>
    </row>
    <row r="1344" spans="1:18" hidden="1" x14ac:dyDescent="0.2">
      <c r="A1344" t="s">
        <v>7</v>
      </c>
      <c r="B1344" t="s">
        <v>8</v>
      </c>
      <c r="C1344" t="s">
        <v>29</v>
      </c>
      <c r="D1344" t="s">
        <v>27</v>
      </c>
      <c r="E1344" t="s">
        <v>25</v>
      </c>
      <c r="F1344" s="1">
        <v>47057</v>
      </c>
      <c r="G1344">
        <v>15</v>
      </c>
      <c r="H1344">
        <v>500</v>
      </c>
      <c r="I1344">
        <f t="shared" si="226"/>
        <v>497</v>
      </c>
      <c r="K1344">
        <f t="shared" si="227"/>
        <v>1954220</v>
      </c>
      <c r="L1344">
        <f t="shared" si="217"/>
        <v>547181.60000000009</v>
      </c>
      <c r="M1344">
        <f t="shared" si="218"/>
        <v>732832.5</v>
      </c>
      <c r="N1344">
        <f t="shared" si="219"/>
        <v>319554.05440000008</v>
      </c>
      <c r="P1344">
        <v>0.28000000000000003</v>
      </c>
      <c r="Q1344">
        <v>0.375</v>
      </c>
      <c r="R1344">
        <f>R1343+0.01</f>
        <v>0.58400000000000007</v>
      </c>
    </row>
    <row r="1345" spans="1:18" hidden="1" x14ac:dyDescent="0.2">
      <c r="A1345" t="s">
        <v>7</v>
      </c>
      <c r="B1345" t="s">
        <v>8</v>
      </c>
      <c r="C1345" t="s">
        <v>29</v>
      </c>
      <c r="D1345" t="s">
        <v>27</v>
      </c>
      <c r="E1345" t="s">
        <v>25</v>
      </c>
      <c r="F1345" s="1">
        <v>47057</v>
      </c>
      <c r="G1345">
        <v>16</v>
      </c>
      <c r="H1345">
        <v>500</v>
      </c>
      <c r="I1345">
        <f t="shared" si="226"/>
        <v>497</v>
      </c>
      <c r="K1345">
        <f t="shared" si="227"/>
        <v>1986525</v>
      </c>
      <c r="L1345">
        <f t="shared" si="217"/>
        <v>576092.25</v>
      </c>
      <c r="M1345">
        <f t="shared" si="218"/>
        <v>744946.875</v>
      </c>
      <c r="N1345">
        <f t="shared" si="219"/>
        <v>342198.79650000005</v>
      </c>
      <c r="P1345">
        <v>0.28999999999999998</v>
      </c>
      <c r="Q1345">
        <v>0.375</v>
      </c>
      <c r="R1345">
        <f>R1344+0.01</f>
        <v>0.59400000000000008</v>
      </c>
    </row>
    <row r="1346" spans="1:18" x14ac:dyDescent="0.2">
      <c r="A1346" t="s">
        <v>7</v>
      </c>
      <c r="B1346" t="s">
        <v>8</v>
      </c>
      <c r="C1346" t="s">
        <v>29</v>
      </c>
      <c r="D1346" t="s">
        <v>28</v>
      </c>
      <c r="E1346" t="s">
        <v>11</v>
      </c>
      <c r="F1346" s="1">
        <v>46965</v>
      </c>
      <c r="G1346">
        <v>1</v>
      </c>
      <c r="H1346">
        <v>550</v>
      </c>
      <c r="I1346">
        <f>H1346</f>
        <v>550</v>
      </c>
      <c r="K1346">
        <f>3000*I1346</f>
        <v>1650000</v>
      </c>
      <c r="L1346">
        <f>P1346*K1346</f>
        <v>16500</v>
      </c>
      <c r="M1346">
        <f>Q1346*K1346</f>
        <v>24750</v>
      </c>
      <c r="N1346">
        <f>R1346*L1346</f>
        <v>825</v>
      </c>
      <c r="P1346">
        <v>0.01</v>
      </c>
      <c r="Q1346">
        <v>1.4999999999999999E-2</v>
      </c>
      <c r="R1346">
        <v>0.05</v>
      </c>
    </row>
    <row r="1347" spans="1:18" x14ac:dyDescent="0.2">
      <c r="A1347" t="s">
        <v>7</v>
      </c>
      <c r="B1347" t="s">
        <v>8</v>
      </c>
      <c r="C1347" t="s">
        <v>29</v>
      </c>
      <c r="D1347" t="s">
        <v>28</v>
      </c>
      <c r="E1347" t="s">
        <v>11</v>
      </c>
      <c r="F1347" s="1">
        <v>46965</v>
      </c>
      <c r="G1347">
        <v>2</v>
      </c>
      <c r="H1347">
        <v>550</v>
      </c>
      <c r="I1347">
        <f>I1346-J1347</f>
        <v>550</v>
      </c>
      <c r="K1347">
        <f>K1346+50*I1347</f>
        <v>1677500</v>
      </c>
      <c r="L1347">
        <f t="shared" ref="L1347:L1409" si="228">P1347*K1347</f>
        <v>83875</v>
      </c>
      <c r="M1347">
        <f t="shared" ref="M1347:M1409" si="229">Q1347*K1347</f>
        <v>301950</v>
      </c>
      <c r="N1347">
        <f t="shared" ref="N1347:N1409" si="230">R1347*L1347</f>
        <v>8387.5</v>
      </c>
      <c r="O1347">
        <v>1998</v>
      </c>
      <c r="P1347">
        <v>0.05</v>
      </c>
      <c r="Q1347">
        <v>0.18</v>
      </c>
      <c r="R1347">
        <v>0.1</v>
      </c>
    </row>
    <row r="1348" spans="1:18" x14ac:dyDescent="0.2">
      <c r="A1348" t="s">
        <v>7</v>
      </c>
      <c r="B1348" t="s">
        <v>8</v>
      </c>
      <c r="C1348" t="s">
        <v>29</v>
      </c>
      <c r="D1348" t="s">
        <v>28</v>
      </c>
      <c r="E1348" t="s">
        <v>11</v>
      </c>
      <c r="F1348" s="1">
        <v>46965</v>
      </c>
      <c r="G1348">
        <v>3</v>
      </c>
      <c r="H1348">
        <v>550</v>
      </c>
      <c r="I1348">
        <f t="shared" ref="I1348:I1361" si="231">I1347-J1348</f>
        <v>550</v>
      </c>
      <c r="K1348">
        <f t="shared" ref="K1348:K1360" si="232">K1347+50*I1348</f>
        <v>1705000</v>
      </c>
      <c r="L1348">
        <f t="shared" si="228"/>
        <v>170500</v>
      </c>
      <c r="M1348">
        <f t="shared" si="229"/>
        <v>477400.00000000006</v>
      </c>
      <c r="N1348">
        <f t="shared" si="230"/>
        <v>30690</v>
      </c>
      <c r="O1348">
        <v>-79</v>
      </c>
      <c r="P1348">
        <v>0.1</v>
      </c>
      <c r="Q1348">
        <v>0.28000000000000003</v>
      </c>
      <c r="R1348">
        <v>0.18</v>
      </c>
    </row>
    <row r="1349" spans="1:18" x14ac:dyDescent="0.2">
      <c r="A1349" t="s">
        <v>7</v>
      </c>
      <c r="B1349" t="s">
        <v>8</v>
      </c>
      <c r="C1349" t="s">
        <v>29</v>
      </c>
      <c r="D1349" t="s">
        <v>28</v>
      </c>
      <c r="E1349" t="s">
        <v>11</v>
      </c>
      <c r="F1349" s="1">
        <v>46965</v>
      </c>
      <c r="G1349">
        <v>4</v>
      </c>
      <c r="H1349">
        <v>550</v>
      </c>
      <c r="I1349">
        <f t="shared" si="231"/>
        <v>550</v>
      </c>
      <c r="K1349">
        <f t="shared" si="232"/>
        <v>1732500</v>
      </c>
      <c r="L1349">
        <f t="shared" si="228"/>
        <v>259875</v>
      </c>
      <c r="M1349">
        <f t="shared" si="229"/>
        <v>641025</v>
      </c>
      <c r="N1349">
        <f t="shared" si="230"/>
        <v>64968.75</v>
      </c>
      <c r="P1349">
        <v>0.15</v>
      </c>
      <c r="Q1349">
        <v>0.37</v>
      </c>
      <c r="R1349">
        <v>0.25</v>
      </c>
    </row>
    <row r="1350" spans="1:18" x14ac:dyDescent="0.2">
      <c r="A1350" t="s">
        <v>7</v>
      </c>
      <c r="B1350" t="s">
        <v>8</v>
      </c>
      <c r="C1350" t="s">
        <v>29</v>
      </c>
      <c r="D1350" t="s">
        <v>28</v>
      </c>
      <c r="E1350" t="s">
        <v>11</v>
      </c>
      <c r="F1350" s="1">
        <v>46965</v>
      </c>
      <c r="G1350">
        <v>5</v>
      </c>
      <c r="H1350">
        <v>550</v>
      </c>
      <c r="I1350">
        <f t="shared" si="231"/>
        <v>550</v>
      </c>
      <c r="K1350">
        <f t="shared" si="232"/>
        <v>1760000</v>
      </c>
      <c r="L1350">
        <f t="shared" si="228"/>
        <v>316800</v>
      </c>
      <c r="M1350">
        <f t="shared" si="229"/>
        <v>626560</v>
      </c>
      <c r="N1350">
        <f t="shared" si="230"/>
        <v>114048</v>
      </c>
      <c r="P1350">
        <v>0.18</v>
      </c>
      <c r="Q1350">
        <v>0.35599999999999998</v>
      </c>
      <c r="R1350">
        <v>0.36</v>
      </c>
    </row>
    <row r="1351" spans="1:18" x14ac:dyDescent="0.2">
      <c r="A1351" t="s">
        <v>7</v>
      </c>
      <c r="B1351" t="s">
        <v>8</v>
      </c>
      <c r="C1351" t="s">
        <v>29</v>
      </c>
      <c r="D1351" t="s">
        <v>28</v>
      </c>
      <c r="E1351" t="s">
        <v>11</v>
      </c>
      <c r="F1351" s="1">
        <v>46965</v>
      </c>
      <c r="G1351">
        <v>6</v>
      </c>
      <c r="H1351">
        <v>550</v>
      </c>
      <c r="I1351">
        <f t="shared" si="231"/>
        <v>550</v>
      </c>
      <c r="K1351">
        <f t="shared" si="232"/>
        <v>1787500</v>
      </c>
      <c r="L1351">
        <f t="shared" si="228"/>
        <v>357500</v>
      </c>
      <c r="M1351">
        <f t="shared" si="229"/>
        <v>632775</v>
      </c>
      <c r="N1351">
        <f t="shared" si="230"/>
        <v>160875</v>
      </c>
      <c r="P1351">
        <v>0.2</v>
      </c>
      <c r="Q1351">
        <v>0.35399999999999998</v>
      </c>
      <c r="R1351">
        <v>0.45</v>
      </c>
    </row>
    <row r="1352" spans="1:18" x14ac:dyDescent="0.2">
      <c r="A1352" t="s">
        <v>7</v>
      </c>
      <c r="B1352" t="s">
        <v>8</v>
      </c>
      <c r="C1352" t="s">
        <v>29</v>
      </c>
      <c r="D1352" t="s">
        <v>28</v>
      </c>
      <c r="E1352" t="s">
        <v>11</v>
      </c>
      <c r="F1352" s="1">
        <v>46965</v>
      </c>
      <c r="G1352">
        <v>7</v>
      </c>
      <c r="H1352">
        <v>550</v>
      </c>
      <c r="I1352">
        <f t="shared" si="231"/>
        <v>550</v>
      </c>
      <c r="K1352">
        <f t="shared" si="232"/>
        <v>1815000</v>
      </c>
      <c r="L1352">
        <f t="shared" si="228"/>
        <v>363000</v>
      </c>
      <c r="M1352">
        <f t="shared" si="229"/>
        <v>624360</v>
      </c>
      <c r="N1352">
        <f t="shared" si="230"/>
        <v>185130</v>
      </c>
      <c r="O1352">
        <v>-26</v>
      </c>
      <c r="P1352">
        <v>0.2</v>
      </c>
      <c r="Q1352">
        <v>0.34399999999999997</v>
      </c>
      <c r="R1352">
        <v>0.51</v>
      </c>
    </row>
    <row r="1353" spans="1:18" x14ac:dyDescent="0.2">
      <c r="A1353" t="s">
        <v>7</v>
      </c>
      <c r="B1353" t="s">
        <v>8</v>
      </c>
      <c r="C1353" t="s">
        <v>29</v>
      </c>
      <c r="D1353" t="s">
        <v>28</v>
      </c>
      <c r="E1353" t="s">
        <v>11</v>
      </c>
      <c r="F1353" s="1">
        <v>46965</v>
      </c>
      <c r="G1353">
        <v>8</v>
      </c>
      <c r="H1353">
        <v>550</v>
      </c>
      <c r="I1353">
        <f t="shared" si="231"/>
        <v>550</v>
      </c>
      <c r="K1353">
        <f t="shared" si="232"/>
        <v>1842500</v>
      </c>
      <c r="L1353">
        <f t="shared" si="228"/>
        <v>423775</v>
      </c>
      <c r="M1353">
        <f t="shared" si="229"/>
        <v>663300</v>
      </c>
      <c r="N1353">
        <f t="shared" si="230"/>
        <v>220363</v>
      </c>
      <c r="P1353">
        <v>0.23</v>
      </c>
      <c r="Q1353">
        <v>0.36</v>
      </c>
      <c r="R1353">
        <f>R1352+0.01</f>
        <v>0.52</v>
      </c>
    </row>
    <row r="1354" spans="1:18" x14ac:dyDescent="0.2">
      <c r="A1354" t="s">
        <v>7</v>
      </c>
      <c r="B1354" t="s">
        <v>8</v>
      </c>
      <c r="C1354" t="s">
        <v>29</v>
      </c>
      <c r="D1354" t="s">
        <v>28</v>
      </c>
      <c r="E1354" t="s">
        <v>11</v>
      </c>
      <c r="F1354" s="1">
        <v>46965</v>
      </c>
      <c r="G1354">
        <v>9</v>
      </c>
      <c r="H1354">
        <v>550</v>
      </c>
      <c r="I1354">
        <f t="shared" si="231"/>
        <v>549</v>
      </c>
      <c r="J1354">
        <v>1</v>
      </c>
      <c r="K1354">
        <f t="shared" si="232"/>
        <v>1869950</v>
      </c>
      <c r="L1354">
        <f t="shared" si="228"/>
        <v>411389</v>
      </c>
      <c r="M1354">
        <f t="shared" si="229"/>
        <v>635783</v>
      </c>
      <c r="N1354">
        <f t="shared" si="230"/>
        <v>222150.06000000003</v>
      </c>
      <c r="P1354">
        <v>0.22</v>
      </c>
      <c r="Q1354">
        <v>0.34</v>
      </c>
      <c r="R1354">
        <f>R1353+0.02</f>
        <v>0.54</v>
      </c>
    </row>
    <row r="1355" spans="1:18" x14ac:dyDescent="0.2">
      <c r="A1355" t="s">
        <v>7</v>
      </c>
      <c r="B1355" t="s">
        <v>8</v>
      </c>
      <c r="C1355" t="s">
        <v>29</v>
      </c>
      <c r="D1355" t="s">
        <v>28</v>
      </c>
      <c r="E1355" t="s">
        <v>11</v>
      </c>
      <c r="F1355" s="1">
        <v>46965</v>
      </c>
      <c r="G1355">
        <v>10</v>
      </c>
      <c r="H1355">
        <v>550</v>
      </c>
      <c r="I1355">
        <f t="shared" si="231"/>
        <v>549</v>
      </c>
      <c r="K1355">
        <f t="shared" si="232"/>
        <v>1897400</v>
      </c>
      <c r="L1355">
        <f t="shared" si="228"/>
        <v>474350</v>
      </c>
      <c r="M1355">
        <f t="shared" si="229"/>
        <v>645116</v>
      </c>
      <c r="N1355">
        <f t="shared" si="230"/>
        <v>257097.7</v>
      </c>
      <c r="P1355">
        <v>0.25</v>
      </c>
      <c r="Q1355">
        <v>0.34</v>
      </c>
      <c r="R1355">
        <v>0.54200000000000004</v>
      </c>
    </row>
    <row r="1356" spans="1:18" x14ac:dyDescent="0.2">
      <c r="A1356" t="s">
        <v>7</v>
      </c>
      <c r="B1356" t="s">
        <v>8</v>
      </c>
      <c r="C1356" t="s">
        <v>29</v>
      </c>
      <c r="D1356" t="s">
        <v>28</v>
      </c>
      <c r="E1356" t="s">
        <v>11</v>
      </c>
      <c r="F1356" s="1">
        <v>46965</v>
      </c>
      <c r="G1356">
        <v>11</v>
      </c>
      <c r="H1356">
        <v>550</v>
      </c>
      <c r="I1356">
        <f t="shared" si="231"/>
        <v>549</v>
      </c>
      <c r="K1356">
        <f t="shared" si="232"/>
        <v>1924850</v>
      </c>
      <c r="L1356">
        <f t="shared" si="228"/>
        <v>500461</v>
      </c>
      <c r="M1356">
        <f t="shared" si="229"/>
        <v>654449</v>
      </c>
      <c r="N1356">
        <f t="shared" si="230"/>
        <v>272250.78400000004</v>
      </c>
      <c r="P1356">
        <v>0.26</v>
      </c>
      <c r="Q1356">
        <v>0.34</v>
      </c>
      <c r="R1356">
        <f>R1355+0.002</f>
        <v>0.54400000000000004</v>
      </c>
    </row>
    <row r="1357" spans="1:18" x14ac:dyDescent="0.2">
      <c r="A1357" t="s">
        <v>7</v>
      </c>
      <c r="B1357" t="s">
        <v>8</v>
      </c>
      <c r="C1357" t="s">
        <v>29</v>
      </c>
      <c r="D1357" t="s">
        <v>28</v>
      </c>
      <c r="E1357" t="s">
        <v>11</v>
      </c>
      <c r="F1357" s="1">
        <v>46965</v>
      </c>
      <c r="G1357">
        <v>12</v>
      </c>
      <c r="H1357">
        <v>550</v>
      </c>
      <c r="I1357">
        <f t="shared" si="231"/>
        <v>548</v>
      </c>
      <c r="J1357">
        <v>1</v>
      </c>
      <c r="K1357">
        <f t="shared" si="232"/>
        <v>1952250</v>
      </c>
      <c r="L1357">
        <f t="shared" si="228"/>
        <v>507585</v>
      </c>
      <c r="M1357">
        <f t="shared" si="229"/>
        <v>683287.5</v>
      </c>
      <c r="N1357">
        <f t="shared" si="230"/>
        <v>281202.09000000003</v>
      </c>
      <c r="P1357">
        <v>0.26</v>
      </c>
      <c r="Q1357">
        <v>0.35</v>
      </c>
      <c r="R1357">
        <f>R1356+0.01</f>
        <v>0.55400000000000005</v>
      </c>
    </row>
    <row r="1358" spans="1:18" hidden="1" x14ac:dyDescent="0.2">
      <c r="A1358" t="s">
        <v>7</v>
      </c>
      <c r="B1358" t="s">
        <v>8</v>
      </c>
      <c r="C1358" t="s">
        <v>29</v>
      </c>
      <c r="D1358" t="s">
        <v>28</v>
      </c>
      <c r="E1358" t="s">
        <v>11</v>
      </c>
      <c r="F1358" s="1">
        <v>46965</v>
      </c>
      <c r="G1358">
        <v>13</v>
      </c>
      <c r="H1358">
        <v>550</v>
      </c>
      <c r="I1358">
        <f t="shared" si="231"/>
        <v>548</v>
      </c>
      <c r="K1358">
        <f t="shared" si="232"/>
        <v>1979650</v>
      </c>
      <c r="L1358">
        <f t="shared" si="228"/>
        <v>534505.5</v>
      </c>
      <c r="M1358">
        <f t="shared" si="229"/>
        <v>653284.5</v>
      </c>
      <c r="N1358">
        <f t="shared" si="230"/>
        <v>301461.10200000001</v>
      </c>
      <c r="P1358">
        <v>0.27</v>
      </c>
      <c r="Q1358">
        <v>0.33</v>
      </c>
      <c r="R1358">
        <f>R1357+0.01</f>
        <v>0.56400000000000006</v>
      </c>
    </row>
    <row r="1359" spans="1:18" hidden="1" x14ac:dyDescent="0.2">
      <c r="A1359" t="s">
        <v>7</v>
      </c>
      <c r="B1359" t="s">
        <v>8</v>
      </c>
      <c r="C1359" t="s">
        <v>29</v>
      </c>
      <c r="D1359" t="s">
        <v>28</v>
      </c>
      <c r="E1359" t="s">
        <v>11</v>
      </c>
      <c r="F1359" s="1">
        <v>46965</v>
      </c>
      <c r="G1359">
        <v>14</v>
      </c>
      <c r="H1359">
        <v>550</v>
      </c>
      <c r="I1359">
        <f t="shared" si="231"/>
        <v>548</v>
      </c>
      <c r="K1359">
        <f t="shared" si="232"/>
        <v>2007050</v>
      </c>
      <c r="L1359">
        <f t="shared" si="228"/>
        <v>561974</v>
      </c>
      <c r="M1359">
        <f t="shared" si="229"/>
        <v>742608.5</v>
      </c>
      <c r="N1359">
        <f t="shared" si="230"/>
        <v>322573.07600000006</v>
      </c>
      <c r="P1359">
        <v>0.28000000000000003</v>
      </c>
      <c r="Q1359">
        <v>0.37</v>
      </c>
      <c r="R1359">
        <f>R1358+0.01</f>
        <v>0.57400000000000007</v>
      </c>
    </row>
    <row r="1360" spans="1:18" hidden="1" x14ac:dyDescent="0.2">
      <c r="A1360" t="s">
        <v>7</v>
      </c>
      <c r="B1360" t="s">
        <v>8</v>
      </c>
      <c r="C1360" t="s">
        <v>29</v>
      </c>
      <c r="D1360" t="s">
        <v>28</v>
      </c>
      <c r="E1360" t="s">
        <v>11</v>
      </c>
      <c r="F1360" s="1">
        <v>46965</v>
      </c>
      <c r="G1360">
        <v>15</v>
      </c>
      <c r="H1360">
        <v>550</v>
      </c>
      <c r="I1360">
        <f t="shared" si="231"/>
        <v>547</v>
      </c>
      <c r="J1360">
        <v>1</v>
      </c>
      <c r="K1360">
        <f t="shared" si="232"/>
        <v>2034400</v>
      </c>
      <c r="L1360">
        <f t="shared" si="228"/>
        <v>569632</v>
      </c>
      <c r="M1360">
        <f t="shared" si="229"/>
        <v>762900</v>
      </c>
      <c r="N1360">
        <f t="shared" si="230"/>
        <v>332665.08800000005</v>
      </c>
      <c r="P1360">
        <v>0.28000000000000003</v>
      </c>
      <c r="Q1360">
        <v>0.375</v>
      </c>
      <c r="R1360">
        <f>R1359+0.01</f>
        <v>0.58400000000000007</v>
      </c>
    </row>
    <row r="1361" spans="1:18" hidden="1" x14ac:dyDescent="0.2">
      <c r="A1361" t="s">
        <v>7</v>
      </c>
      <c r="B1361" t="s">
        <v>8</v>
      </c>
      <c r="C1361" t="s">
        <v>29</v>
      </c>
      <c r="D1361" t="s">
        <v>28</v>
      </c>
      <c r="E1361" t="s">
        <v>11</v>
      </c>
      <c r="F1361" s="1">
        <v>46965</v>
      </c>
      <c r="G1361">
        <v>16</v>
      </c>
      <c r="H1361">
        <v>550</v>
      </c>
      <c r="I1361">
        <f t="shared" si="231"/>
        <v>547</v>
      </c>
      <c r="K1361">
        <f>K1360+50*I1361</f>
        <v>2061750</v>
      </c>
      <c r="L1361">
        <f t="shared" si="228"/>
        <v>597907.5</v>
      </c>
      <c r="M1361">
        <f t="shared" si="229"/>
        <v>773156.25</v>
      </c>
      <c r="N1361">
        <f t="shared" si="230"/>
        <v>355157.05500000005</v>
      </c>
      <c r="P1361">
        <v>0.28999999999999998</v>
      </c>
      <c r="Q1361">
        <v>0.375</v>
      </c>
      <c r="R1361">
        <f>R1360+0.01</f>
        <v>0.59400000000000008</v>
      </c>
    </row>
    <row r="1362" spans="1:18" x14ac:dyDescent="0.2">
      <c r="A1362" t="s">
        <v>7</v>
      </c>
      <c r="B1362" t="s">
        <v>8</v>
      </c>
      <c r="C1362" t="s">
        <v>29</v>
      </c>
      <c r="D1362" t="s">
        <v>28</v>
      </c>
      <c r="E1362" t="s">
        <v>11</v>
      </c>
      <c r="F1362" s="1">
        <v>46996</v>
      </c>
      <c r="G1362">
        <v>1</v>
      </c>
      <c r="H1362">
        <v>780</v>
      </c>
      <c r="I1362">
        <f>H1362</f>
        <v>780</v>
      </c>
      <c r="K1362">
        <f>3000*I1362</f>
        <v>2340000</v>
      </c>
      <c r="L1362">
        <f t="shared" si="228"/>
        <v>23400</v>
      </c>
      <c r="M1362">
        <f t="shared" si="229"/>
        <v>35100</v>
      </c>
      <c r="N1362">
        <f t="shared" si="230"/>
        <v>1170</v>
      </c>
      <c r="P1362">
        <v>0.01</v>
      </c>
      <c r="Q1362">
        <v>1.4999999999999999E-2</v>
      </c>
      <c r="R1362">
        <v>0.05</v>
      </c>
    </row>
    <row r="1363" spans="1:18" x14ac:dyDescent="0.2">
      <c r="A1363" t="s">
        <v>7</v>
      </c>
      <c r="B1363" t="s">
        <v>8</v>
      </c>
      <c r="C1363" t="s">
        <v>29</v>
      </c>
      <c r="D1363" t="s">
        <v>28</v>
      </c>
      <c r="E1363" t="s">
        <v>11</v>
      </c>
      <c r="F1363" s="1">
        <v>46996</v>
      </c>
      <c r="G1363">
        <v>2</v>
      </c>
      <c r="H1363">
        <v>780</v>
      </c>
      <c r="I1363">
        <f t="shared" ref="I1363:I1377" si="233">I1362-J1363</f>
        <v>780</v>
      </c>
      <c r="K1363">
        <f t="shared" ref="K1363:K1377" si="234">K1362+60*I1363</f>
        <v>2386800</v>
      </c>
      <c r="L1363">
        <f t="shared" si="228"/>
        <v>119340</v>
      </c>
      <c r="M1363">
        <f t="shared" si="229"/>
        <v>429624</v>
      </c>
      <c r="N1363">
        <f t="shared" si="230"/>
        <v>11934</v>
      </c>
      <c r="O1363">
        <v>1998</v>
      </c>
      <c r="P1363">
        <v>0.05</v>
      </c>
      <c r="Q1363">
        <v>0.18</v>
      </c>
      <c r="R1363">
        <v>0.1</v>
      </c>
    </row>
    <row r="1364" spans="1:18" x14ac:dyDescent="0.2">
      <c r="A1364" t="s">
        <v>7</v>
      </c>
      <c r="B1364" t="s">
        <v>8</v>
      </c>
      <c r="C1364" t="s">
        <v>29</v>
      </c>
      <c r="D1364" t="s">
        <v>28</v>
      </c>
      <c r="E1364" t="s">
        <v>11</v>
      </c>
      <c r="F1364" s="1">
        <v>46996</v>
      </c>
      <c r="G1364">
        <v>3</v>
      </c>
      <c r="H1364">
        <v>780</v>
      </c>
      <c r="I1364">
        <f t="shared" si="233"/>
        <v>780</v>
      </c>
      <c r="K1364">
        <f t="shared" si="234"/>
        <v>2433600</v>
      </c>
      <c r="L1364">
        <f t="shared" si="228"/>
        <v>194688</v>
      </c>
      <c r="M1364">
        <f t="shared" si="229"/>
        <v>681408.00000000012</v>
      </c>
      <c r="N1364">
        <f t="shared" si="230"/>
        <v>35043.839999999997</v>
      </c>
      <c r="O1364">
        <v>-88</v>
      </c>
      <c r="P1364">
        <v>0.08</v>
      </c>
      <c r="Q1364">
        <v>0.28000000000000003</v>
      </c>
      <c r="R1364">
        <v>0.18</v>
      </c>
    </row>
    <row r="1365" spans="1:18" x14ac:dyDescent="0.2">
      <c r="A1365" t="s">
        <v>7</v>
      </c>
      <c r="B1365" t="s">
        <v>8</v>
      </c>
      <c r="C1365" t="s">
        <v>29</v>
      </c>
      <c r="D1365" t="s">
        <v>28</v>
      </c>
      <c r="E1365" t="s">
        <v>11</v>
      </c>
      <c r="F1365" s="1">
        <v>46996</v>
      </c>
      <c r="G1365">
        <v>4</v>
      </c>
      <c r="H1365">
        <v>780</v>
      </c>
      <c r="I1365">
        <f t="shared" si="233"/>
        <v>780</v>
      </c>
      <c r="K1365">
        <f t="shared" si="234"/>
        <v>2480400</v>
      </c>
      <c r="L1365">
        <f t="shared" si="228"/>
        <v>372060</v>
      </c>
      <c r="M1365">
        <f t="shared" si="229"/>
        <v>917748</v>
      </c>
      <c r="N1365">
        <f t="shared" si="230"/>
        <v>93015</v>
      </c>
      <c r="P1365">
        <v>0.15</v>
      </c>
      <c r="Q1365">
        <v>0.37</v>
      </c>
      <c r="R1365">
        <v>0.25</v>
      </c>
    </row>
    <row r="1366" spans="1:18" x14ac:dyDescent="0.2">
      <c r="A1366" t="s">
        <v>7</v>
      </c>
      <c r="B1366" t="s">
        <v>8</v>
      </c>
      <c r="C1366" t="s">
        <v>29</v>
      </c>
      <c r="D1366" t="s">
        <v>28</v>
      </c>
      <c r="E1366" t="s">
        <v>11</v>
      </c>
      <c r="F1366" s="1">
        <v>46996</v>
      </c>
      <c r="G1366">
        <v>5</v>
      </c>
      <c r="H1366">
        <v>780</v>
      </c>
      <c r="I1366">
        <f t="shared" si="233"/>
        <v>780</v>
      </c>
      <c r="K1366">
        <f t="shared" si="234"/>
        <v>2527200</v>
      </c>
      <c r="L1366">
        <f t="shared" si="228"/>
        <v>454896</v>
      </c>
      <c r="M1366">
        <f t="shared" si="229"/>
        <v>899683.2</v>
      </c>
      <c r="N1366">
        <f t="shared" si="230"/>
        <v>163762.56</v>
      </c>
      <c r="P1366">
        <v>0.18</v>
      </c>
      <c r="Q1366">
        <v>0.35599999999999998</v>
      </c>
      <c r="R1366">
        <v>0.36</v>
      </c>
    </row>
    <row r="1367" spans="1:18" x14ac:dyDescent="0.2">
      <c r="A1367" t="s">
        <v>7</v>
      </c>
      <c r="B1367" t="s">
        <v>8</v>
      </c>
      <c r="C1367" t="s">
        <v>29</v>
      </c>
      <c r="D1367" t="s">
        <v>28</v>
      </c>
      <c r="E1367" t="s">
        <v>11</v>
      </c>
      <c r="F1367" s="1">
        <v>46996</v>
      </c>
      <c r="G1367">
        <v>6</v>
      </c>
      <c r="H1367">
        <v>780</v>
      </c>
      <c r="I1367">
        <f t="shared" si="233"/>
        <v>780</v>
      </c>
      <c r="K1367">
        <f t="shared" si="234"/>
        <v>2574000</v>
      </c>
      <c r="L1367">
        <f t="shared" si="228"/>
        <v>514800</v>
      </c>
      <c r="M1367">
        <f t="shared" si="229"/>
        <v>911196</v>
      </c>
      <c r="N1367">
        <f t="shared" si="230"/>
        <v>231660</v>
      </c>
      <c r="P1367">
        <v>0.2</v>
      </c>
      <c r="Q1367">
        <v>0.35399999999999998</v>
      </c>
      <c r="R1367">
        <v>0.45</v>
      </c>
    </row>
    <row r="1368" spans="1:18" x14ac:dyDescent="0.2">
      <c r="A1368" t="s">
        <v>7</v>
      </c>
      <c r="B1368" t="s">
        <v>8</v>
      </c>
      <c r="C1368" t="s">
        <v>29</v>
      </c>
      <c r="D1368" t="s">
        <v>28</v>
      </c>
      <c r="E1368" t="s">
        <v>11</v>
      </c>
      <c r="F1368" s="1">
        <v>46996</v>
      </c>
      <c r="G1368">
        <v>7</v>
      </c>
      <c r="H1368">
        <v>780</v>
      </c>
      <c r="I1368">
        <f t="shared" si="233"/>
        <v>780</v>
      </c>
      <c r="K1368">
        <f t="shared" si="234"/>
        <v>2620800</v>
      </c>
      <c r="L1368">
        <f t="shared" si="228"/>
        <v>524160</v>
      </c>
      <c r="M1368">
        <f t="shared" si="229"/>
        <v>901555.19999999995</v>
      </c>
      <c r="N1368">
        <f t="shared" si="230"/>
        <v>267321.59999999998</v>
      </c>
      <c r="P1368">
        <v>0.2</v>
      </c>
      <c r="Q1368">
        <v>0.34399999999999997</v>
      </c>
      <c r="R1368">
        <v>0.51</v>
      </c>
    </row>
    <row r="1369" spans="1:18" x14ac:dyDescent="0.2">
      <c r="A1369" t="s">
        <v>7</v>
      </c>
      <c r="B1369" t="s">
        <v>8</v>
      </c>
      <c r="C1369" t="s">
        <v>29</v>
      </c>
      <c r="D1369" t="s">
        <v>28</v>
      </c>
      <c r="E1369" t="s">
        <v>11</v>
      </c>
      <c r="F1369" s="1">
        <v>46996</v>
      </c>
      <c r="G1369">
        <v>8</v>
      </c>
      <c r="H1369">
        <v>780</v>
      </c>
      <c r="I1369">
        <f t="shared" si="233"/>
        <v>780</v>
      </c>
      <c r="K1369">
        <f t="shared" si="234"/>
        <v>2667600</v>
      </c>
      <c r="L1369">
        <f t="shared" si="228"/>
        <v>613548</v>
      </c>
      <c r="M1369">
        <f t="shared" si="229"/>
        <v>960336</v>
      </c>
      <c r="N1369">
        <f t="shared" si="230"/>
        <v>319044.96000000002</v>
      </c>
      <c r="P1369">
        <v>0.23</v>
      </c>
      <c r="Q1369">
        <v>0.36</v>
      </c>
      <c r="R1369">
        <f>R1368+0.01</f>
        <v>0.52</v>
      </c>
    </row>
    <row r="1370" spans="1:18" x14ac:dyDescent="0.2">
      <c r="A1370" t="s">
        <v>7</v>
      </c>
      <c r="B1370" t="s">
        <v>8</v>
      </c>
      <c r="C1370" t="s">
        <v>29</v>
      </c>
      <c r="D1370" t="s">
        <v>28</v>
      </c>
      <c r="E1370" t="s">
        <v>11</v>
      </c>
      <c r="F1370" s="1">
        <v>46996</v>
      </c>
      <c r="G1370">
        <v>9</v>
      </c>
      <c r="H1370">
        <v>780</v>
      </c>
      <c r="I1370">
        <f t="shared" si="233"/>
        <v>780</v>
      </c>
      <c r="K1370">
        <f t="shared" si="234"/>
        <v>2714400</v>
      </c>
      <c r="L1370">
        <f t="shared" si="228"/>
        <v>597168</v>
      </c>
      <c r="M1370">
        <f t="shared" si="229"/>
        <v>950039.99999999988</v>
      </c>
      <c r="N1370">
        <f t="shared" si="230"/>
        <v>322470.72000000003</v>
      </c>
      <c r="P1370">
        <v>0.22</v>
      </c>
      <c r="Q1370">
        <v>0.35</v>
      </c>
      <c r="R1370">
        <f>R1369+0.02</f>
        <v>0.54</v>
      </c>
    </row>
    <row r="1371" spans="1:18" x14ac:dyDescent="0.2">
      <c r="A1371" t="s">
        <v>7</v>
      </c>
      <c r="B1371" t="s">
        <v>8</v>
      </c>
      <c r="C1371" t="s">
        <v>29</v>
      </c>
      <c r="D1371" t="s">
        <v>28</v>
      </c>
      <c r="E1371" t="s">
        <v>11</v>
      </c>
      <c r="F1371" s="1">
        <v>46996</v>
      </c>
      <c r="G1371">
        <v>10</v>
      </c>
      <c r="H1371">
        <v>780</v>
      </c>
      <c r="I1371">
        <f t="shared" si="233"/>
        <v>780</v>
      </c>
      <c r="K1371">
        <f t="shared" si="234"/>
        <v>2761200</v>
      </c>
      <c r="L1371">
        <f t="shared" si="228"/>
        <v>690300</v>
      </c>
      <c r="M1371">
        <f t="shared" si="229"/>
        <v>966419.99999999988</v>
      </c>
      <c r="N1371">
        <f t="shared" si="230"/>
        <v>374142.60000000003</v>
      </c>
      <c r="P1371">
        <v>0.25</v>
      </c>
      <c r="Q1371">
        <v>0.35</v>
      </c>
      <c r="R1371">
        <v>0.54200000000000004</v>
      </c>
    </row>
    <row r="1372" spans="1:18" x14ac:dyDescent="0.2">
      <c r="A1372" t="s">
        <v>7</v>
      </c>
      <c r="B1372" t="s">
        <v>8</v>
      </c>
      <c r="C1372" t="s">
        <v>29</v>
      </c>
      <c r="D1372" t="s">
        <v>28</v>
      </c>
      <c r="E1372" t="s">
        <v>11</v>
      </c>
      <c r="F1372" s="1">
        <v>46996</v>
      </c>
      <c r="G1372">
        <v>11</v>
      </c>
      <c r="H1372">
        <v>780</v>
      </c>
      <c r="I1372">
        <f t="shared" si="233"/>
        <v>780</v>
      </c>
      <c r="K1372">
        <f t="shared" si="234"/>
        <v>2808000</v>
      </c>
      <c r="L1372">
        <f t="shared" si="228"/>
        <v>730080</v>
      </c>
      <c r="M1372">
        <f t="shared" si="229"/>
        <v>982799.99999999988</v>
      </c>
      <c r="N1372">
        <f t="shared" si="230"/>
        <v>397163.52000000002</v>
      </c>
      <c r="P1372">
        <v>0.26</v>
      </c>
      <c r="Q1372">
        <v>0.35</v>
      </c>
      <c r="R1372">
        <f>R1371+0.002</f>
        <v>0.54400000000000004</v>
      </c>
    </row>
    <row r="1373" spans="1:18" x14ac:dyDescent="0.2">
      <c r="A1373" t="s">
        <v>7</v>
      </c>
      <c r="B1373" t="s">
        <v>8</v>
      </c>
      <c r="C1373" t="s">
        <v>29</v>
      </c>
      <c r="D1373" t="s">
        <v>28</v>
      </c>
      <c r="E1373" t="s">
        <v>11</v>
      </c>
      <c r="F1373" s="1">
        <v>46996</v>
      </c>
      <c r="G1373">
        <v>12</v>
      </c>
      <c r="H1373">
        <v>780</v>
      </c>
      <c r="I1373">
        <f t="shared" si="233"/>
        <v>780</v>
      </c>
      <c r="K1373">
        <f t="shared" si="234"/>
        <v>2854800</v>
      </c>
      <c r="L1373">
        <f t="shared" si="228"/>
        <v>742248</v>
      </c>
      <c r="M1373">
        <f t="shared" si="229"/>
        <v>999179.99999999988</v>
      </c>
      <c r="N1373">
        <f t="shared" si="230"/>
        <v>415658.88000000006</v>
      </c>
      <c r="P1373">
        <v>0.26</v>
      </c>
      <c r="Q1373">
        <v>0.35</v>
      </c>
      <c r="R1373">
        <v>0.56000000000000005</v>
      </c>
    </row>
    <row r="1374" spans="1:18" hidden="1" x14ac:dyDescent="0.2">
      <c r="A1374" t="s">
        <v>7</v>
      </c>
      <c r="B1374" t="s">
        <v>8</v>
      </c>
      <c r="C1374" t="s">
        <v>29</v>
      </c>
      <c r="D1374" t="s">
        <v>28</v>
      </c>
      <c r="E1374" t="s">
        <v>11</v>
      </c>
      <c r="F1374" s="1">
        <v>46996</v>
      </c>
      <c r="G1374">
        <v>13</v>
      </c>
      <c r="H1374">
        <v>780</v>
      </c>
      <c r="I1374">
        <f t="shared" si="233"/>
        <v>779</v>
      </c>
      <c r="J1374">
        <v>1</v>
      </c>
      <c r="K1374">
        <f t="shared" si="234"/>
        <v>2901540</v>
      </c>
      <c r="L1374">
        <f t="shared" si="228"/>
        <v>783415.8</v>
      </c>
      <c r="M1374">
        <f t="shared" si="229"/>
        <v>957508.20000000007</v>
      </c>
      <c r="N1374">
        <f t="shared" si="230"/>
        <v>446547.00600000005</v>
      </c>
      <c r="P1374">
        <v>0.27</v>
      </c>
      <c r="Q1374">
        <v>0.33</v>
      </c>
      <c r="R1374">
        <f>R1373+0.01</f>
        <v>0.57000000000000006</v>
      </c>
    </row>
    <row r="1375" spans="1:18" hidden="1" x14ac:dyDescent="0.2">
      <c r="A1375" t="s">
        <v>7</v>
      </c>
      <c r="B1375" t="s">
        <v>8</v>
      </c>
      <c r="C1375" t="s">
        <v>29</v>
      </c>
      <c r="D1375" t="s">
        <v>28</v>
      </c>
      <c r="E1375" t="s">
        <v>11</v>
      </c>
      <c r="F1375" s="1">
        <v>46996</v>
      </c>
      <c r="G1375">
        <v>14</v>
      </c>
      <c r="H1375">
        <v>780</v>
      </c>
      <c r="I1375">
        <f t="shared" si="233"/>
        <v>779</v>
      </c>
      <c r="K1375">
        <f t="shared" si="234"/>
        <v>2948280</v>
      </c>
      <c r="L1375">
        <f t="shared" si="228"/>
        <v>825518.4</v>
      </c>
      <c r="M1375">
        <f t="shared" si="229"/>
        <v>1090863.6000000001</v>
      </c>
      <c r="N1375">
        <f t="shared" si="230"/>
        <v>478800.67200000008</v>
      </c>
      <c r="P1375">
        <v>0.28000000000000003</v>
      </c>
      <c r="Q1375">
        <v>0.37</v>
      </c>
      <c r="R1375">
        <f>R1374+0.01</f>
        <v>0.58000000000000007</v>
      </c>
    </row>
    <row r="1376" spans="1:18" hidden="1" x14ac:dyDescent="0.2">
      <c r="A1376" t="s">
        <v>7</v>
      </c>
      <c r="B1376" t="s">
        <v>8</v>
      </c>
      <c r="C1376" t="s">
        <v>29</v>
      </c>
      <c r="D1376" t="s">
        <v>28</v>
      </c>
      <c r="E1376" t="s">
        <v>11</v>
      </c>
      <c r="F1376" s="1">
        <v>46996</v>
      </c>
      <c r="G1376">
        <v>15</v>
      </c>
      <c r="H1376">
        <v>780</v>
      </c>
      <c r="I1376">
        <f t="shared" si="233"/>
        <v>779</v>
      </c>
      <c r="K1376">
        <f t="shared" si="234"/>
        <v>2995020</v>
      </c>
      <c r="L1376">
        <f t="shared" si="228"/>
        <v>838605.60000000009</v>
      </c>
      <c r="M1376">
        <f t="shared" si="229"/>
        <v>1123132.5</v>
      </c>
      <c r="N1376">
        <f t="shared" si="230"/>
        <v>494777.30400000012</v>
      </c>
      <c r="P1376">
        <v>0.28000000000000003</v>
      </c>
      <c r="Q1376">
        <v>0.375</v>
      </c>
      <c r="R1376">
        <f>R1375+0.01</f>
        <v>0.59000000000000008</v>
      </c>
    </row>
    <row r="1377" spans="1:18" hidden="1" x14ac:dyDescent="0.2">
      <c r="A1377" t="s">
        <v>7</v>
      </c>
      <c r="B1377" t="s">
        <v>8</v>
      </c>
      <c r="C1377" t="s">
        <v>29</v>
      </c>
      <c r="D1377" t="s">
        <v>28</v>
      </c>
      <c r="E1377" t="s">
        <v>11</v>
      </c>
      <c r="F1377" s="1">
        <v>46996</v>
      </c>
      <c r="G1377">
        <v>16</v>
      </c>
      <c r="H1377">
        <v>780</v>
      </c>
      <c r="I1377">
        <f t="shared" si="233"/>
        <v>779</v>
      </c>
      <c r="K1377">
        <f t="shared" si="234"/>
        <v>3041760</v>
      </c>
      <c r="L1377">
        <f t="shared" si="228"/>
        <v>882110.39999999991</v>
      </c>
      <c r="M1377">
        <f t="shared" si="229"/>
        <v>1140660</v>
      </c>
      <c r="N1377">
        <f t="shared" si="230"/>
        <v>529266.24</v>
      </c>
      <c r="P1377">
        <v>0.28999999999999998</v>
      </c>
      <c r="Q1377">
        <v>0.375</v>
      </c>
      <c r="R1377">
        <f>R1376+0.01</f>
        <v>0.60000000000000009</v>
      </c>
    </row>
    <row r="1378" spans="1:18" x14ac:dyDescent="0.2">
      <c r="A1378" t="s">
        <v>7</v>
      </c>
      <c r="B1378" t="s">
        <v>8</v>
      </c>
      <c r="C1378" t="s">
        <v>29</v>
      </c>
      <c r="D1378" t="s">
        <v>28</v>
      </c>
      <c r="E1378" t="s">
        <v>11</v>
      </c>
      <c r="F1378" s="1" t="s">
        <v>12</v>
      </c>
      <c r="G1378">
        <v>1</v>
      </c>
      <c r="H1378">
        <v>900</v>
      </c>
      <c r="I1378">
        <f>H1378</f>
        <v>900</v>
      </c>
      <c r="K1378">
        <f>3000*I1378</f>
        <v>2700000</v>
      </c>
      <c r="L1378">
        <f t="shared" si="228"/>
        <v>35640</v>
      </c>
      <c r="M1378">
        <f t="shared" si="229"/>
        <v>40500</v>
      </c>
      <c r="N1378">
        <f t="shared" si="230"/>
        <v>1782</v>
      </c>
      <c r="P1378">
        <v>1.32E-2</v>
      </c>
      <c r="Q1378">
        <v>1.4999999999999999E-2</v>
      </c>
      <c r="R1378">
        <v>0.05</v>
      </c>
    </row>
    <row r="1379" spans="1:18" x14ac:dyDescent="0.2">
      <c r="A1379" t="s">
        <v>7</v>
      </c>
      <c r="B1379" t="s">
        <v>8</v>
      </c>
      <c r="C1379" t="s">
        <v>29</v>
      </c>
      <c r="D1379" t="s">
        <v>28</v>
      </c>
      <c r="E1379" t="s">
        <v>11</v>
      </c>
      <c r="F1379" s="1" t="s">
        <v>12</v>
      </c>
      <c r="G1379">
        <v>2</v>
      </c>
      <c r="H1379">
        <v>900</v>
      </c>
      <c r="I1379">
        <f t="shared" ref="I1379:I1393" si="235">I1378-J1379</f>
        <v>900</v>
      </c>
      <c r="K1379">
        <f>K1378+100*I1379</f>
        <v>2790000</v>
      </c>
      <c r="L1379">
        <f t="shared" si="228"/>
        <v>139500</v>
      </c>
      <c r="M1379">
        <f t="shared" si="229"/>
        <v>502200</v>
      </c>
      <c r="N1379">
        <f t="shared" si="230"/>
        <v>13950</v>
      </c>
      <c r="O1379">
        <v>1698</v>
      </c>
      <c r="P1379">
        <v>0.05</v>
      </c>
      <c r="Q1379">
        <v>0.18</v>
      </c>
      <c r="R1379">
        <v>0.1</v>
      </c>
    </row>
    <row r="1380" spans="1:18" x14ac:dyDescent="0.2">
      <c r="A1380" t="s">
        <v>7</v>
      </c>
      <c r="B1380" t="s">
        <v>8</v>
      </c>
      <c r="C1380" t="s">
        <v>29</v>
      </c>
      <c r="D1380" t="s">
        <v>28</v>
      </c>
      <c r="E1380" t="s">
        <v>11</v>
      </c>
      <c r="F1380" s="1" t="s">
        <v>12</v>
      </c>
      <c r="G1380">
        <v>3</v>
      </c>
      <c r="H1380">
        <v>900</v>
      </c>
      <c r="I1380">
        <f t="shared" si="235"/>
        <v>900</v>
      </c>
      <c r="K1380">
        <f t="shared" ref="K1380:K1393" si="236">K1379+100*I1380</f>
        <v>2880000</v>
      </c>
      <c r="L1380">
        <f t="shared" si="228"/>
        <v>288000</v>
      </c>
      <c r="M1380">
        <f t="shared" si="229"/>
        <v>806400.00000000012</v>
      </c>
      <c r="N1380">
        <f t="shared" si="230"/>
        <v>51840</v>
      </c>
      <c r="O1380">
        <v>-117</v>
      </c>
      <c r="P1380">
        <v>0.1</v>
      </c>
      <c r="Q1380">
        <v>0.28000000000000003</v>
      </c>
      <c r="R1380">
        <v>0.18</v>
      </c>
    </row>
    <row r="1381" spans="1:18" x14ac:dyDescent="0.2">
      <c r="A1381" t="s">
        <v>7</v>
      </c>
      <c r="B1381" t="s">
        <v>8</v>
      </c>
      <c r="C1381" t="s">
        <v>29</v>
      </c>
      <c r="D1381" t="s">
        <v>28</v>
      </c>
      <c r="E1381" t="s">
        <v>11</v>
      </c>
      <c r="F1381" s="1" t="s">
        <v>12</v>
      </c>
      <c r="G1381">
        <v>4</v>
      </c>
      <c r="H1381">
        <v>900</v>
      </c>
      <c r="I1381">
        <f t="shared" si="235"/>
        <v>900</v>
      </c>
      <c r="K1381">
        <f t="shared" si="236"/>
        <v>2970000</v>
      </c>
      <c r="L1381">
        <f t="shared" si="228"/>
        <v>445500</v>
      </c>
      <c r="M1381">
        <f t="shared" si="229"/>
        <v>1098900</v>
      </c>
      <c r="N1381">
        <f t="shared" si="230"/>
        <v>111375</v>
      </c>
      <c r="O1381">
        <v>-118</v>
      </c>
      <c r="P1381">
        <v>0.15</v>
      </c>
      <c r="Q1381">
        <v>0.37</v>
      </c>
      <c r="R1381">
        <v>0.25</v>
      </c>
    </row>
    <row r="1382" spans="1:18" x14ac:dyDescent="0.2">
      <c r="A1382" t="s">
        <v>7</v>
      </c>
      <c r="B1382" t="s">
        <v>8</v>
      </c>
      <c r="C1382" t="s">
        <v>29</v>
      </c>
      <c r="D1382" t="s">
        <v>28</v>
      </c>
      <c r="E1382" t="s">
        <v>11</v>
      </c>
      <c r="F1382" s="1" t="s">
        <v>12</v>
      </c>
      <c r="G1382">
        <v>5</v>
      </c>
      <c r="H1382">
        <v>900</v>
      </c>
      <c r="I1382">
        <f t="shared" si="235"/>
        <v>900</v>
      </c>
      <c r="K1382">
        <f t="shared" si="236"/>
        <v>3060000</v>
      </c>
      <c r="L1382">
        <f t="shared" si="228"/>
        <v>550800</v>
      </c>
      <c r="M1382">
        <f t="shared" si="229"/>
        <v>1089360</v>
      </c>
      <c r="N1382">
        <f t="shared" si="230"/>
        <v>198288</v>
      </c>
      <c r="P1382">
        <v>0.18</v>
      </c>
      <c r="Q1382">
        <v>0.35599999999999998</v>
      </c>
      <c r="R1382">
        <v>0.36</v>
      </c>
    </row>
    <row r="1383" spans="1:18" x14ac:dyDescent="0.2">
      <c r="A1383" t="s">
        <v>7</v>
      </c>
      <c r="B1383" t="s">
        <v>8</v>
      </c>
      <c r="C1383" t="s">
        <v>29</v>
      </c>
      <c r="D1383" t="s">
        <v>28</v>
      </c>
      <c r="E1383" t="s">
        <v>11</v>
      </c>
      <c r="F1383" s="1" t="s">
        <v>12</v>
      </c>
      <c r="G1383">
        <v>6</v>
      </c>
      <c r="H1383">
        <v>900</v>
      </c>
      <c r="I1383">
        <f t="shared" si="235"/>
        <v>900</v>
      </c>
      <c r="K1383">
        <f t="shared" si="236"/>
        <v>3150000</v>
      </c>
      <c r="L1383">
        <f t="shared" si="228"/>
        <v>630000</v>
      </c>
      <c r="M1383">
        <f t="shared" si="229"/>
        <v>1115100</v>
      </c>
      <c r="N1383">
        <f t="shared" si="230"/>
        <v>283500</v>
      </c>
      <c r="P1383">
        <v>0.2</v>
      </c>
      <c r="Q1383">
        <v>0.35399999999999998</v>
      </c>
      <c r="R1383">
        <v>0.45</v>
      </c>
    </row>
    <row r="1384" spans="1:18" x14ac:dyDescent="0.2">
      <c r="A1384" t="s">
        <v>7</v>
      </c>
      <c r="B1384" t="s">
        <v>8</v>
      </c>
      <c r="C1384" t="s">
        <v>29</v>
      </c>
      <c r="D1384" t="s">
        <v>28</v>
      </c>
      <c r="E1384" t="s">
        <v>11</v>
      </c>
      <c r="F1384" s="1" t="s">
        <v>12</v>
      </c>
      <c r="G1384">
        <v>7</v>
      </c>
      <c r="H1384">
        <v>900</v>
      </c>
      <c r="I1384">
        <f t="shared" si="235"/>
        <v>900</v>
      </c>
      <c r="K1384">
        <f t="shared" si="236"/>
        <v>3240000</v>
      </c>
      <c r="L1384">
        <f t="shared" si="228"/>
        <v>648000</v>
      </c>
      <c r="M1384">
        <f t="shared" si="229"/>
        <v>1114560</v>
      </c>
      <c r="N1384">
        <f t="shared" si="230"/>
        <v>330480</v>
      </c>
      <c r="P1384">
        <v>0.2</v>
      </c>
      <c r="Q1384">
        <v>0.34399999999999997</v>
      </c>
      <c r="R1384">
        <v>0.51</v>
      </c>
    </row>
    <row r="1385" spans="1:18" x14ac:dyDescent="0.2">
      <c r="A1385" t="s">
        <v>7</v>
      </c>
      <c r="B1385" t="s">
        <v>8</v>
      </c>
      <c r="C1385" t="s">
        <v>29</v>
      </c>
      <c r="D1385" t="s">
        <v>28</v>
      </c>
      <c r="E1385" t="s">
        <v>11</v>
      </c>
      <c r="F1385" s="1" t="s">
        <v>12</v>
      </c>
      <c r="G1385">
        <v>8</v>
      </c>
      <c r="H1385">
        <v>900</v>
      </c>
      <c r="I1385">
        <f t="shared" si="235"/>
        <v>899</v>
      </c>
      <c r="J1385">
        <v>1</v>
      </c>
      <c r="K1385">
        <f t="shared" si="236"/>
        <v>3329900</v>
      </c>
      <c r="L1385">
        <f t="shared" si="228"/>
        <v>765877</v>
      </c>
      <c r="M1385">
        <f t="shared" si="229"/>
        <v>1198764</v>
      </c>
      <c r="N1385">
        <f t="shared" si="230"/>
        <v>398256.04000000004</v>
      </c>
      <c r="P1385">
        <v>0.23</v>
      </c>
      <c r="Q1385">
        <v>0.36</v>
      </c>
      <c r="R1385">
        <f>R1384+0.01</f>
        <v>0.52</v>
      </c>
    </row>
    <row r="1386" spans="1:18" x14ac:dyDescent="0.2">
      <c r="A1386" t="s">
        <v>7</v>
      </c>
      <c r="B1386" t="s">
        <v>8</v>
      </c>
      <c r="C1386" t="s">
        <v>29</v>
      </c>
      <c r="D1386" t="s">
        <v>28</v>
      </c>
      <c r="E1386" t="s">
        <v>11</v>
      </c>
      <c r="F1386" s="1" t="s">
        <v>12</v>
      </c>
      <c r="G1386">
        <v>9</v>
      </c>
      <c r="H1386">
        <v>900</v>
      </c>
      <c r="I1386">
        <f t="shared" si="235"/>
        <v>898</v>
      </c>
      <c r="J1386">
        <v>1</v>
      </c>
      <c r="K1386">
        <f t="shared" si="236"/>
        <v>3419700</v>
      </c>
      <c r="L1386">
        <f t="shared" si="228"/>
        <v>752334</v>
      </c>
      <c r="M1386">
        <f t="shared" si="229"/>
        <v>1162698</v>
      </c>
      <c r="N1386">
        <f t="shared" si="230"/>
        <v>406260.36000000004</v>
      </c>
      <c r="P1386">
        <v>0.22</v>
      </c>
      <c r="Q1386">
        <v>0.34</v>
      </c>
      <c r="R1386">
        <f>R1385+0.02</f>
        <v>0.54</v>
      </c>
    </row>
    <row r="1387" spans="1:18" x14ac:dyDescent="0.2">
      <c r="A1387" t="s">
        <v>7</v>
      </c>
      <c r="B1387" t="s">
        <v>8</v>
      </c>
      <c r="C1387" t="s">
        <v>29</v>
      </c>
      <c r="D1387" t="s">
        <v>28</v>
      </c>
      <c r="E1387" t="s">
        <v>11</v>
      </c>
      <c r="F1387" s="1" t="s">
        <v>12</v>
      </c>
      <c r="G1387">
        <v>10</v>
      </c>
      <c r="H1387">
        <v>900</v>
      </c>
      <c r="I1387">
        <f t="shared" si="235"/>
        <v>898</v>
      </c>
      <c r="K1387">
        <f t="shared" si="236"/>
        <v>3509500</v>
      </c>
      <c r="L1387">
        <f t="shared" si="228"/>
        <v>877375</v>
      </c>
      <c r="M1387">
        <f t="shared" si="229"/>
        <v>1193230</v>
      </c>
      <c r="N1387">
        <f t="shared" si="230"/>
        <v>475537.25000000006</v>
      </c>
      <c r="P1387">
        <v>0.25</v>
      </c>
      <c r="Q1387">
        <v>0.34</v>
      </c>
      <c r="R1387">
        <v>0.54200000000000004</v>
      </c>
    </row>
    <row r="1388" spans="1:18" x14ac:dyDescent="0.2">
      <c r="A1388" t="s">
        <v>7</v>
      </c>
      <c r="B1388" t="s">
        <v>8</v>
      </c>
      <c r="C1388" t="s">
        <v>29</v>
      </c>
      <c r="D1388" t="s">
        <v>28</v>
      </c>
      <c r="E1388" t="s">
        <v>11</v>
      </c>
      <c r="F1388" s="1" t="s">
        <v>12</v>
      </c>
      <c r="G1388">
        <v>11</v>
      </c>
      <c r="H1388">
        <v>900</v>
      </c>
      <c r="I1388">
        <f t="shared" si="235"/>
        <v>897</v>
      </c>
      <c r="J1388">
        <v>1</v>
      </c>
      <c r="K1388">
        <f t="shared" si="236"/>
        <v>3599200</v>
      </c>
      <c r="L1388">
        <f t="shared" si="228"/>
        <v>935792</v>
      </c>
      <c r="M1388">
        <f t="shared" si="229"/>
        <v>1223728</v>
      </c>
      <c r="N1388">
        <f t="shared" si="230"/>
        <v>509070.84800000006</v>
      </c>
      <c r="P1388">
        <v>0.26</v>
      </c>
      <c r="Q1388">
        <v>0.34</v>
      </c>
      <c r="R1388">
        <f>R1387+0.002</f>
        <v>0.54400000000000004</v>
      </c>
    </row>
    <row r="1389" spans="1:18" x14ac:dyDescent="0.2">
      <c r="A1389" t="s">
        <v>7</v>
      </c>
      <c r="B1389" t="s">
        <v>8</v>
      </c>
      <c r="C1389" t="s">
        <v>29</v>
      </c>
      <c r="D1389" t="s">
        <v>28</v>
      </c>
      <c r="E1389" t="s">
        <v>11</v>
      </c>
      <c r="F1389" s="1" t="s">
        <v>12</v>
      </c>
      <c r="G1389">
        <v>12</v>
      </c>
      <c r="H1389">
        <v>900</v>
      </c>
      <c r="I1389">
        <f t="shared" si="235"/>
        <v>897</v>
      </c>
      <c r="K1389">
        <f t="shared" si="236"/>
        <v>3688900</v>
      </c>
      <c r="L1389">
        <f t="shared" si="228"/>
        <v>959114</v>
      </c>
      <c r="M1389">
        <f t="shared" si="229"/>
        <v>1291115</v>
      </c>
      <c r="N1389">
        <f t="shared" si="230"/>
        <v>531349.15600000008</v>
      </c>
      <c r="P1389">
        <v>0.26</v>
      </c>
      <c r="Q1389">
        <v>0.35</v>
      </c>
      <c r="R1389">
        <f>R1388+0.01</f>
        <v>0.55400000000000005</v>
      </c>
    </row>
    <row r="1390" spans="1:18" hidden="1" x14ac:dyDescent="0.2">
      <c r="A1390" t="s">
        <v>7</v>
      </c>
      <c r="B1390" t="s">
        <v>8</v>
      </c>
      <c r="C1390" t="s">
        <v>29</v>
      </c>
      <c r="D1390" t="s">
        <v>28</v>
      </c>
      <c r="E1390" t="s">
        <v>11</v>
      </c>
      <c r="F1390" s="1" t="s">
        <v>12</v>
      </c>
      <c r="G1390">
        <v>13</v>
      </c>
      <c r="H1390">
        <v>900</v>
      </c>
      <c r="I1390">
        <f t="shared" si="235"/>
        <v>897</v>
      </c>
      <c r="K1390">
        <f t="shared" si="236"/>
        <v>3778600</v>
      </c>
      <c r="L1390">
        <f t="shared" si="228"/>
        <v>1020222.0000000001</v>
      </c>
      <c r="M1390">
        <f t="shared" si="229"/>
        <v>1246938</v>
      </c>
      <c r="N1390">
        <f t="shared" si="230"/>
        <v>575405.2080000001</v>
      </c>
      <c r="P1390">
        <v>0.27</v>
      </c>
      <c r="Q1390">
        <v>0.33</v>
      </c>
      <c r="R1390">
        <f>R1389+0.01</f>
        <v>0.56400000000000006</v>
      </c>
    </row>
    <row r="1391" spans="1:18" hidden="1" x14ac:dyDescent="0.2">
      <c r="A1391" t="s">
        <v>7</v>
      </c>
      <c r="B1391" t="s">
        <v>8</v>
      </c>
      <c r="C1391" t="s">
        <v>29</v>
      </c>
      <c r="D1391" t="s">
        <v>28</v>
      </c>
      <c r="E1391" t="s">
        <v>11</v>
      </c>
      <c r="F1391" s="1" t="s">
        <v>12</v>
      </c>
      <c r="G1391">
        <v>14</v>
      </c>
      <c r="H1391">
        <v>900</v>
      </c>
      <c r="I1391">
        <f t="shared" si="235"/>
        <v>896</v>
      </c>
      <c r="J1391">
        <v>1</v>
      </c>
      <c r="K1391">
        <f t="shared" si="236"/>
        <v>3868200</v>
      </c>
      <c r="L1391">
        <f t="shared" si="228"/>
        <v>1083096</v>
      </c>
      <c r="M1391">
        <f t="shared" si="229"/>
        <v>1431234</v>
      </c>
      <c r="N1391">
        <f t="shared" si="230"/>
        <v>621697.10400000005</v>
      </c>
      <c r="P1391">
        <v>0.28000000000000003</v>
      </c>
      <c r="Q1391">
        <v>0.37</v>
      </c>
      <c r="R1391">
        <f>R1390+0.01</f>
        <v>0.57400000000000007</v>
      </c>
    </row>
    <row r="1392" spans="1:18" hidden="1" x14ac:dyDescent="0.2">
      <c r="A1392" t="s">
        <v>7</v>
      </c>
      <c r="B1392" t="s">
        <v>8</v>
      </c>
      <c r="C1392" t="s">
        <v>29</v>
      </c>
      <c r="D1392" t="s">
        <v>28</v>
      </c>
      <c r="E1392" t="s">
        <v>11</v>
      </c>
      <c r="F1392" s="1" t="s">
        <v>12</v>
      </c>
      <c r="G1392">
        <v>15</v>
      </c>
      <c r="H1392">
        <v>900</v>
      </c>
      <c r="I1392">
        <f t="shared" si="235"/>
        <v>896</v>
      </c>
      <c r="K1392">
        <f t="shared" si="236"/>
        <v>3957800</v>
      </c>
      <c r="L1392">
        <f t="shared" si="228"/>
        <v>1108184</v>
      </c>
      <c r="M1392">
        <f t="shared" si="229"/>
        <v>1484175</v>
      </c>
      <c r="N1392">
        <f t="shared" si="230"/>
        <v>647179.45600000012</v>
      </c>
      <c r="P1392">
        <v>0.28000000000000003</v>
      </c>
      <c r="Q1392">
        <v>0.375</v>
      </c>
      <c r="R1392">
        <f>R1391+0.01</f>
        <v>0.58400000000000007</v>
      </c>
    </row>
    <row r="1393" spans="1:18" hidden="1" x14ac:dyDescent="0.2">
      <c r="A1393" t="s">
        <v>7</v>
      </c>
      <c r="B1393" t="s">
        <v>8</v>
      </c>
      <c r="C1393" t="s">
        <v>29</v>
      </c>
      <c r="D1393" t="s">
        <v>28</v>
      </c>
      <c r="E1393" t="s">
        <v>11</v>
      </c>
      <c r="F1393" s="1" t="s">
        <v>12</v>
      </c>
      <c r="G1393">
        <v>16</v>
      </c>
      <c r="H1393">
        <v>900</v>
      </c>
      <c r="I1393">
        <f t="shared" si="235"/>
        <v>896</v>
      </c>
      <c r="K1393">
        <f t="shared" si="236"/>
        <v>4047400</v>
      </c>
      <c r="L1393">
        <f t="shared" si="228"/>
        <v>1173746</v>
      </c>
      <c r="M1393">
        <f t="shared" si="229"/>
        <v>1517775</v>
      </c>
      <c r="N1393">
        <f t="shared" si="230"/>
        <v>697205.12400000007</v>
      </c>
      <c r="P1393">
        <v>0.28999999999999998</v>
      </c>
      <c r="Q1393">
        <v>0.375</v>
      </c>
      <c r="R1393">
        <f>R1392+0.01</f>
        <v>0.59400000000000008</v>
      </c>
    </row>
    <row r="1394" spans="1:18" x14ac:dyDescent="0.2">
      <c r="A1394" t="s">
        <v>7</v>
      </c>
      <c r="B1394" t="s">
        <v>8</v>
      </c>
      <c r="C1394" t="s">
        <v>29</v>
      </c>
      <c r="D1394" t="s">
        <v>28</v>
      </c>
      <c r="E1394" t="s">
        <v>11</v>
      </c>
      <c r="F1394" s="1">
        <v>47057</v>
      </c>
      <c r="G1394">
        <v>1</v>
      </c>
      <c r="H1394">
        <v>850</v>
      </c>
      <c r="I1394">
        <f>H1394</f>
        <v>850</v>
      </c>
      <c r="K1394">
        <f>3000*I1394</f>
        <v>2550000</v>
      </c>
      <c r="L1394">
        <f t="shared" si="228"/>
        <v>25500</v>
      </c>
      <c r="M1394">
        <f t="shared" si="229"/>
        <v>38250</v>
      </c>
      <c r="N1394">
        <f t="shared" si="230"/>
        <v>1275</v>
      </c>
      <c r="P1394">
        <v>0.01</v>
      </c>
      <c r="Q1394">
        <v>1.4999999999999999E-2</v>
      </c>
      <c r="R1394">
        <v>0.05</v>
      </c>
    </row>
    <row r="1395" spans="1:18" x14ac:dyDescent="0.2">
      <c r="A1395" t="s">
        <v>7</v>
      </c>
      <c r="B1395" t="s">
        <v>8</v>
      </c>
      <c r="C1395" t="s">
        <v>29</v>
      </c>
      <c r="D1395" t="s">
        <v>28</v>
      </c>
      <c r="E1395" t="s">
        <v>11</v>
      </c>
      <c r="F1395" s="1">
        <v>47057</v>
      </c>
      <c r="G1395">
        <v>2</v>
      </c>
      <c r="H1395">
        <v>850</v>
      </c>
      <c r="I1395">
        <f t="shared" ref="I1395:I1409" si="237">I1394-J1395</f>
        <v>850</v>
      </c>
      <c r="K1395">
        <f>K1394+65*I1395</f>
        <v>2605250</v>
      </c>
      <c r="L1395">
        <f t="shared" si="228"/>
        <v>130262.5</v>
      </c>
      <c r="M1395">
        <f t="shared" si="229"/>
        <v>468945</v>
      </c>
      <c r="N1395">
        <f t="shared" si="230"/>
        <v>13026.25</v>
      </c>
      <c r="O1395">
        <v>1998</v>
      </c>
      <c r="P1395">
        <v>0.05</v>
      </c>
      <c r="Q1395">
        <v>0.18</v>
      </c>
      <c r="R1395">
        <v>0.1</v>
      </c>
    </row>
    <row r="1396" spans="1:18" x14ac:dyDescent="0.2">
      <c r="A1396" t="s">
        <v>7</v>
      </c>
      <c r="B1396" t="s">
        <v>8</v>
      </c>
      <c r="C1396" t="s">
        <v>29</v>
      </c>
      <c r="D1396" t="s">
        <v>28</v>
      </c>
      <c r="E1396" t="s">
        <v>11</v>
      </c>
      <c r="F1396" s="1">
        <v>47057</v>
      </c>
      <c r="G1396">
        <v>3</v>
      </c>
      <c r="H1396">
        <v>850</v>
      </c>
      <c r="I1396">
        <f t="shared" si="237"/>
        <v>850</v>
      </c>
      <c r="K1396">
        <f t="shared" ref="K1396:K1409" si="238">K1395+65*I1396</f>
        <v>2660500</v>
      </c>
      <c r="L1396">
        <f t="shared" si="228"/>
        <v>266050</v>
      </c>
      <c r="M1396">
        <f t="shared" si="229"/>
        <v>744940.00000000012</v>
      </c>
      <c r="N1396">
        <f t="shared" si="230"/>
        <v>47889</v>
      </c>
      <c r="O1396">
        <v>-99</v>
      </c>
      <c r="P1396">
        <v>0.1</v>
      </c>
      <c r="Q1396">
        <v>0.28000000000000003</v>
      </c>
      <c r="R1396">
        <v>0.18</v>
      </c>
    </row>
    <row r="1397" spans="1:18" x14ac:dyDescent="0.2">
      <c r="A1397" t="s">
        <v>7</v>
      </c>
      <c r="B1397" t="s">
        <v>8</v>
      </c>
      <c r="C1397" t="s">
        <v>29</v>
      </c>
      <c r="D1397" t="s">
        <v>28</v>
      </c>
      <c r="E1397" t="s">
        <v>11</v>
      </c>
      <c r="F1397" s="1">
        <v>47057</v>
      </c>
      <c r="G1397">
        <v>4</v>
      </c>
      <c r="H1397">
        <v>850</v>
      </c>
      <c r="I1397">
        <f t="shared" si="237"/>
        <v>850</v>
      </c>
      <c r="K1397">
        <f t="shared" si="238"/>
        <v>2715750</v>
      </c>
      <c r="L1397">
        <f t="shared" si="228"/>
        <v>407362.5</v>
      </c>
      <c r="M1397">
        <f t="shared" si="229"/>
        <v>1004827.5</v>
      </c>
      <c r="N1397">
        <f t="shared" si="230"/>
        <v>101840.625</v>
      </c>
      <c r="P1397">
        <v>0.15</v>
      </c>
      <c r="Q1397">
        <v>0.37</v>
      </c>
      <c r="R1397">
        <v>0.25</v>
      </c>
    </row>
    <row r="1398" spans="1:18" x14ac:dyDescent="0.2">
      <c r="A1398" t="s">
        <v>7</v>
      </c>
      <c r="B1398" t="s">
        <v>8</v>
      </c>
      <c r="C1398" t="s">
        <v>29</v>
      </c>
      <c r="D1398" t="s">
        <v>28</v>
      </c>
      <c r="E1398" t="s">
        <v>11</v>
      </c>
      <c r="F1398" s="1">
        <v>47057</v>
      </c>
      <c r="G1398">
        <v>5</v>
      </c>
      <c r="H1398">
        <v>850</v>
      </c>
      <c r="I1398">
        <f t="shared" si="237"/>
        <v>850</v>
      </c>
      <c r="K1398">
        <f t="shared" si="238"/>
        <v>2771000</v>
      </c>
      <c r="L1398">
        <f t="shared" si="228"/>
        <v>498780</v>
      </c>
      <c r="M1398">
        <f t="shared" si="229"/>
        <v>986476</v>
      </c>
      <c r="N1398">
        <f t="shared" si="230"/>
        <v>179560.8</v>
      </c>
      <c r="P1398">
        <v>0.18</v>
      </c>
      <c r="Q1398">
        <v>0.35599999999999998</v>
      </c>
      <c r="R1398">
        <v>0.36</v>
      </c>
    </row>
    <row r="1399" spans="1:18" x14ac:dyDescent="0.2">
      <c r="A1399" t="s">
        <v>7</v>
      </c>
      <c r="B1399" t="s">
        <v>8</v>
      </c>
      <c r="C1399" t="s">
        <v>29</v>
      </c>
      <c r="D1399" t="s">
        <v>28</v>
      </c>
      <c r="E1399" t="s">
        <v>11</v>
      </c>
      <c r="F1399" s="1">
        <v>47057</v>
      </c>
      <c r="G1399">
        <v>6</v>
      </c>
      <c r="H1399">
        <v>850</v>
      </c>
      <c r="I1399">
        <f t="shared" si="237"/>
        <v>850</v>
      </c>
      <c r="K1399">
        <f t="shared" si="238"/>
        <v>2826250</v>
      </c>
      <c r="L1399">
        <f t="shared" si="228"/>
        <v>565250</v>
      </c>
      <c r="M1399">
        <f t="shared" si="229"/>
        <v>1000492.5</v>
      </c>
      <c r="N1399">
        <f t="shared" si="230"/>
        <v>254362.5</v>
      </c>
      <c r="P1399">
        <v>0.2</v>
      </c>
      <c r="Q1399">
        <v>0.35399999999999998</v>
      </c>
      <c r="R1399">
        <v>0.45</v>
      </c>
    </row>
    <row r="1400" spans="1:18" x14ac:dyDescent="0.2">
      <c r="A1400" t="s">
        <v>7</v>
      </c>
      <c r="B1400" t="s">
        <v>8</v>
      </c>
      <c r="C1400" t="s">
        <v>29</v>
      </c>
      <c r="D1400" t="s">
        <v>28</v>
      </c>
      <c r="E1400" t="s">
        <v>11</v>
      </c>
      <c r="F1400" s="1">
        <v>47057</v>
      </c>
      <c r="G1400">
        <v>7</v>
      </c>
      <c r="H1400">
        <v>850</v>
      </c>
      <c r="I1400">
        <f t="shared" si="237"/>
        <v>850</v>
      </c>
      <c r="K1400">
        <f t="shared" si="238"/>
        <v>2881500</v>
      </c>
      <c r="L1400">
        <f t="shared" si="228"/>
        <v>576300</v>
      </c>
      <c r="M1400">
        <f t="shared" si="229"/>
        <v>991235.99999999988</v>
      </c>
      <c r="N1400">
        <f t="shared" si="230"/>
        <v>293913</v>
      </c>
      <c r="P1400">
        <v>0.2</v>
      </c>
      <c r="Q1400">
        <v>0.34399999999999997</v>
      </c>
      <c r="R1400">
        <v>0.51</v>
      </c>
    </row>
    <row r="1401" spans="1:18" x14ac:dyDescent="0.2">
      <c r="A1401" t="s">
        <v>7</v>
      </c>
      <c r="B1401" t="s">
        <v>8</v>
      </c>
      <c r="C1401" t="s">
        <v>29</v>
      </c>
      <c r="D1401" t="s">
        <v>28</v>
      </c>
      <c r="E1401" t="s">
        <v>11</v>
      </c>
      <c r="F1401" s="1">
        <v>47057</v>
      </c>
      <c r="G1401">
        <v>8</v>
      </c>
      <c r="H1401">
        <v>850</v>
      </c>
      <c r="I1401">
        <f t="shared" si="237"/>
        <v>850</v>
      </c>
      <c r="K1401">
        <f t="shared" si="238"/>
        <v>2936750</v>
      </c>
      <c r="L1401">
        <f t="shared" si="228"/>
        <v>675452.5</v>
      </c>
      <c r="M1401">
        <f t="shared" si="229"/>
        <v>1057230</v>
      </c>
      <c r="N1401">
        <f t="shared" si="230"/>
        <v>351235.3</v>
      </c>
      <c r="P1401">
        <v>0.23</v>
      </c>
      <c r="Q1401">
        <v>0.36</v>
      </c>
      <c r="R1401">
        <f>R1400+0.01</f>
        <v>0.52</v>
      </c>
    </row>
    <row r="1402" spans="1:18" x14ac:dyDescent="0.2">
      <c r="A1402" t="s">
        <v>7</v>
      </c>
      <c r="B1402" t="s">
        <v>8</v>
      </c>
      <c r="C1402" t="s">
        <v>29</v>
      </c>
      <c r="D1402" t="s">
        <v>28</v>
      </c>
      <c r="E1402" t="s">
        <v>11</v>
      </c>
      <c r="F1402" s="1">
        <v>47057</v>
      </c>
      <c r="G1402">
        <v>9</v>
      </c>
      <c r="H1402">
        <v>850</v>
      </c>
      <c r="I1402">
        <f t="shared" si="237"/>
        <v>850</v>
      </c>
      <c r="K1402">
        <f t="shared" si="238"/>
        <v>2992000</v>
      </c>
      <c r="L1402">
        <f t="shared" si="228"/>
        <v>658240</v>
      </c>
      <c r="M1402">
        <f t="shared" si="229"/>
        <v>1017280.0000000001</v>
      </c>
      <c r="N1402">
        <f t="shared" si="230"/>
        <v>355449.60000000003</v>
      </c>
      <c r="P1402">
        <v>0.22</v>
      </c>
      <c r="Q1402">
        <v>0.34</v>
      </c>
      <c r="R1402">
        <f>R1401+0.02</f>
        <v>0.54</v>
      </c>
    </row>
    <row r="1403" spans="1:18" x14ac:dyDescent="0.2">
      <c r="A1403" t="s">
        <v>7</v>
      </c>
      <c r="B1403" t="s">
        <v>8</v>
      </c>
      <c r="C1403" t="s">
        <v>29</v>
      </c>
      <c r="D1403" t="s">
        <v>28</v>
      </c>
      <c r="E1403" t="s">
        <v>11</v>
      </c>
      <c r="F1403" s="1">
        <v>47057</v>
      </c>
      <c r="G1403">
        <v>10</v>
      </c>
      <c r="H1403">
        <v>850</v>
      </c>
      <c r="I1403">
        <f t="shared" si="237"/>
        <v>849</v>
      </c>
      <c r="J1403">
        <v>1</v>
      </c>
      <c r="K1403">
        <f t="shared" si="238"/>
        <v>3047185</v>
      </c>
      <c r="L1403">
        <f t="shared" si="228"/>
        <v>761796.25</v>
      </c>
      <c r="M1403">
        <f t="shared" si="229"/>
        <v>1036042.9</v>
      </c>
      <c r="N1403">
        <f t="shared" si="230"/>
        <v>412893.5675</v>
      </c>
      <c r="P1403">
        <v>0.25</v>
      </c>
      <c r="Q1403">
        <v>0.34</v>
      </c>
      <c r="R1403">
        <v>0.54200000000000004</v>
      </c>
    </row>
    <row r="1404" spans="1:18" x14ac:dyDescent="0.2">
      <c r="A1404" t="s">
        <v>7</v>
      </c>
      <c r="B1404" t="s">
        <v>8</v>
      </c>
      <c r="C1404" t="s">
        <v>29</v>
      </c>
      <c r="D1404" t="s">
        <v>28</v>
      </c>
      <c r="E1404" t="s">
        <v>11</v>
      </c>
      <c r="F1404" s="1">
        <v>47057</v>
      </c>
      <c r="G1404">
        <v>11</v>
      </c>
      <c r="H1404">
        <v>850</v>
      </c>
      <c r="I1404">
        <f t="shared" si="237"/>
        <v>849</v>
      </c>
      <c r="K1404">
        <f t="shared" si="238"/>
        <v>3102370</v>
      </c>
      <c r="L1404">
        <f t="shared" si="228"/>
        <v>806616.20000000007</v>
      </c>
      <c r="M1404">
        <f t="shared" si="229"/>
        <v>1054805.8</v>
      </c>
      <c r="N1404">
        <f t="shared" si="230"/>
        <v>438799.2128000001</v>
      </c>
      <c r="P1404">
        <v>0.26</v>
      </c>
      <c r="Q1404">
        <v>0.34</v>
      </c>
      <c r="R1404">
        <f>R1403+0.002</f>
        <v>0.54400000000000004</v>
      </c>
    </row>
    <row r="1405" spans="1:18" x14ac:dyDescent="0.2">
      <c r="A1405" t="s">
        <v>7</v>
      </c>
      <c r="B1405" t="s">
        <v>8</v>
      </c>
      <c r="C1405" t="s">
        <v>29</v>
      </c>
      <c r="D1405" t="s">
        <v>28</v>
      </c>
      <c r="E1405" t="s">
        <v>11</v>
      </c>
      <c r="F1405" s="1">
        <v>47057</v>
      </c>
      <c r="G1405">
        <v>12</v>
      </c>
      <c r="H1405">
        <v>850</v>
      </c>
      <c r="I1405">
        <f t="shared" si="237"/>
        <v>849</v>
      </c>
      <c r="K1405">
        <f t="shared" si="238"/>
        <v>3157555</v>
      </c>
      <c r="L1405">
        <f t="shared" si="228"/>
        <v>820964.3</v>
      </c>
      <c r="M1405">
        <f t="shared" si="229"/>
        <v>1105144.25</v>
      </c>
      <c r="N1405">
        <f t="shared" si="230"/>
        <v>454814.22220000008</v>
      </c>
      <c r="P1405">
        <v>0.26</v>
      </c>
      <c r="Q1405">
        <v>0.35</v>
      </c>
      <c r="R1405">
        <f>R1404+0.01</f>
        <v>0.55400000000000005</v>
      </c>
    </row>
    <row r="1406" spans="1:18" hidden="1" x14ac:dyDescent="0.2">
      <c r="A1406" t="s">
        <v>7</v>
      </c>
      <c r="B1406" t="s">
        <v>8</v>
      </c>
      <c r="C1406" t="s">
        <v>29</v>
      </c>
      <c r="D1406" t="s">
        <v>28</v>
      </c>
      <c r="E1406" t="s">
        <v>11</v>
      </c>
      <c r="F1406" s="1">
        <v>47057</v>
      </c>
      <c r="G1406">
        <v>13</v>
      </c>
      <c r="H1406">
        <v>850</v>
      </c>
      <c r="I1406">
        <f t="shared" si="237"/>
        <v>849</v>
      </c>
      <c r="K1406">
        <f t="shared" si="238"/>
        <v>3212740</v>
      </c>
      <c r="L1406">
        <f t="shared" si="228"/>
        <v>867439.8</v>
      </c>
      <c r="M1406">
        <f t="shared" si="229"/>
        <v>1060204.2</v>
      </c>
      <c r="N1406">
        <f t="shared" si="230"/>
        <v>489236.04720000009</v>
      </c>
      <c r="P1406">
        <v>0.27</v>
      </c>
      <c r="Q1406">
        <v>0.33</v>
      </c>
      <c r="R1406">
        <f>R1405+0.01</f>
        <v>0.56400000000000006</v>
      </c>
    </row>
    <row r="1407" spans="1:18" hidden="1" x14ac:dyDescent="0.2">
      <c r="A1407" t="s">
        <v>7</v>
      </c>
      <c r="B1407" t="s">
        <v>8</v>
      </c>
      <c r="C1407" t="s">
        <v>29</v>
      </c>
      <c r="D1407" t="s">
        <v>28</v>
      </c>
      <c r="E1407" t="s">
        <v>11</v>
      </c>
      <c r="F1407" s="1">
        <v>47057</v>
      </c>
      <c r="G1407">
        <v>14</v>
      </c>
      <c r="H1407">
        <v>850</v>
      </c>
      <c r="I1407">
        <f t="shared" si="237"/>
        <v>848</v>
      </c>
      <c r="J1407">
        <v>1</v>
      </c>
      <c r="K1407">
        <f t="shared" si="238"/>
        <v>3267860</v>
      </c>
      <c r="L1407">
        <f t="shared" si="228"/>
        <v>915000.8</v>
      </c>
      <c r="M1407">
        <f t="shared" si="229"/>
        <v>1209108.2</v>
      </c>
      <c r="N1407">
        <f t="shared" si="230"/>
        <v>525210.45920000004</v>
      </c>
      <c r="P1407">
        <v>0.28000000000000003</v>
      </c>
      <c r="Q1407">
        <v>0.37</v>
      </c>
      <c r="R1407">
        <f>R1406+0.01</f>
        <v>0.57400000000000007</v>
      </c>
    </row>
    <row r="1408" spans="1:18" hidden="1" x14ac:dyDescent="0.2">
      <c r="A1408" t="s">
        <v>7</v>
      </c>
      <c r="B1408" t="s">
        <v>8</v>
      </c>
      <c r="C1408" t="s">
        <v>29</v>
      </c>
      <c r="D1408" t="s">
        <v>28</v>
      </c>
      <c r="E1408" t="s">
        <v>11</v>
      </c>
      <c r="F1408" s="1">
        <v>47057</v>
      </c>
      <c r="G1408">
        <v>15</v>
      </c>
      <c r="H1408">
        <v>850</v>
      </c>
      <c r="I1408">
        <f t="shared" si="237"/>
        <v>848</v>
      </c>
      <c r="K1408">
        <f t="shared" si="238"/>
        <v>3322980</v>
      </c>
      <c r="L1408">
        <f t="shared" si="228"/>
        <v>930434.40000000014</v>
      </c>
      <c r="M1408">
        <f t="shared" si="229"/>
        <v>1246117.5</v>
      </c>
      <c r="N1408">
        <f t="shared" si="230"/>
        <v>543373.68960000016</v>
      </c>
      <c r="P1408">
        <v>0.28000000000000003</v>
      </c>
      <c r="Q1408">
        <v>0.375</v>
      </c>
      <c r="R1408">
        <f>R1407+0.01</f>
        <v>0.58400000000000007</v>
      </c>
    </row>
    <row r="1409" spans="1:18" hidden="1" x14ac:dyDescent="0.2">
      <c r="A1409" t="s">
        <v>7</v>
      </c>
      <c r="B1409" t="s">
        <v>8</v>
      </c>
      <c r="C1409" t="s">
        <v>29</v>
      </c>
      <c r="D1409" t="s">
        <v>28</v>
      </c>
      <c r="E1409" t="s">
        <v>11</v>
      </c>
      <c r="F1409" s="1">
        <v>47057</v>
      </c>
      <c r="G1409">
        <v>16</v>
      </c>
      <c r="H1409">
        <v>850</v>
      </c>
      <c r="I1409">
        <f t="shared" si="237"/>
        <v>848</v>
      </c>
      <c r="K1409">
        <f t="shared" si="238"/>
        <v>3378100</v>
      </c>
      <c r="L1409">
        <f t="shared" si="228"/>
        <v>979648.99999999988</v>
      </c>
      <c r="M1409">
        <f t="shared" si="229"/>
        <v>1266787.5</v>
      </c>
      <c r="N1409">
        <f t="shared" si="230"/>
        <v>581911.50600000005</v>
      </c>
      <c r="P1409">
        <v>0.28999999999999998</v>
      </c>
      <c r="Q1409">
        <v>0.375</v>
      </c>
      <c r="R1409">
        <f>R1408+0.01</f>
        <v>0.59400000000000008</v>
      </c>
    </row>
    <row r="1410" spans="1:18" x14ac:dyDescent="0.2">
      <c r="A1410" t="s">
        <v>7</v>
      </c>
      <c r="B1410" t="s">
        <v>8</v>
      </c>
      <c r="C1410" t="s">
        <v>29</v>
      </c>
      <c r="D1410" t="s">
        <v>28</v>
      </c>
      <c r="E1410" t="s">
        <v>24</v>
      </c>
      <c r="F1410" s="1">
        <v>46965</v>
      </c>
      <c r="G1410">
        <v>1</v>
      </c>
      <c r="H1410">
        <v>450</v>
      </c>
      <c r="I1410">
        <f>H1410</f>
        <v>450</v>
      </c>
      <c r="K1410">
        <f>3000*I1410</f>
        <v>1350000</v>
      </c>
      <c r="L1410">
        <f>P1410*K1410</f>
        <v>13500</v>
      </c>
      <c r="M1410">
        <f>Q1410*K1410</f>
        <v>20250</v>
      </c>
      <c r="N1410">
        <f>R1410*L1410</f>
        <v>675</v>
      </c>
      <c r="P1410">
        <v>0.01</v>
      </c>
      <c r="Q1410">
        <v>1.4999999999999999E-2</v>
      </c>
      <c r="R1410">
        <v>0.05</v>
      </c>
    </row>
    <row r="1411" spans="1:18" x14ac:dyDescent="0.2">
      <c r="A1411" t="s">
        <v>7</v>
      </c>
      <c r="B1411" t="s">
        <v>8</v>
      </c>
      <c r="C1411" t="s">
        <v>29</v>
      </c>
      <c r="D1411" t="s">
        <v>28</v>
      </c>
      <c r="E1411" t="s">
        <v>24</v>
      </c>
      <c r="F1411" s="1">
        <v>46965</v>
      </c>
      <c r="G1411">
        <v>2</v>
      </c>
      <c r="H1411">
        <v>450</v>
      </c>
      <c r="I1411">
        <f>I1410-J1411</f>
        <v>450</v>
      </c>
      <c r="K1411">
        <f>K1410+50*I1411</f>
        <v>1372500</v>
      </c>
      <c r="L1411">
        <f t="shared" ref="L1411:L1473" si="239">P1411*K1411</f>
        <v>68625</v>
      </c>
      <c r="M1411">
        <f t="shared" ref="M1411:M1473" si="240">Q1411*K1411</f>
        <v>247050</v>
      </c>
      <c r="N1411">
        <f t="shared" ref="N1411:N1473" si="241">R1411*L1411</f>
        <v>6862.5</v>
      </c>
      <c r="O1411">
        <v>1998</v>
      </c>
      <c r="P1411">
        <v>0.05</v>
      </c>
      <c r="Q1411">
        <v>0.18</v>
      </c>
      <c r="R1411">
        <v>0.1</v>
      </c>
    </row>
    <row r="1412" spans="1:18" x14ac:dyDescent="0.2">
      <c r="A1412" t="s">
        <v>7</v>
      </c>
      <c r="B1412" t="s">
        <v>8</v>
      </c>
      <c r="C1412" t="s">
        <v>29</v>
      </c>
      <c r="D1412" t="s">
        <v>28</v>
      </c>
      <c r="E1412" t="s">
        <v>24</v>
      </c>
      <c r="F1412" s="1">
        <v>46965</v>
      </c>
      <c r="G1412">
        <v>3</v>
      </c>
      <c r="H1412">
        <v>450</v>
      </c>
      <c r="I1412">
        <f t="shared" ref="I1412:I1425" si="242">I1411-J1412</f>
        <v>450</v>
      </c>
      <c r="K1412">
        <f t="shared" ref="K1412:K1424" si="243">K1411+50*I1412</f>
        <v>1395000</v>
      </c>
      <c r="L1412">
        <f t="shared" si="239"/>
        <v>139500</v>
      </c>
      <c r="M1412">
        <f t="shared" si="240"/>
        <v>390600.00000000006</v>
      </c>
      <c r="N1412">
        <f t="shared" si="241"/>
        <v>25110</v>
      </c>
      <c r="O1412">
        <v>-79</v>
      </c>
      <c r="P1412">
        <v>0.1</v>
      </c>
      <c r="Q1412">
        <v>0.28000000000000003</v>
      </c>
      <c r="R1412">
        <v>0.18</v>
      </c>
    </row>
    <row r="1413" spans="1:18" x14ac:dyDescent="0.2">
      <c r="A1413" t="s">
        <v>7</v>
      </c>
      <c r="B1413" t="s">
        <v>8</v>
      </c>
      <c r="C1413" t="s">
        <v>29</v>
      </c>
      <c r="D1413" t="s">
        <v>28</v>
      </c>
      <c r="E1413" t="s">
        <v>24</v>
      </c>
      <c r="F1413" s="1">
        <v>46965</v>
      </c>
      <c r="G1413">
        <v>4</v>
      </c>
      <c r="H1413">
        <v>450</v>
      </c>
      <c r="I1413">
        <f t="shared" si="242"/>
        <v>450</v>
      </c>
      <c r="K1413">
        <f t="shared" si="243"/>
        <v>1417500</v>
      </c>
      <c r="L1413">
        <f t="shared" si="239"/>
        <v>212625</v>
      </c>
      <c r="M1413">
        <f t="shared" si="240"/>
        <v>524475</v>
      </c>
      <c r="N1413">
        <f t="shared" si="241"/>
        <v>53156.25</v>
      </c>
      <c r="P1413">
        <v>0.15</v>
      </c>
      <c r="Q1413">
        <v>0.37</v>
      </c>
      <c r="R1413">
        <v>0.25</v>
      </c>
    </row>
    <row r="1414" spans="1:18" x14ac:dyDescent="0.2">
      <c r="A1414" t="s">
        <v>7</v>
      </c>
      <c r="B1414" t="s">
        <v>8</v>
      </c>
      <c r="C1414" t="s">
        <v>29</v>
      </c>
      <c r="D1414" t="s">
        <v>28</v>
      </c>
      <c r="E1414" t="s">
        <v>24</v>
      </c>
      <c r="F1414" s="1">
        <v>46965</v>
      </c>
      <c r="G1414">
        <v>5</v>
      </c>
      <c r="H1414">
        <v>450</v>
      </c>
      <c r="I1414">
        <f t="shared" si="242"/>
        <v>450</v>
      </c>
      <c r="K1414">
        <f t="shared" si="243"/>
        <v>1440000</v>
      </c>
      <c r="L1414">
        <f t="shared" si="239"/>
        <v>259200</v>
      </c>
      <c r="M1414">
        <f t="shared" si="240"/>
        <v>512640</v>
      </c>
      <c r="N1414">
        <f t="shared" si="241"/>
        <v>93312</v>
      </c>
      <c r="P1414">
        <v>0.18</v>
      </c>
      <c r="Q1414">
        <v>0.35599999999999998</v>
      </c>
      <c r="R1414">
        <v>0.36</v>
      </c>
    </row>
    <row r="1415" spans="1:18" x14ac:dyDescent="0.2">
      <c r="A1415" t="s">
        <v>7</v>
      </c>
      <c r="B1415" t="s">
        <v>8</v>
      </c>
      <c r="C1415" t="s">
        <v>29</v>
      </c>
      <c r="D1415" t="s">
        <v>28</v>
      </c>
      <c r="E1415" t="s">
        <v>24</v>
      </c>
      <c r="F1415" s="1">
        <v>46965</v>
      </c>
      <c r="G1415">
        <v>6</v>
      </c>
      <c r="H1415">
        <v>450</v>
      </c>
      <c r="I1415">
        <f t="shared" si="242"/>
        <v>450</v>
      </c>
      <c r="K1415">
        <f t="shared" si="243"/>
        <v>1462500</v>
      </c>
      <c r="L1415">
        <f t="shared" si="239"/>
        <v>292500</v>
      </c>
      <c r="M1415">
        <f t="shared" si="240"/>
        <v>517725</v>
      </c>
      <c r="N1415">
        <f t="shared" si="241"/>
        <v>131625</v>
      </c>
      <c r="P1415">
        <v>0.2</v>
      </c>
      <c r="Q1415">
        <v>0.35399999999999998</v>
      </c>
      <c r="R1415">
        <v>0.45</v>
      </c>
    </row>
    <row r="1416" spans="1:18" x14ac:dyDescent="0.2">
      <c r="A1416" t="s">
        <v>7</v>
      </c>
      <c r="B1416" t="s">
        <v>8</v>
      </c>
      <c r="C1416" t="s">
        <v>29</v>
      </c>
      <c r="D1416" t="s">
        <v>28</v>
      </c>
      <c r="E1416" t="s">
        <v>24</v>
      </c>
      <c r="F1416" s="1">
        <v>46965</v>
      </c>
      <c r="G1416">
        <v>7</v>
      </c>
      <c r="H1416">
        <v>450</v>
      </c>
      <c r="I1416">
        <f t="shared" si="242"/>
        <v>450</v>
      </c>
      <c r="K1416">
        <f t="shared" si="243"/>
        <v>1485000</v>
      </c>
      <c r="L1416">
        <f t="shared" si="239"/>
        <v>297000</v>
      </c>
      <c r="M1416">
        <f t="shared" si="240"/>
        <v>510839.99999999994</v>
      </c>
      <c r="N1416">
        <f t="shared" si="241"/>
        <v>151470</v>
      </c>
      <c r="O1416">
        <v>-26</v>
      </c>
      <c r="P1416">
        <v>0.2</v>
      </c>
      <c r="Q1416">
        <v>0.34399999999999997</v>
      </c>
      <c r="R1416">
        <v>0.51</v>
      </c>
    </row>
    <row r="1417" spans="1:18" x14ac:dyDescent="0.2">
      <c r="A1417" t="s">
        <v>7</v>
      </c>
      <c r="B1417" t="s">
        <v>8</v>
      </c>
      <c r="C1417" t="s">
        <v>29</v>
      </c>
      <c r="D1417" t="s">
        <v>28</v>
      </c>
      <c r="E1417" t="s">
        <v>24</v>
      </c>
      <c r="F1417" s="1">
        <v>46965</v>
      </c>
      <c r="G1417">
        <v>8</v>
      </c>
      <c r="H1417">
        <v>450</v>
      </c>
      <c r="I1417">
        <f t="shared" si="242"/>
        <v>450</v>
      </c>
      <c r="K1417">
        <f t="shared" si="243"/>
        <v>1507500</v>
      </c>
      <c r="L1417">
        <f t="shared" si="239"/>
        <v>346725</v>
      </c>
      <c r="M1417">
        <f t="shared" si="240"/>
        <v>542700</v>
      </c>
      <c r="N1417">
        <f t="shared" si="241"/>
        <v>180297</v>
      </c>
      <c r="P1417">
        <v>0.23</v>
      </c>
      <c r="Q1417">
        <v>0.36</v>
      </c>
      <c r="R1417">
        <f>R1416+0.01</f>
        <v>0.52</v>
      </c>
    </row>
    <row r="1418" spans="1:18" x14ac:dyDescent="0.2">
      <c r="A1418" t="s">
        <v>7</v>
      </c>
      <c r="B1418" t="s">
        <v>8</v>
      </c>
      <c r="C1418" t="s">
        <v>29</v>
      </c>
      <c r="D1418" t="s">
        <v>28</v>
      </c>
      <c r="E1418" t="s">
        <v>24</v>
      </c>
      <c r="F1418" s="1">
        <v>46965</v>
      </c>
      <c r="G1418">
        <v>9</v>
      </c>
      <c r="H1418">
        <v>450</v>
      </c>
      <c r="I1418">
        <f t="shared" si="242"/>
        <v>449</v>
      </c>
      <c r="J1418">
        <v>1</v>
      </c>
      <c r="K1418">
        <f t="shared" si="243"/>
        <v>1529950</v>
      </c>
      <c r="L1418">
        <f t="shared" si="239"/>
        <v>336589</v>
      </c>
      <c r="M1418">
        <f t="shared" si="240"/>
        <v>520183.00000000006</v>
      </c>
      <c r="N1418">
        <f t="shared" si="241"/>
        <v>181758.06</v>
      </c>
      <c r="P1418">
        <v>0.22</v>
      </c>
      <c r="Q1418">
        <v>0.34</v>
      </c>
      <c r="R1418">
        <f>R1417+0.02</f>
        <v>0.54</v>
      </c>
    </row>
    <row r="1419" spans="1:18" x14ac:dyDescent="0.2">
      <c r="A1419" t="s">
        <v>7</v>
      </c>
      <c r="B1419" t="s">
        <v>8</v>
      </c>
      <c r="C1419" t="s">
        <v>29</v>
      </c>
      <c r="D1419" t="s">
        <v>28</v>
      </c>
      <c r="E1419" t="s">
        <v>24</v>
      </c>
      <c r="F1419" s="1">
        <v>46965</v>
      </c>
      <c r="G1419">
        <v>10</v>
      </c>
      <c r="H1419">
        <v>450</v>
      </c>
      <c r="I1419">
        <f t="shared" si="242"/>
        <v>449</v>
      </c>
      <c r="K1419">
        <f t="shared" si="243"/>
        <v>1552400</v>
      </c>
      <c r="L1419">
        <f t="shared" si="239"/>
        <v>388100</v>
      </c>
      <c r="M1419">
        <f t="shared" si="240"/>
        <v>527816</v>
      </c>
      <c r="N1419">
        <f t="shared" si="241"/>
        <v>210350.2</v>
      </c>
      <c r="P1419">
        <v>0.25</v>
      </c>
      <c r="Q1419">
        <v>0.34</v>
      </c>
      <c r="R1419">
        <v>0.54200000000000004</v>
      </c>
    </row>
    <row r="1420" spans="1:18" x14ac:dyDescent="0.2">
      <c r="A1420" t="s">
        <v>7</v>
      </c>
      <c r="B1420" t="s">
        <v>8</v>
      </c>
      <c r="C1420" t="s">
        <v>29</v>
      </c>
      <c r="D1420" t="s">
        <v>28</v>
      </c>
      <c r="E1420" t="s">
        <v>24</v>
      </c>
      <c r="F1420" s="1">
        <v>46965</v>
      </c>
      <c r="G1420">
        <v>11</v>
      </c>
      <c r="H1420">
        <v>450</v>
      </c>
      <c r="I1420">
        <f t="shared" si="242"/>
        <v>449</v>
      </c>
      <c r="K1420">
        <f t="shared" si="243"/>
        <v>1574850</v>
      </c>
      <c r="L1420">
        <f t="shared" si="239"/>
        <v>409461</v>
      </c>
      <c r="M1420">
        <f t="shared" si="240"/>
        <v>535449</v>
      </c>
      <c r="N1420">
        <f t="shared" si="241"/>
        <v>222746.78400000001</v>
      </c>
      <c r="P1420">
        <v>0.26</v>
      </c>
      <c r="Q1420">
        <v>0.34</v>
      </c>
      <c r="R1420">
        <f>R1419+0.002</f>
        <v>0.54400000000000004</v>
      </c>
    </row>
    <row r="1421" spans="1:18" x14ac:dyDescent="0.2">
      <c r="A1421" t="s">
        <v>7</v>
      </c>
      <c r="B1421" t="s">
        <v>8</v>
      </c>
      <c r="C1421" t="s">
        <v>29</v>
      </c>
      <c r="D1421" t="s">
        <v>28</v>
      </c>
      <c r="E1421" t="s">
        <v>24</v>
      </c>
      <c r="F1421" s="1">
        <v>46965</v>
      </c>
      <c r="G1421">
        <v>12</v>
      </c>
      <c r="H1421">
        <v>450</v>
      </c>
      <c r="I1421">
        <f t="shared" si="242"/>
        <v>448</v>
      </c>
      <c r="J1421">
        <v>1</v>
      </c>
      <c r="K1421">
        <f t="shared" si="243"/>
        <v>1597250</v>
      </c>
      <c r="L1421">
        <f t="shared" si="239"/>
        <v>415285</v>
      </c>
      <c r="M1421">
        <f t="shared" si="240"/>
        <v>559037.5</v>
      </c>
      <c r="N1421">
        <f t="shared" si="241"/>
        <v>230067.89</v>
      </c>
      <c r="P1421">
        <v>0.26</v>
      </c>
      <c r="Q1421">
        <v>0.35</v>
      </c>
      <c r="R1421">
        <f>R1420+0.01</f>
        <v>0.55400000000000005</v>
      </c>
    </row>
    <row r="1422" spans="1:18" hidden="1" x14ac:dyDescent="0.2">
      <c r="A1422" t="s">
        <v>7</v>
      </c>
      <c r="B1422" t="s">
        <v>8</v>
      </c>
      <c r="C1422" t="s">
        <v>29</v>
      </c>
      <c r="D1422" t="s">
        <v>28</v>
      </c>
      <c r="E1422" t="s">
        <v>24</v>
      </c>
      <c r="F1422" s="1">
        <v>46965</v>
      </c>
      <c r="G1422">
        <v>13</v>
      </c>
      <c r="H1422">
        <v>450</v>
      </c>
      <c r="I1422">
        <f t="shared" si="242"/>
        <v>448</v>
      </c>
      <c r="K1422">
        <f t="shared" si="243"/>
        <v>1619650</v>
      </c>
      <c r="L1422">
        <f t="shared" si="239"/>
        <v>437305.5</v>
      </c>
      <c r="M1422">
        <f t="shared" si="240"/>
        <v>534484.5</v>
      </c>
      <c r="N1422">
        <f t="shared" si="241"/>
        <v>246640.30200000003</v>
      </c>
      <c r="P1422">
        <v>0.27</v>
      </c>
      <c r="Q1422">
        <v>0.33</v>
      </c>
      <c r="R1422">
        <f>R1421+0.01</f>
        <v>0.56400000000000006</v>
      </c>
    </row>
    <row r="1423" spans="1:18" hidden="1" x14ac:dyDescent="0.2">
      <c r="A1423" t="s">
        <v>7</v>
      </c>
      <c r="B1423" t="s">
        <v>8</v>
      </c>
      <c r="C1423" t="s">
        <v>29</v>
      </c>
      <c r="D1423" t="s">
        <v>28</v>
      </c>
      <c r="E1423" t="s">
        <v>24</v>
      </c>
      <c r="F1423" s="1">
        <v>46965</v>
      </c>
      <c r="G1423">
        <v>14</v>
      </c>
      <c r="H1423">
        <v>450</v>
      </c>
      <c r="I1423">
        <f t="shared" si="242"/>
        <v>448</v>
      </c>
      <c r="K1423">
        <f t="shared" si="243"/>
        <v>1642050</v>
      </c>
      <c r="L1423">
        <f t="shared" si="239"/>
        <v>459774.00000000006</v>
      </c>
      <c r="M1423">
        <f t="shared" si="240"/>
        <v>607558.5</v>
      </c>
      <c r="N1423">
        <f t="shared" si="241"/>
        <v>263910.27600000007</v>
      </c>
      <c r="P1423">
        <v>0.28000000000000003</v>
      </c>
      <c r="Q1423">
        <v>0.37</v>
      </c>
      <c r="R1423">
        <f>R1422+0.01</f>
        <v>0.57400000000000007</v>
      </c>
    </row>
    <row r="1424" spans="1:18" hidden="1" x14ac:dyDescent="0.2">
      <c r="A1424" t="s">
        <v>7</v>
      </c>
      <c r="B1424" t="s">
        <v>8</v>
      </c>
      <c r="C1424" t="s">
        <v>29</v>
      </c>
      <c r="D1424" t="s">
        <v>28</v>
      </c>
      <c r="E1424" t="s">
        <v>24</v>
      </c>
      <c r="F1424" s="1">
        <v>46965</v>
      </c>
      <c r="G1424">
        <v>15</v>
      </c>
      <c r="H1424">
        <v>450</v>
      </c>
      <c r="I1424">
        <f t="shared" si="242"/>
        <v>447</v>
      </c>
      <c r="J1424">
        <v>1</v>
      </c>
      <c r="K1424">
        <f t="shared" si="243"/>
        <v>1664400</v>
      </c>
      <c r="L1424">
        <f t="shared" si="239"/>
        <v>466032.00000000006</v>
      </c>
      <c r="M1424">
        <f t="shared" si="240"/>
        <v>624150</v>
      </c>
      <c r="N1424">
        <f t="shared" si="241"/>
        <v>272162.68800000008</v>
      </c>
      <c r="P1424">
        <v>0.28000000000000003</v>
      </c>
      <c r="Q1424">
        <v>0.375</v>
      </c>
      <c r="R1424">
        <f>R1423+0.01</f>
        <v>0.58400000000000007</v>
      </c>
    </row>
    <row r="1425" spans="1:18" hidden="1" x14ac:dyDescent="0.2">
      <c r="A1425" t="s">
        <v>7</v>
      </c>
      <c r="B1425" t="s">
        <v>8</v>
      </c>
      <c r="C1425" t="s">
        <v>29</v>
      </c>
      <c r="D1425" t="s">
        <v>28</v>
      </c>
      <c r="E1425" t="s">
        <v>24</v>
      </c>
      <c r="F1425" s="1">
        <v>46965</v>
      </c>
      <c r="G1425">
        <v>16</v>
      </c>
      <c r="H1425">
        <v>450</v>
      </c>
      <c r="I1425">
        <f t="shared" si="242"/>
        <v>447</v>
      </c>
      <c r="K1425">
        <f>K1424+50*I1425</f>
        <v>1686750</v>
      </c>
      <c r="L1425">
        <f t="shared" si="239"/>
        <v>489157.49999999994</v>
      </c>
      <c r="M1425">
        <f t="shared" si="240"/>
        <v>632531.25</v>
      </c>
      <c r="N1425">
        <f t="shared" si="241"/>
        <v>290559.55499999999</v>
      </c>
      <c r="P1425">
        <v>0.28999999999999998</v>
      </c>
      <c r="Q1425">
        <v>0.375</v>
      </c>
      <c r="R1425">
        <f>R1424+0.01</f>
        <v>0.59400000000000008</v>
      </c>
    </row>
    <row r="1426" spans="1:18" x14ac:dyDescent="0.2">
      <c r="A1426" t="s">
        <v>7</v>
      </c>
      <c r="B1426" t="s">
        <v>8</v>
      </c>
      <c r="C1426" t="s">
        <v>29</v>
      </c>
      <c r="D1426" t="s">
        <v>28</v>
      </c>
      <c r="E1426" t="s">
        <v>24</v>
      </c>
      <c r="F1426" s="1">
        <v>46996</v>
      </c>
      <c r="G1426">
        <v>1</v>
      </c>
      <c r="H1426">
        <v>500</v>
      </c>
      <c r="I1426">
        <f>H1426</f>
        <v>500</v>
      </c>
      <c r="K1426">
        <f>3000*I1426</f>
        <v>1500000</v>
      </c>
      <c r="L1426">
        <f t="shared" si="239"/>
        <v>15000</v>
      </c>
      <c r="M1426">
        <f t="shared" si="240"/>
        <v>22500</v>
      </c>
      <c r="N1426">
        <f t="shared" si="241"/>
        <v>750</v>
      </c>
      <c r="P1426">
        <v>0.01</v>
      </c>
      <c r="Q1426">
        <v>1.4999999999999999E-2</v>
      </c>
      <c r="R1426">
        <v>0.05</v>
      </c>
    </row>
    <row r="1427" spans="1:18" x14ac:dyDescent="0.2">
      <c r="A1427" t="s">
        <v>7</v>
      </c>
      <c r="B1427" t="s">
        <v>8</v>
      </c>
      <c r="C1427" t="s">
        <v>29</v>
      </c>
      <c r="D1427" t="s">
        <v>28</v>
      </c>
      <c r="E1427" t="s">
        <v>24</v>
      </c>
      <c r="F1427" s="1">
        <v>46996</v>
      </c>
      <c r="G1427">
        <v>2</v>
      </c>
      <c r="H1427">
        <v>500</v>
      </c>
      <c r="I1427">
        <f t="shared" ref="I1427:I1441" si="244">I1426-J1427</f>
        <v>500</v>
      </c>
      <c r="K1427">
        <f t="shared" ref="K1427:K1441" si="245">K1426+60*I1427</f>
        <v>1530000</v>
      </c>
      <c r="L1427">
        <f t="shared" si="239"/>
        <v>76500</v>
      </c>
      <c r="M1427">
        <f t="shared" si="240"/>
        <v>275400</v>
      </c>
      <c r="N1427">
        <f t="shared" si="241"/>
        <v>7650</v>
      </c>
      <c r="O1427">
        <v>1998</v>
      </c>
      <c r="P1427">
        <v>0.05</v>
      </c>
      <c r="Q1427">
        <v>0.18</v>
      </c>
      <c r="R1427">
        <v>0.1</v>
      </c>
    </row>
    <row r="1428" spans="1:18" x14ac:dyDescent="0.2">
      <c r="A1428" t="s">
        <v>7</v>
      </c>
      <c r="B1428" t="s">
        <v>8</v>
      </c>
      <c r="C1428" t="s">
        <v>29</v>
      </c>
      <c r="D1428" t="s">
        <v>28</v>
      </c>
      <c r="E1428" t="s">
        <v>24</v>
      </c>
      <c r="F1428" s="1">
        <v>46996</v>
      </c>
      <c r="G1428">
        <v>3</v>
      </c>
      <c r="H1428">
        <v>500</v>
      </c>
      <c r="I1428">
        <f t="shared" si="244"/>
        <v>500</v>
      </c>
      <c r="K1428">
        <f t="shared" si="245"/>
        <v>1560000</v>
      </c>
      <c r="L1428">
        <f t="shared" si="239"/>
        <v>124800</v>
      </c>
      <c r="M1428">
        <f t="shared" si="240"/>
        <v>436800.00000000006</v>
      </c>
      <c r="N1428">
        <f t="shared" si="241"/>
        <v>22464</v>
      </c>
      <c r="O1428">
        <v>-88</v>
      </c>
      <c r="P1428">
        <v>0.08</v>
      </c>
      <c r="Q1428">
        <v>0.28000000000000003</v>
      </c>
      <c r="R1428">
        <v>0.18</v>
      </c>
    </row>
    <row r="1429" spans="1:18" x14ac:dyDescent="0.2">
      <c r="A1429" t="s">
        <v>7</v>
      </c>
      <c r="B1429" t="s">
        <v>8</v>
      </c>
      <c r="C1429" t="s">
        <v>29</v>
      </c>
      <c r="D1429" t="s">
        <v>28</v>
      </c>
      <c r="E1429" t="s">
        <v>24</v>
      </c>
      <c r="F1429" s="1">
        <v>46996</v>
      </c>
      <c r="G1429">
        <v>4</v>
      </c>
      <c r="H1429">
        <v>500</v>
      </c>
      <c r="I1429">
        <f t="shared" si="244"/>
        <v>500</v>
      </c>
      <c r="K1429">
        <f t="shared" si="245"/>
        <v>1590000</v>
      </c>
      <c r="L1429">
        <f t="shared" si="239"/>
        <v>238500</v>
      </c>
      <c r="M1429">
        <f t="shared" si="240"/>
        <v>588300</v>
      </c>
      <c r="N1429">
        <f t="shared" si="241"/>
        <v>59625</v>
      </c>
      <c r="P1429">
        <v>0.15</v>
      </c>
      <c r="Q1429">
        <v>0.37</v>
      </c>
      <c r="R1429">
        <v>0.25</v>
      </c>
    </row>
    <row r="1430" spans="1:18" x14ac:dyDescent="0.2">
      <c r="A1430" t="s">
        <v>7</v>
      </c>
      <c r="B1430" t="s">
        <v>8</v>
      </c>
      <c r="C1430" t="s">
        <v>29</v>
      </c>
      <c r="D1430" t="s">
        <v>28</v>
      </c>
      <c r="E1430" t="s">
        <v>24</v>
      </c>
      <c r="F1430" s="1">
        <v>46996</v>
      </c>
      <c r="G1430">
        <v>5</v>
      </c>
      <c r="H1430">
        <v>500</v>
      </c>
      <c r="I1430">
        <f t="shared" si="244"/>
        <v>500</v>
      </c>
      <c r="K1430">
        <f t="shared" si="245"/>
        <v>1620000</v>
      </c>
      <c r="L1430">
        <f t="shared" si="239"/>
        <v>291600</v>
      </c>
      <c r="M1430">
        <f t="shared" si="240"/>
        <v>576720</v>
      </c>
      <c r="N1430">
        <f t="shared" si="241"/>
        <v>104976</v>
      </c>
      <c r="P1430">
        <v>0.18</v>
      </c>
      <c r="Q1430">
        <v>0.35599999999999998</v>
      </c>
      <c r="R1430">
        <v>0.36</v>
      </c>
    </row>
    <row r="1431" spans="1:18" x14ac:dyDescent="0.2">
      <c r="A1431" t="s">
        <v>7</v>
      </c>
      <c r="B1431" t="s">
        <v>8</v>
      </c>
      <c r="C1431" t="s">
        <v>29</v>
      </c>
      <c r="D1431" t="s">
        <v>28</v>
      </c>
      <c r="E1431" t="s">
        <v>24</v>
      </c>
      <c r="F1431" s="1">
        <v>46996</v>
      </c>
      <c r="G1431">
        <v>6</v>
      </c>
      <c r="H1431">
        <v>500</v>
      </c>
      <c r="I1431">
        <f t="shared" si="244"/>
        <v>500</v>
      </c>
      <c r="K1431">
        <f t="shared" si="245"/>
        <v>1650000</v>
      </c>
      <c r="L1431">
        <f t="shared" si="239"/>
        <v>330000</v>
      </c>
      <c r="M1431">
        <f t="shared" si="240"/>
        <v>584100</v>
      </c>
      <c r="N1431">
        <f t="shared" si="241"/>
        <v>148500</v>
      </c>
      <c r="P1431">
        <v>0.2</v>
      </c>
      <c r="Q1431">
        <v>0.35399999999999998</v>
      </c>
      <c r="R1431">
        <v>0.45</v>
      </c>
    </row>
    <row r="1432" spans="1:18" x14ac:dyDescent="0.2">
      <c r="A1432" t="s">
        <v>7</v>
      </c>
      <c r="B1432" t="s">
        <v>8</v>
      </c>
      <c r="C1432" t="s">
        <v>29</v>
      </c>
      <c r="D1432" t="s">
        <v>28</v>
      </c>
      <c r="E1432" t="s">
        <v>24</v>
      </c>
      <c r="F1432" s="1">
        <v>46996</v>
      </c>
      <c r="G1432">
        <v>7</v>
      </c>
      <c r="H1432">
        <v>500</v>
      </c>
      <c r="I1432">
        <f t="shared" si="244"/>
        <v>500</v>
      </c>
      <c r="K1432">
        <f t="shared" si="245"/>
        <v>1680000</v>
      </c>
      <c r="L1432">
        <f t="shared" si="239"/>
        <v>336000</v>
      </c>
      <c r="M1432">
        <f t="shared" si="240"/>
        <v>577920</v>
      </c>
      <c r="N1432">
        <f t="shared" si="241"/>
        <v>171360</v>
      </c>
      <c r="P1432">
        <v>0.2</v>
      </c>
      <c r="Q1432">
        <v>0.34399999999999997</v>
      </c>
      <c r="R1432">
        <v>0.51</v>
      </c>
    </row>
    <row r="1433" spans="1:18" x14ac:dyDescent="0.2">
      <c r="A1433" t="s">
        <v>7</v>
      </c>
      <c r="B1433" t="s">
        <v>8</v>
      </c>
      <c r="C1433" t="s">
        <v>29</v>
      </c>
      <c r="D1433" t="s">
        <v>28</v>
      </c>
      <c r="E1433" t="s">
        <v>24</v>
      </c>
      <c r="F1433" s="1">
        <v>46996</v>
      </c>
      <c r="G1433">
        <v>8</v>
      </c>
      <c r="H1433">
        <v>500</v>
      </c>
      <c r="I1433">
        <f t="shared" si="244"/>
        <v>500</v>
      </c>
      <c r="K1433">
        <f t="shared" si="245"/>
        <v>1710000</v>
      </c>
      <c r="L1433">
        <f t="shared" si="239"/>
        <v>393300</v>
      </c>
      <c r="M1433">
        <f t="shared" si="240"/>
        <v>615600</v>
      </c>
      <c r="N1433">
        <f t="shared" si="241"/>
        <v>204516</v>
      </c>
      <c r="P1433">
        <v>0.23</v>
      </c>
      <c r="Q1433">
        <v>0.36</v>
      </c>
      <c r="R1433">
        <f>R1432+0.01</f>
        <v>0.52</v>
      </c>
    </row>
    <row r="1434" spans="1:18" x14ac:dyDescent="0.2">
      <c r="A1434" t="s">
        <v>7</v>
      </c>
      <c r="B1434" t="s">
        <v>8</v>
      </c>
      <c r="C1434" t="s">
        <v>29</v>
      </c>
      <c r="D1434" t="s">
        <v>28</v>
      </c>
      <c r="E1434" t="s">
        <v>24</v>
      </c>
      <c r="F1434" s="1">
        <v>46996</v>
      </c>
      <c r="G1434">
        <v>9</v>
      </c>
      <c r="H1434">
        <v>500</v>
      </c>
      <c r="I1434">
        <f t="shared" si="244"/>
        <v>500</v>
      </c>
      <c r="K1434">
        <f t="shared" si="245"/>
        <v>1740000</v>
      </c>
      <c r="L1434">
        <f t="shared" si="239"/>
        <v>382800</v>
      </c>
      <c r="M1434">
        <f t="shared" si="240"/>
        <v>609000</v>
      </c>
      <c r="N1434">
        <f t="shared" si="241"/>
        <v>206712</v>
      </c>
      <c r="P1434">
        <v>0.22</v>
      </c>
      <c r="Q1434">
        <v>0.35</v>
      </c>
      <c r="R1434">
        <f>R1433+0.02</f>
        <v>0.54</v>
      </c>
    </row>
    <row r="1435" spans="1:18" x14ac:dyDescent="0.2">
      <c r="A1435" t="s">
        <v>7</v>
      </c>
      <c r="B1435" t="s">
        <v>8</v>
      </c>
      <c r="C1435" t="s">
        <v>29</v>
      </c>
      <c r="D1435" t="s">
        <v>28</v>
      </c>
      <c r="E1435" t="s">
        <v>24</v>
      </c>
      <c r="F1435" s="1">
        <v>46996</v>
      </c>
      <c r="G1435">
        <v>10</v>
      </c>
      <c r="H1435">
        <v>500</v>
      </c>
      <c r="I1435">
        <f t="shared" si="244"/>
        <v>500</v>
      </c>
      <c r="K1435">
        <f t="shared" si="245"/>
        <v>1770000</v>
      </c>
      <c r="L1435">
        <f t="shared" si="239"/>
        <v>442500</v>
      </c>
      <c r="M1435">
        <f t="shared" si="240"/>
        <v>619500</v>
      </c>
      <c r="N1435">
        <f t="shared" si="241"/>
        <v>239835.00000000003</v>
      </c>
      <c r="P1435">
        <v>0.25</v>
      </c>
      <c r="Q1435">
        <v>0.35</v>
      </c>
      <c r="R1435">
        <v>0.54200000000000004</v>
      </c>
    </row>
    <row r="1436" spans="1:18" x14ac:dyDescent="0.2">
      <c r="A1436" t="s">
        <v>7</v>
      </c>
      <c r="B1436" t="s">
        <v>8</v>
      </c>
      <c r="C1436" t="s">
        <v>29</v>
      </c>
      <c r="D1436" t="s">
        <v>28</v>
      </c>
      <c r="E1436" t="s">
        <v>24</v>
      </c>
      <c r="F1436" s="1">
        <v>46996</v>
      </c>
      <c r="G1436">
        <v>11</v>
      </c>
      <c r="H1436">
        <v>500</v>
      </c>
      <c r="I1436">
        <f t="shared" si="244"/>
        <v>499</v>
      </c>
      <c r="J1436">
        <v>1</v>
      </c>
      <c r="K1436">
        <f t="shared" si="245"/>
        <v>1799940</v>
      </c>
      <c r="L1436">
        <f t="shared" si="239"/>
        <v>467984.4</v>
      </c>
      <c r="M1436">
        <f t="shared" si="240"/>
        <v>629979</v>
      </c>
      <c r="N1436">
        <f t="shared" si="241"/>
        <v>254583.51360000003</v>
      </c>
      <c r="P1436">
        <v>0.26</v>
      </c>
      <c r="Q1436">
        <v>0.35</v>
      </c>
      <c r="R1436">
        <f>R1435+0.002</f>
        <v>0.54400000000000004</v>
      </c>
    </row>
    <row r="1437" spans="1:18" x14ac:dyDescent="0.2">
      <c r="A1437" t="s">
        <v>7</v>
      </c>
      <c r="B1437" t="s">
        <v>8</v>
      </c>
      <c r="C1437" t="s">
        <v>29</v>
      </c>
      <c r="D1437" t="s">
        <v>28</v>
      </c>
      <c r="E1437" t="s">
        <v>24</v>
      </c>
      <c r="F1437" s="1">
        <v>46996</v>
      </c>
      <c r="G1437">
        <v>12</v>
      </c>
      <c r="H1437">
        <v>500</v>
      </c>
      <c r="I1437">
        <f t="shared" si="244"/>
        <v>499</v>
      </c>
      <c r="K1437">
        <f t="shared" si="245"/>
        <v>1829880</v>
      </c>
      <c r="L1437">
        <f t="shared" si="239"/>
        <v>475768.8</v>
      </c>
      <c r="M1437">
        <f t="shared" si="240"/>
        <v>640458</v>
      </c>
      <c r="N1437">
        <f t="shared" si="241"/>
        <v>266430.52799999999</v>
      </c>
      <c r="P1437">
        <v>0.26</v>
      </c>
      <c r="Q1437">
        <v>0.35</v>
      </c>
      <c r="R1437">
        <v>0.56000000000000005</v>
      </c>
    </row>
    <row r="1438" spans="1:18" hidden="1" x14ac:dyDescent="0.2">
      <c r="A1438" t="s">
        <v>7</v>
      </c>
      <c r="B1438" t="s">
        <v>8</v>
      </c>
      <c r="C1438" t="s">
        <v>29</v>
      </c>
      <c r="D1438" t="s">
        <v>28</v>
      </c>
      <c r="E1438" t="s">
        <v>24</v>
      </c>
      <c r="F1438" s="1">
        <v>46996</v>
      </c>
      <c r="G1438">
        <v>13</v>
      </c>
      <c r="H1438">
        <v>500</v>
      </c>
      <c r="I1438">
        <f t="shared" si="244"/>
        <v>498</v>
      </c>
      <c r="J1438">
        <v>1</v>
      </c>
      <c r="K1438">
        <f t="shared" si="245"/>
        <v>1859760</v>
      </c>
      <c r="L1438">
        <f t="shared" si="239"/>
        <v>502135.2</v>
      </c>
      <c r="M1438">
        <f t="shared" si="240"/>
        <v>613720.80000000005</v>
      </c>
      <c r="N1438">
        <f t="shared" si="241"/>
        <v>286217.06400000001</v>
      </c>
      <c r="P1438">
        <v>0.27</v>
      </c>
      <c r="Q1438">
        <v>0.33</v>
      </c>
      <c r="R1438">
        <f>R1437+0.01</f>
        <v>0.57000000000000006</v>
      </c>
    </row>
    <row r="1439" spans="1:18" hidden="1" x14ac:dyDescent="0.2">
      <c r="A1439" t="s">
        <v>7</v>
      </c>
      <c r="B1439" t="s">
        <v>8</v>
      </c>
      <c r="C1439" t="s">
        <v>29</v>
      </c>
      <c r="D1439" t="s">
        <v>28</v>
      </c>
      <c r="E1439" t="s">
        <v>24</v>
      </c>
      <c r="F1439" s="1">
        <v>46996</v>
      </c>
      <c r="G1439">
        <v>14</v>
      </c>
      <c r="H1439">
        <v>500</v>
      </c>
      <c r="I1439">
        <f t="shared" si="244"/>
        <v>498</v>
      </c>
      <c r="K1439">
        <f t="shared" si="245"/>
        <v>1889640</v>
      </c>
      <c r="L1439">
        <f t="shared" si="239"/>
        <v>529099.20000000007</v>
      </c>
      <c r="M1439">
        <f t="shared" si="240"/>
        <v>699166.8</v>
      </c>
      <c r="N1439">
        <f t="shared" si="241"/>
        <v>306877.53600000008</v>
      </c>
      <c r="P1439">
        <v>0.28000000000000003</v>
      </c>
      <c r="Q1439">
        <v>0.37</v>
      </c>
      <c r="R1439">
        <f>R1438+0.01</f>
        <v>0.58000000000000007</v>
      </c>
    </row>
    <row r="1440" spans="1:18" hidden="1" x14ac:dyDescent="0.2">
      <c r="A1440" t="s">
        <v>7</v>
      </c>
      <c r="B1440" t="s">
        <v>8</v>
      </c>
      <c r="C1440" t="s">
        <v>29</v>
      </c>
      <c r="D1440" t="s">
        <v>28</v>
      </c>
      <c r="E1440" t="s">
        <v>24</v>
      </c>
      <c r="F1440" s="1">
        <v>46996</v>
      </c>
      <c r="G1440">
        <v>15</v>
      </c>
      <c r="H1440">
        <v>500</v>
      </c>
      <c r="I1440">
        <f t="shared" si="244"/>
        <v>497</v>
      </c>
      <c r="J1440">
        <v>1</v>
      </c>
      <c r="K1440">
        <f t="shared" si="245"/>
        <v>1919460</v>
      </c>
      <c r="L1440">
        <f t="shared" si="239"/>
        <v>537448.80000000005</v>
      </c>
      <c r="M1440">
        <f t="shared" si="240"/>
        <v>719797.5</v>
      </c>
      <c r="N1440">
        <f t="shared" si="241"/>
        <v>317094.79200000007</v>
      </c>
      <c r="P1440">
        <v>0.28000000000000003</v>
      </c>
      <c r="Q1440">
        <v>0.375</v>
      </c>
      <c r="R1440">
        <f>R1439+0.01</f>
        <v>0.59000000000000008</v>
      </c>
    </row>
    <row r="1441" spans="1:18" hidden="1" x14ac:dyDescent="0.2">
      <c r="A1441" t="s">
        <v>7</v>
      </c>
      <c r="B1441" t="s">
        <v>8</v>
      </c>
      <c r="C1441" t="s">
        <v>29</v>
      </c>
      <c r="D1441" t="s">
        <v>28</v>
      </c>
      <c r="E1441" t="s">
        <v>24</v>
      </c>
      <c r="F1441" s="1">
        <v>46996</v>
      </c>
      <c r="G1441">
        <v>16</v>
      </c>
      <c r="H1441">
        <v>500</v>
      </c>
      <c r="I1441">
        <f t="shared" si="244"/>
        <v>497</v>
      </c>
      <c r="K1441">
        <f t="shared" si="245"/>
        <v>1949280</v>
      </c>
      <c r="L1441">
        <f t="shared" si="239"/>
        <v>565291.19999999995</v>
      </c>
      <c r="M1441">
        <f t="shared" si="240"/>
        <v>730980</v>
      </c>
      <c r="N1441">
        <f t="shared" si="241"/>
        <v>339174.72000000003</v>
      </c>
      <c r="P1441">
        <v>0.28999999999999998</v>
      </c>
      <c r="Q1441">
        <v>0.375</v>
      </c>
      <c r="R1441">
        <f>R1440+0.01</f>
        <v>0.60000000000000009</v>
      </c>
    </row>
    <row r="1442" spans="1:18" x14ac:dyDescent="0.2">
      <c r="A1442" t="s">
        <v>7</v>
      </c>
      <c r="B1442" t="s">
        <v>8</v>
      </c>
      <c r="C1442" t="s">
        <v>29</v>
      </c>
      <c r="D1442" t="s">
        <v>28</v>
      </c>
      <c r="E1442" t="s">
        <v>24</v>
      </c>
      <c r="F1442" s="1" t="s">
        <v>12</v>
      </c>
      <c r="G1442">
        <v>1</v>
      </c>
      <c r="H1442">
        <v>600</v>
      </c>
      <c r="I1442">
        <f>H1442</f>
        <v>600</v>
      </c>
      <c r="K1442">
        <f>3000*I1442</f>
        <v>1800000</v>
      </c>
      <c r="L1442">
        <f t="shared" si="239"/>
        <v>23760</v>
      </c>
      <c r="M1442">
        <f t="shared" si="240"/>
        <v>27000</v>
      </c>
      <c r="N1442">
        <f t="shared" si="241"/>
        <v>1188</v>
      </c>
      <c r="P1442">
        <v>1.32E-2</v>
      </c>
      <c r="Q1442">
        <v>1.4999999999999999E-2</v>
      </c>
      <c r="R1442">
        <v>0.05</v>
      </c>
    </row>
    <row r="1443" spans="1:18" x14ac:dyDescent="0.2">
      <c r="A1443" t="s">
        <v>7</v>
      </c>
      <c r="B1443" t="s">
        <v>8</v>
      </c>
      <c r="C1443" t="s">
        <v>29</v>
      </c>
      <c r="D1443" t="s">
        <v>28</v>
      </c>
      <c r="E1443" t="s">
        <v>24</v>
      </c>
      <c r="F1443" s="1" t="s">
        <v>12</v>
      </c>
      <c r="G1443">
        <v>2</v>
      </c>
      <c r="H1443">
        <v>600</v>
      </c>
      <c r="I1443">
        <f t="shared" ref="I1443:I1457" si="246">I1442-J1443</f>
        <v>600</v>
      </c>
      <c r="K1443">
        <f>K1442+100*I1443</f>
        <v>1860000</v>
      </c>
      <c r="L1443">
        <f t="shared" si="239"/>
        <v>93000</v>
      </c>
      <c r="M1443">
        <f t="shared" si="240"/>
        <v>334800</v>
      </c>
      <c r="N1443">
        <f t="shared" si="241"/>
        <v>9300</v>
      </c>
      <c r="O1443">
        <v>1698</v>
      </c>
      <c r="P1443">
        <v>0.05</v>
      </c>
      <c r="Q1443">
        <v>0.18</v>
      </c>
      <c r="R1443">
        <v>0.1</v>
      </c>
    </row>
    <row r="1444" spans="1:18" x14ac:dyDescent="0.2">
      <c r="A1444" t="s">
        <v>7</v>
      </c>
      <c r="B1444" t="s">
        <v>8</v>
      </c>
      <c r="C1444" t="s">
        <v>29</v>
      </c>
      <c r="D1444" t="s">
        <v>28</v>
      </c>
      <c r="E1444" t="s">
        <v>24</v>
      </c>
      <c r="F1444" s="1" t="s">
        <v>12</v>
      </c>
      <c r="G1444">
        <v>3</v>
      </c>
      <c r="H1444">
        <v>600</v>
      </c>
      <c r="I1444">
        <f t="shared" si="246"/>
        <v>600</v>
      </c>
      <c r="K1444">
        <f t="shared" ref="K1444:K1457" si="247">K1443+100*I1444</f>
        <v>1920000</v>
      </c>
      <c r="L1444">
        <f t="shared" si="239"/>
        <v>192000</v>
      </c>
      <c r="M1444">
        <f t="shared" si="240"/>
        <v>537600</v>
      </c>
      <c r="N1444">
        <f t="shared" si="241"/>
        <v>34560</v>
      </c>
      <c r="O1444">
        <v>-117</v>
      </c>
      <c r="P1444">
        <v>0.1</v>
      </c>
      <c r="Q1444">
        <v>0.28000000000000003</v>
      </c>
      <c r="R1444">
        <v>0.18</v>
      </c>
    </row>
    <row r="1445" spans="1:18" x14ac:dyDescent="0.2">
      <c r="A1445" t="s">
        <v>7</v>
      </c>
      <c r="B1445" t="s">
        <v>8</v>
      </c>
      <c r="C1445" t="s">
        <v>29</v>
      </c>
      <c r="D1445" t="s">
        <v>28</v>
      </c>
      <c r="E1445" t="s">
        <v>24</v>
      </c>
      <c r="F1445" s="1" t="s">
        <v>12</v>
      </c>
      <c r="G1445">
        <v>4</v>
      </c>
      <c r="H1445">
        <v>600</v>
      </c>
      <c r="I1445">
        <f t="shared" si="246"/>
        <v>600</v>
      </c>
      <c r="K1445">
        <f t="shared" si="247"/>
        <v>1980000</v>
      </c>
      <c r="L1445">
        <f t="shared" si="239"/>
        <v>297000</v>
      </c>
      <c r="M1445">
        <f t="shared" si="240"/>
        <v>732600</v>
      </c>
      <c r="N1445">
        <f t="shared" si="241"/>
        <v>74250</v>
      </c>
      <c r="O1445">
        <v>-118</v>
      </c>
      <c r="P1445">
        <v>0.15</v>
      </c>
      <c r="Q1445">
        <v>0.37</v>
      </c>
      <c r="R1445">
        <v>0.25</v>
      </c>
    </row>
    <row r="1446" spans="1:18" x14ac:dyDescent="0.2">
      <c r="A1446" t="s">
        <v>7</v>
      </c>
      <c r="B1446" t="s">
        <v>8</v>
      </c>
      <c r="C1446" t="s">
        <v>29</v>
      </c>
      <c r="D1446" t="s">
        <v>28</v>
      </c>
      <c r="E1446" t="s">
        <v>24</v>
      </c>
      <c r="F1446" s="1" t="s">
        <v>12</v>
      </c>
      <c r="G1446">
        <v>5</v>
      </c>
      <c r="H1446">
        <v>600</v>
      </c>
      <c r="I1446">
        <f t="shared" si="246"/>
        <v>600</v>
      </c>
      <c r="K1446">
        <f t="shared" si="247"/>
        <v>2040000</v>
      </c>
      <c r="L1446">
        <f t="shared" si="239"/>
        <v>367200</v>
      </c>
      <c r="M1446">
        <f t="shared" si="240"/>
        <v>726240</v>
      </c>
      <c r="N1446">
        <f t="shared" si="241"/>
        <v>132192</v>
      </c>
      <c r="P1446">
        <v>0.18</v>
      </c>
      <c r="Q1446">
        <v>0.35599999999999998</v>
      </c>
      <c r="R1446">
        <v>0.36</v>
      </c>
    </row>
    <row r="1447" spans="1:18" x14ac:dyDescent="0.2">
      <c r="A1447" t="s">
        <v>7</v>
      </c>
      <c r="B1447" t="s">
        <v>8</v>
      </c>
      <c r="C1447" t="s">
        <v>29</v>
      </c>
      <c r="D1447" t="s">
        <v>28</v>
      </c>
      <c r="E1447" t="s">
        <v>24</v>
      </c>
      <c r="F1447" s="1" t="s">
        <v>12</v>
      </c>
      <c r="G1447">
        <v>6</v>
      </c>
      <c r="H1447">
        <v>600</v>
      </c>
      <c r="I1447">
        <f t="shared" si="246"/>
        <v>600</v>
      </c>
      <c r="K1447">
        <f t="shared" si="247"/>
        <v>2100000</v>
      </c>
      <c r="L1447">
        <f t="shared" si="239"/>
        <v>420000</v>
      </c>
      <c r="M1447">
        <f t="shared" si="240"/>
        <v>743400</v>
      </c>
      <c r="N1447">
        <f t="shared" si="241"/>
        <v>189000</v>
      </c>
      <c r="P1447">
        <v>0.2</v>
      </c>
      <c r="Q1447">
        <v>0.35399999999999998</v>
      </c>
      <c r="R1447">
        <v>0.45</v>
      </c>
    </row>
    <row r="1448" spans="1:18" x14ac:dyDescent="0.2">
      <c r="A1448" t="s">
        <v>7</v>
      </c>
      <c r="B1448" t="s">
        <v>8</v>
      </c>
      <c r="C1448" t="s">
        <v>29</v>
      </c>
      <c r="D1448" t="s">
        <v>28</v>
      </c>
      <c r="E1448" t="s">
        <v>24</v>
      </c>
      <c r="F1448" s="1" t="s">
        <v>12</v>
      </c>
      <c r="G1448">
        <v>7</v>
      </c>
      <c r="H1448">
        <v>600</v>
      </c>
      <c r="I1448">
        <f t="shared" si="246"/>
        <v>600</v>
      </c>
      <c r="K1448">
        <f t="shared" si="247"/>
        <v>2160000</v>
      </c>
      <c r="L1448">
        <f t="shared" si="239"/>
        <v>432000</v>
      </c>
      <c r="M1448">
        <f t="shared" si="240"/>
        <v>743039.99999999988</v>
      </c>
      <c r="N1448">
        <f t="shared" si="241"/>
        <v>220320</v>
      </c>
      <c r="P1448">
        <v>0.2</v>
      </c>
      <c r="Q1448">
        <v>0.34399999999999997</v>
      </c>
      <c r="R1448">
        <v>0.51</v>
      </c>
    </row>
    <row r="1449" spans="1:18" x14ac:dyDescent="0.2">
      <c r="A1449" t="s">
        <v>7</v>
      </c>
      <c r="B1449" t="s">
        <v>8</v>
      </c>
      <c r="C1449" t="s">
        <v>29</v>
      </c>
      <c r="D1449" t="s">
        <v>28</v>
      </c>
      <c r="E1449" t="s">
        <v>24</v>
      </c>
      <c r="F1449" s="1" t="s">
        <v>12</v>
      </c>
      <c r="G1449">
        <v>8</v>
      </c>
      <c r="H1449">
        <v>600</v>
      </c>
      <c r="I1449">
        <f t="shared" si="246"/>
        <v>599</v>
      </c>
      <c r="J1449">
        <v>1</v>
      </c>
      <c r="K1449">
        <f t="shared" si="247"/>
        <v>2219900</v>
      </c>
      <c r="L1449">
        <f t="shared" si="239"/>
        <v>510577</v>
      </c>
      <c r="M1449">
        <f t="shared" si="240"/>
        <v>799164</v>
      </c>
      <c r="N1449">
        <f t="shared" si="241"/>
        <v>265500.04000000004</v>
      </c>
      <c r="P1449">
        <v>0.23</v>
      </c>
      <c r="Q1449">
        <v>0.36</v>
      </c>
      <c r="R1449">
        <f>R1448+0.01</f>
        <v>0.52</v>
      </c>
    </row>
    <row r="1450" spans="1:18" x14ac:dyDescent="0.2">
      <c r="A1450" t="s">
        <v>7</v>
      </c>
      <c r="B1450" t="s">
        <v>8</v>
      </c>
      <c r="C1450" t="s">
        <v>29</v>
      </c>
      <c r="D1450" t="s">
        <v>28</v>
      </c>
      <c r="E1450" t="s">
        <v>24</v>
      </c>
      <c r="F1450" s="1" t="s">
        <v>12</v>
      </c>
      <c r="G1450">
        <v>9</v>
      </c>
      <c r="H1450">
        <v>600</v>
      </c>
      <c r="I1450">
        <f t="shared" si="246"/>
        <v>598</v>
      </c>
      <c r="J1450">
        <v>1</v>
      </c>
      <c r="K1450">
        <f t="shared" si="247"/>
        <v>2279700</v>
      </c>
      <c r="L1450">
        <f t="shared" si="239"/>
        <v>501534</v>
      </c>
      <c r="M1450">
        <f t="shared" si="240"/>
        <v>775098</v>
      </c>
      <c r="N1450">
        <f t="shared" si="241"/>
        <v>270828.36000000004</v>
      </c>
      <c r="P1450">
        <v>0.22</v>
      </c>
      <c r="Q1450">
        <v>0.34</v>
      </c>
      <c r="R1450">
        <f>R1449+0.02</f>
        <v>0.54</v>
      </c>
    </row>
    <row r="1451" spans="1:18" x14ac:dyDescent="0.2">
      <c r="A1451" t="s">
        <v>7</v>
      </c>
      <c r="B1451" t="s">
        <v>8</v>
      </c>
      <c r="C1451" t="s">
        <v>29</v>
      </c>
      <c r="D1451" t="s">
        <v>28</v>
      </c>
      <c r="E1451" t="s">
        <v>24</v>
      </c>
      <c r="F1451" s="1" t="s">
        <v>12</v>
      </c>
      <c r="G1451">
        <v>10</v>
      </c>
      <c r="H1451">
        <v>600</v>
      </c>
      <c r="I1451">
        <f t="shared" si="246"/>
        <v>598</v>
      </c>
      <c r="K1451">
        <f t="shared" si="247"/>
        <v>2339500</v>
      </c>
      <c r="L1451">
        <f t="shared" si="239"/>
        <v>584875</v>
      </c>
      <c r="M1451">
        <f t="shared" si="240"/>
        <v>795430</v>
      </c>
      <c r="N1451">
        <f t="shared" si="241"/>
        <v>317002.25</v>
      </c>
      <c r="P1451">
        <v>0.25</v>
      </c>
      <c r="Q1451">
        <v>0.34</v>
      </c>
      <c r="R1451">
        <v>0.54200000000000004</v>
      </c>
    </row>
    <row r="1452" spans="1:18" x14ac:dyDescent="0.2">
      <c r="A1452" t="s">
        <v>7</v>
      </c>
      <c r="B1452" t="s">
        <v>8</v>
      </c>
      <c r="C1452" t="s">
        <v>29</v>
      </c>
      <c r="D1452" t="s">
        <v>28</v>
      </c>
      <c r="E1452" t="s">
        <v>24</v>
      </c>
      <c r="F1452" s="1" t="s">
        <v>12</v>
      </c>
      <c r="G1452">
        <v>11</v>
      </c>
      <c r="H1452">
        <v>600</v>
      </c>
      <c r="I1452">
        <f t="shared" si="246"/>
        <v>597</v>
      </c>
      <c r="J1452">
        <v>1</v>
      </c>
      <c r="K1452">
        <f t="shared" si="247"/>
        <v>2399200</v>
      </c>
      <c r="L1452">
        <f t="shared" si="239"/>
        <v>623792</v>
      </c>
      <c r="M1452">
        <f t="shared" si="240"/>
        <v>815728.00000000012</v>
      </c>
      <c r="N1452">
        <f t="shared" si="241"/>
        <v>339342.848</v>
      </c>
      <c r="P1452">
        <v>0.26</v>
      </c>
      <c r="Q1452">
        <v>0.34</v>
      </c>
      <c r="R1452">
        <f>R1451+0.002</f>
        <v>0.54400000000000004</v>
      </c>
    </row>
    <row r="1453" spans="1:18" x14ac:dyDescent="0.2">
      <c r="A1453" t="s">
        <v>7</v>
      </c>
      <c r="B1453" t="s">
        <v>8</v>
      </c>
      <c r="C1453" t="s">
        <v>29</v>
      </c>
      <c r="D1453" t="s">
        <v>28</v>
      </c>
      <c r="E1453" t="s">
        <v>24</v>
      </c>
      <c r="F1453" s="1" t="s">
        <v>12</v>
      </c>
      <c r="G1453">
        <v>12</v>
      </c>
      <c r="H1453">
        <v>600</v>
      </c>
      <c r="I1453">
        <f t="shared" si="246"/>
        <v>597</v>
      </c>
      <c r="K1453">
        <f t="shared" si="247"/>
        <v>2458900</v>
      </c>
      <c r="L1453">
        <f t="shared" si="239"/>
        <v>639314</v>
      </c>
      <c r="M1453">
        <f t="shared" si="240"/>
        <v>860615</v>
      </c>
      <c r="N1453">
        <f t="shared" si="241"/>
        <v>354179.95600000001</v>
      </c>
      <c r="P1453">
        <v>0.26</v>
      </c>
      <c r="Q1453">
        <v>0.35</v>
      </c>
      <c r="R1453">
        <f>R1452+0.01</f>
        <v>0.55400000000000005</v>
      </c>
    </row>
    <row r="1454" spans="1:18" hidden="1" x14ac:dyDescent="0.2">
      <c r="A1454" t="s">
        <v>7</v>
      </c>
      <c r="B1454" t="s">
        <v>8</v>
      </c>
      <c r="C1454" t="s">
        <v>29</v>
      </c>
      <c r="D1454" t="s">
        <v>28</v>
      </c>
      <c r="E1454" t="s">
        <v>24</v>
      </c>
      <c r="F1454" s="1" t="s">
        <v>12</v>
      </c>
      <c r="G1454">
        <v>13</v>
      </c>
      <c r="H1454">
        <v>600</v>
      </c>
      <c r="I1454">
        <f t="shared" si="246"/>
        <v>597</v>
      </c>
      <c r="K1454">
        <f t="shared" si="247"/>
        <v>2518600</v>
      </c>
      <c r="L1454">
        <f t="shared" si="239"/>
        <v>680022</v>
      </c>
      <c r="M1454">
        <f t="shared" si="240"/>
        <v>831138</v>
      </c>
      <c r="N1454">
        <f t="shared" si="241"/>
        <v>383532.40800000005</v>
      </c>
      <c r="P1454">
        <v>0.27</v>
      </c>
      <c r="Q1454">
        <v>0.33</v>
      </c>
      <c r="R1454">
        <f>R1453+0.01</f>
        <v>0.56400000000000006</v>
      </c>
    </row>
    <row r="1455" spans="1:18" hidden="1" x14ac:dyDescent="0.2">
      <c r="A1455" t="s">
        <v>7</v>
      </c>
      <c r="B1455" t="s">
        <v>8</v>
      </c>
      <c r="C1455" t="s">
        <v>29</v>
      </c>
      <c r="D1455" t="s">
        <v>28</v>
      </c>
      <c r="E1455" t="s">
        <v>24</v>
      </c>
      <c r="F1455" s="1" t="s">
        <v>12</v>
      </c>
      <c r="G1455">
        <v>14</v>
      </c>
      <c r="H1455">
        <v>600</v>
      </c>
      <c r="I1455">
        <f t="shared" si="246"/>
        <v>596</v>
      </c>
      <c r="J1455">
        <v>1</v>
      </c>
      <c r="K1455">
        <f t="shared" si="247"/>
        <v>2578200</v>
      </c>
      <c r="L1455">
        <f t="shared" si="239"/>
        <v>721896.00000000012</v>
      </c>
      <c r="M1455">
        <f t="shared" si="240"/>
        <v>953934</v>
      </c>
      <c r="N1455">
        <f t="shared" si="241"/>
        <v>414368.30400000012</v>
      </c>
      <c r="P1455">
        <v>0.28000000000000003</v>
      </c>
      <c r="Q1455">
        <v>0.37</v>
      </c>
      <c r="R1455">
        <f>R1454+0.01</f>
        <v>0.57400000000000007</v>
      </c>
    </row>
    <row r="1456" spans="1:18" hidden="1" x14ac:dyDescent="0.2">
      <c r="A1456" t="s">
        <v>7</v>
      </c>
      <c r="B1456" t="s">
        <v>8</v>
      </c>
      <c r="C1456" t="s">
        <v>29</v>
      </c>
      <c r="D1456" t="s">
        <v>28</v>
      </c>
      <c r="E1456" t="s">
        <v>24</v>
      </c>
      <c r="F1456" s="1" t="s">
        <v>12</v>
      </c>
      <c r="G1456">
        <v>15</v>
      </c>
      <c r="H1456">
        <v>600</v>
      </c>
      <c r="I1456">
        <f t="shared" si="246"/>
        <v>596</v>
      </c>
      <c r="K1456">
        <f t="shared" si="247"/>
        <v>2637800</v>
      </c>
      <c r="L1456">
        <f t="shared" si="239"/>
        <v>738584.00000000012</v>
      </c>
      <c r="M1456">
        <f t="shared" si="240"/>
        <v>989175</v>
      </c>
      <c r="N1456">
        <f t="shared" si="241"/>
        <v>431333.0560000001</v>
      </c>
      <c r="P1456">
        <v>0.28000000000000003</v>
      </c>
      <c r="Q1456">
        <v>0.375</v>
      </c>
      <c r="R1456">
        <f>R1455+0.01</f>
        <v>0.58400000000000007</v>
      </c>
    </row>
    <row r="1457" spans="1:18" hidden="1" x14ac:dyDescent="0.2">
      <c r="A1457" t="s">
        <v>7</v>
      </c>
      <c r="B1457" t="s">
        <v>8</v>
      </c>
      <c r="C1457" t="s">
        <v>29</v>
      </c>
      <c r="D1457" t="s">
        <v>28</v>
      </c>
      <c r="E1457" t="s">
        <v>24</v>
      </c>
      <c r="F1457" s="1" t="s">
        <v>12</v>
      </c>
      <c r="G1457">
        <v>16</v>
      </c>
      <c r="H1457">
        <v>600</v>
      </c>
      <c r="I1457">
        <f t="shared" si="246"/>
        <v>596</v>
      </c>
      <c r="K1457">
        <f t="shared" si="247"/>
        <v>2697400</v>
      </c>
      <c r="L1457">
        <f t="shared" si="239"/>
        <v>782246</v>
      </c>
      <c r="M1457">
        <f t="shared" si="240"/>
        <v>1011525</v>
      </c>
      <c r="N1457">
        <f t="shared" si="241"/>
        <v>464654.12400000007</v>
      </c>
      <c r="P1457">
        <v>0.28999999999999998</v>
      </c>
      <c r="Q1457">
        <v>0.375</v>
      </c>
      <c r="R1457">
        <f>R1456+0.01</f>
        <v>0.59400000000000008</v>
      </c>
    </row>
    <row r="1458" spans="1:18" x14ac:dyDescent="0.2">
      <c r="A1458" t="s">
        <v>7</v>
      </c>
      <c r="B1458" t="s">
        <v>8</v>
      </c>
      <c r="C1458" t="s">
        <v>29</v>
      </c>
      <c r="D1458" t="s">
        <v>28</v>
      </c>
      <c r="E1458" t="s">
        <v>24</v>
      </c>
      <c r="F1458" s="1">
        <v>47057</v>
      </c>
      <c r="G1458">
        <v>1</v>
      </c>
      <c r="H1458">
        <v>500</v>
      </c>
      <c r="I1458">
        <f>H1458</f>
        <v>500</v>
      </c>
      <c r="K1458">
        <f>3000*I1458</f>
        <v>1500000</v>
      </c>
      <c r="L1458">
        <f t="shared" si="239"/>
        <v>15000</v>
      </c>
      <c r="M1458">
        <f t="shared" si="240"/>
        <v>22500</v>
      </c>
      <c r="N1458">
        <f t="shared" si="241"/>
        <v>750</v>
      </c>
      <c r="P1458">
        <v>0.01</v>
      </c>
      <c r="Q1458">
        <v>1.4999999999999999E-2</v>
      </c>
      <c r="R1458">
        <v>0.05</v>
      </c>
    </row>
    <row r="1459" spans="1:18" x14ac:dyDescent="0.2">
      <c r="A1459" t="s">
        <v>7</v>
      </c>
      <c r="B1459" t="s">
        <v>8</v>
      </c>
      <c r="C1459" t="s">
        <v>29</v>
      </c>
      <c r="D1459" t="s">
        <v>28</v>
      </c>
      <c r="E1459" t="s">
        <v>24</v>
      </c>
      <c r="F1459" s="1">
        <v>47057</v>
      </c>
      <c r="G1459">
        <v>2</v>
      </c>
      <c r="H1459">
        <v>500</v>
      </c>
      <c r="I1459">
        <f t="shared" ref="I1459:I1473" si="248">I1458-J1459</f>
        <v>500</v>
      </c>
      <c r="K1459">
        <f>K1458+65*I1459</f>
        <v>1532500</v>
      </c>
      <c r="L1459">
        <f t="shared" si="239"/>
        <v>76625</v>
      </c>
      <c r="M1459">
        <f t="shared" si="240"/>
        <v>275850</v>
      </c>
      <c r="N1459">
        <f t="shared" si="241"/>
        <v>7662.5</v>
      </c>
      <c r="O1459">
        <v>1998</v>
      </c>
      <c r="P1459">
        <v>0.05</v>
      </c>
      <c r="Q1459">
        <v>0.18</v>
      </c>
      <c r="R1459">
        <v>0.1</v>
      </c>
    </row>
    <row r="1460" spans="1:18" x14ac:dyDescent="0.2">
      <c r="A1460" t="s">
        <v>7</v>
      </c>
      <c r="B1460" t="s">
        <v>8</v>
      </c>
      <c r="C1460" t="s">
        <v>29</v>
      </c>
      <c r="D1460" t="s">
        <v>28</v>
      </c>
      <c r="E1460" t="s">
        <v>24</v>
      </c>
      <c r="F1460" s="1">
        <v>47057</v>
      </c>
      <c r="G1460">
        <v>3</v>
      </c>
      <c r="H1460">
        <v>500</v>
      </c>
      <c r="I1460">
        <f t="shared" si="248"/>
        <v>500</v>
      </c>
      <c r="K1460">
        <f t="shared" ref="K1460:K1473" si="249">K1459+65*I1460</f>
        <v>1565000</v>
      </c>
      <c r="L1460">
        <f t="shared" si="239"/>
        <v>156500</v>
      </c>
      <c r="M1460">
        <f t="shared" si="240"/>
        <v>438200.00000000006</v>
      </c>
      <c r="N1460">
        <f t="shared" si="241"/>
        <v>28170</v>
      </c>
      <c r="O1460">
        <v>-99</v>
      </c>
      <c r="P1460">
        <v>0.1</v>
      </c>
      <c r="Q1460">
        <v>0.28000000000000003</v>
      </c>
      <c r="R1460">
        <v>0.18</v>
      </c>
    </row>
    <row r="1461" spans="1:18" x14ac:dyDescent="0.2">
      <c r="A1461" t="s">
        <v>7</v>
      </c>
      <c r="B1461" t="s">
        <v>8</v>
      </c>
      <c r="C1461" t="s">
        <v>29</v>
      </c>
      <c r="D1461" t="s">
        <v>28</v>
      </c>
      <c r="E1461" t="s">
        <v>24</v>
      </c>
      <c r="F1461" s="1">
        <v>47057</v>
      </c>
      <c r="G1461">
        <v>4</v>
      </c>
      <c r="H1461">
        <v>500</v>
      </c>
      <c r="I1461">
        <f t="shared" si="248"/>
        <v>500</v>
      </c>
      <c r="K1461">
        <f t="shared" si="249"/>
        <v>1597500</v>
      </c>
      <c r="L1461">
        <f t="shared" si="239"/>
        <v>239625</v>
      </c>
      <c r="M1461">
        <f t="shared" si="240"/>
        <v>591075</v>
      </c>
      <c r="N1461">
        <f t="shared" si="241"/>
        <v>59906.25</v>
      </c>
      <c r="P1461">
        <v>0.15</v>
      </c>
      <c r="Q1461">
        <v>0.37</v>
      </c>
      <c r="R1461">
        <v>0.25</v>
      </c>
    </row>
    <row r="1462" spans="1:18" x14ac:dyDescent="0.2">
      <c r="A1462" t="s">
        <v>7</v>
      </c>
      <c r="B1462" t="s">
        <v>8</v>
      </c>
      <c r="C1462" t="s">
        <v>29</v>
      </c>
      <c r="D1462" t="s">
        <v>28</v>
      </c>
      <c r="E1462" t="s">
        <v>24</v>
      </c>
      <c r="F1462" s="1">
        <v>47057</v>
      </c>
      <c r="G1462">
        <v>5</v>
      </c>
      <c r="H1462">
        <v>500</v>
      </c>
      <c r="I1462">
        <f t="shared" si="248"/>
        <v>500</v>
      </c>
      <c r="K1462">
        <f t="shared" si="249"/>
        <v>1630000</v>
      </c>
      <c r="L1462">
        <f t="shared" si="239"/>
        <v>293400</v>
      </c>
      <c r="M1462">
        <f t="shared" si="240"/>
        <v>580280</v>
      </c>
      <c r="N1462">
        <f t="shared" si="241"/>
        <v>105624</v>
      </c>
      <c r="P1462">
        <v>0.18</v>
      </c>
      <c r="Q1462">
        <v>0.35599999999999998</v>
      </c>
      <c r="R1462">
        <v>0.36</v>
      </c>
    </row>
    <row r="1463" spans="1:18" x14ac:dyDescent="0.2">
      <c r="A1463" t="s">
        <v>7</v>
      </c>
      <c r="B1463" t="s">
        <v>8</v>
      </c>
      <c r="C1463" t="s">
        <v>29</v>
      </c>
      <c r="D1463" t="s">
        <v>28</v>
      </c>
      <c r="E1463" t="s">
        <v>24</v>
      </c>
      <c r="F1463" s="1">
        <v>47057</v>
      </c>
      <c r="G1463">
        <v>6</v>
      </c>
      <c r="H1463">
        <v>500</v>
      </c>
      <c r="I1463">
        <f t="shared" si="248"/>
        <v>500</v>
      </c>
      <c r="K1463">
        <f t="shared" si="249"/>
        <v>1662500</v>
      </c>
      <c r="L1463">
        <f t="shared" si="239"/>
        <v>332500</v>
      </c>
      <c r="M1463">
        <f t="shared" si="240"/>
        <v>588525</v>
      </c>
      <c r="N1463">
        <f t="shared" si="241"/>
        <v>149625</v>
      </c>
      <c r="P1463">
        <v>0.2</v>
      </c>
      <c r="Q1463">
        <v>0.35399999999999998</v>
      </c>
      <c r="R1463">
        <v>0.45</v>
      </c>
    </row>
    <row r="1464" spans="1:18" x14ac:dyDescent="0.2">
      <c r="A1464" t="s">
        <v>7</v>
      </c>
      <c r="B1464" t="s">
        <v>8</v>
      </c>
      <c r="C1464" t="s">
        <v>29</v>
      </c>
      <c r="D1464" t="s">
        <v>28</v>
      </c>
      <c r="E1464" t="s">
        <v>24</v>
      </c>
      <c r="F1464" s="1">
        <v>47057</v>
      </c>
      <c r="G1464">
        <v>7</v>
      </c>
      <c r="H1464">
        <v>500</v>
      </c>
      <c r="I1464">
        <f t="shared" si="248"/>
        <v>500</v>
      </c>
      <c r="K1464">
        <f t="shared" si="249"/>
        <v>1695000</v>
      </c>
      <c r="L1464">
        <f t="shared" si="239"/>
        <v>339000</v>
      </c>
      <c r="M1464">
        <f t="shared" si="240"/>
        <v>583080</v>
      </c>
      <c r="N1464">
        <f t="shared" si="241"/>
        <v>172890</v>
      </c>
      <c r="P1464">
        <v>0.2</v>
      </c>
      <c r="Q1464">
        <v>0.34399999999999997</v>
      </c>
      <c r="R1464">
        <v>0.51</v>
      </c>
    </row>
    <row r="1465" spans="1:18" x14ac:dyDescent="0.2">
      <c r="A1465" t="s">
        <v>7</v>
      </c>
      <c r="B1465" t="s">
        <v>8</v>
      </c>
      <c r="C1465" t="s">
        <v>29</v>
      </c>
      <c r="D1465" t="s">
        <v>28</v>
      </c>
      <c r="E1465" t="s">
        <v>24</v>
      </c>
      <c r="F1465" s="1">
        <v>47057</v>
      </c>
      <c r="G1465">
        <v>8</v>
      </c>
      <c r="H1465">
        <v>500</v>
      </c>
      <c r="I1465">
        <f t="shared" si="248"/>
        <v>500</v>
      </c>
      <c r="K1465">
        <f t="shared" si="249"/>
        <v>1727500</v>
      </c>
      <c r="L1465">
        <f t="shared" si="239"/>
        <v>397325</v>
      </c>
      <c r="M1465">
        <f t="shared" si="240"/>
        <v>621900</v>
      </c>
      <c r="N1465">
        <f t="shared" si="241"/>
        <v>206609</v>
      </c>
      <c r="P1465">
        <v>0.23</v>
      </c>
      <c r="Q1465">
        <v>0.36</v>
      </c>
      <c r="R1465">
        <f>R1464+0.01</f>
        <v>0.52</v>
      </c>
    </row>
    <row r="1466" spans="1:18" x14ac:dyDescent="0.2">
      <c r="A1466" t="s">
        <v>7</v>
      </c>
      <c r="B1466" t="s">
        <v>8</v>
      </c>
      <c r="C1466" t="s">
        <v>29</v>
      </c>
      <c r="D1466" t="s">
        <v>28</v>
      </c>
      <c r="E1466" t="s">
        <v>24</v>
      </c>
      <c r="F1466" s="1">
        <v>47057</v>
      </c>
      <c r="G1466">
        <v>9</v>
      </c>
      <c r="H1466">
        <v>500</v>
      </c>
      <c r="I1466">
        <f t="shared" si="248"/>
        <v>500</v>
      </c>
      <c r="K1466">
        <f t="shared" si="249"/>
        <v>1760000</v>
      </c>
      <c r="L1466">
        <f t="shared" si="239"/>
        <v>387200</v>
      </c>
      <c r="M1466">
        <f t="shared" si="240"/>
        <v>598400</v>
      </c>
      <c r="N1466">
        <f t="shared" si="241"/>
        <v>209088</v>
      </c>
      <c r="P1466">
        <v>0.22</v>
      </c>
      <c r="Q1466">
        <v>0.34</v>
      </c>
      <c r="R1466">
        <f>R1465+0.02</f>
        <v>0.54</v>
      </c>
    </row>
    <row r="1467" spans="1:18" x14ac:dyDescent="0.2">
      <c r="A1467" t="s">
        <v>7</v>
      </c>
      <c r="B1467" t="s">
        <v>8</v>
      </c>
      <c r="C1467" t="s">
        <v>29</v>
      </c>
      <c r="D1467" t="s">
        <v>28</v>
      </c>
      <c r="E1467" t="s">
        <v>24</v>
      </c>
      <c r="F1467" s="1">
        <v>47057</v>
      </c>
      <c r="G1467">
        <v>10</v>
      </c>
      <c r="H1467">
        <v>500</v>
      </c>
      <c r="I1467">
        <f t="shared" si="248"/>
        <v>499</v>
      </c>
      <c r="J1467">
        <v>1</v>
      </c>
      <c r="K1467">
        <f t="shared" si="249"/>
        <v>1792435</v>
      </c>
      <c r="L1467">
        <f t="shared" si="239"/>
        <v>448108.75</v>
      </c>
      <c r="M1467">
        <f t="shared" si="240"/>
        <v>609427.9</v>
      </c>
      <c r="N1467">
        <f t="shared" si="241"/>
        <v>242874.9425</v>
      </c>
      <c r="P1467">
        <v>0.25</v>
      </c>
      <c r="Q1467">
        <v>0.34</v>
      </c>
      <c r="R1467">
        <v>0.54200000000000004</v>
      </c>
    </row>
    <row r="1468" spans="1:18" x14ac:dyDescent="0.2">
      <c r="A1468" t="s">
        <v>7</v>
      </c>
      <c r="B1468" t="s">
        <v>8</v>
      </c>
      <c r="C1468" t="s">
        <v>29</v>
      </c>
      <c r="D1468" t="s">
        <v>28</v>
      </c>
      <c r="E1468" t="s">
        <v>24</v>
      </c>
      <c r="F1468" s="1">
        <v>47057</v>
      </c>
      <c r="G1468">
        <v>11</v>
      </c>
      <c r="H1468">
        <v>500</v>
      </c>
      <c r="I1468">
        <f t="shared" si="248"/>
        <v>499</v>
      </c>
      <c r="K1468">
        <f t="shared" si="249"/>
        <v>1824870</v>
      </c>
      <c r="L1468">
        <f t="shared" si="239"/>
        <v>474466.2</v>
      </c>
      <c r="M1468">
        <f t="shared" si="240"/>
        <v>620455.80000000005</v>
      </c>
      <c r="N1468">
        <f t="shared" si="241"/>
        <v>258109.61280000003</v>
      </c>
      <c r="P1468">
        <v>0.26</v>
      </c>
      <c r="Q1468">
        <v>0.34</v>
      </c>
      <c r="R1468">
        <f>R1467+0.002</f>
        <v>0.54400000000000004</v>
      </c>
    </row>
    <row r="1469" spans="1:18" x14ac:dyDescent="0.2">
      <c r="A1469" t="s">
        <v>7</v>
      </c>
      <c r="B1469" t="s">
        <v>8</v>
      </c>
      <c r="C1469" t="s">
        <v>29</v>
      </c>
      <c r="D1469" t="s">
        <v>28</v>
      </c>
      <c r="E1469" t="s">
        <v>24</v>
      </c>
      <c r="F1469" s="1">
        <v>47057</v>
      </c>
      <c r="G1469">
        <v>12</v>
      </c>
      <c r="H1469">
        <v>500</v>
      </c>
      <c r="I1469">
        <f t="shared" si="248"/>
        <v>498</v>
      </c>
      <c r="J1469">
        <v>1</v>
      </c>
      <c r="K1469">
        <f t="shared" si="249"/>
        <v>1857240</v>
      </c>
      <c r="L1469">
        <f t="shared" si="239"/>
        <v>482882.4</v>
      </c>
      <c r="M1469">
        <f t="shared" si="240"/>
        <v>650034</v>
      </c>
      <c r="N1469">
        <f t="shared" si="241"/>
        <v>267516.84960000002</v>
      </c>
      <c r="P1469">
        <v>0.26</v>
      </c>
      <c r="Q1469">
        <v>0.35</v>
      </c>
      <c r="R1469">
        <f>R1468+0.01</f>
        <v>0.55400000000000005</v>
      </c>
    </row>
    <row r="1470" spans="1:18" hidden="1" x14ac:dyDescent="0.2">
      <c r="A1470" t="s">
        <v>7</v>
      </c>
      <c r="B1470" t="s">
        <v>8</v>
      </c>
      <c r="C1470" t="s">
        <v>29</v>
      </c>
      <c r="D1470" t="s">
        <v>28</v>
      </c>
      <c r="E1470" t="s">
        <v>24</v>
      </c>
      <c r="F1470" s="1">
        <v>47057</v>
      </c>
      <c r="G1470">
        <v>13</v>
      </c>
      <c r="H1470">
        <v>500</v>
      </c>
      <c r="I1470">
        <f t="shared" si="248"/>
        <v>498</v>
      </c>
      <c r="K1470">
        <f t="shared" si="249"/>
        <v>1889610</v>
      </c>
      <c r="L1470">
        <f t="shared" si="239"/>
        <v>510194.7</v>
      </c>
      <c r="M1470">
        <f t="shared" si="240"/>
        <v>623571.30000000005</v>
      </c>
      <c r="N1470">
        <f t="shared" si="241"/>
        <v>287749.81080000004</v>
      </c>
      <c r="P1470">
        <v>0.27</v>
      </c>
      <c r="Q1470">
        <v>0.33</v>
      </c>
      <c r="R1470">
        <f>R1469+0.01</f>
        <v>0.56400000000000006</v>
      </c>
    </row>
    <row r="1471" spans="1:18" hidden="1" x14ac:dyDescent="0.2">
      <c r="A1471" t="s">
        <v>7</v>
      </c>
      <c r="B1471" t="s">
        <v>8</v>
      </c>
      <c r="C1471" t="s">
        <v>29</v>
      </c>
      <c r="D1471" t="s">
        <v>28</v>
      </c>
      <c r="E1471" t="s">
        <v>24</v>
      </c>
      <c r="F1471" s="1">
        <v>47057</v>
      </c>
      <c r="G1471">
        <v>14</v>
      </c>
      <c r="H1471">
        <v>500</v>
      </c>
      <c r="I1471">
        <f t="shared" si="248"/>
        <v>497</v>
      </c>
      <c r="J1471">
        <v>1</v>
      </c>
      <c r="K1471">
        <f t="shared" si="249"/>
        <v>1921915</v>
      </c>
      <c r="L1471">
        <f t="shared" si="239"/>
        <v>538136.20000000007</v>
      </c>
      <c r="M1471">
        <f t="shared" si="240"/>
        <v>711108.55</v>
      </c>
      <c r="N1471">
        <f t="shared" si="241"/>
        <v>308890.17880000005</v>
      </c>
      <c r="P1471">
        <v>0.28000000000000003</v>
      </c>
      <c r="Q1471">
        <v>0.37</v>
      </c>
      <c r="R1471">
        <f>R1470+0.01</f>
        <v>0.57400000000000007</v>
      </c>
    </row>
    <row r="1472" spans="1:18" hidden="1" x14ac:dyDescent="0.2">
      <c r="A1472" t="s">
        <v>7</v>
      </c>
      <c r="B1472" t="s">
        <v>8</v>
      </c>
      <c r="C1472" t="s">
        <v>29</v>
      </c>
      <c r="D1472" t="s">
        <v>28</v>
      </c>
      <c r="E1472" t="s">
        <v>24</v>
      </c>
      <c r="F1472" s="1">
        <v>47057</v>
      </c>
      <c r="G1472">
        <v>15</v>
      </c>
      <c r="H1472">
        <v>500</v>
      </c>
      <c r="I1472">
        <f t="shared" si="248"/>
        <v>497</v>
      </c>
      <c r="K1472">
        <f t="shared" si="249"/>
        <v>1954220</v>
      </c>
      <c r="L1472">
        <f t="shared" si="239"/>
        <v>547181.60000000009</v>
      </c>
      <c r="M1472">
        <f t="shared" si="240"/>
        <v>732832.5</v>
      </c>
      <c r="N1472">
        <f t="shared" si="241"/>
        <v>319554.05440000008</v>
      </c>
      <c r="P1472">
        <v>0.28000000000000003</v>
      </c>
      <c r="Q1472">
        <v>0.375</v>
      </c>
      <c r="R1472">
        <f>R1471+0.01</f>
        <v>0.58400000000000007</v>
      </c>
    </row>
    <row r="1473" spans="1:18" hidden="1" x14ac:dyDescent="0.2">
      <c r="A1473" t="s">
        <v>7</v>
      </c>
      <c r="B1473" t="s">
        <v>8</v>
      </c>
      <c r="C1473" t="s">
        <v>29</v>
      </c>
      <c r="D1473" t="s">
        <v>28</v>
      </c>
      <c r="E1473" t="s">
        <v>24</v>
      </c>
      <c r="F1473" s="1">
        <v>47057</v>
      </c>
      <c r="G1473">
        <v>16</v>
      </c>
      <c r="H1473">
        <v>500</v>
      </c>
      <c r="I1473">
        <f t="shared" si="248"/>
        <v>497</v>
      </c>
      <c r="K1473">
        <f t="shared" si="249"/>
        <v>1986525</v>
      </c>
      <c r="L1473">
        <f t="shared" si="239"/>
        <v>576092.25</v>
      </c>
      <c r="M1473">
        <f t="shared" si="240"/>
        <v>744946.875</v>
      </c>
      <c r="N1473">
        <f t="shared" si="241"/>
        <v>342198.79650000005</v>
      </c>
      <c r="P1473">
        <v>0.28999999999999998</v>
      </c>
      <c r="Q1473">
        <v>0.375</v>
      </c>
      <c r="R1473">
        <f>R1472+0.01</f>
        <v>0.59400000000000008</v>
      </c>
    </row>
    <row r="1474" spans="1:18" x14ac:dyDescent="0.2">
      <c r="A1474" t="s">
        <v>7</v>
      </c>
      <c r="B1474" t="s">
        <v>8</v>
      </c>
      <c r="C1474" t="s">
        <v>29</v>
      </c>
      <c r="D1474" t="s">
        <v>28</v>
      </c>
      <c r="E1474" t="s">
        <v>25</v>
      </c>
      <c r="F1474" s="1">
        <v>46965</v>
      </c>
      <c r="G1474">
        <v>1</v>
      </c>
      <c r="H1474">
        <v>450</v>
      </c>
      <c r="I1474">
        <f>H1474</f>
        <v>450</v>
      </c>
      <c r="K1474">
        <f>3000*I1474</f>
        <v>1350000</v>
      </c>
      <c r="L1474">
        <f>P1474*K1474</f>
        <v>13500</v>
      </c>
      <c r="M1474">
        <f>Q1474*K1474</f>
        <v>20250</v>
      </c>
      <c r="N1474">
        <f>R1474*L1474</f>
        <v>675</v>
      </c>
      <c r="P1474">
        <v>0.01</v>
      </c>
      <c r="Q1474">
        <v>1.4999999999999999E-2</v>
      </c>
      <c r="R1474">
        <v>0.05</v>
      </c>
    </row>
    <row r="1475" spans="1:18" x14ac:dyDescent="0.2">
      <c r="A1475" t="s">
        <v>7</v>
      </c>
      <c r="B1475" t="s">
        <v>8</v>
      </c>
      <c r="C1475" t="s">
        <v>29</v>
      </c>
      <c r="D1475" t="s">
        <v>28</v>
      </c>
      <c r="E1475" t="s">
        <v>25</v>
      </c>
      <c r="F1475" s="1">
        <v>46965</v>
      </c>
      <c r="G1475">
        <v>2</v>
      </c>
      <c r="H1475">
        <v>450</v>
      </c>
      <c r="I1475">
        <f>I1474-J1475</f>
        <v>450</v>
      </c>
      <c r="K1475">
        <f>K1474+50*I1475</f>
        <v>1372500</v>
      </c>
      <c r="L1475">
        <f t="shared" ref="L1475:L1537" si="250">P1475*K1475</f>
        <v>68625</v>
      </c>
      <c r="M1475">
        <f t="shared" ref="M1475:M1537" si="251">Q1475*K1475</f>
        <v>247050</v>
      </c>
      <c r="N1475">
        <f t="shared" ref="N1475:N1537" si="252">R1475*L1475</f>
        <v>6862.5</v>
      </c>
      <c r="O1475">
        <v>1998</v>
      </c>
      <c r="P1475">
        <v>0.05</v>
      </c>
      <c r="Q1475">
        <v>0.18</v>
      </c>
      <c r="R1475">
        <v>0.1</v>
      </c>
    </row>
    <row r="1476" spans="1:18" x14ac:dyDescent="0.2">
      <c r="A1476" t="s">
        <v>7</v>
      </c>
      <c r="B1476" t="s">
        <v>8</v>
      </c>
      <c r="C1476" t="s">
        <v>29</v>
      </c>
      <c r="D1476" t="s">
        <v>28</v>
      </c>
      <c r="E1476" t="s">
        <v>25</v>
      </c>
      <c r="F1476" s="1">
        <v>46965</v>
      </c>
      <c r="G1476">
        <v>3</v>
      </c>
      <c r="H1476">
        <v>450</v>
      </c>
      <c r="I1476">
        <f t="shared" ref="I1476:I1489" si="253">I1475-J1476</f>
        <v>450</v>
      </c>
      <c r="K1476">
        <f t="shared" ref="K1476:K1488" si="254">K1475+50*I1476</f>
        <v>1395000</v>
      </c>
      <c r="L1476">
        <f t="shared" si="250"/>
        <v>139500</v>
      </c>
      <c r="M1476">
        <f t="shared" si="251"/>
        <v>390600.00000000006</v>
      </c>
      <c r="N1476">
        <f t="shared" si="252"/>
        <v>25110</v>
      </c>
      <c r="O1476">
        <v>-79</v>
      </c>
      <c r="P1476">
        <v>0.1</v>
      </c>
      <c r="Q1476">
        <v>0.28000000000000003</v>
      </c>
      <c r="R1476">
        <v>0.18</v>
      </c>
    </row>
    <row r="1477" spans="1:18" x14ac:dyDescent="0.2">
      <c r="A1477" t="s">
        <v>7</v>
      </c>
      <c r="B1477" t="s">
        <v>8</v>
      </c>
      <c r="C1477" t="s">
        <v>29</v>
      </c>
      <c r="D1477" t="s">
        <v>28</v>
      </c>
      <c r="E1477" t="s">
        <v>25</v>
      </c>
      <c r="F1477" s="1">
        <v>46965</v>
      </c>
      <c r="G1477">
        <v>4</v>
      </c>
      <c r="H1477">
        <v>450</v>
      </c>
      <c r="I1477">
        <f t="shared" si="253"/>
        <v>450</v>
      </c>
      <c r="K1477">
        <f t="shared" si="254"/>
        <v>1417500</v>
      </c>
      <c r="L1477">
        <f t="shared" si="250"/>
        <v>212625</v>
      </c>
      <c r="M1477">
        <f t="shared" si="251"/>
        <v>524475</v>
      </c>
      <c r="N1477">
        <f t="shared" si="252"/>
        <v>53156.25</v>
      </c>
      <c r="P1477">
        <v>0.15</v>
      </c>
      <c r="Q1477">
        <v>0.37</v>
      </c>
      <c r="R1477">
        <v>0.25</v>
      </c>
    </row>
    <row r="1478" spans="1:18" x14ac:dyDescent="0.2">
      <c r="A1478" t="s">
        <v>7</v>
      </c>
      <c r="B1478" t="s">
        <v>8</v>
      </c>
      <c r="C1478" t="s">
        <v>29</v>
      </c>
      <c r="D1478" t="s">
        <v>28</v>
      </c>
      <c r="E1478" t="s">
        <v>25</v>
      </c>
      <c r="F1478" s="1">
        <v>46965</v>
      </c>
      <c r="G1478">
        <v>5</v>
      </c>
      <c r="H1478">
        <v>450</v>
      </c>
      <c r="I1478">
        <f t="shared" si="253"/>
        <v>450</v>
      </c>
      <c r="K1478">
        <f t="shared" si="254"/>
        <v>1440000</v>
      </c>
      <c r="L1478">
        <f t="shared" si="250"/>
        <v>259200</v>
      </c>
      <c r="M1478">
        <f t="shared" si="251"/>
        <v>512640</v>
      </c>
      <c r="N1478">
        <f t="shared" si="252"/>
        <v>93312</v>
      </c>
      <c r="P1478">
        <v>0.18</v>
      </c>
      <c r="Q1478">
        <v>0.35599999999999998</v>
      </c>
      <c r="R1478">
        <v>0.36</v>
      </c>
    </row>
    <row r="1479" spans="1:18" x14ac:dyDescent="0.2">
      <c r="A1479" t="s">
        <v>7</v>
      </c>
      <c r="B1479" t="s">
        <v>8</v>
      </c>
      <c r="C1479" t="s">
        <v>29</v>
      </c>
      <c r="D1479" t="s">
        <v>28</v>
      </c>
      <c r="E1479" t="s">
        <v>25</v>
      </c>
      <c r="F1479" s="1">
        <v>46965</v>
      </c>
      <c r="G1479">
        <v>6</v>
      </c>
      <c r="H1479">
        <v>450</v>
      </c>
      <c r="I1479">
        <f t="shared" si="253"/>
        <v>450</v>
      </c>
      <c r="K1479">
        <f t="shared" si="254"/>
        <v>1462500</v>
      </c>
      <c r="L1479">
        <f t="shared" si="250"/>
        <v>292500</v>
      </c>
      <c r="M1479">
        <f t="shared" si="251"/>
        <v>517725</v>
      </c>
      <c r="N1479">
        <f t="shared" si="252"/>
        <v>131625</v>
      </c>
      <c r="P1479">
        <v>0.2</v>
      </c>
      <c r="Q1479">
        <v>0.35399999999999998</v>
      </c>
      <c r="R1479">
        <v>0.45</v>
      </c>
    </row>
    <row r="1480" spans="1:18" x14ac:dyDescent="0.2">
      <c r="A1480" t="s">
        <v>7</v>
      </c>
      <c r="B1480" t="s">
        <v>8</v>
      </c>
      <c r="C1480" t="s">
        <v>29</v>
      </c>
      <c r="D1480" t="s">
        <v>28</v>
      </c>
      <c r="E1480" t="s">
        <v>25</v>
      </c>
      <c r="F1480" s="1">
        <v>46965</v>
      </c>
      <c r="G1480">
        <v>7</v>
      </c>
      <c r="H1480">
        <v>450</v>
      </c>
      <c r="I1480">
        <f t="shared" si="253"/>
        <v>450</v>
      </c>
      <c r="K1480">
        <f t="shared" si="254"/>
        <v>1485000</v>
      </c>
      <c r="L1480">
        <f t="shared" si="250"/>
        <v>297000</v>
      </c>
      <c r="M1480">
        <f t="shared" si="251"/>
        <v>510839.99999999994</v>
      </c>
      <c r="N1480">
        <f t="shared" si="252"/>
        <v>151470</v>
      </c>
      <c r="O1480">
        <v>-26</v>
      </c>
      <c r="P1480">
        <v>0.2</v>
      </c>
      <c r="Q1480">
        <v>0.34399999999999997</v>
      </c>
      <c r="R1480">
        <v>0.51</v>
      </c>
    </row>
    <row r="1481" spans="1:18" x14ac:dyDescent="0.2">
      <c r="A1481" t="s">
        <v>7</v>
      </c>
      <c r="B1481" t="s">
        <v>8</v>
      </c>
      <c r="C1481" t="s">
        <v>29</v>
      </c>
      <c r="D1481" t="s">
        <v>28</v>
      </c>
      <c r="E1481" t="s">
        <v>25</v>
      </c>
      <c r="F1481" s="1">
        <v>46965</v>
      </c>
      <c r="G1481">
        <v>8</v>
      </c>
      <c r="H1481">
        <v>450</v>
      </c>
      <c r="I1481">
        <f t="shared" si="253"/>
        <v>450</v>
      </c>
      <c r="K1481">
        <f t="shared" si="254"/>
        <v>1507500</v>
      </c>
      <c r="L1481">
        <f t="shared" si="250"/>
        <v>346725</v>
      </c>
      <c r="M1481">
        <f t="shared" si="251"/>
        <v>542700</v>
      </c>
      <c r="N1481">
        <f t="shared" si="252"/>
        <v>180297</v>
      </c>
      <c r="P1481">
        <v>0.23</v>
      </c>
      <c r="Q1481">
        <v>0.36</v>
      </c>
      <c r="R1481">
        <f>R1480+0.01</f>
        <v>0.52</v>
      </c>
    </row>
    <row r="1482" spans="1:18" x14ac:dyDescent="0.2">
      <c r="A1482" t="s">
        <v>7</v>
      </c>
      <c r="B1482" t="s">
        <v>8</v>
      </c>
      <c r="C1482" t="s">
        <v>29</v>
      </c>
      <c r="D1482" t="s">
        <v>28</v>
      </c>
      <c r="E1482" t="s">
        <v>25</v>
      </c>
      <c r="F1482" s="1">
        <v>46965</v>
      </c>
      <c r="G1482">
        <v>9</v>
      </c>
      <c r="H1482">
        <v>450</v>
      </c>
      <c r="I1482">
        <f t="shared" si="253"/>
        <v>449</v>
      </c>
      <c r="J1482">
        <v>1</v>
      </c>
      <c r="K1482">
        <f t="shared" si="254"/>
        <v>1529950</v>
      </c>
      <c r="L1482">
        <f t="shared" si="250"/>
        <v>336589</v>
      </c>
      <c r="M1482">
        <f t="shared" si="251"/>
        <v>520183.00000000006</v>
      </c>
      <c r="N1482">
        <f t="shared" si="252"/>
        <v>181758.06</v>
      </c>
      <c r="P1482">
        <v>0.22</v>
      </c>
      <c r="Q1482">
        <v>0.34</v>
      </c>
      <c r="R1482">
        <f>R1481+0.02</f>
        <v>0.54</v>
      </c>
    </row>
    <row r="1483" spans="1:18" x14ac:dyDescent="0.2">
      <c r="A1483" t="s">
        <v>7</v>
      </c>
      <c r="B1483" t="s">
        <v>8</v>
      </c>
      <c r="C1483" t="s">
        <v>29</v>
      </c>
      <c r="D1483" t="s">
        <v>28</v>
      </c>
      <c r="E1483" t="s">
        <v>25</v>
      </c>
      <c r="F1483" s="1">
        <v>46965</v>
      </c>
      <c r="G1483">
        <v>10</v>
      </c>
      <c r="H1483">
        <v>450</v>
      </c>
      <c r="I1483">
        <f t="shared" si="253"/>
        <v>449</v>
      </c>
      <c r="K1483">
        <f t="shared" si="254"/>
        <v>1552400</v>
      </c>
      <c r="L1483">
        <f t="shared" si="250"/>
        <v>388100</v>
      </c>
      <c r="M1483">
        <f t="shared" si="251"/>
        <v>527816</v>
      </c>
      <c r="N1483">
        <f t="shared" si="252"/>
        <v>210350.2</v>
      </c>
      <c r="P1483">
        <v>0.25</v>
      </c>
      <c r="Q1483">
        <v>0.34</v>
      </c>
      <c r="R1483">
        <v>0.54200000000000004</v>
      </c>
    </row>
    <row r="1484" spans="1:18" x14ac:dyDescent="0.2">
      <c r="A1484" t="s">
        <v>7</v>
      </c>
      <c r="B1484" t="s">
        <v>8</v>
      </c>
      <c r="C1484" t="s">
        <v>29</v>
      </c>
      <c r="D1484" t="s">
        <v>28</v>
      </c>
      <c r="E1484" t="s">
        <v>25</v>
      </c>
      <c r="F1484" s="1">
        <v>46965</v>
      </c>
      <c r="G1484">
        <v>11</v>
      </c>
      <c r="H1484">
        <v>450</v>
      </c>
      <c r="I1484">
        <f t="shared" si="253"/>
        <v>449</v>
      </c>
      <c r="K1484">
        <f t="shared" si="254"/>
        <v>1574850</v>
      </c>
      <c r="L1484">
        <f t="shared" si="250"/>
        <v>409461</v>
      </c>
      <c r="M1484">
        <f t="shared" si="251"/>
        <v>535449</v>
      </c>
      <c r="N1484">
        <f t="shared" si="252"/>
        <v>222746.78400000001</v>
      </c>
      <c r="P1484">
        <v>0.26</v>
      </c>
      <c r="Q1484">
        <v>0.34</v>
      </c>
      <c r="R1484">
        <f>R1483+0.002</f>
        <v>0.54400000000000004</v>
      </c>
    </row>
    <row r="1485" spans="1:18" x14ac:dyDescent="0.2">
      <c r="A1485" t="s">
        <v>7</v>
      </c>
      <c r="B1485" t="s">
        <v>8</v>
      </c>
      <c r="C1485" t="s">
        <v>29</v>
      </c>
      <c r="D1485" t="s">
        <v>28</v>
      </c>
      <c r="E1485" t="s">
        <v>25</v>
      </c>
      <c r="F1485" s="1">
        <v>46965</v>
      </c>
      <c r="G1485">
        <v>12</v>
      </c>
      <c r="H1485">
        <v>450</v>
      </c>
      <c r="I1485">
        <f t="shared" si="253"/>
        <v>448</v>
      </c>
      <c r="J1485">
        <v>1</v>
      </c>
      <c r="K1485">
        <f t="shared" si="254"/>
        <v>1597250</v>
      </c>
      <c r="L1485">
        <f t="shared" si="250"/>
        <v>415285</v>
      </c>
      <c r="M1485">
        <f t="shared" si="251"/>
        <v>559037.5</v>
      </c>
      <c r="N1485">
        <f t="shared" si="252"/>
        <v>230067.89</v>
      </c>
      <c r="P1485">
        <v>0.26</v>
      </c>
      <c r="Q1485">
        <v>0.35</v>
      </c>
      <c r="R1485">
        <f>R1484+0.01</f>
        <v>0.55400000000000005</v>
      </c>
    </row>
    <row r="1486" spans="1:18" hidden="1" x14ac:dyDescent="0.2">
      <c r="A1486" t="s">
        <v>7</v>
      </c>
      <c r="B1486" t="s">
        <v>8</v>
      </c>
      <c r="C1486" t="s">
        <v>29</v>
      </c>
      <c r="D1486" t="s">
        <v>28</v>
      </c>
      <c r="E1486" t="s">
        <v>25</v>
      </c>
      <c r="F1486" s="1">
        <v>46965</v>
      </c>
      <c r="G1486">
        <v>13</v>
      </c>
      <c r="H1486">
        <v>450</v>
      </c>
      <c r="I1486">
        <f t="shared" si="253"/>
        <v>448</v>
      </c>
      <c r="K1486">
        <f t="shared" si="254"/>
        <v>1619650</v>
      </c>
      <c r="L1486">
        <f t="shared" si="250"/>
        <v>437305.5</v>
      </c>
      <c r="M1486">
        <f t="shared" si="251"/>
        <v>534484.5</v>
      </c>
      <c r="N1486">
        <f t="shared" si="252"/>
        <v>246640.30200000003</v>
      </c>
      <c r="P1486">
        <v>0.27</v>
      </c>
      <c r="Q1486">
        <v>0.33</v>
      </c>
      <c r="R1486">
        <f>R1485+0.01</f>
        <v>0.56400000000000006</v>
      </c>
    </row>
    <row r="1487" spans="1:18" hidden="1" x14ac:dyDescent="0.2">
      <c r="A1487" t="s">
        <v>7</v>
      </c>
      <c r="B1487" t="s">
        <v>8</v>
      </c>
      <c r="C1487" t="s">
        <v>29</v>
      </c>
      <c r="D1487" t="s">
        <v>28</v>
      </c>
      <c r="E1487" t="s">
        <v>25</v>
      </c>
      <c r="F1487" s="1">
        <v>46965</v>
      </c>
      <c r="G1487">
        <v>14</v>
      </c>
      <c r="H1487">
        <v>450</v>
      </c>
      <c r="I1487">
        <f t="shared" si="253"/>
        <v>448</v>
      </c>
      <c r="K1487">
        <f t="shared" si="254"/>
        <v>1642050</v>
      </c>
      <c r="L1487">
        <f t="shared" si="250"/>
        <v>459774.00000000006</v>
      </c>
      <c r="M1487">
        <f t="shared" si="251"/>
        <v>607558.5</v>
      </c>
      <c r="N1487">
        <f t="shared" si="252"/>
        <v>263910.27600000007</v>
      </c>
      <c r="P1487">
        <v>0.28000000000000003</v>
      </c>
      <c r="Q1487">
        <v>0.37</v>
      </c>
      <c r="R1487">
        <f>R1486+0.01</f>
        <v>0.57400000000000007</v>
      </c>
    </row>
    <row r="1488" spans="1:18" hidden="1" x14ac:dyDescent="0.2">
      <c r="A1488" t="s">
        <v>7</v>
      </c>
      <c r="B1488" t="s">
        <v>8</v>
      </c>
      <c r="C1488" t="s">
        <v>29</v>
      </c>
      <c r="D1488" t="s">
        <v>28</v>
      </c>
      <c r="E1488" t="s">
        <v>25</v>
      </c>
      <c r="F1488" s="1">
        <v>46965</v>
      </c>
      <c r="G1488">
        <v>15</v>
      </c>
      <c r="H1488">
        <v>450</v>
      </c>
      <c r="I1488">
        <f t="shared" si="253"/>
        <v>447</v>
      </c>
      <c r="J1488">
        <v>1</v>
      </c>
      <c r="K1488">
        <f t="shared" si="254"/>
        <v>1664400</v>
      </c>
      <c r="L1488">
        <f t="shared" si="250"/>
        <v>466032.00000000006</v>
      </c>
      <c r="M1488">
        <f t="shared" si="251"/>
        <v>624150</v>
      </c>
      <c r="N1488">
        <f t="shared" si="252"/>
        <v>272162.68800000008</v>
      </c>
      <c r="P1488">
        <v>0.28000000000000003</v>
      </c>
      <c r="Q1488">
        <v>0.375</v>
      </c>
      <c r="R1488">
        <f>R1487+0.01</f>
        <v>0.58400000000000007</v>
      </c>
    </row>
    <row r="1489" spans="1:18" hidden="1" x14ac:dyDescent="0.2">
      <c r="A1489" t="s">
        <v>7</v>
      </c>
      <c r="B1489" t="s">
        <v>8</v>
      </c>
      <c r="C1489" t="s">
        <v>29</v>
      </c>
      <c r="D1489" t="s">
        <v>28</v>
      </c>
      <c r="E1489" t="s">
        <v>25</v>
      </c>
      <c r="F1489" s="1">
        <v>46965</v>
      </c>
      <c r="G1489">
        <v>16</v>
      </c>
      <c r="H1489">
        <v>450</v>
      </c>
      <c r="I1489">
        <f t="shared" si="253"/>
        <v>447</v>
      </c>
      <c r="K1489">
        <f>K1488+50*I1489</f>
        <v>1686750</v>
      </c>
      <c r="L1489">
        <f t="shared" si="250"/>
        <v>489157.49999999994</v>
      </c>
      <c r="M1489">
        <f t="shared" si="251"/>
        <v>632531.25</v>
      </c>
      <c r="N1489">
        <f t="shared" si="252"/>
        <v>290559.55499999999</v>
      </c>
      <c r="P1489">
        <v>0.28999999999999998</v>
      </c>
      <c r="Q1489">
        <v>0.375</v>
      </c>
      <c r="R1489">
        <f>R1488+0.01</f>
        <v>0.59400000000000008</v>
      </c>
    </row>
    <row r="1490" spans="1:18" x14ac:dyDescent="0.2">
      <c r="A1490" t="s">
        <v>7</v>
      </c>
      <c r="B1490" t="s">
        <v>8</v>
      </c>
      <c r="C1490" t="s">
        <v>29</v>
      </c>
      <c r="D1490" t="s">
        <v>28</v>
      </c>
      <c r="E1490" t="s">
        <v>25</v>
      </c>
      <c r="F1490" s="1">
        <v>46996</v>
      </c>
      <c r="G1490">
        <v>1</v>
      </c>
      <c r="H1490">
        <v>500</v>
      </c>
      <c r="I1490">
        <f>H1490</f>
        <v>500</v>
      </c>
      <c r="K1490">
        <f>3000*I1490</f>
        <v>1500000</v>
      </c>
      <c r="L1490">
        <f t="shared" si="250"/>
        <v>15000</v>
      </c>
      <c r="M1490">
        <f t="shared" si="251"/>
        <v>22500</v>
      </c>
      <c r="N1490">
        <f t="shared" si="252"/>
        <v>750</v>
      </c>
      <c r="P1490">
        <v>0.01</v>
      </c>
      <c r="Q1490">
        <v>1.4999999999999999E-2</v>
      </c>
      <c r="R1490">
        <v>0.05</v>
      </c>
    </row>
    <row r="1491" spans="1:18" x14ac:dyDescent="0.2">
      <c r="A1491" t="s">
        <v>7</v>
      </c>
      <c r="B1491" t="s">
        <v>8</v>
      </c>
      <c r="C1491" t="s">
        <v>29</v>
      </c>
      <c r="D1491" t="s">
        <v>28</v>
      </c>
      <c r="E1491" t="s">
        <v>25</v>
      </c>
      <c r="F1491" s="1">
        <v>46996</v>
      </c>
      <c r="G1491">
        <v>2</v>
      </c>
      <c r="H1491">
        <v>500</v>
      </c>
      <c r="I1491">
        <f t="shared" ref="I1491:I1505" si="255">I1490-J1491</f>
        <v>500</v>
      </c>
      <c r="K1491">
        <f t="shared" ref="K1491:K1505" si="256">K1490+60*I1491</f>
        <v>1530000</v>
      </c>
      <c r="L1491">
        <f t="shared" si="250"/>
        <v>76500</v>
      </c>
      <c r="M1491">
        <f t="shared" si="251"/>
        <v>275400</v>
      </c>
      <c r="N1491">
        <f t="shared" si="252"/>
        <v>7650</v>
      </c>
      <c r="O1491">
        <v>1998</v>
      </c>
      <c r="P1491">
        <v>0.05</v>
      </c>
      <c r="Q1491">
        <v>0.18</v>
      </c>
      <c r="R1491">
        <v>0.1</v>
      </c>
    </row>
    <row r="1492" spans="1:18" x14ac:dyDescent="0.2">
      <c r="A1492" t="s">
        <v>7</v>
      </c>
      <c r="B1492" t="s">
        <v>8</v>
      </c>
      <c r="C1492" t="s">
        <v>29</v>
      </c>
      <c r="D1492" t="s">
        <v>28</v>
      </c>
      <c r="E1492" t="s">
        <v>25</v>
      </c>
      <c r="F1492" s="1">
        <v>46996</v>
      </c>
      <c r="G1492">
        <v>3</v>
      </c>
      <c r="H1492">
        <v>500</v>
      </c>
      <c r="I1492">
        <f t="shared" si="255"/>
        <v>500</v>
      </c>
      <c r="K1492">
        <f t="shared" si="256"/>
        <v>1560000</v>
      </c>
      <c r="L1492">
        <f t="shared" si="250"/>
        <v>124800</v>
      </c>
      <c r="M1492">
        <f t="shared" si="251"/>
        <v>436800.00000000006</v>
      </c>
      <c r="N1492">
        <f t="shared" si="252"/>
        <v>22464</v>
      </c>
      <c r="O1492">
        <v>-88</v>
      </c>
      <c r="P1492">
        <v>0.08</v>
      </c>
      <c r="Q1492">
        <v>0.28000000000000003</v>
      </c>
      <c r="R1492">
        <v>0.18</v>
      </c>
    </row>
    <row r="1493" spans="1:18" x14ac:dyDescent="0.2">
      <c r="A1493" t="s">
        <v>7</v>
      </c>
      <c r="B1493" t="s">
        <v>8</v>
      </c>
      <c r="C1493" t="s">
        <v>29</v>
      </c>
      <c r="D1493" t="s">
        <v>28</v>
      </c>
      <c r="E1493" t="s">
        <v>25</v>
      </c>
      <c r="F1493" s="1">
        <v>46996</v>
      </c>
      <c r="G1493">
        <v>4</v>
      </c>
      <c r="H1493">
        <v>500</v>
      </c>
      <c r="I1493">
        <f t="shared" si="255"/>
        <v>500</v>
      </c>
      <c r="K1493">
        <f t="shared" si="256"/>
        <v>1590000</v>
      </c>
      <c r="L1493">
        <f t="shared" si="250"/>
        <v>238500</v>
      </c>
      <c r="M1493">
        <f t="shared" si="251"/>
        <v>588300</v>
      </c>
      <c r="N1493">
        <f t="shared" si="252"/>
        <v>59625</v>
      </c>
      <c r="P1493">
        <v>0.15</v>
      </c>
      <c r="Q1493">
        <v>0.37</v>
      </c>
      <c r="R1493">
        <v>0.25</v>
      </c>
    </row>
    <row r="1494" spans="1:18" x14ac:dyDescent="0.2">
      <c r="A1494" t="s">
        <v>7</v>
      </c>
      <c r="B1494" t="s">
        <v>8</v>
      </c>
      <c r="C1494" t="s">
        <v>29</v>
      </c>
      <c r="D1494" t="s">
        <v>28</v>
      </c>
      <c r="E1494" t="s">
        <v>25</v>
      </c>
      <c r="F1494" s="1">
        <v>46996</v>
      </c>
      <c r="G1494">
        <v>5</v>
      </c>
      <c r="H1494">
        <v>500</v>
      </c>
      <c r="I1494">
        <f t="shared" si="255"/>
        <v>500</v>
      </c>
      <c r="K1494">
        <f t="shared" si="256"/>
        <v>1620000</v>
      </c>
      <c r="L1494">
        <f t="shared" si="250"/>
        <v>291600</v>
      </c>
      <c r="M1494">
        <f t="shared" si="251"/>
        <v>576720</v>
      </c>
      <c r="N1494">
        <f t="shared" si="252"/>
        <v>104976</v>
      </c>
      <c r="P1494">
        <v>0.18</v>
      </c>
      <c r="Q1494">
        <v>0.35599999999999998</v>
      </c>
      <c r="R1494">
        <v>0.36</v>
      </c>
    </row>
    <row r="1495" spans="1:18" x14ac:dyDescent="0.2">
      <c r="A1495" t="s">
        <v>7</v>
      </c>
      <c r="B1495" t="s">
        <v>8</v>
      </c>
      <c r="C1495" t="s">
        <v>29</v>
      </c>
      <c r="D1495" t="s">
        <v>28</v>
      </c>
      <c r="E1495" t="s">
        <v>25</v>
      </c>
      <c r="F1495" s="1">
        <v>46996</v>
      </c>
      <c r="G1495">
        <v>6</v>
      </c>
      <c r="H1495">
        <v>500</v>
      </c>
      <c r="I1495">
        <f t="shared" si="255"/>
        <v>500</v>
      </c>
      <c r="K1495">
        <f t="shared" si="256"/>
        <v>1650000</v>
      </c>
      <c r="L1495">
        <f t="shared" si="250"/>
        <v>330000</v>
      </c>
      <c r="M1495">
        <f t="shared" si="251"/>
        <v>584100</v>
      </c>
      <c r="N1495">
        <f t="shared" si="252"/>
        <v>148500</v>
      </c>
      <c r="P1495">
        <v>0.2</v>
      </c>
      <c r="Q1495">
        <v>0.35399999999999998</v>
      </c>
      <c r="R1495">
        <v>0.45</v>
      </c>
    </row>
    <row r="1496" spans="1:18" x14ac:dyDescent="0.2">
      <c r="A1496" t="s">
        <v>7</v>
      </c>
      <c r="B1496" t="s">
        <v>8</v>
      </c>
      <c r="C1496" t="s">
        <v>29</v>
      </c>
      <c r="D1496" t="s">
        <v>28</v>
      </c>
      <c r="E1496" t="s">
        <v>25</v>
      </c>
      <c r="F1496" s="1">
        <v>46996</v>
      </c>
      <c r="G1496">
        <v>7</v>
      </c>
      <c r="H1496">
        <v>500</v>
      </c>
      <c r="I1496">
        <f t="shared" si="255"/>
        <v>500</v>
      </c>
      <c r="K1496">
        <f t="shared" si="256"/>
        <v>1680000</v>
      </c>
      <c r="L1496">
        <f t="shared" si="250"/>
        <v>336000</v>
      </c>
      <c r="M1496">
        <f t="shared" si="251"/>
        <v>577920</v>
      </c>
      <c r="N1496">
        <f t="shared" si="252"/>
        <v>171360</v>
      </c>
      <c r="P1496">
        <v>0.2</v>
      </c>
      <c r="Q1496">
        <v>0.34399999999999997</v>
      </c>
      <c r="R1496">
        <v>0.51</v>
      </c>
    </row>
    <row r="1497" spans="1:18" x14ac:dyDescent="0.2">
      <c r="A1497" t="s">
        <v>7</v>
      </c>
      <c r="B1497" t="s">
        <v>8</v>
      </c>
      <c r="C1497" t="s">
        <v>29</v>
      </c>
      <c r="D1497" t="s">
        <v>28</v>
      </c>
      <c r="E1497" t="s">
        <v>25</v>
      </c>
      <c r="F1497" s="1">
        <v>46996</v>
      </c>
      <c r="G1497">
        <v>8</v>
      </c>
      <c r="H1497">
        <v>500</v>
      </c>
      <c r="I1497">
        <f t="shared" si="255"/>
        <v>500</v>
      </c>
      <c r="K1497">
        <f t="shared" si="256"/>
        <v>1710000</v>
      </c>
      <c r="L1497">
        <f t="shared" si="250"/>
        <v>393300</v>
      </c>
      <c r="M1497">
        <f t="shared" si="251"/>
        <v>615600</v>
      </c>
      <c r="N1497">
        <f t="shared" si="252"/>
        <v>204516</v>
      </c>
      <c r="P1497">
        <v>0.23</v>
      </c>
      <c r="Q1497">
        <v>0.36</v>
      </c>
      <c r="R1497">
        <f>R1496+0.01</f>
        <v>0.52</v>
      </c>
    </row>
    <row r="1498" spans="1:18" x14ac:dyDescent="0.2">
      <c r="A1498" t="s">
        <v>7</v>
      </c>
      <c r="B1498" t="s">
        <v>8</v>
      </c>
      <c r="C1498" t="s">
        <v>29</v>
      </c>
      <c r="D1498" t="s">
        <v>28</v>
      </c>
      <c r="E1498" t="s">
        <v>25</v>
      </c>
      <c r="F1498" s="1">
        <v>46996</v>
      </c>
      <c r="G1498">
        <v>9</v>
      </c>
      <c r="H1498">
        <v>500</v>
      </c>
      <c r="I1498">
        <f t="shared" si="255"/>
        <v>500</v>
      </c>
      <c r="K1498">
        <f t="shared" si="256"/>
        <v>1740000</v>
      </c>
      <c r="L1498">
        <f t="shared" si="250"/>
        <v>382800</v>
      </c>
      <c r="M1498">
        <f t="shared" si="251"/>
        <v>609000</v>
      </c>
      <c r="N1498">
        <f t="shared" si="252"/>
        <v>206712</v>
      </c>
      <c r="P1498">
        <v>0.22</v>
      </c>
      <c r="Q1498">
        <v>0.35</v>
      </c>
      <c r="R1498">
        <f>R1497+0.02</f>
        <v>0.54</v>
      </c>
    </row>
    <row r="1499" spans="1:18" x14ac:dyDescent="0.2">
      <c r="A1499" t="s">
        <v>7</v>
      </c>
      <c r="B1499" t="s">
        <v>8</v>
      </c>
      <c r="C1499" t="s">
        <v>29</v>
      </c>
      <c r="D1499" t="s">
        <v>28</v>
      </c>
      <c r="E1499" t="s">
        <v>25</v>
      </c>
      <c r="F1499" s="1">
        <v>46996</v>
      </c>
      <c r="G1499">
        <v>10</v>
      </c>
      <c r="H1499">
        <v>500</v>
      </c>
      <c r="I1499">
        <f t="shared" si="255"/>
        <v>500</v>
      </c>
      <c r="K1499">
        <f t="shared" si="256"/>
        <v>1770000</v>
      </c>
      <c r="L1499">
        <f t="shared" si="250"/>
        <v>442500</v>
      </c>
      <c r="M1499">
        <f t="shared" si="251"/>
        <v>619500</v>
      </c>
      <c r="N1499">
        <f t="shared" si="252"/>
        <v>239835.00000000003</v>
      </c>
      <c r="P1499">
        <v>0.25</v>
      </c>
      <c r="Q1499">
        <v>0.35</v>
      </c>
      <c r="R1499">
        <v>0.54200000000000004</v>
      </c>
    </row>
    <row r="1500" spans="1:18" x14ac:dyDescent="0.2">
      <c r="A1500" t="s">
        <v>7</v>
      </c>
      <c r="B1500" t="s">
        <v>8</v>
      </c>
      <c r="C1500" t="s">
        <v>29</v>
      </c>
      <c r="D1500" t="s">
        <v>28</v>
      </c>
      <c r="E1500" t="s">
        <v>25</v>
      </c>
      <c r="F1500" s="1">
        <v>46996</v>
      </c>
      <c r="G1500">
        <v>11</v>
      </c>
      <c r="H1500">
        <v>500</v>
      </c>
      <c r="I1500">
        <f t="shared" si="255"/>
        <v>499</v>
      </c>
      <c r="J1500">
        <v>1</v>
      </c>
      <c r="K1500">
        <f t="shared" si="256"/>
        <v>1799940</v>
      </c>
      <c r="L1500">
        <f t="shared" si="250"/>
        <v>467984.4</v>
      </c>
      <c r="M1500">
        <f t="shared" si="251"/>
        <v>629979</v>
      </c>
      <c r="N1500">
        <f t="shared" si="252"/>
        <v>254583.51360000003</v>
      </c>
      <c r="P1500">
        <v>0.26</v>
      </c>
      <c r="Q1500">
        <v>0.35</v>
      </c>
      <c r="R1500">
        <f>R1499+0.002</f>
        <v>0.54400000000000004</v>
      </c>
    </row>
    <row r="1501" spans="1:18" x14ac:dyDescent="0.2">
      <c r="A1501" t="s">
        <v>7</v>
      </c>
      <c r="B1501" t="s">
        <v>8</v>
      </c>
      <c r="C1501" t="s">
        <v>29</v>
      </c>
      <c r="D1501" t="s">
        <v>28</v>
      </c>
      <c r="E1501" t="s">
        <v>25</v>
      </c>
      <c r="F1501" s="1">
        <v>46996</v>
      </c>
      <c r="G1501">
        <v>12</v>
      </c>
      <c r="H1501">
        <v>500</v>
      </c>
      <c r="I1501">
        <f t="shared" si="255"/>
        <v>499</v>
      </c>
      <c r="K1501">
        <f t="shared" si="256"/>
        <v>1829880</v>
      </c>
      <c r="L1501">
        <f t="shared" si="250"/>
        <v>475768.8</v>
      </c>
      <c r="M1501">
        <f t="shared" si="251"/>
        <v>640458</v>
      </c>
      <c r="N1501">
        <f t="shared" si="252"/>
        <v>266430.52799999999</v>
      </c>
      <c r="P1501">
        <v>0.26</v>
      </c>
      <c r="Q1501">
        <v>0.35</v>
      </c>
      <c r="R1501">
        <v>0.56000000000000005</v>
      </c>
    </row>
    <row r="1502" spans="1:18" hidden="1" x14ac:dyDescent="0.2">
      <c r="A1502" t="s">
        <v>7</v>
      </c>
      <c r="B1502" t="s">
        <v>8</v>
      </c>
      <c r="C1502" t="s">
        <v>29</v>
      </c>
      <c r="D1502" t="s">
        <v>28</v>
      </c>
      <c r="E1502" t="s">
        <v>25</v>
      </c>
      <c r="F1502" s="1">
        <v>46996</v>
      </c>
      <c r="G1502">
        <v>13</v>
      </c>
      <c r="H1502">
        <v>500</v>
      </c>
      <c r="I1502">
        <f t="shared" si="255"/>
        <v>498</v>
      </c>
      <c r="J1502">
        <v>1</v>
      </c>
      <c r="K1502">
        <f t="shared" si="256"/>
        <v>1859760</v>
      </c>
      <c r="L1502">
        <f t="shared" si="250"/>
        <v>502135.2</v>
      </c>
      <c r="M1502">
        <f t="shared" si="251"/>
        <v>613720.80000000005</v>
      </c>
      <c r="N1502">
        <f t="shared" si="252"/>
        <v>286217.06400000001</v>
      </c>
      <c r="P1502">
        <v>0.27</v>
      </c>
      <c r="Q1502">
        <v>0.33</v>
      </c>
      <c r="R1502">
        <f>R1501+0.01</f>
        <v>0.57000000000000006</v>
      </c>
    </row>
    <row r="1503" spans="1:18" hidden="1" x14ac:dyDescent="0.2">
      <c r="A1503" t="s">
        <v>7</v>
      </c>
      <c r="B1503" t="s">
        <v>8</v>
      </c>
      <c r="C1503" t="s">
        <v>29</v>
      </c>
      <c r="D1503" t="s">
        <v>28</v>
      </c>
      <c r="E1503" t="s">
        <v>25</v>
      </c>
      <c r="F1503" s="1">
        <v>46996</v>
      </c>
      <c r="G1503">
        <v>14</v>
      </c>
      <c r="H1503">
        <v>500</v>
      </c>
      <c r="I1503">
        <f t="shared" si="255"/>
        <v>498</v>
      </c>
      <c r="K1503">
        <f t="shared" si="256"/>
        <v>1889640</v>
      </c>
      <c r="L1503">
        <f t="shared" si="250"/>
        <v>529099.20000000007</v>
      </c>
      <c r="M1503">
        <f t="shared" si="251"/>
        <v>699166.8</v>
      </c>
      <c r="N1503">
        <f t="shared" si="252"/>
        <v>306877.53600000008</v>
      </c>
      <c r="P1503">
        <v>0.28000000000000003</v>
      </c>
      <c r="Q1503">
        <v>0.37</v>
      </c>
      <c r="R1503">
        <f>R1502+0.01</f>
        <v>0.58000000000000007</v>
      </c>
    </row>
    <row r="1504" spans="1:18" hidden="1" x14ac:dyDescent="0.2">
      <c r="A1504" t="s">
        <v>7</v>
      </c>
      <c r="B1504" t="s">
        <v>8</v>
      </c>
      <c r="C1504" t="s">
        <v>29</v>
      </c>
      <c r="D1504" t="s">
        <v>28</v>
      </c>
      <c r="E1504" t="s">
        <v>25</v>
      </c>
      <c r="F1504" s="1">
        <v>46996</v>
      </c>
      <c r="G1504">
        <v>15</v>
      </c>
      <c r="H1504">
        <v>500</v>
      </c>
      <c r="I1504">
        <f t="shared" si="255"/>
        <v>497</v>
      </c>
      <c r="J1504">
        <v>1</v>
      </c>
      <c r="K1504">
        <f t="shared" si="256"/>
        <v>1919460</v>
      </c>
      <c r="L1504">
        <f t="shared" si="250"/>
        <v>537448.80000000005</v>
      </c>
      <c r="M1504">
        <f t="shared" si="251"/>
        <v>719797.5</v>
      </c>
      <c r="N1504">
        <f t="shared" si="252"/>
        <v>317094.79200000007</v>
      </c>
      <c r="P1504">
        <v>0.28000000000000003</v>
      </c>
      <c r="Q1504">
        <v>0.375</v>
      </c>
      <c r="R1504">
        <f>R1503+0.01</f>
        <v>0.59000000000000008</v>
      </c>
    </row>
    <row r="1505" spans="1:18" hidden="1" x14ac:dyDescent="0.2">
      <c r="A1505" t="s">
        <v>7</v>
      </c>
      <c r="B1505" t="s">
        <v>8</v>
      </c>
      <c r="C1505" t="s">
        <v>29</v>
      </c>
      <c r="D1505" t="s">
        <v>28</v>
      </c>
      <c r="E1505" t="s">
        <v>25</v>
      </c>
      <c r="F1505" s="1">
        <v>46996</v>
      </c>
      <c r="G1505">
        <v>16</v>
      </c>
      <c r="H1505">
        <v>500</v>
      </c>
      <c r="I1505">
        <f t="shared" si="255"/>
        <v>497</v>
      </c>
      <c r="K1505">
        <f t="shared" si="256"/>
        <v>1949280</v>
      </c>
      <c r="L1505">
        <f t="shared" si="250"/>
        <v>565291.19999999995</v>
      </c>
      <c r="M1505">
        <f t="shared" si="251"/>
        <v>730980</v>
      </c>
      <c r="N1505">
        <f t="shared" si="252"/>
        <v>339174.72000000003</v>
      </c>
      <c r="P1505">
        <v>0.28999999999999998</v>
      </c>
      <c r="Q1505">
        <v>0.375</v>
      </c>
      <c r="R1505">
        <f>R1504+0.01</f>
        <v>0.60000000000000009</v>
      </c>
    </row>
    <row r="1506" spans="1:18" x14ac:dyDescent="0.2">
      <c r="A1506" t="s">
        <v>7</v>
      </c>
      <c r="B1506" t="s">
        <v>8</v>
      </c>
      <c r="C1506" t="s">
        <v>29</v>
      </c>
      <c r="D1506" t="s">
        <v>28</v>
      </c>
      <c r="E1506" t="s">
        <v>25</v>
      </c>
      <c r="F1506" s="1" t="s">
        <v>12</v>
      </c>
      <c r="G1506">
        <v>1</v>
      </c>
      <c r="H1506">
        <v>600</v>
      </c>
      <c r="I1506">
        <f>H1506</f>
        <v>600</v>
      </c>
      <c r="K1506">
        <f>3000*I1506</f>
        <v>1800000</v>
      </c>
      <c r="L1506">
        <f t="shared" si="250"/>
        <v>23760</v>
      </c>
      <c r="M1506">
        <f t="shared" si="251"/>
        <v>27000</v>
      </c>
      <c r="N1506">
        <f t="shared" si="252"/>
        <v>1188</v>
      </c>
      <c r="P1506">
        <v>1.32E-2</v>
      </c>
      <c r="Q1506">
        <v>1.4999999999999999E-2</v>
      </c>
      <c r="R1506">
        <v>0.05</v>
      </c>
    </row>
    <row r="1507" spans="1:18" x14ac:dyDescent="0.2">
      <c r="A1507" t="s">
        <v>7</v>
      </c>
      <c r="B1507" t="s">
        <v>8</v>
      </c>
      <c r="C1507" t="s">
        <v>29</v>
      </c>
      <c r="D1507" t="s">
        <v>28</v>
      </c>
      <c r="E1507" t="s">
        <v>25</v>
      </c>
      <c r="F1507" s="1" t="s">
        <v>12</v>
      </c>
      <c r="G1507">
        <v>2</v>
      </c>
      <c r="H1507">
        <v>600</v>
      </c>
      <c r="I1507">
        <f t="shared" ref="I1507:I1521" si="257">I1506-J1507</f>
        <v>600</v>
      </c>
      <c r="K1507">
        <f>K1506+100*I1507</f>
        <v>1860000</v>
      </c>
      <c r="L1507">
        <f t="shared" si="250"/>
        <v>93000</v>
      </c>
      <c r="M1507">
        <f t="shared" si="251"/>
        <v>334800</v>
      </c>
      <c r="N1507">
        <f t="shared" si="252"/>
        <v>9300</v>
      </c>
      <c r="O1507">
        <v>1698</v>
      </c>
      <c r="P1507">
        <v>0.05</v>
      </c>
      <c r="Q1507">
        <v>0.18</v>
      </c>
      <c r="R1507">
        <v>0.1</v>
      </c>
    </row>
    <row r="1508" spans="1:18" x14ac:dyDescent="0.2">
      <c r="A1508" t="s">
        <v>7</v>
      </c>
      <c r="B1508" t="s">
        <v>8</v>
      </c>
      <c r="C1508" t="s">
        <v>29</v>
      </c>
      <c r="D1508" t="s">
        <v>28</v>
      </c>
      <c r="E1508" t="s">
        <v>25</v>
      </c>
      <c r="F1508" s="1" t="s">
        <v>12</v>
      </c>
      <c r="G1508">
        <v>3</v>
      </c>
      <c r="H1508">
        <v>600</v>
      </c>
      <c r="I1508">
        <f t="shared" si="257"/>
        <v>600</v>
      </c>
      <c r="K1508">
        <f t="shared" ref="K1508:K1521" si="258">K1507+100*I1508</f>
        <v>1920000</v>
      </c>
      <c r="L1508">
        <f t="shared" si="250"/>
        <v>192000</v>
      </c>
      <c r="M1508">
        <f t="shared" si="251"/>
        <v>537600</v>
      </c>
      <c r="N1508">
        <f t="shared" si="252"/>
        <v>34560</v>
      </c>
      <c r="O1508">
        <v>-117</v>
      </c>
      <c r="P1508">
        <v>0.1</v>
      </c>
      <c r="Q1508">
        <v>0.28000000000000003</v>
      </c>
      <c r="R1508">
        <v>0.18</v>
      </c>
    </row>
    <row r="1509" spans="1:18" x14ac:dyDescent="0.2">
      <c r="A1509" t="s">
        <v>7</v>
      </c>
      <c r="B1509" t="s">
        <v>8</v>
      </c>
      <c r="C1509" t="s">
        <v>29</v>
      </c>
      <c r="D1509" t="s">
        <v>28</v>
      </c>
      <c r="E1509" t="s">
        <v>25</v>
      </c>
      <c r="F1509" s="1" t="s">
        <v>12</v>
      </c>
      <c r="G1509">
        <v>4</v>
      </c>
      <c r="H1509">
        <v>600</v>
      </c>
      <c r="I1509">
        <f t="shared" si="257"/>
        <v>600</v>
      </c>
      <c r="K1509">
        <f t="shared" si="258"/>
        <v>1980000</v>
      </c>
      <c r="L1509">
        <f t="shared" si="250"/>
        <v>297000</v>
      </c>
      <c r="M1509">
        <f t="shared" si="251"/>
        <v>732600</v>
      </c>
      <c r="N1509">
        <f t="shared" si="252"/>
        <v>74250</v>
      </c>
      <c r="O1509">
        <v>-118</v>
      </c>
      <c r="P1509">
        <v>0.15</v>
      </c>
      <c r="Q1509">
        <v>0.37</v>
      </c>
      <c r="R1509">
        <v>0.25</v>
      </c>
    </row>
    <row r="1510" spans="1:18" x14ac:dyDescent="0.2">
      <c r="A1510" t="s">
        <v>7</v>
      </c>
      <c r="B1510" t="s">
        <v>8</v>
      </c>
      <c r="C1510" t="s">
        <v>29</v>
      </c>
      <c r="D1510" t="s">
        <v>28</v>
      </c>
      <c r="E1510" t="s">
        <v>25</v>
      </c>
      <c r="F1510" s="1" t="s">
        <v>12</v>
      </c>
      <c r="G1510">
        <v>5</v>
      </c>
      <c r="H1510">
        <v>600</v>
      </c>
      <c r="I1510">
        <f t="shared" si="257"/>
        <v>600</v>
      </c>
      <c r="K1510">
        <f t="shared" si="258"/>
        <v>2040000</v>
      </c>
      <c r="L1510">
        <f t="shared" si="250"/>
        <v>367200</v>
      </c>
      <c r="M1510">
        <f t="shared" si="251"/>
        <v>726240</v>
      </c>
      <c r="N1510">
        <f t="shared" si="252"/>
        <v>132192</v>
      </c>
      <c r="P1510">
        <v>0.18</v>
      </c>
      <c r="Q1510">
        <v>0.35599999999999998</v>
      </c>
      <c r="R1510">
        <v>0.36</v>
      </c>
    </row>
    <row r="1511" spans="1:18" x14ac:dyDescent="0.2">
      <c r="A1511" t="s">
        <v>7</v>
      </c>
      <c r="B1511" t="s">
        <v>8</v>
      </c>
      <c r="C1511" t="s">
        <v>29</v>
      </c>
      <c r="D1511" t="s">
        <v>28</v>
      </c>
      <c r="E1511" t="s">
        <v>25</v>
      </c>
      <c r="F1511" s="1" t="s">
        <v>12</v>
      </c>
      <c r="G1511">
        <v>6</v>
      </c>
      <c r="H1511">
        <v>600</v>
      </c>
      <c r="I1511">
        <f t="shared" si="257"/>
        <v>600</v>
      </c>
      <c r="K1511">
        <f t="shared" si="258"/>
        <v>2100000</v>
      </c>
      <c r="L1511">
        <f t="shared" si="250"/>
        <v>420000</v>
      </c>
      <c r="M1511">
        <f t="shared" si="251"/>
        <v>743400</v>
      </c>
      <c r="N1511">
        <f t="shared" si="252"/>
        <v>189000</v>
      </c>
      <c r="P1511">
        <v>0.2</v>
      </c>
      <c r="Q1511">
        <v>0.35399999999999998</v>
      </c>
      <c r="R1511">
        <v>0.45</v>
      </c>
    </row>
    <row r="1512" spans="1:18" x14ac:dyDescent="0.2">
      <c r="A1512" t="s">
        <v>7</v>
      </c>
      <c r="B1512" t="s">
        <v>8</v>
      </c>
      <c r="C1512" t="s">
        <v>29</v>
      </c>
      <c r="D1512" t="s">
        <v>28</v>
      </c>
      <c r="E1512" t="s">
        <v>25</v>
      </c>
      <c r="F1512" s="1" t="s">
        <v>12</v>
      </c>
      <c r="G1512">
        <v>7</v>
      </c>
      <c r="H1512">
        <v>600</v>
      </c>
      <c r="I1512">
        <f t="shared" si="257"/>
        <v>600</v>
      </c>
      <c r="K1512">
        <f t="shared" si="258"/>
        <v>2160000</v>
      </c>
      <c r="L1512">
        <f t="shared" si="250"/>
        <v>432000</v>
      </c>
      <c r="M1512">
        <f t="shared" si="251"/>
        <v>743039.99999999988</v>
      </c>
      <c r="N1512">
        <f t="shared" si="252"/>
        <v>220320</v>
      </c>
      <c r="P1512">
        <v>0.2</v>
      </c>
      <c r="Q1512">
        <v>0.34399999999999997</v>
      </c>
      <c r="R1512">
        <v>0.51</v>
      </c>
    </row>
    <row r="1513" spans="1:18" x14ac:dyDescent="0.2">
      <c r="A1513" t="s">
        <v>7</v>
      </c>
      <c r="B1513" t="s">
        <v>8</v>
      </c>
      <c r="C1513" t="s">
        <v>29</v>
      </c>
      <c r="D1513" t="s">
        <v>28</v>
      </c>
      <c r="E1513" t="s">
        <v>25</v>
      </c>
      <c r="F1513" s="1" t="s">
        <v>12</v>
      </c>
      <c r="G1513">
        <v>8</v>
      </c>
      <c r="H1513">
        <v>600</v>
      </c>
      <c r="I1513">
        <f t="shared" si="257"/>
        <v>599</v>
      </c>
      <c r="J1513">
        <v>1</v>
      </c>
      <c r="K1513">
        <f t="shared" si="258"/>
        <v>2219900</v>
      </c>
      <c r="L1513">
        <f t="shared" si="250"/>
        <v>510577</v>
      </c>
      <c r="M1513">
        <f t="shared" si="251"/>
        <v>799164</v>
      </c>
      <c r="N1513">
        <f t="shared" si="252"/>
        <v>265500.04000000004</v>
      </c>
      <c r="P1513">
        <v>0.23</v>
      </c>
      <c r="Q1513">
        <v>0.36</v>
      </c>
      <c r="R1513">
        <f>R1512+0.01</f>
        <v>0.52</v>
      </c>
    </row>
    <row r="1514" spans="1:18" x14ac:dyDescent="0.2">
      <c r="A1514" t="s">
        <v>7</v>
      </c>
      <c r="B1514" t="s">
        <v>8</v>
      </c>
      <c r="C1514" t="s">
        <v>29</v>
      </c>
      <c r="D1514" t="s">
        <v>28</v>
      </c>
      <c r="E1514" t="s">
        <v>25</v>
      </c>
      <c r="F1514" s="1" t="s">
        <v>12</v>
      </c>
      <c r="G1514">
        <v>9</v>
      </c>
      <c r="H1514">
        <v>600</v>
      </c>
      <c r="I1514">
        <f t="shared" si="257"/>
        <v>598</v>
      </c>
      <c r="J1514">
        <v>1</v>
      </c>
      <c r="K1514">
        <f t="shared" si="258"/>
        <v>2279700</v>
      </c>
      <c r="L1514">
        <f t="shared" si="250"/>
        <v>501534</v>
      </c>
      <c r="M1514">
        <f t="shared" si="251"/>
        <v>775098</v>
      </c>
      <c r="N1514">
        <f t="shared" si="252"/>
        <v>270828.36000000004</v>
      </c>
      <c r="P1514">
        <v>0.22</v>
      </c>
      <c r="Q1514">
        <v>0.34</v>
      </c>
      <c r="R1514">
        <f>R1513+0.02</f>
        <v>0.54</v>
      </c>
    </row>
    <row r="1515" spans="1:18" x14ac:dyDescent="0.2">
      <c r="A1515" t="s">
        <v>7</v>
      </c>
      <c r="B1515" t="s">
        <v>8</v>
      </c>
      <c r="C1515" t="s">
        <v>29</v>
      </c>
      <c r="D1515" t="s">
        <v>28</v>
      </c>
      <c r="E1515" t="s">
        <v>25</v>
      </c>
      <c r="F1515" s="1" t="s">
        <v>12</v>
      </c>
      <c r="G1515">
        <v>10</v>
      </c>
      <c r="H1515">
        <v>600</v>
      </c>
      <c r="I1515">
        <f t="shared" si="257"/>
        <v>598</v>
      </c>
      <c r="K1515">
        <f t="shared" si="258"/>
        <v>2339500</v>
      </c>
      <c r="L1515">
        <f t="shared" si="250"/>
        <v>584875</v>
      </c>
      <c r="M1515">
        <f t="shared" si="251"/>
        <v>795430</v>
      </c>
      <c r="N1515">
        <f t="shared" si="252"/>
        <v>317002.25</v>
      </c>
      <c r="P1515">
        <v>0.25</v>
      </c>
      <c r="Q1515">
        <v>0.34</v>
      </c>
      <c r="R1515">
        <v>0.54200000000000004</v>
      </c>
    </row>
    <row r="1516" spans="1:18" x14ac:dyDescent="0.2">
      <c r="A1516" t="s">
        <v>7</v>
      </c>
      <c r="B1516" t="s">
        <v>8</v>
      </c>
      <c r="C1516" t="s">
        <v>29</v>
      </c>
      <c r="D1516" t="s">
        <v>28</v>
      </c>
      <c r="E1516" t="s">
        <v>25</v>
      </c>
      <c r="F1516" s="1" t="s">
        <v>12</v>
      </c>
      <c r="G1516">
        <v>11</v>
      </c>
      <c r="H1516">
        <v>600</v>
      </c>
      <c r="I1516">
        <f t="shared" si="257"/>
        <v>597</v>
      </c>
      <c r="J1516">
        <v>1</v>
      </c>
      <c r="K1516">
        <f t="shared" si="258"/>
        <v>2399200</v>
      </c>
      <c r="L1516">
        <f t="shared" si="250"/>
        <v>623792</v>
      </c>
      <c r="M1516">
        <f t="shared" si="251"/>
        <v>815728.00000000012</v>
      </c>
      <c r="N1516">
        <f t="shared" si="252"/>
        <v>339342.848</v>
      </c>
      <c r="P1516">
        <v>0.26</v>
      </c>
      <c r="Q1516">
        <v>0.34</v>
      </c>
      <c r="R1516">
        <f>R1515+0.002</f>
        <v>0.54400000000000004</v>
      </c>
    </row>
    <row r="1517" spans="1:18" x14ac:dyDescent="0.2">
      <c r="A1517" t="s">
        <v>7</v>
      </c>
      <c r="B1517" t="s">
        <v>8</v>
      </c>
      <c r="C1517" t="s">
        <v>29</v>
      </c>
      <c r="D1517" t="s">
        <v>28</v>
      </c>
      <c r="E1517" t="s">
        <v>25</v>
      </c>
      <c r="F1517" s="1" t="s">
        <v>12</v>
      </c>
      <c r="G1517">
        <v>12</v>
      </c>
      <c r="H1517">
        <v>600</v>
      </c>
      <c r="I1517">
        <f t="shared" si="257"/>
        <v>597</v>
      </c>
      <c r="K1517">
        <f t="shared" si="258"/>
        <v>2458900</v>
      </c>
      <c r="L1517">
        <f t="shared" si="250"/>
        <v>639314</v>
      </c>
      <c r="M1517">
        <f t="shared" si="251"/>
        <v>860615</v>
      </c>
      <c r="N1517">
        <f t="shared" si="252"/>
        <v>354179.95600000001</v>
      </c>
      <c r="P1517">
        <v>0.26</v>
      </c>
      <c r="Q1517">
        <v>0.35</v>
      </c>
      <c r="R1517">
        <f>R1516+0.01</f>
        <v>0.55400000000000005</v>
      </c>
    </row>
    <row r="1518" spans="1:18" hidden="1" x14ac:dyDescent="0.2">
      <c r="A1518" t="s">
        <v>7</v>
      </c>
      <c r="B1518" t="s">
        <v>8</v>
      </c>
      <c r="C1518" t="s">
        <v>29</v>
      </c>
      <c r="D1518" t="s">
        <v>28</v>
      </c>
      <c r="E1518" t="s">
        <v>25</v>
      </c>
      <c r="F1518" s="1" t="s">
        <v>12</v>
      </c>
      <c r="G1518">
        <v>13</v>
      </c>
      <c r="H1518">
        <v>600</v>
      </c>
      <c r="I1518">
        <f t="shared" si="257"/>
        <v>597</v>
      </c>
      <c r="K1518">
        <f t="shared" si="258"/>
        <v>2518600</v>
      </c>
      <c r="L1518">
        <f t="shared" si="250"/>
        <v>680022</v>
      </c>
      <c r="M1518">
        <f t="shared" si="251"/>
        <v>831138</v>
      </c>
      <c r="N1518">
        <f t="shared" si="252"/>
        <v>383532.40800000005</v>
      </c>
      <c r="P1518">
        <v>0.27</v>
      </c>
      <c r="Q1518">
        <v>0.33</v>
      </c>
      <c r="R1518">
        <f>R1517+0.01</f>
        <v>0.56400000000000006</v>
      </c>
    </row>
    <row r="1519" spans="1:18" hidden="1" x14ac:dyDescent="0.2">
      <c r="A1519" t="s">
        <v>7</v>
      </c>
      <c r="B1519" t="s">
        <v>8</v>
      </c>
      <c r="C1519" t="s">
        <v>29</v>
      </c>
      <c r="D1519" t="s">
        <v>28</v>
      </c>
      <c r="E1519" t="s">
        <v>25</v>
      </c>
      <c r="F1519" s="1" t="s">
        <v>12</v>
      </c>
      <c r="G1519">
        <v>14</v>
      </c>
      <c r="H1519">
        <v>600</v>
      </c>
      <c r="I1519">
        <f t="shared" si="257"/>
        <v>596</v>
      </c>
      <c r="J1519">
        <v>1</v>
      </c>
      <c r="K1519">
        <f t="shared" si="258"/>
        <v>2578200</v>
      </c>
      <c r="L1519">
        <f t="shared" si="250"/>
        <v>721896.00000000012</v>
      </c>
      <c r="M1519">
        <f t="shared" si="251"/>
        <v>953934</v>
      </c>
      <c r="N1519">
        <f t="shared" si="252"/>
        <v>414368.30400000012</v>
      </c>
      <c r="P1519">
        <v>0.28000000000000003</v>
      </c>
      <c r="Q1519">
        <v>0.37</v>
      </c>
      <c r="R1519">
        <f>R1518+0.01</f>
        <v>0.57400000000000007</v>
      </c>
    </row>
    <row r="1520" spans="1:18" hidden="1" x14ac:dyDescent="0.2">
      <c r="A1520" t="s">
        <v>7</v>
      </c>
      <c r="B1520" t="s">
        <v>8</v>
      </c>
      <c r="C1520" t="s">
        <v>29</v>
      </c>
      <c r="D1520" t="s">
        <v>28</v>
      </c>
      <c r="E1520" t="s">
        <v>25</v>
      </c>
      <c r="F1520" s="1" t="s">
        <v>12</v>
      </c>
      <c r="G1520">
        <v>15</v>
      </c>
      <c r="H1520">
        <v>600</v>
      </c>
      <c r="I1520">
        <f t="shared" si="257"/>
        <v>596</v>
      </c>
      <c r="K1520">
        <f t="shared" si="258"/>
        <v>2637800</v>
      </c>
      <c r="L1520">
        <f t="shared" si="250"/>
        <v>738584.00000000012</v>
      </c>
      <c r="M1520">
        <f t="shared" si="251"/>
        <v>989175</v>
      </c>
      <c r="N1520">
        <f t="shared" si="252"/>
        <v>431333.0560000001</v>
      </c>
      <c r="P1520">
        <v>0.28000000000000003</v>
      </c>
      <c r="Q1520">
        <v>0.375</v>
      </c>
      <c r="R1520">
        <f>R1519+0.01</f>
        <v>0.58400000000000007</v>
      </c>
    </row>
    <row r="1521" spans="1:18" hidden="1" x14ac:dyDescent="0.2">
      <c r="A1521" t="s">
        <v>7</v>
      </c>
      <c r="B1521" t="s">
        <v>8</v>
      </c>
      <c r="C1521" t="s">
        <v>29</v>
      </c>
      <c r="D1521" t="s">
        <v>28</v>
      </c>
      <c r="E1521" t="s">
        <v>25</v>
      </c>
      <c r="F1521" s="1" t="s">
        <v>12</v>
      </c>
      <c r="G1521">
        <v>16</v>
      </c>
      <c r="H1521">
        <v>600</v>
      </c>
      <c r="I1521">
        <f t="shared" si="257"/>
        <v>596</v>
      </c>
      <c r="K1521">
        <f t="shared" si="258"/>
        <v>2697400</v>
      </c>
      <c r="L1521">
        <f t="shared" si="250"/>
        <v>782246</v>
      </c>
      <c r="M1521">
        <f t="shared" si="251"/>
        <v>1011525</v>
      </c>
      <c r="N1521">
        <f t="shared" si="252"/>
        <v>464654.12400000007</v>
      </c>
      <c r="P1521">
        <v>0.28999999999999998</v>
      </c>
      <c r="Q1521">
        <v>0.375</v>
      </c>
      <c r="R1521">
        <f>R1520+0.01</f>
        <v>0.59400000000000008</v>
      </c>
    </row>
    <row r="1522" spans="1:18" x14ac:dyDescent="0.2">
      <c r="A1522" t="s">
        <v>7</v>
      </c>
      <c r="B1522" t="s">
        <v>8</v>
      </c>
      <c r="C1522" t="s">
        <v>29</v>
      </c>
      <c r="D1522" t="s">
        <v>28</v>
      </c>
      <c r="E1522" t="s">
        <v>25</v>
      </c>
      <c r="F1522" s="1">
        <v>47057</v>
      </c>
      <c r="G1522">
        <v>1</v>
      </c>
      <c r="H1522">
        <v>500</v>
      </c>
      <c r="I1522">
        <f>H1522</f>
        <v>500</v>
      </c>
      <c r="K1522">
        <f>3000*I1522</f>
        <v>1500000</v>
      </c>
      <c r="L1522">
        <f t="shared" si="250"/>
        <v>15000</v>
      </c>
      <c r="M1522">
        <f t="shared" si="251"/>
        <v>22500</v>
      </c>
      <c r="N1522">
        <f t="shared" si="252"/>
        <v>750</v>
      </c>
      <c r="P1522">
        <v>0.01</v>
      </c>
      <c r="Q1522">
        <v>1.4999999999999999E-2</v>
      </c>
      <c r="R1522">
        <v>0.05</v>
      </c>
    </row>
    <row r="1523" spans="1:18" x14ac:dyDescent="0.2">
      <c r="A1523" t="s">
        <v>7</v>
      </c>
      <c r="B1523" t="s">
        <v>8</v>
      </c>
      <c r="C1523" t="s">
        <v>29</v>
      </c>
      <c r="D1523" t="s">
        <v>28</v>
      </c>
      <c r="E1523" t="s">
        <v>25</v>
      </c>
      <c r="F1523" s="1">
        <v>47057</v>
      </c>
      <c r="G1523">
        <v>2</v>
      </c>
      <c r="H1523">
        <v>500</v>
      </c>
      <c r="I1523">
        <f t="shared" ref="I1523:I1537" si="259">I1522-J1523</f>
        <v>500</v>
      </c>
      <c r="K1523">
        <f>K1522+65*I1523</f>
        <v>1532500</v>
      </c>
      <c r="L1523">
        <f t="shared" si="250"/>
        <v>76625</v>
      </c>
      <c r="M1523">
        <f t="shared" si="251"/>
        <v>275850</v>
      </c>
      <c r="N1523">
        <f t="shared" si="252"/>
        <v>7662.5</v>
      </c>
      <c r="O1523">
        <v>1998</v>
      </c>
      <c r="P1523">
        <v>0.05</v>
      </c>
      <c r="Q1523">
        <v>0.18</v>
      </c>
      <c r="R1523">
        <v>0.1</v>
      </c>
    </row>
    <row r="1524" spans="1:18" x14ac:dyDescent="0.2">
      <c r="A1524" t="s">
        <v>7</v>
      </c>
      <c r="B1524" t="s">
        <v>8</v>
      </c>
      <c r="C1524" t="s">
        <v>29</v>
      </c>
      <c r="D1524" t="s">
        <v>28</v>
      </c>
      <c r="E1524" t="s">
        <v>25</v>
      </c>
      <c r="F1524" s="1">
        <v>47057</v>
      </c>
      <c r="G1524">
        <v>3</v>
      </c>
      <c r="H1524">
        <v>500</v>
      </c>
      <c r="I1524">
        <f t="shared" si="259"/>
        <v>500</v>
      </c>
      <c r="K1524">
        <f t="shared" ref="K1524:K1537" si="260">K1523+65*I1524</f>
        <v>1565000</v>
      </c>
      <c r="L1524">
        <f t="shared" si="250"/>
        <v>156500</v>
      </c>
      <c r="M1524">
        <f t="shared" si="251"/>
        <v>438200.00000000006</v>
      </c>
      <c r="N1524">
        <f t="shared" si="252"/>
        <v>28170</v>
      </c>
      <c r="O1524">
        <v>-99</v>
      </c>
      <c r="P1524">
        <v>0.1</v>
      </c>
      <c r="Q1524">
        <v>0.28000000000000003</v>
      </c>
      <c r="R1524">
        <v>0.18</v>
      </c>
    </row>
    <row r="1525" spans="1:18" x14ac:dyDescent="0.2">
      <c r="A1525" t="s">
        <v>7</v>
      </c>
      <c r="B1525" t="s">
        <v>8</v>
      </c>
      <c r="C1525" t="s">
        <v>29</v>
      </c>
      <c r="D1525" t="s">
        <v>28</v>
      </c>
      <c r="E1525" t="s">
        <v>25</v>
      </c>
      <c r="F1525" s="1">
        <v>47057</v>
      </c>
      <c r="G1525">
        <v>4</v>
      </c>
      <c r="H1525">
        <v>500</v>
      </c>
      <c r="I1525">
        <f t="shared" si="259"/>
        <v>500</v>
      </c>
      <c r="K1525">
        <f t="shared" si="260"/>
        <v>1597500</v>
      </c>
      <c r="L1525">
        <f t="shared" si="250"/>
        <v>239625</v>
      </c>
      <c r="M1525">
        <f t="shared" si="251"/>
        <v>591075</v>
      </c>
      <c r="N1525">
        <f t="shared" si="252"/>
        <v>59906.25</v>
      </c>
      <c r="P1525">
        <v>0.15</v>
      </c>
      <c r="Q1525">
        <v>0.37</v>
      </c>
      <c r="R1525">
        <v>0.25</v>
      </c>
    </row>
    <row r="1526" spans="1:18" x14ac:dyDescent="0.2">
      <c r="A1526" t="s">
        <v>7</v>
      </c>
      <c r="B1526" t="s">
        <v>8</v>
      </c>
      <c r="C1526" t="s">
        <v>29</v>
      </c>
      <c r="D1526" t="s">
        <v>28</v>
      </c>
      <c r="E1526" t="s">
        <v>25</v>
      </c>
      <c r="F1526" s="1">
        <v>47057</v>
      </c>
      <c r="G1526">
        <v>5</v>
      </c>
      <c r="H1526">
        <v>500</v>
      </c>
      <c r="I1526">
        <f t="shared" si="259"/>
        <v>500</v>
      </c>
      <c r="K1526">
        <f t="shared" si="260"/>
        <v>1630000</v>
      </c>
      <c r="L1526">
        <f t="shared" si="250"/>
        <v>293400</v>
      </c>
      <c r="M1526">
        <f t="shared" si="251"/>
        <v>580280</v>
      </c>
      <c r="N1526">
        <f t="shared" si="252"/>
        <v>105624</v>
      </c>
      <c r="P1526">
        <v>0.18</v>
      </c>
      <c r="Q1526">
        <v>0.35599999999999998</v>
      </c>
      <c r="R1526">
        <v>0.36</v>
      </c>
    </row>
    <row r="1527" spans="1:18" x14ac:dyDescent="0.2">
      <c r="A1527" t="s">
        <v>7</v>
      </c>
      <c r="B1527" t="s">
        <v>8</v>
      </c>
      <c r="C1527" t="s">
        <v>29</v>
      </c>
      <c r="D1527" t="s">
        <v>28</v>
      </c>
      <c r="E1527" t="s">
        <v>25</v>
      </c>
      <c r="F1527" s="1">
        <v>47057</v>
      </c>
      <c r="G1527">
        <v>6</v>
      </c>
      <c r="H1527">
        <v>500</v>
      </c>
      <c r="I1527">
        <f t="shared" si="259"/>
        <v>500</v>
      </c>
      <c r="K1527">
        <f t="shared" si="260"/>
        <v>1662500</v>
      </c>
      <c r="L1527">
        <f t="shared" si="250"/>
        <v>332500</v>
      </c>
      <c r="M1527">
        <f t="shared" si="251"/>
        <v>588525</v>
      </c>
      <c r="N1527">
        <f t="shared" si="252"/>
        <v>149625</v>
      </c>
      <c r="P1527">
        <v>0.2</v>
      </c>
      <c r="Q1527">
        <v>0.35399999999999998</v>
      </c>
      <c r="R1527">
        <v>0.45</v>
      </c>
    </row>
    <row r="1528" spans="1:18" x14ac:dyDescent="0.2">
      <c r="A1528" t="s">
        <v>7</v>
      </c>
      <c r="B1528" t="s">
        <v>8</v>
      </c>
      <c r="C1528" t="s">
        <v>29</v>
      </c>
      <c r="D1528" t="s">
        <v>28</v>
      </c>
      <c r="E1528" t="s">
        <v>25</v>
      </c>
      <c r="F1528" s="1">
        <v>47057</v>
      </c>
      <c r="G1528">
        <v>7</v>
      </c>
      <c r="H1528">
        <v>500</v>
      </c>
      <c r="I1528">
        <f t="shared" si="259"/>
        <v>500</v>
      </c>
      <c r="K1528">
        <f t="shared" si="260"/>
        <v>1695000</v>
      </c>
      <c r="L1528">
        <f t="shared" si="250"/>
        <v>339000</v>
      </c>
      <c r="M1528">
        <f t="shared" si="251"/>
        <v>583080</v>
      </c>
      <c r="N1528">
        <f t="shared" si="252"/>
        <v>172890</v>
      </c>
      <c r="P1528">
        <v>0.2</v>
      </c>
      <c r="Q1528">
        <v>0.34399999999999997</v>
      </c>
      <c r="R1528">
        <v>0.51</v>
      </c>
    </row>
    <row r="1529" spans="1:18" x14ac:dyDescent="0.2">
      <c r="A1529" t="s">
        <v>7</v>
      </c>
      <c r="B1529" t="s">
        <v>8</v>
      </c>
      <c r="C1529" t="s">
        <v>29</v>
      </c>
      <c r="D1529" t="s">
        <v>28</v>
      </c>
      <c r="E1529" t="s">
        <v>25</v>
      </c>
      <c r="F1529" s="1">
        <v>47057</v>
      </c>
      <c r="G1529">
        <v>8</v>
      </c>
      <c r="H1529">
        <v>500</v>
      </c>
      <c r="I1529">
        <f t="shared" si="259"/>
        <v>500</v>
      </c>
      <c r="K1529">
        <f t="shared" si="260"/>
        <v>1727500</v>
      </c>
      <c r="L1529">
        <f t="shared" si="250"/>
        <v>397325</v>
      </c>
      <c r="M1529">
        <f t="shared" si="251"/>
        <v>621900</v>
      </c>
      <c r="N1529">
        <f t="shared" si="252"/>
        <v>206609</v>
      </c>
      <c r="P1529">
        <v>0.23</v>
      </c>
      <c r="Q1529">
        <v>0.36</v>
      </c>
      <c r="R1529">
        <f>R1528+0.01</f>
        <v>0.52</v>
      </c>
    </row>
    <row r="1530" spans="1:18" x14ac:dyDescent="0.2">
      <c r="A1530" t="s">
        <v>7</v>
      </c>
      <c r="B1530" t="s">
        <v>8</v>
      </c>
      <c r="C1530" t="s">
        <v>29</v>
      </c>
      <c r="D1530" t="s">
        <v>28</v>
      </c>
      <c r="E1530" t="s">
        <v>25</v>
      </c>
      <c r="F1530" s="1">
        <v>47057</v>
      </c>
      <c r="G1530">
        <v>9</v>
      </c>
      <c r="H1530">
        <v>500</v>
      </c>
      <c r="I1530">
        <f t="shared" si="259"/>
        <v>500</v>
      </c>
      <c r="K1530">
        <f t="shared" si="260"/>
        <v>1760000</v>
      </c>
      <c r="L1530">
        <f t="shared" si="250"/>
        <v>387200</v>
      </c>
      <c r="M1530">
        <f t="shared" si="251"/>
        <v>598400</v>
      </c>
      <c r="N1530">
        <f t="shared" si="252"/>
        <v>209088</v>
      </c>
      <c r="P1530">
        <v>0.22</v>
      </c>
      <c r="Q1530">
        <v>0.34</v>
      </c>
      <c r="R1530">
        <f>R1529+0.02</f>
        <v>0.54</v>
      </c>
    </row>
    <row r="1531" spans="1:18" x14ac:dyDescent="0.2">
      <c r="A1531" t="s">
        <v>7</v>
      </c>
      <c r="B1531" t="s">
        <v>8</v>
      </c>
      <c r="C1531" t="s">
        <v>29</v>
      </c>
      <c r="D1531" t="s">
        <v>28</v>
      </c>
      <c r="E1531" t="s">
        <v>25</v>
      </c>
      <c r="F1531" s="1">
        <v>47057</v>
      </c>
      <c r="G1531">
        <v>10</v>
      </c>
      <c r="H1531">
        <v>500</v>
      </c>
      <c r="I1531">
        <f t="shared" si="259"/>
        <v>499</v>
      </c>
      <c r="J1531">
        <v>1</v>
      </c>
      <c r="K1531">
        <f t="shared" si="260"/>
        <v>1792435</v>
      </c>
      <c r="L1531">
        <f t="shared" si="250"/>
        <v>448108.75</v>
      </c>
      <c r="M1531">
        <f t="shared" si="251"/>
        <v>609427.9</v>
      </c>
      <c r="N1531">
        <f t="shared" si="252"/>
        <v>242874.9425</v>
      </c>
      <c r="P1531">
        <v>0.25</v>
      </c>
      <c r="Q1531">
        <v>0.34</v>
      </c>
      <c r="R1531">
        <v>0.54200000000000004</v>
      </c>
    </row>
    <row r="1532" spans="1:18" x14ac:dyDescent="0.2">
      <c r="A1532" t="s">
        <v>7</v>
      </c>
      <c r="B1532" t="s">
        <v>8</v>
      </c>
      <c r="C1532" t="s">
        <v>29</v>
      </c>
      <c r="D1532" t="s">
        <v>28</v>
      </c>
      <c r="E1532" t="s">
        <v>25</v>
      </c>
      <c r="F1532" s="1">
        <v>47057</v>
      </c>
      <c r="G1532">
        <v>11</v>
      </c>
      <c r="H1532">
        <v>500</v>
      </c>
      <c r="I1532">
        <f t="shared" si="259"/>
        <v>499</v>
      </c>
      <c r="K1532">
        <f t="shared" si="260"/>
        <v>1824870</v>
      </c>
      <c r="L1532">
        <f t="shared" si="250"/>
        <v>474466.2</v>
      </c>
      <c r="M1532">
        <f t="shared" si="251"/>
        <v>620455.80000000005</v>
      </c>
      <c r="N1532">
        <f t="shared" si="252"/>
        <v>258109.61280000003</v>
      </c>
      <c r="P1532">
        <v>0.26</v>
      </c>
      <c r="Q1532">
        <v>0.34</v>
      </c>
      <c r="R1532">
        <f>R1531+0.002</f>
        <v>0.54400000000000004</v>
      </c>
    </row>
    <row r="1533" spans="1:18" x14ac:dyDescent="0.2">
      <c r="A1533" t="s">
        <v>7</v>
      </c>
      <c r="B1533" t="s">
        <v>8</v>
      </c>
      <c r="C1533" t="s">
        <v>29</v>
      </c>
      <c r="D1533" t="s">
        <v>28</v>
      </c>
      <c r="E1533" t="s">
        <v>25</v>
      </c>
      <c r="F1533" s="1">
        <v>47057</v>
      </c>
      <c r="G1533">
        <v>12</v>
      </c>
      <c r="H1533">
        <v>500</v>
      </c>
      <c r="I1533">
        <f t="shared" si="259"/>
        <v>498</v>
      </c>
      <c r="J1533">
        <v>1</v>
      </c>
      <c r="K1533">
        <f t="shared" si="260"/>
        <v>1857240</v>
      </c>
      <c r="L1533">
        <f t="shared" si="250"/>
        <v>482882.4</v>
      </c>
      <c r="M1533">
        <f t="shared" si="251"/>
        <v>650034</v>
      </c>
      <c r="N1533">
        <f t="shared" si="252"/>
        <v>267516.84960000002</v>
      </c>
      <c r="P1533">
        <v>0.26</v>
      </c>
      <c r="Q1533">
        <v>0.35</v>
      </c>
      <c r="R1533">
        <f>R1532+0.01</f>
        <v>0.55400000000000005</v>
      </c>
    </row>
    <row r="1534" spans="1:18" hidden="1" x14ac:dyDescent="0.2">
      <c r="A1534" t="s">
        <v>7</v>
      </c>
      <c r="B1534" t="s">
        <v>8</v>
      </c>
      <c r="C1534" t="s">
        <v>29</v>
      </c>
      <c r="D1534" t="s">
        <v>28</v>
      </c>
      <c r="E1534" t="s">
        <v>25</v>
      </c>
      <c r="F1534" s="1">
        <v>47057</v>
      </c>
      <c r="G1534">
        <v>13</v>
      </c>
      <c r="H1534">
        <v>500</v>
      </c>
      <c r="I1534">
        <f t="shared" si="259"/>
        <v>498</v>
      </c>
      <c r="K1534">
        <f t="shared" si="260"/>
        <v>1889610</v>
      </c>
      <c r="L1534">
        <f t="shared" si="250"/>
        <v>510194.7</v>
      </c>
      <c r="M1534">
        <f t="shared" si="251"/>
        <v>623571.30000000005</v>
      </c>
      <c r="N1534">
        <f t="shared" si="252"/>
        <v>287749.81080000004</v>
      </c>
      <c r="P1534">
        <v>0.27</v>
      </c>
      <c r="Q1534">
        <v>0.33</v>
      </c>
      <c r="R1534">
        <f>R1533+0.01</f>
        <v>0.56400000000000006</v>
      </c>
    </row>
    <row r="1535" spans="1:18" hidden="1" x14ac:dyDescent="0.2">
      <c r="A1535" t="s">
        <v>7</v>
      </c>
      <c r="B1535" t="s">
        <v>8</v>
      </c>
      <c r="C1535" t="s">
        <v>29</v>
      </c>
      <c r="D1535" t="s">
        <v>28</v>
      </c>
      <c r="E1535" t="s">
        <v>25</v>
      </c>
      <c r="F1535" s="1">
        <v>47057</v>
      </c>
      <c r="G1535">
        <v>14</v>
      </c>
      <c r="H1535">
        <v>500</v>
      </c>
      <c r="I1535">
        <f t="shared" si="259"/>
        <v>497</v>
      </c>
      <c r="J1535">
        <v>1</v>
      </c>
      <c r="K1535">
        <f t="shared" si="260"/>
        <v>1921915</v>
      </c>
      <c r="L1535">
        <f t="shared" si="250"/>
        <v>538136.20000000007</v>
      </c>
      <c r="M1535">
        <f t="shared" si="251"/>
        <v>711108.55</v>
      </c>
      <c r="N1535">
        <f t="shared" si="252"/>
        <v>308890.17880000005</v>
      </c>
      <c r="P1535">
        <v>0.28000000000000003</v>
      </c>
      <c r="Q1535">
        <v>0.37</v>
      </c>
      <c r="R1535">
        <f>R1534+0.01</f>
        <v>0.57400000000000007</v>
      </c>
    </row>
    <row r="1536" spans="1:18" hidden="1" x14ac:dyDescent="0.2">
      <c r="A1536" t="s">
        <v>7</v>
      </c>
      <c r="B1536" t="s">
        <v>8</v>
      </c>
      <c r="C1536" t="s">
        <v>29</v>
      </c>
      <c r="D1536" t="s">
        <v>28</v>
      </c>
      <c r="E1536" t="s">
        <v>25</v>
      </c>
      <c r="F1536" s="1">
        <v>47057</v>
      </c>
      <c r="G1536">
        <v>15</v>
      </c>
      <c r="H1536">
        <v>500</v>
      </c>
      <c r="I1536">
        <f t="shared" si="259"/>
        <v>497</v>
      </c>
      <c r="K1536">
        <f t="shared" si="260"/>
        <v>1954220</v>
      </c>
      <c r="L1536">
        <f t="shared" si="250"/>
        <v>547181.60000000009</v>
      </c>
      <c r="M1536">
        <f t="shared" si="251"/>
        <v>732832.5</v>
      </c>
      <c r="N1536">
        <f t="shared" si="252"/>
        <v>319554.05440000008</v>
      </c>
      <c r="P1536">
        <v>0.28000000000000003</v>
      </c>
      <c r="Q1536">
        <v>0.375</v>
      </c>
      <c r="R1536">
        <f>R1535+0.01</f>
        <v>0.58400000000000007</v>
      </c>
    </row>
    <row r="1537" spans="1:18" hidden="1" x14ac:dyDescent="0.2">
      <c r="A1537" t="s">
        <v>7</v>
      </c>
      <c r="B1537" t="s">
        <v>8</v>
      </c>
      <c r="C1537" t="s">
        <v>29</v>
      </c>
      <c r="D1537" t="s">
        <v>28</v>
      </c>
      <c r="E1537" t="s">
        <v>25</v>
      </c>
      <c r="F1537" s="1">
        <v>47057</v>
      </c>
      <c r="G1537">
        <v>16</v>
      </c>
      <c r="H1537">
        <v>500</v>
      </c>
      <c r="I1537">
        <f t="shared" si="259"/>
        <v>497</v>
      </c>
      <c r="K1537">
        <f t="shared" si="260"/>
        <v>1986525</v>
      </c>
      <c r="L1537">
        <f t="shared" si="250"/>
        <v>576092.25</v>
      </c>
      <c r="M1537">
        <f t="shared" si="251"/>
        <v>744946.875</v>
      </c>
      <c r="N1537">
        <f t="shared" si="252"/>
        <v>342198.79650000005</v>
      </c>
      <c r="P1537">
        <v>0.28999999999999998</v>
      </c>
      <c r="Q1537">
        <v>0.375</v>
      </c>
      <c r="R1537">
        <f>R1536+0.01</f>
        <v>0.59400000000000008</v>
      </c>
    </row>
    <row r="1538" spans="1:18" x14ac:dyDescent="0.2">
      <c r="A1538" t="s">
        <v>7</v>
      </c>
      <c r="B1538" t="s">
        <v>31</v>
      </c>
      <c r="C1538" t="s">
        <v>9</v>
      </c>
      <c r="D1538" t="s">
        <v>32</v>
      </c>
      <c r="E1538" t="s">
        <v>11</v>
      </c>
      <c r="F1538" s="1">
        <v>46965</v>
      </c>
      <c r="G1538">
        <v>1</v>
      </c>
      <c r="H1538">
        <v>550</v>
      </c>
      <c r="I1538">
        <f>H1538</f>
        <v>550</v>
      </c>
      <c r="K1538">
        <f>3000*I1538</f>
        <v>1650000</v>
      </c>
      <c r="L1538">
        <f>P1538*K1538</f>
        <v>16500</v>
      </c>
      <c r="M1538">
        <f>Q1538*K1538</f>
        <v>24750</v>
      </c>
      <c r="N1538">
        <f>R1538*L1538</f>
        <v>825</v>
      </c>
      <c r="P1538">
        <v>0.01</v>
      </c>
      <c r="Q1538">
        <v>1.4999999999999999E-2</v>
      </c>
      <c r="R1538">
        <v>0.05</v>
      </c>
    </row>
    <row r="1539" spans="1:18" x14ac:dyDescent="0.2">
      <c r="A1539" t="s">
        <v>7</v>
      </c>
      <c r="B1539" t="s">
        <v>31</v>
      </c>
      <c r="C1539" t="s">
        <v>9</v>
      </c>
      <c r="D1539" t="s">
        <v>32</v>
      </c>
      <c r="E1539" t="s">
        <v>11</v>
      </c>
      <c r="F1539" s="1">
        <v>46965</v>
      </c>
      <c r="G1539">
        <v>2</v>
      </c>
      <c r="H1539">
        <v>550</v>
      </c>
      <c r="I1539">
        <f>I1538-J1539</f>
        <v>550</v>
      </c>
      <c r="K1539">
        <f>K1538+50*I1539</f>
        <v>1677500</v>
      </c>
      <c r="L1539">
        <f t="shared" ref="L1539:L1601" si="261">P1539*K1539</f>
        <v>83875</v>
      </c>
      <c r="M1539">
        <f t="shared" ref="M1539:M1601" si="262">Q1539*K1539</f>
        <v>301950</v>
      </c>
      <c r="N1539">
        <f t="shared" ref="N1539:N1601" si="263">R1539*L1539</f>
        <v>8387.5</v>
      </c>
      <c r="O1539">
        <v>1998</v>
      </c>
      <c r="P1539">
        <v>0.05</v>
      </c>
      <c r="Q1539">
        <v>0.18</v>
      </c>
      <c r="R1539">
        <v>0.1</v>
      </c>
    </row>
    <row r="1540" spans="1:18" x14ac:dyDescent="0.2">
      <c r="A1540" t="s">
        <v>7</v>
      </c>
      <c r="B1540" t="s">
        <v>31</v>
      </c>
      <c r="C1540" t="s">
        <v>9</v>
      </c>
      <c r="D1540" t="s">
        <v>32</v>
      </c>
      <c r="E1540" t="s">
        <v>11</v>
      </c>
      <c r="F1540" s="1">
        <v>46965</v>
      </c>
      <c r="G1540">
        <v>3</v>
      </c>
      <c r="H1540">
        <v>550</v>
      </c>
      <c r="I1540">
        <f t="shared" ref="I1540:I1553" si="264">I1539-J1540</f>
        <v>550</v>
      </c>
      <c r="K1540">
        <f t="shared" ref="K1540:K1552" si="265">K1539+50*I1540</f>
        <v>1705000</v>
      </c>
      <c r="L1540">
        <f t="shared" si="261"/>
        <v>170500</v>
      </c>
      <c r="M1540">
        <f t="shared" si="262"/>
        <v>477400.00000000006</v>
      </c>
      <c r="N1540">
        <f t="shared" si="263"/>
        <v>30690</v>
      </c>
      <c r="O1540">
        <v>-79</v>
      </c>
      <c r="P1540">
        <v>0.1</v>
      </c>
      <c r="Q1540">
        <v>0.28000000000000003</v>
      </c>
      <c r="R1540">
        <v>0.18</v>
      </c>
    </row>
    <row r="1541" spans="1:18" x14ac:dyDescent="0.2">
      <c r="A1541" t="s">
        <v>7</v>
      </c>
      <c r="B1541" t="s">
        <v>31</v>
      </c>
      <c r="C1541" t="s">
        <v>9</v>
      </c>
      <c r="D1541" t="s">
        <v>32</v>
      </c>
      <c r="E1541" t="s">
        <v>11</v>
      </c>
      <c r="F1541" s="1">
        <v>46965</v>
      </c>
      <c r="G1541">
        <v>4</v>
      </c>
      <c r="H1541">
        <v>550</v>
      </c>
      <c r="I1541">
        <f t="shared" si="264"/>
        <v>550</v>
      </c>
      <c r="K1541">
        <f t="shared" si="265"/>
        <v>1732500</v>
      </c>
      <c r="L1541">
        <f t="shared" si="261"/>
        <v>259875</v>
      </c>
      <c r="M1541">
        <f t="shared" si="262"/>
        <v>641025</v>
      </c>
      <c r="N1541">
        <f t="shared" si="263"/>
        <v>64968.75</v>
      </c>
      <c r="P1541">
        <v>0.15</v>
      </c>
      <c r="Q1541">
        <v>0.37</v>
      </c>
      <c r="R1541">
        <v>0.25</v>
      </c>
    </row>
    <row r="1542" spans="1:18" x14ac:dyDescent="0.2">
      <c r="A1542" t="s">
        <v>7</v>
      </c>
      <c r="B1542" t="s">
        <v>31</v>
      </c>
      <c r="C1542" t="s">
        <v>9</v>
      </c>
      <c r="D1542" t="s">
        <v>32</v>
      </c>
      <c r="E1542" t="s">
        <v>11</v>
      </c>
      <c r="F1542" s="1">
        <v>46965</v>
      </c>
      <c r="G1542">
        <v>5</v>
      </c>
      <c r="H1542">
        <v>550</v>
      </c>
      <c r="I1542">
        <f t="shared" si="264"/>
        <v>550</v>
      </c>
      <c r="K1542">
        <f t="shared" si="265"/>
        <v>1760000</v>
      </c>
      <c r="L1542">
        <f t="shared" si="261"/>
        <v>316800</v>
      </c>
      <c r="M1542">
        <f t="shared" si="262"/>
        <v>626560</v>
      </c>
      <c r="N1542">
        <f t="shared" si="263"/>
        <v>114048</v>
      </c>
      <c r="P1542">
        <v>0.18</v>
      </c>
      <c r="Q1542">
        <v>0.35599999999999998</v>
      </c>
      <c r="R1542">
        <v>0.36</v>
      </c>
    </row>
    <row r="1543" spans="1:18" x14ac:dyDescent="0.2">
      <c r="A1543" t="s">
        <v>7</v>
      </c>
      <c r="B1543" t="s">
        <v>31</v>
      </c>
      <c r="C1543" t="s">
        <v>9</v>
      </c>
      <c r="D1543" t="s">
        <v>32</v>
      </c>
      <c r="E1543" t="s">
        <v>11</v>
      </c>
      <c r="F1543" s="1">
        <v>46965</v>
      </c>
      <c r="G1543">
        <v>6</v>
      </c>
      <c r="H1543">
        <v>550</v>
      </c>
      <c r="I1543">
        <f t="shared" si="264"/>
        <v>550</v>
      </c>
      <c r="K1543">
        <f t="shared" si="265"/>
        <v>1787500</v>
      </c>
      <c r="L1543">
        <f t="shared" si="261"/>
        <v>357500</v>
      </c>
      <c r="M1543">
        <f t="shared" si="262"/>
        <v>632775</v>
      </c>
      <c r="N1543">
        <f t="shared" si="263"/>
        <v>160875</v>
      </c>
      <c r="P1543">
        <v>0.2</v>
      </c>
      <c r="Q1543">
        <v>0.35399999999999998</v>
      </c>
      <c r="R1543">
        <v>0.45</v>
      </c>
    </row>
    <row r="1544" spans="1:18" x14ac:dyDescent="0.2">
      <c r="A1544" t="s">
        <v>7</v>
      </c>
      <c r="B1544" t="s">
        <v>31</v>
      </c>
      <c r="C1544" t="s">
        <v>9</v>
      </c>
      <c r="D1544" t="s">
        <v>32</v>
      </c>
      <c r="E1544" t="s">
        <v>11</v>
      </c>
      <c r="F1544" s="1">
        <v>46965</v>
      </c>
      <c r="G1544">
        <v>7</v>
      </c>
      <c r="H1544">
        <v>550</v>
      </c>
      <c r="I1544">
        <f t="shared" si="264"/>
        <v>550</v>
      </c>
      <c r="K1544">
        <f t="shared" si="265"/>
        <v>1815000</v>
      </c>
      <c r="L1544">
        <f t="shared" si="261"/>
        <v>363000</v>
      </c>
      <c r="M1544">
        <f t="shared" si="262"/>
        <v>624360</v>
      </c>
      <c r="N1544">
        <f t="shared" si="263"/>
        <v>185130</v>
      </c>
      <c r="O1544">
        <v>-26</v>
      </c>
      <c r="P1544">
        <v>0.2</v>
      </c>
      <c r="Q1544">
        <v>0.34399999999999997</v>
      </c>
      <c r="R1544">
        <v>0.51</v>
      </c>
    </row>
    <row r="1545" spans="1:18" x14ac:dyDescent="0.2">
      <c r="A1545" t="s">
        <v>7</v>
      </c>
      <c r="B1545" t="s">
        <v>31</v>
      </c>
      <c r="C1545" t="s">
        <v>9</v>
      </c>
      <c r="D1545" t="s">
        <v>32</v>
      </c>
      <c r="E1545" t="s">
        <v>11</v>
      </c>
      <c r="F1545" s="1">
        <v>46965</v>
      </c>
      <c r="G1545">
        <v>8</v>
      </c>
      <c r="H1545">
        <v>550</v>
      </c>
      <c r="I1545">
        <f t="shared" si="264"/>
        <v>550</v>
      </c>
      <c r="K1545">
        <f t="shared" si="265"/>
        <v>1842500</v>
      </c>
      <c r="L1545">
        <f t="shared" si="261"/>
        <v>423775</v>
      </c>
      <c r="M1545">
        <f t="shared" si="262"/>
        <v>663300</v>
      </c>
      <c r="N1545">
        <f t="shared" si="263"/>
        <v>220363</v>
      </c>
      <c r="P1545">
        <v>0.23</v>
      </c>
      <c r="Q1545">
        <v>0.36</v>
      </c>
      <c r="R1545">
        <f>R1544+0.01</f>
        <v>0.52</v>
      </c>
    </row>
    <row r="1546" spans="1:18" x14ac:dyDescent="0.2">
      <c r="A1546" t="s">
        <v>7</v>
      </c>
      <c r="B1546" t="s">
        <v>31</v>
      </c>
      <c r="C1546" t="s">
        <v>9</v>
      </c>
      <c r="D1546" t="s">
        <v>32</v>
      </c>
      <c r="E1546" t="s">
        <v>11</v>
      </c>
      <c r="F1546" s="1">
        <v>46965</v>
      </c>
      <c r="G1546">
        <v>9</v>
      </c>
      <c r="H1546">
        <v>550</v>
      </c>
      <c r="I1546">
        <f t="shared" si="264"/>
        <v>549</v>
      </c>
      <c r="J1546">
        <v>1</v>
      </c>
      <c r="K1546">
        <f t="shared" si="265"/>
        <v>1869950</v>
      </c>
      <c r="L1546">
        <f t="shared" si="261"/>
        <v>411389</v>
      </c>
      <c r="M1546">
        <f t="shared" si="262"/>
        <v>635783</v>
      </c>
      <c r="N1546">
        <f t="shared" si="263"/>
        <v>222150.06000000003</v>
      </c>
      <c r="P1546">
        <v>0.22</v>
      </c>
      <c r="Q1546">
        <v>0.34</v>
      </c>
      <c r="R1546">
        <f>R1545+0.02</f>
        <v>0.54</v>
      </c>
    </row>
    <row r="1547" spans="1:18" x14ac:dyDescent="0.2">
      <c r="A1547" t="s">
        <v>7</v>
      </c>
      <c r="B1547" t="s">
        <v>31</v>
      </c>
      <c r="C1547" t="s">
        <v>9</v>
      </c>
      <c r="D1547" t="s">
        <v>32</v>
      </c>
      <c r="E1547" t="s">
        <v>11</v>
      </c>
      <c r="F1547" s="1">
        <v>46965</v>
      </c>
      <c r="G1547">
        <v>10</v>
      </c>
      <c r="H1547">
        <v>550</v>
      </c>
      <c r="I1547">
        <f t="shared" si="264"/>
        <v>549</v>
      </c>
      <c r="K1547">
        <f t="shared" si="265"/>
        <v>1897400</v>
      </c>
      <c r="L1547">
        <f t="shared" si="261"/>
        <v>474350</v>
      </c>
      <c r="M1547">
        <f t="shared" si="262"/>
        <v>645116</v>
      </c>
      <c r="N1547">
        <f t="shared" si="263"/>
        <v>257097.7</v>
      </c>
      <c r="P1547">
        <v>0.25</v>
      </c>
      <c r="Q1547">
        <v>0.34</v>
      </c>
      <c r="R1547">
        <v>0.54200000000000004</v>
      </c>
    </row>
    <row r="1548" spans="1:18" x14ac:dyDescent="0.2">
      <c r="A1548" t="s">
        <v>7</v>
      </c>
      <c r="B1548" t="s">
        <v>31</v>
      </c>
      <c r="C1548" t="s">
        <v>9</v>
      </c>
      <c r="D1548" t="s">
        <v>32</v>
      </c>
      <c r="E1548" t="s">
        <v>11</v>
      </c>
      <c r="F1548" s="1">
        <v>46965</v>
      </c>
      <c r="G1548">
        <v>11</v>
      </c>
      <c r="H1548">
        <v>550</v>
      </c>
      <c r="I1548">
        <f t="shared" si="264"/>
        <v>549</v>
      </c>
      <c r="K1548">
        <f t="shared" si="265"/>
        <v>1924850</v>
      </c>
      <c r="L1548">
        <f t="shared" si="261"/>
        <v>500461</v>
      </c>
      <c r="M1548">
        <f t="shared" si="262"/>
        <v>654449</v>
      </c>
      <c r="N1548">
        <f t="shared" si="263"/>
        <v>272250.78400000004</v>
      </c>
      <c r="P1548">
        <v>0.26</v>
      </c>
      <c r="Q1548">
        <v>0.34</v>
      </c>
      <c r="R1548">
        <f>R1547+0.002</f>
        <v>0.54400000000000004</v>
      </c>
    </row>
    <row r="1549" spans="1:18" x14ac:dyDescent="0.2">
      <c r="A1549" t="s">
        <v>7</v>
      </c>
      <c r="B1549" t="s">
        <v>31</v>
      </c>
      <c r="C1549" t="s">
        <v>9</v>
      </c>
      <c r="D1549" t="s">
        <v>32</v>
      </c>
      <c r="E1549" t="s">
        <v>11</v>
      </c>
      <c r="F1549" s="1">
        <v>46965</v>
      </c>
      <c r="G1549">
        <v>12</v>
      </c>
      <c r="H1549">
        <v>550</v>
      </c>
      <c r="I1549">
        <f t="shared" si="264"/>
        <v>548</v>
      </c>
      <c r="J1549">
        <v>1</v>
      </c>
      <c r="K1549">
        <f t="shared" si="265"/>
        <v>1952250</v>
      </c>
      <c r="L1549">
        <f t="shared" si="261"/>
        <v>507585</v>
      </c>
      <c r="M1549">
        <f t="shared" si="262"/>
        <v>683287.5</v>
      </c>
      <c r="N1549">
        <f t="shared" si="263"/>
        <v>281202.09000000003</v>
      </c>
      <c r="P1549">
        <v>0.26</v>
      </c>
      <c r="Q1549">
        <v>0.35</v>
      </c>
      <c r="R1549">
        <f>R1548+0.01</f>
        <v>0.55400000000000005</v>
      </c>
    </row>
    <row r="1550" spans="1:18" hidden="1" x14ac:dyDescent="0.2">
      <c r="A1550" t="s">
        <v>7</v>
      </c>
      <c r="B1550" t="s">
        <v>31</v>
      </c>
      <c r="C1550" t="s">
        <v>9</v>
      </c>
      <c r="D1550" t="s">
        <v>32</v>
      </c>
      <c r="E1550" t="s">
        <v>11</v>
      </c>
      <c r="F1550" s="1">
        <v>46965</v>
      </c>
      <c r="G1550">
        <v>13</v>
      </c>
      <c r="H1550">
        <v>550</v>
      </c>
      <c r="I1550">
        <f t="shared" si="264"/>
        <v>548</v>
      </c>
      <c r="K1550">
        <f t="shared" si="265"/>
        <v>1979650</v>
      </c>
      <c r="L1550">
        <f t="shared" si="261"/>
        <v>534505.5</v>
      </c>
      <c r="M1550">
        <f t="shared" si="262"/>
        <v>653284.5</v>
      </c>
      <c r="N1550">
        <f t="shared" si="263"/>
        <v>301461.10200000001</v>
      </c>
      <c r="P1550">
        <v>0.27</v>
      </c>
      <c r="Q1550">
        <v>0.33</v>
      </c>
      <c r="R1550">
        <f>R1549+0.01</f>
        <v>0.56400000000000006</v>
      </c>
    </row>
    <row r="1551" spans="1:18" hidden="1" x14ac:dyDescent="0.2">
      <c r="A1551" t="s">
        <v>7</v>
      </c>
      <c r="B1551" t="s">
        <v>31</v>
      </c>
      <c r="C1551" t="s">
        <v>9</v>
      </c>
      <c r="D1551" t="s">
        <v>32</v>
      </c>
      <c r="E1551" t="s">
        <v>11</v>
      </c>
      <c r="F1551" s="1">
        <v>46965</v>
      </c>
      <c r="G1551">
        <v>14</v>
      </c>
      <c r="H1551">
        <v>550</v>
      </c>
      <c r="I1551">
        <f t="shared" si="264"/>
        <v>548</v>
      </c>
      <c r="K1551">
        <f t="shared" si="265"/>
        <v>2007050</v>
      </c>
      <c r="L1551">
        <f t="shared" si="261"/>
        <v>561974</v>
      </c>
      <c r="M1551">
        <f t="shared" si="262"/>
        <v>742608.5</v>
      </c>
      <c r="N1551">
        <f t="shared" si="263"/>
        <v>322573.07600000006</v>
      </c>
      <c r="P1551">
        <v>0.28000000000000003</v>
      </c>
      <c r="Q1551">
        <v>0.37</v>
      </c>
      <c r="R1551">
        <f>R1550+0.01</f>
        <v>0.57400000000000007</v>
      </c>
    </row>
    <row r="1552" spans="1:18" hidden="1" x14ac:dyDescent="0.2">
      <c r="A1552" t="s">
        <v>7</v>
      </c>
      <c r="B1552" t="s">
        <v>31</v>
      </c>
      <c r="C1552" t="s">
        <v>9</v>
      </c>
      <c r="D1552" t="s">
        <v>32</v>
      </c>
      <c r="E1552" t="s">
        <v>11</v>
      </c>
      <c r="F1552" s="1">
        <v>46965</v>
      </c>
      <c r="G1552">
        <v>15</v>
      </c>
      <c r="H1552">
        <v>550</v>
      </c>
      <c r="I1552">
        <f t="shared" si="264"/>
        <v>547</v>
      </c>
      <c r="J1552">
        <v>1</v>
      </c>
      <c r="K1552">
        <f t="shared" si="265"/>
        <v>2034400</v>
      </c>
      <c r="L1552">
        <f t="shared" si="261"/>
        <v>569632</v>
      </c>
      <c r="M1552">
        <f t="shared" si="262"/>
        <v>762900</v>
      </c>
      <c r="N1552">
        <f t="shared" si="263"/>
        <v>332665.08800000005</v>
      </c>
      <c r="P1552">
        <v>0.28000000000000003</v>
      </c>
      <c r="Q1552">
        <v>0.375</v>
      </c>
      <c r="R1552">
        <f>R1551+0.01</f>
        <v>0.58400000000000007</v>
      </c>
    </row>
    <row r="1553" spans="1:18" hidden="1" x14ac:dyDescent="0.2">
      <c r="A1553" t="s">
        <v>7</v>
      </c>
      <c r="B1553" t="s">
        <v>31</v>
      </c>
      <c r="C1553" t="s">
        <v>9</v>
      </c>
      <c r="D1553" t="s">
        <v>32</v>
      </c>
      <c r="E1553" t="s">
        <v>11</v>
      </c>
      <c r="F1553" s="1">
        <v>46965</v>
      </c>
      <c r="G1553">
        <v>16</v>
      </c>
      <c r="H1553">
        <v>550</v>
      </c>
      <c r="I1553">
        <f t="shared" si="264"/>
        <v>547</v>
      </c>
      <c r="K1553">
        <f>K1552+50*I1553</f>
        <v>2061750</v>
      </c>
      <c r="L1553">
        <f t="shared" si="261"/>
        <v>597907.5</v>
      </c>
      <c r="M1553">
        <f t="shared" si="262"/>
        <v>773156.25</v>
      </c>
      <c r="N1553">
        <f t="shared" si="263"/>
        <v>355157.05500000005</v>
      </c>
      <c r="P1553">
        <v>0.28999999999999998</v>
      </c>
      <c r="Q1553">
        <v>0.375</v>
      </c>
      <c r="R1553">
        <f>R1552+0.01</f>
        <v>0.59400000000000008</v>
      </c>
    </row>
    <row r="1554" spans="1:18" x14ac:dyDescent="0.2">
      <c r="A1554" t="s">
        <v>7</v>
      </c>
      <c r="B1554" t="s">
        <v>31</v>
      </c>
      <c r="C1554" t="s">
        <v>9</v>
      </c>
      <c r="D1554" t="s">
        <v>32</v>
      </c>
      <c r="E1554" t="s">
        <v>11</v>
      </c>
      <c r="F1554" s="1">
        <v>46996</v>
      </c>
      <c r="G1554">
        <v>1</v>
      </c>
      <c r="H1554">
        <v>780</v>
      </c>
      <c r="I1554">
        <f>H1554</f>
        <v>780</v>
      </c>
      <c r="K1554">
        <f>3000*I1554</f>
        <v>2340000</v>
      </c>
      <c r="L1554">
        <f t="shared" si="261"/>
        <v>23400</v>
      </c>
      <c r="M1554">
        <f t="shared" si="262"/>
        <v>35100</v>
      </c>
      <c r="N1554">
        <f t="shared" si="263"/>
        <v>1170</v>
      </c>
      <c r="P1554">
        <v>0.01</v>
      </c>
      <c r="Q1554">
        <v>1.4999999999999999E-2</v>
      </c>
      <c r="R1554">
        <v>0.05</v>
      </c>
    </row>
    <row r="1555" spans="1:18" x14ac:dyDescent="0.2">
      <c r="A1555" t="s">
        <v>7</v>
      </c>
      <c r="B1555" t="s">
        <v>31</v>
      </c>
      <c r="C1555" t="s">
        <v>9</v>
      </c>
      <c r="D1555" t="s">
        <v>32</v>
      </c>
      <c r="E1555" t="s">
        <v>11</v>
      </c>
      <c r="F1555" s="1">
        <v>46996</v>
      </c>
      <c r="G1555">
        <v>2</v>
      </c>
      <c r="H1555">
        <v>780</v>
      </c>
      <c r="I1555">
        <f t="shared" ref="I1555:I1569" si="266">I1554-J1555</f>
        <v>780</v>
      </c>
      <c r="K1555">
        <f t="shared" ref="K1555:K1569" si="267">K1554+60*I1555</f>
        <v>2386800</v>
      </c>
      <c r="L1555">
        <f t="shared" si="261"/>
        <v>119340</v>
      </c>
      <c r="M1555">
        <f t="shared" si="262"/>
        <v>429624</v>
      </c>
      <c r="N1555">
        <f t="shared" si="263"/>
        <v>11934</v>
      </c>
      <c r="O1555">
        <v>1998</v>
      </c>
      <c r="P1555">
        <v>0.05</v>
      </c>
      <c r="Q1555">
        <v>0.18</v>
      </c>
      <c r="R1555">
        <v>0.1</v>
      </c>
    </row>
    <row r="1556" spans="1:18" x14ac:dyDescent="0.2">
      <c r="A1556" t="s">
        <v>7</v>
      </c>
      <c r="B1556" t="s">
        <v>31</v>
      </c>
      <c r="C1556" t="s">
        <v>9</v>
      </c>
      <c r="D1556" t="s">
        <v>32</v>
      </c>
      <c r="E1556" t="s">
        <v>11</v>
      </c>
      <c r="F1556" s="1">
        <v>46996</v>
      </c>
      <c r="G1556">
        <v>3</v>
      </c>
      <c r="H1556">
        <v>780</v>
      </c>
      <c r="I1556">
        <f t="shared" si="266"/>
        <v>780</v>
      </c>
      <c r="K1556">
        <f t="shared" si="267"/>
        <v>2433600</v>
      </c>
      <c r="L1556">
        <f t="shared" si="261"/>
        <v>194688</v>
      </c>
      <c r="M1556">
        <f t="shared" si="262"/>
        <v>681408.00000000012</v>
      </c>
      <c r="N1556">
        <f t="shared" si="263"/>
        <v>35043.839999999997</v>
      </c>
      <c r="O1556">
        <v>-88</v>
      </c>
      <c r="P1556">
        <v>0.08</v>
      </c>
      <c r="Q1556">
        <v>0.28000000000000003</v>
      </c>
      <c r="R1556">
        <v>0.18</v>
      </c>
    </row>
    <row r="1557" spans="1:18" x14ac:dyDescent="0.2">
      <c r="A1557" t="s">
        <v>7</v>
      </c>
      <c r="B1557" t="s">
        <v>31</v>
      </c>
      <c r="C1557" t="s">
        <v>9</v>
      </c>
      <c r="D1557" t="s">
        <v>32</v>
      </c>
      <c r="E1557" t="s">
        <v>11</v>
      </c>
      <c r="F1557" s="1">
        <v>46996</v>
      </c>
      <c r="G1557">
        <v>4</v>
      </c>
      <c r="H1557">
        <v>780</v>
      </c>
      <c r="I1557">
        <f t="shared" si="266"/>
        <v>780</v>
      </c>
      <c r="K1557">
        <f t="shared" si="267"/>
        <v>2480400</v>
      </c>
      <c r="L1557">
        <f t="shared" si="261"/>
        <v>372060</v>
      </c>
      <c r="M1557">
        <f t="shared" si="262"/>
        <v>917748</v>
      </c>
      <c r="N1557">
        <f t="shared" si="263"/>
        <v>93015</v>
      </c>
      <c r="P1557">
        <v>0.15</v>
      </c>
      <c r="Q1557">
        <v>0.37</v>
      </c>
      <c r="R1557">
        <v>0.25</v>
      </c>
    </row>
    <row r="1558" spans="1:18" x14ac:dyDescent="0.2">
      <c r="A1558" t="s">
        <v>7</v>
      </c>
      <c r="B1558" t="s">
        <v>31</v>
      </c>
      <c r="C1558" t="s">
        <v>9</v>
      </c>
      <c r="D1558" t="s">
        <v>32</v>
      </c>
      <c r="E1558" t="s">
        <v>11</v>
      </c>
      <c r="F1558" s="1">
        <v>46996</v>
      </c>
      <c r="G1558">
        <v>5</v>
      </c>
      <c r="H1558">
        <v>780</v>
      </c>
      <c r="I1558">
        <f t="shared" si="266"/>
        <v>780</v>
      </c>
      <c r="K1558">
        <f t="shared" si="267"/>
        <v>2527200</v>
      </c>
      <c r="L1558">
        <f t="shared" si="261"/>
        <v>454896</v>
      </c>
      <c r="M1558">
        <f t="shared" si="262"/>
        <v>899683.2</v>
      </c>
      <c r="N1558">
        <f t="shared" si="263"/>
        <v>163762.56</v>
      </c>
      <c r="P1558">
        <v>0.18</v>
      </c>
      <c r="Q1558">
        <v>0.35599999999999998</v>
      </c>
      <c r="R1558">
        <v>0.36</v>
      </c>
    </row>
    <row r="1559" spans="1:18" x14ac:dyDescent="0.2">
      <c r="A1559" t="s">
        <v>7</v>
      </c>
      <c r="B1559" t="s">
        <v>31</v>
      </c>
      <c r="C1559" t="s">
        <v>9</v>
      </c>
      <c r="D1559" t="s">
        <v>32</v>
      </c>
      <c r="E1559" t="s">
        <v>11</v>
      </c>
      <c r="F1559" s="1">
        <v>46996</v>
      </c>
      <c r="G1559">
        <v>6</v>
      </c>
      <c r="H1559">
        <v>780</v>
      </c>
      <c r="I1559">
        <f t="shared" si="266"/>
        <v>780</v>
      </c>
      <c r="K1559">
        <f t="shared" si="267"/>
        <v>2574000</v>
      </c>
      <c r="L1559">
        <f t="shared" si="261"/>
        <v>514800</v>
      </c>
      <c r="M1559">
        <f t="shared" si="262"/>
        <v>911196</v>
      </c>
      <c r="N1559">
        <f t="shared" si="263"/>
        <v>231660</v>
      </c>
      <c r="P1559">
        <v>0.2</v>
      </c>
      <c r="Q1559">
        <v>0.35399999999999998</v>
      </c>
      <c r="R1559">
        <v>0.45</v>
      </c>
    </row>
    <row r="1560" spans="1:18" x14ac:dyDescent="0.2">
      <c r="A1560" t="s">
        <v>7</v>
      </c>
      <c r="B1560" t="s">
        <v>31</v>
      </c>
      <c r="C1560" t="s">
        <v>9</v>
      </c>
      <c r="D1560" t="s">
        <v>32</v>
      </c>
      <c r="E1560" t="s">
        <v>11</v>
      </c>
      <c r="F1560" s="1">
        <v>46996</v>
      </c>
      <c r="G1560">
        <v>7</v>
      </c>
      <c r="H1560">
        <v>780</v>
      </c>
      <c r="I1560">
        <f t="shared" si="266"/>
        <v>780</v>
      </c>
      <c r="K1560">
        <f t="shared" si="267"/>
        <v>2620800</v>
      </c>
      <c r="L1560">
        <f t="shared" si="261"/>
        <v>524160</v>
      </c>
      <c r="M1560">
        <f t="shared" si="262"/>
        <v>901555.19999999995</v>
      </c>
      <c r="N1560">
        <f t="shared" si="263"/>
        <v>267321.59999999998</v>
      </c>
      <c r="P1560">
        <v>0.2</v>
      </c>
      <c r="Q1560">
        <v>0.34399999999999997</v>
      </c>
      <c r="R1560">
        <v>0.51</v>
      </c>
    </row>
    <row r="1561" spans="1:18" x14ac:dyDescent="0.2">
      <c r="A1561" t="s">
        <v>7</v>
      </c>
      <c r="B1561" t="s">
        <v>31</v>
      </c>
      <c r="C1561" t="s">
        <v>9</v>
      </c>
      <c r="D1561" t="s">
        <v>32</v>
      </c>
      <c r="E1561" t="s">
        <v>11</v>
      </c>
      <c r="F1561" s="1">
        <v>46996</v>
      </c>
      <c r="G1561">
        <v>8</v>
      </c>
      <c r="H1561">
        <v>780</v>
      </c>
      <c r="I1561">
        <f t="shared" si="266"/>
        <v>780</v>
      </c>
      <c r="K1561">
        <f t="shared" si="267"/>
        <v>2667600</v>
      </c>
      <c r="L1561">
        <f t="shared" si="261"/>
        <v>613548</v>
      </c>
      <c r="M1561">
        <f t="shared" si="262"/>
        <v>960336</v>
      </c>
      <c r="N1561">
        <f t="shared" si="263"/>
        <v>319044.96000000002</v>
      </c>
      <c r="P1561">
        <v>0.23</v>
      </c>
      <c r="Q1561">
        <v>0.36</v>
      </c>
      <c r="R1561">
        <f>R1560+0.01</f>
        <v>0.52</v>
      </c>
    </row>
    <row r="1562" spans="1:18" x14ac:dyDescent="0.2">
      <c r="A1562" t="s">
        <v>7</v>
      </c>
      <c r="B1562" t="s">
        <v>31</v>
      </c>
      <c r="C1562" t="s">
        <v>9</v>
      </c>
      <c r="D1562" t="s">
        <v>32</v>
      </c>
      <c r="E1562" t="s">
        <v>11</v>
      </c>
      <c r="F1562" s="1">
        <v>46996</v>
      </c>
      <c r="G1562">
        <v>9</v>
      </c>
      <c r="H1562">
        <v>780</v>
      </c>
      <c r="I1562">
        <f t="shared" si="266"/>
        <v>780</v>
      </c>
      <c r="K1562">
        <f t="shared" si="267"/>
        <v>2714400</v>
      </c>
      <c r="L1562">
        <f t="shared" si="261"/>
        <v>597168</v>
      </c>
      <c r="M1562">
        <f t="shared" si="262"/>
        <v>950039.99999999988</v>
      </c>
      <c r="N1562">
        <f t="shared" si="263"/>
        <v>322470.72000000003</v>
      </c>
      <c r="P1562">
        <v>0.22</v>
      </c>
      <c r="Q1562">
        <v>0.35</v>
      </c>
      <c r="R1562">
        <f>R1561+0.02</f>
        <v>0.54</v>
      </c>
    </row>
    <row r="1563" spans="1:18" x14ac:dyDescent="0.2">
      <c r="A1563" t="s">
        <v>7</v>
      </c>
      <c r="B1563" t="s">
        <v>31</v>
      </c>
      <c r="C1563" t="s">
        <v>9</v>
      </c>
      <c r="D1563" t="s">
        <v>32</v>
      </c>
      <c r="E1563" t="s">
        <v>11</v>
      </c>
      <c r="F1563" s="1">
        <v>46996</v>
      </c>
      <c r="G1563">
        <v>10</v>
      </c>
      <c r="H1563">
        <v>780</v>
      </c>
      <c r="I1563">
        <f t="shared" si="266"/>
        <v>780</v>
      </c>
      <c r="K1563">
        <f t="shared" si="267"/>
        <v>2761200</v>
      </c>
      <c r="L1563">
        <f t="shared" si="261"/>
        <v>690300</v>
      </c>
      <c r="M1563">
        <f t="shared" si="262"/>
        <v>966419.99999999988</v>
      </c>
      <c r="N1563">
        <f t="shared" si="263"/>
        <v>374142.60000000003</v>
      </c>
      <c r="P1563">
        <v>0.25</v>
      </c>
      <c r="Q1563">
        <v>0.35</v>
      </c>
      <c r="R1563">
        <v>0.54200000000000004</v>
      </c>
    </row>
    <row r="1564" spans="1:18" x14ac:dyDescent="0.2">
      <c r="A1564" t="s">
        <v>7</v>
      </c>
      <c r="B1564" t="s">
        <v>31</v>
      </c>
      <c r="C1564" t="s">
        <v>9</v>
      </c>
      <c r="D1564" t="s">
        <v>32</v>
      </c>
      <c r="E1564" t="s">
        <v>11</v>
      </c>
      <c r="F1564" s="1">
        <v>46996</v>
      </c>
      <c r="G1564">
        <v>11</v>
      </c>
      <c r="H1564">
        <v>780</v>
      </c>
      <c r="I1564">
        <f t="shared" si="266"/>
        <v>780</v>
      </c>
      <c r="K1564">
        <f t="shared" si="267"/>
        <v>2808000</v>
      </c>
      <c r="L1564">
        <f t="shared" si="261"/>
        <v>730080</v>
      </c>
      <c r="M1564">
        <f t="shared" si="262"/>
        <v>982799.99999999988</v>
      </c>
      <c r="N1564">
        <f t="shared" si="263"/>
        <v>397163.52000000002</v>
      </c>
      <c r="P1564">
        <v>0.26</v>
      </c>
      <c r="Q1564">
        <v>0.35</v>
      </c>
      <c r="R1564">
        <f>R1563+0.002</f>
        <v>0.54400000000000004</v>
      </c>
    </row>
    <row r="1565" spans="1:18" x14ac:dyDescent="0.2">
      <c r="A1565" t="s">
        <v>7</v>
      </c>
      <c r="B1565" t="s">
        <v>31</v>
      </c>
      <c r="C1565" t="s">
        <v>9</v>
      </c>
      <c r="D1565" t="s">
        <v>32</v>
      </c>
      <c r="E1565" t="s">
        <v>11</v>
      </c>
      <c r="F1565" s="1">
        <v>46996</v>
      </c>
      <c r="G1565">
        <v>12</v>
      </c>
      <c r="H1565">
        <v>780</v>
      </c>
      <c r="I1565">
        <f t="shared" si="266"/>
        <v>780</v>
      </c>
      <c r="K1565">
        <f t="shared" si="267"/>
        <v>2854800</v>
      </c>
      <c r="L1565">
        <f t="shared" si="261"/>
        <v>742248</v>
      </c>
      <c r="M1565">
        <f t="shared" si="262"/>
        <v>999179.99999999988</v>
      </c>
      <c r="N1565">
        <f t="shared" si="263"/>
        <v>415658.88000000006</v>
      </c>
      <c r="P1565">
        <v>0.26</v>
      </c>
      <c r="Q1565">
        <v>0.35</v>
      </c>
      <c r="R1565">
        <v>0.56000000000000005</v>
      </c>
    </row>
    <row r="1566" spans="1:18" hidden="1" x14ac:dyDescent="0.2">
      <c r="A1566" t="s">
        <v>7</v>
      </c>
      <c r="B1566" t="s">
        <v>31</v>
      </c>
      <c r="C1566" t="s">
        <v>9</v>
      </c>
      <c r="D1566" t="s">
        <v>32</v>
      </c>
      <c r="E1566" t="s">
        <v>11</v>
      </c>
      <c r="F1566" s="1">
        <v>46996</v>
      </c>
      <c r="G1566">
        <v>13</v>
      </c>
      <c r="H1566">
        <v>780</v>
      </c>
      <c r="I1566">
        <f t="shared" si="266"/>
        <v>779</v>
      </c>
      <c r="J1566">
        <v>1</v>
      </c>
      <c r="K1566">
        <f t="shared" si="267"/>
        <v>2901540</v>
      </c>
      <c r="L1566">
        <f t="shared" si="261"/>
        <v>783415.8</v>
      </c>
      <c r="M1566">
        <f t="shared" si="262"/>
        <v>957508.20000000007</v>
      </c>
      <c r="N1566">
        <f t="shared" si="263"/>
        <v>446547.00600000005</v>
      </c>
      <c r="P1566">
        <v>0.27</v>
      </c>
      <c r="Q1566">
        <v>0.33</v>
      </c>
      <c r="R1566">
        <f>R1565+0.01</f>
        <v>0.57000000000000006</v>
      </c>
    </row>
    <row r="1567" spans="1:18" hidden="1" x14ac:dyDescent="0.2">
      <c r="A1567" t="s">
        <v>7</v>
      </c>
      <c r="B1567" t="s">
        <v>31</v>
      </c>
      <c r="C1567" t="s">
        <v>9</v>
      </c>
      <c r="D1567" t="s">
        <v>32</v>
      </c>
      <c r="E1567" t="s">
        <v>11</v>
      </c>
      <c r="F1567" s="1">
        <v>46996</v>
      </c>
      <c r="G1567">
        <v>14</v>
      </c>
      <c r="H1567">
        <v>780</v>
      </c>
      <c r="I1567">
        <f t="shared" si="266"/>
        <v>779</v>
      </c>
      <c r="K1567">
        <f t="shared" si="267"/>
        <v>2948280</v>
      </c>
      <c r="L1567">
        <f t="shared" si="261"/>
        <v>825518.4</v>
      </c>
      <c r="M1567">
        <f t="shared" si="262"/>
        <v>1090863.6000000001</v>
      </c>
      <c r="N1567">
        <f t="shared" si="263"/>
        <v>478800.67200000008</v>
      </c>
      <c r="P1567">
        <v>0.28000000000000003</v>
      </c>
      <c r="Q1567">
        <v>0.37</v>
      </c>
      <c r="R1567">
        <f>R1566+0.01</f>
        <v>0.58000000000000007</v>
      </c>
    </row>
    <row r="1568" spans="1:18" hidden="1" x14ac:dyDescent="0.2">
      <c r="A1568" t="s">
        <v>7</v>
      </c>
      <c r="B1568" t="s">
        <v>31</v>
      </c>
      <c r="C1568" t="s">
        <v>9</v>
      </c>
      <c r="D1568" t="s">
        <v>32</v>
      </c>
      <c r="E1568" t="s">
        <v>11</v>
      </c>
      <c r="F1568" s="1">
        <v>46996</v>
      </c>
      <c r="G1568">
        <v>15</v>
      </c>
      <c r="H1568">
        <v>780</v>
      </c>
      <c r="I1568">
        <f t="shared" si="266"/>
        <v>779</v>
      </c>
      <c r="K1568">
        <f t="shared" si="267"/>
        <v>2995020</v>
      </c>
      <c r="L1568">
        <f t="shared" si="261"/>
        <v>838605.60000000009</v>
      </c>
      <c r="M1568">
        <f t="shared" si="262"/>
        <v>1123132.5</v>
      </c>
      <c r="N1568">
        <f t="shared" si="263"/>
        <v>494777.30400000012</v>
      </c>
      <c r="P1568">
        <v>0.28000000000000003</v>
      </c>
      <c r="Q1568">
        <v>0.375</v>
      </c>
      <c r="R1568">
        <f>R1567+0.01</f>
        <v>0.59000000000000008</v>
      </c>
    </row>
    <row r="1569" spans="1:18" hidden="1" x14ac:dyDescent="0.2">
      <c r="A1569" t="s">
        <v>7</v>
      </c>
      <c r="B1569" t="s">
        <v>31</v>
      </c>
      <c r="C1569" t="s">
        <v>9</v>
      </c>
      <c r="D1569" t="s">
        <v>32</v>
      </c>
      <c r="E1569" t="s">
        <v>11</v>
      </c>
      <c r="F1569" s="1">
        <v>46996</v>
      </c>
      <c r="G1569">
        <v>16</v>
      </c>
      <c r="H1569">
        <v>780</v>
      </c>
      <c r="I1569">
        <f t="shared" si="266"/>
        <v>779</v>
      </c>
      <c r="K1569">
        <f t="shared" si="267"/>
        <v>3041760</v>
      </c>
      <c r="L1569">
        <f t="shared" si="261"/>
        <v>882110.39999999991</v>
      </c>
      <c r="M1569">
        <f t="shared" si="262"/>
        <v>1140660</v>
      </c>
      <c r="N1569">
        <f t="shared" si="263"/>
        <v>529266.24</v>
      </c>
      <c r="P1569">
        <v>0.28999999999999998</v>
      </c>
      <c r="Q1569">
        <v>0.375</v>
      </c>
      <c r="R1569">
        <f>R1568+0.01</f>
        <v>0.60000000000000009</v>
      </c>
    </row>
    <row r="1570" spans="1:18" x14ac:dyDescent="0.2">
      <c r="A1570" t="s">
        <v>7</v>
      </c>
      <c r="B1570" t="s">
        <v>31</v>
      </c>
      <c r="C1570" t="s">
        <v>9</v>
      </c>
      <c r="D1570" t="s">
        <v>32</v>
      </c>
      <c r="E1570" t="s">
        <v>11</v>
      </c>
      <c r="F1570" s="1" t="s">
        <v>12</v>
      </c>
      <c r="G1570">
        <v>1</v>
      </c>
      <c r="H1570">
        <v>900</v>
      </c>
      <c r="I1570">
        <f>H1570</f>
        <v>900</v>
      </c>
      <c r="K1570">
        <f>3000*I1570</f>
        <v>2700000</v>
      </c>
      <c r="L1570">
        <f t="shared" si="261"/>
        <v>35640</v>
      </c>
      <c r="M1570">
        <f t="shared" si="262"/>
        <v>40500</v>
      </c>
      <c r="N1570">
        <f t="shared" si="263"/>
        <v>1782</v>
      </c>
      <c r="P1570">
        <v>1.32E-2</v>
      </c>
      <c r="Q1570">
        <v>1.4999999999999999E-2</v>
      </c>
      <c r="R1570">
        <v>0.05</v>
      </c>
    </row>
    <row r="1571" spans="1:18" x14ac:dyDescent="0.2">
      <c r="A1571" t="s">
        <v>7</v>
      </c>
      <c r="B1571" t="s">
        <v>31</v>
      </c>
      <c r="C1571" t="s">
        <v>9</v>
      </c>
      <c r="D1571" t="s">
        <v>32</v>
      </c>
      <c r="E1571" t="s">
        <v>11</v>
      </c>
      <c r="F1571" s="1" t="s">
        <v>12</v>
      </c>
      <c r="G1571">
        <v>2</v>
      </c>
      <c r="H1571">
        <v>900</v>
      </c>
      <c r="I1571">
        <f t="shared" ref="I1571:I1585" si="268">I1570-J1571</f>
        <v>900</v>
      </c>
      <c r="K1571">
        <f>K1570+100*I1571</f>
        <v>2790000</v>
      </c>
      <c r="L1571">
        <f t="shared" si="261"/>
        <v>139500</v>
      </c>
      <c r="M1571">
        <f t="shared" si="262"/>
        <v>502200</v>
      </c>
      <c r="N1571">
        <f t="shared" si="263"/>
        <v>13950</v>
      </c>
      <c r="O1571">
        <v>1698</v>
      </c>
      <c r="P1571">
        <v>0.05</v>
      </c>
      <c r="Q1571">
        <v>0.18</v>
      </c>
      <c r="R1571">
        <v>0.1</v>
      </c>
    </row>
    <row r="1572" spans="1:18" x14ac:dyDescent="0.2">
      <c r="A1572" t="s">
        <v>7</v>
      </c>
      <c r="B1572" t="s">
        <v>31</v>
      </c>
      <c r="C1572" t="s">
        <v>9</v>
      </c>
      <c r="D1572" t="s">
        <v>32</v>
      </c>
      <c r="E1572" t="s">
        <v>11</v>
      </c>
      <c r="F1572" s="1" t="s">
        <v>12</v>
      </c>
      <c r="G1572">
        <v>3</v>
      </c>
      <c r="H1572">
        <v>900</v>
      </c>
      <c r="I1572">
        <f t="shared" si="268"/>
        <v>900</v>
      </c>
      <c r="K1572">
        <f t="shared" ref="K1572:K1585" si="269">K1571+100*I1572</f>
        <v>2880000</v>
      </c>
      <c r="L1572">
        <f t="shared" si="261"/>
        <v>288000</v>
      </c>
      <c r="M1572">
        <f t="shared" si="262"/>
        <v>806400.00000000012</v>
      </c>
      <c r="N1572">
        <f t="shared" si="263"/>
        <v>51840</v>
      </c>
      <c r="O1572">
        <v>-117</v>
      </c>
      <c r="P1572">
        <v>0.1</v>
      </c>
      <c r="Q1572">
        <v>0.28000000000000003</v>
      </c>
      <c r="R1572">
        <v>0.18</v>
      </c>
    </row>
    <row r="1573" spans="1:18" x14ac:dyDescent="0.2">
      <c r="A1573" t="s">
        <v>7</v>
      </c>
      <c r="B1573" t="s">
        <v>31</v>
      </c>
      <c r="C1573" t="s">
        <v>9</v>
      </c>
      <c r="D1573" t="s">
        <v>32</v>
      </c>
      <c r="E1573" t="s">
        <v>11</v>
      </c>
      <c r="F1573" s="1" t="s">
        <v>12</v>
      </c>
      <c r="G1573">
        <v>4</v>
      </c>
      <c r="H1573">
        <v>900</v>
      </c>
      <c r="I1573">
        <f t="shared" si="268"/>
        <v>900</v>
      </c>
      <c r="K1573">
        <f t="shared" si="269"/>
        <v>2970000</v>
      </c>
      <c r="L1573">
        <f t="shared" si="261"/>
        <v>445500</v>
      </c>
      <c r="M1573">
        <f t="shared" si="262"/>
        <v>1098900</v>
      </c>
      <c r="N1573">
        <f t="shared" si="263"/>
        <v>111375</v>
      </c>
      <c r="O1573">
        <v>-118</v>
      </c>
      <c r="P1573">
        <v>0.15</v>
      </c>
      <c r="Q1573">
        <v>0.37</v>
      </c>
      <c r="R1573">
        <v>0.25</v>
      </c>
    </row>
    <row r="1574" spans="1:18" x14ac:dyDescent="0.2">
      <c r="A1574" t="s">
        <v>7</v>
      </c>
      <c r="B1574" t="s">
        <v>31</v>
      </c>
      <c r="C1574" t="s">
        <v>9</v>
      </c>
      <c r="D1574" t="s">
        <v>32</v>
      </c>
      <c r="E1574" t="s">
        <v>11</v>
      </c>
      <c r="F1574" s="1" t="s">
        <v>12</v>
      </c>
      <c r="G1574">
        <v>5</v>
      </c>
      <c r="H1574">
        <v>900</v>
      </c>
      <c r="I1574">
        <f t="shared" si="268"/>
        <v>900</v>
      </c>
      <c r="K1574">
        <f t="shared" si="269"/>
        <v>3060000</v>
      </c>
      <c r="L1574">
        <f t="shared" si="261"/>
        <v>550800</v>
      </c>
      <c r="M1574">
        <f t="shared" si="262"/>
        <v>1089360</v>
      </c>
      <c r="N1574">
        <f t="shared" si="263"/>
        <v>198288</v>
      </c>
      <c r="P1574">
        <v>0.18</v>
      </c>
      <c r="Q1574">
        <v>0.35599999999999998</v>
      </c>
      <c r="R1574">
        <v>0.36</v>
      </c>
    </row>
    <row r="1575" spans="1:18" x14ac:dyDescent="0.2">
      <c r="A1575" t="s">
        <v>7</v>
      </c>
      <c r="B1575" t="s">
        <v>31</v>
      </c>
      <c r="C1575" t="s">
        <v>9</v>
      </c>
      <c r="D1575" t="s">
        <v>32</v>
      </c>
      <c r="E1575" t="s">
        <v>11</v>
      </c>
      <c r="F1575" s="1" t="s">
        <v>12</v>
      </c>
      <c r="G1575">
        <v>6</v>
      </c>
      <c r="H1575">
        <v>900</v>
      </c>
      <c r="I1575">
        <f t="shared" si="268"/>
        <v>900</v>
      </c>
      <c r="K1575">
        <f t="shared" si="269"/>
        <v>3150000</v>
      </c>
      <c r="L1575">
        <f t="shared" si="261"/>
        <v>630000</v>
      </c>
      <c r="M1575">
        <f t="shared" si="262"/>
        <v>1115100</v>
      </c>
      <c r="N1575">
        <f t="shared" si="263"/>
        <v>283500</v>
      </c>
      <c r="P1575">
        <v>0.2</v>
      </c>
      <c r="Q1575">
        <v>0.35399999999999998</v>
      </c>
      <c r="R1575">
        <v>0.45</v>
      </c>
    </row>
    <row r="1576" spans="1:18" x14ac:dyDescent="0.2">
      <c r="A1576" t="s">
        <v>7</v>
      </c>
      <c r="B1576" t="s">
        <v>31</v>
      </c>
      <c r="C1576" t="s">
        <v>9</v>
      </c>
      <c r="D1576" t="s">
        <v>32</v>
      </c>
      <c r="E1576" t="s">
        <v>11</v>
      </c>
      <c r="F1576" s="1" t="s">
        <v>12</v>
      </c>
      <c r="G1576">
        <v>7</v>
      </c>
      <c r="H1576">
        <v>900</v>
      </c>
      <c r="I1576">
        <f t="shared" si="268"/>
        <v>900</v>
      </c>
      <c r="K1576">
        <f t="shared" si="269"/>
        <v>3240000</v>
      </c>
      <c r="L1576">
        <f t="shared" si="261"/>
        <v>648000</v>
      </c>
      <c r="M1576">
        <f t="shared" si="262"/>
        <v>1114560</v>
      </c>
      <c r="N1576">
        <f t="shared" si="263"/>
        <v>330480</v>
      </c>
      <c r="P1576">
        <v>0.2</v>
      </c>
      <c r="Q1576">
        <v>0.34399999999999997</v>
      </c>
      <c r="R1576">
        <v>0.51</v>
      </c>
    </row>
    <row r="1577" spans="1:18" x14ac:dyDescent="0.2">
      <c r="A1577" t="s">
        <v>7</v>
      </c>
      <c r="B1577" t="s">
        <v>31</v>
      </c>
      <c r="C1577" t="s">
        <v>9</v>
      </c>
      <c r="D1577" t="s">
        <v>32</v>
      </c>
      <c r="E1577" t="s">
        <v>11</v>
      </c>
      <c r="F1577" s="1" t="s">
        <v>12</v>
      </c>
      <c r="G1577">
        <v>8</v>
      </c>
      <c r="H1577">
        <v>900</v>
      </c>
      <c r="I1577">
        <f t="shared" si="268"/>
        <v>899</v>
      </c>
      <c r="J1577">
        <v>1</v>
      </c>
      <c r="K1577">
        <f t="shared" si="269"/>
        <v>3329900</v>
      </c>
      <c r="L1577">
        <f t="shared" si="261"/>
        <v>765877</v>
      </c>
      <c r="M1577">
        <f t="shared" si="262"/>
        <v>1198764</v>
      </c>
      <c r="N1577">
        <f t="shared" si="263"/>
        <v>398256.04000000004</v>
      </c>
      <c r="P1577">
        <v>0.23</v>
      </c>
      <c r="Q1577">
        <v>0.36</v>
      </c>
      <c r="R1577">
        <f>R1576+0.01</f>
        <v>0.52</v>
      </c>
    </row>
    <row r="1578" spans="1:18" x14ac:dyDescent="0.2">
      <c r="A1578" t="s">
        <v>7</v>
      </c>
      <c r="B1578" t="s">
        <v>31</v>
      </c>
      <c r="C1578" t="s">
        <v>9</v>
      </c>
      <c r="D1578" t="s">
        <v>32</v>
      </c>
      <c r="E1578" t="s">
        <v>11</v>
      </c>
      <c r="F1578" s="1" t="s">
        <v>12</v>
      </c>
      <c r="G1578">
        <v>9</v>
      </c>
      <c r="H1578">
        <v>900</v>
      </c>
      <c r="I1578">
        <f t="shared" si="268"/>
        <v>898</v>
      </c>
      <c r="J1578">
        <v>1</v>
      </c>
      <c r="K1578">
        <f t="shared" si="269"/>
        <v>3419700</v>
      </c>
      <c r="L1578">
        <f t="shared" si="261"/>
        <v>752334</v>
      </c>
      <c r="M1578">
        <f t="shared" si="262"/>
        <v>1162698</v>
      </c>
      <c r="N1578">
        <f t="shared" si="263"/>
        <v>406260.36000000004</v>
      </c>
      <c r="P1578">
        <v>0.22</v>
      </c>
      <c r="Q1578">
        <v>0.34</v>
      </c>
      <c r="R1578">
        <f>R1577+0.02</f>
        <v>0.54</v>
      </c>
    </row>
    <row r="1579" spans="1:18" x14ac:dyDescent="0.2">
      <c r="A1579" t="s">
        <v>7</v>
      </c>
      <c r="B1579" t="s">
        <v>31</v>
      </c>
      <c r="C1579" t="s">
        <v>9</v>
      </c>
      <c r="D1579" t="s">
        <v>32</v>
      </c>
      <c r="E1579" t="s">
        <v>11</v>
      </c>
      <c r="F1579" s="1" t="s">
        <v>12</v>
      </c>
      <c r="G1579">
        <v>10</v>
      </c>
      <c r="H1579">
        <v>900</v>
      </c>
      <c r="I1579">
        <f t="shared" si="268"/>
        <v>898</v>
      </c>
      <c r="K1579">
        <f t="shared" si="269"/>
        <v>3509500</v>
      </c>
      <c r="L1579">
        <f t="shared" si="261"/>
        <v>877375</v>
      </c>
      <c r="M1579">
        <f t="shared" si="262"/>
        <v>1193230</v>
      </c>
      <c r="N1579">
        <f t="shared" si="263"/>
        <v>475537.25000000006</v>
      </c>
      <c r="P1579">
        <v>0.25</v>
      </c>
      <c r="Q1579">
        <v>0.34</v>
      </c>
      <c r="R1579">
        <v>0.54200000000000004</v>
      </c>
    </row>
    <row r="1580" spans="1:18" x14ac:dyDescent="0.2">
      <c r="A1580" t="s">
        <v>7</v>
      </c>
      <c r="B1580" t="s">
        <v>31</v>
      </c>
      <c r="C1580" t="s">
        <v>9</v>
      </c>
      <c r="D1580" t="s">
        <v>32</v>
      </c>
      <c r="E1580" t="s">
        <v>11</v>
      </c>
      <c r="F1580" s="1" t="s">
        <v>12</v>
      </c>
      <c r="G1580">
        <v>11</v>
      </c>
      <c r="H1580">
        <v>900</v>
      </c>
      <c r="I1580">
        <f t="shared" si="268"/>
        <v>897</v>
      </c>
      <c r="J1580">
        <v>1</v>
      </c>
      <c r="K1580">
        <f t="shared" si="269"/>
        <v>3599200</v>
      </c>
      <c r="L1580">
        <f t="shared" si="261"/>
        <v>935792</v>
      </c>
      <c r="M1580">
        <f t="shared" si="262"/>
        <v>1223728</v>
      </c>
      <c r="N1580">
        <f t="shared" si="263"/>
        <v>509070.84800000006</v>
      </c>
      <c r="P1580">
        <v>0.26</v>
      </c>
      <c r="Q1580">
        <v>0.34</v>
      </c>
      <c r="R1580">
        <f>R1579+0.002</f>
        <v>0.54400000000000004</v>
      </c>
    </row>
    <row r="1581" spans="1:18" x14ac:dyDescent="0.2">
      <c r="A1581" t="s">
        <v>7</v>
      </c>
      <c r="B1581" t="s">
        <v>31</v>
      </c>
      <c r="C1581" t="s">
        <v>9</v>
      </c>
      <c r="D1581" t="s">
        <v>32</v>
      </c>
      <c r="E1581" t="s">
        <v>11</v>
      </c>
      <c r="F1581" s="1" t="s">
        <v>12</v>
      </c>
      <c r="G1581">
        <v>12</v>
      </c>
      <c r="H1581">
        <v>900</v>
      </c>
      <c r="I1581">
        <f t="shared" si="268"/>
        <v>897</v>
      </c>
      <c r="K1581">
        <f t="shared" si="269"/>
        <v>3688900</v>
      </c>
      <c r="L1581">
        <f t="shared" si="261"/>
        <v>959114</v>
      </c>
      <c r="M1581">
        <f t="shared" si="262"/>
        <v>1291115</v>
      </c>
      <c r="N1581">
        <f t="shared" si="263"/>
        <v>531349.15600000008</v>
      </c>
      <c r="P1581">
        <v>0.26</v>
      </c>
      <c r="Q1581">
        <v>0.35</v>
      </c>
      <c r="R1581">
        <f>R1580+0.01</f>
        <v>0.55400000000000005</v>
      </c>
    </row>
    <row r="1582" spans="1:18" hidden="1" x14ac:dyDescent="0.2">
      <c r="A1582" t="s">
        <v>7</v>
      </c>
      <c r="B1582" t="s">
        <v>31</v>
      </c>
      <c r="C1582" t="s">
        <v>9</v>
      </c>
      <c r="D1582" t="s">
        <v>32</v>
      </c>
      <c r="E1582" t="s">
        <v>11</v>
      </c>
      <c r="F1582" s="1" t="s">
        <v>12</v>
      </c>
      <c r="G1582">
        <v>13</v>
      </c>
      <c r="H1582">
        <v>900</v>
      </c>
      <c r="I1582">
        <f t="shared" si="268"/>
        <v>897</v>
      </c>
      <c r="K1582">
        <f t="shared" si="269"/>
        <v>3778600</v>
      </c>
      <c r="L1582">
        <f t="shared" si="261"/>
        <v>1020222.0000000001</v>
      </c>
      <c r="M1582">
        <f t="shared" si="262"/>
        <v>1246938</v>
      </c>
      <c r="N1582">
        <f t="shared" si="263"/>
        <v>575405.2080000001</v>
      </c>
      <c r="P1582">
        <v>0.27</v>
      </c>
      <c r="Q1582">
        <v>0.33</v>
      </c>
      <c r="R1582">
        <f>R1581+0.01</f>
        <v>0.56400000000000006</v>
      </c>
    </row>
    <row r="1583" spans="1:18" hidden="1" x14ac:dyDescent="0.2">
      <c r="A1583" t="s">
        <v>7</v>
      </c>
      <c r="B1583" t="s">
        <v>31</v>
      </c>
      <c r="C1583" t="s">
        <v>9</v>
      </c>
      <c r="D1583" t="s">
        <v>32</v>
      </c>
      <c r="E1583" t="s">
        <v>11</v>
      </c>
      <c r="F1583" s="1" t="s">
        <v>12</v>
      </c>
      <c r="G1583">
        <v>14</v>
      </c>
      <c r="H1583">
        <v>900</v>
      </c>
      <c r="I1583">
        <f t="shared" si="268"/>
        <v>896</v>
      </c>
      <c r="J1583">
        <v>1</v>
      </c>
      <c r="K1583">
        <f t="shared" si="269"/>
        <v>3868200</v>
      </c>
      <c r="L1583">
        <f t="shared" si="261"/>
        <v>1083096</v>
      </c>
      <c r="M1583">
        <f t="shared" si="262"/>
        <v>1431234</v>
      </c>
      <c r="N1583">
        <f t="shared" si="263"/>
        <v>621697.10400000005</v>
      </c>
      <c r="P1583">
        <v>0.28000000000000003</v>
      </c>
      <c r="Q1583">
        <v>0.37</v>
      </c>
      <c r="R1583">
        <f>R1582+0.01</f>
        <v>0.57400000000000007</v>
      </c>
    </row>
    <row r="1584" spans="1:18" hidden="1" x14ac:dyDescent="0.2">
      <c r="A1584" t="s">
        <v>7</v>
      </c>
      <c r="B1584" t="s">
        <v>31</v>
      </c>
      <c r="C1584" t="s">
        <v>9</v>
      </c>
      <c r="D1584" t="s">
        <v>32</v>
      </c>
      <c r="E1584" t="s">
        <v>11</v>
      </c>
      <c r="F1584" s="1" t="s">
        <v>12</v>
      </c>
      <c r="G1584">
        <v>15</v>
      </c>
      <c r="H1584">
        <v>900</v>
      </c>
      <c r="I1584">
        <f t="shared" si="268"/>
        <v>896</v>
      </c>
      <c r="K1584">
        <f t="shared" si="269"/>
        <v>3957800</v>
      </c>
      <c r="L1584">
        <f t="shared" si="261"/>
        <v>1108184</v>
      </c>
      <c r="M1584">
        <f t="shared" si="262"/>
        <v>1484175</v>
      </c>
      <c r="N1584">
        <f t="shared" si="263"/>
        <v>647179.45600000012</v>
      </c>
      <c r="P1584">
        <v>0.28000000000000003</v>
      </c>
      <c r="Q1584">
        <v>0.375</v>
      </c>
      <c r="R1584">
        <f>R1583+0.01</f>
        <v>0.58400000000000007</v>
      </c>
    </row>
    <row r="1585" spans="1:18" hidden="1" x14ac:dyDescent="0.2">
      <c r="A1585" t="s">
        <v>7</v>
      </c>
      <c r="B1585" t="s">
        <v>31</v>
      </c>
      <c r="C1585" t="s">
        <v>9</v>
      </c>
      <c r="D1585" t="s">
        <v>32</v>
      </c>
      <c r="E1585" t="s">
        <v>11</v>
      </c>
      <c r="F1585" s="1" t="s">
        <v>12</v>
      </c>
      <c r="G1585">
        <v>16</v>
      </c>
      <c r="H1585">
        <v>900</v>
      </c>
      <c r="I1585">
        <f t="shared" si="268"/>
        <v>896</v>
      </c>
      <c r="K1585">
        <f t="shared" si="269"/>
        <v>4047400</v>
      </c>
      <c r="L1585">
        <f t="shared" si="261"/>
        <v>1173746</v>
      </c>
      <c r="M1585">
        <f t="shared" si="262"/>
        <v>1517775</v>
      </c>
      <c r="N1585">
        <f t="shared" si="263"/>
        <v>697205.12400000007</v>
      </c>
      <c r="P1585">
        <v>0.28999999999999998</v>
      </c>
      <c r="Q1585">
        <v>0.375</v>
      </c>
      <c r="R1585">
        <f>R1584+0.01</f>
        <v>0.59400000000000008</v>
      </c>
    </row>
    <row r="1586" spans="1:18" x14ac:dyDescent="0.2">
      <c r="A1586" t="s">
        <v>7</v>
      </c>
      <c r="B1586" t="s">
        <v>31</v>
      </c>
      <c r="C1586" t="s">
        <v>9</v>
      </c>
      <c r="D1586" t="s">
        <v>32</v>
      </c>
      <c r="E1586" t="s">
        <v>11</v>
      </c>
      <c r="F1586" s="1">
        <v>47057</v>
      </c>
      <c r="G1586">
        <v>1</v>
      </c>
      <c r="H1586">
        <v>850</v>
      </c>
      <c r="I1586">
        <f>H1586</f>
        <v>850</v>
      </c>
      <c r="K1586">
        <f>3000*I1586</f>
        <v>2550000</v>
      </c>
      <c r="L1586">
        <f t="shared" si="261"/>
        <v>25500</v>
      </c>
      <c r="M1586">
        <f t="shared" si="262"/>
        <v>38250</v>
      </c>
      <c r="N1586">
        <f t="shared" si="263"/>
        <v>1275</v>
      </c>
      <c r="P1586">
        <v>0.01</v>
      </c>
      <c r="Q1586">
        <v>1.4999999999999999E-2</v>
      </c>
      <c r="R1586">
        <v>0.05</v>
      </c>
    </row>
    <row r="1587" spans="1:18" x14ac:dyDescent="0.2">
      <c r="A1587" t="s">
        <v>7</v>
      </c>
      <c r="B1587" t="s">
        <v>31</v>
      </c>
      <c r="C1587" t="s">
        <v>9</v>
      </c>
      <c r="D1587" t="s">
        <v>32</v>
      </c>
      <c r="E1587" t="s">
        <v>11</v>
      </c>
      <c r="F1587" s="1">
        <v>47057</v>
      </c>
      <c r="G1587">
        <v>2</v>
      </c>
      <c r="H1587">
        <v>850</v>
      </c>
      <c r="I1587">
        <f t="shared" ref="I1587:I1601" si="270">I1586-J1587</f>
        <v>850</v>
      </c>
      <c r="K1587">
        <f>K1586+65*I1587</f>
        <v>2605250</v>
      </c>
      <c r="L1587">
        <f t="shared" si="261"/>
        <v>130262.5</v>
      </c>
      <c r="M1587">
        <f t="shared" si="262"/>
        <v>468945</v>
      </c>
      <c r="N1587">
        <f t="shared" si="263"/>
        <v>13026.25</v>
      </c>
      <c r="O1587">
        <v>1998</v>
      </c>
      <c r="P1587">
        <v>0.05</v>
      </c>
      <c r="Q1587">
        <v>0.18</v>
      </c>
      <c r="R1587">
        <v>0.1</v>
      </c>
    </row>
    <row r="1588" spans="1:18" x14ac:dyDescent="0.2">
      <c r="A1588" t="s">
        <v>7</v>
      </c>
      <c r="B1588" t="s">
        <v>31</v>
      </c>
      <c r="C1588" t="s">
        <v>9</v>
      </c>
      <c r="D1588" t="s">
        <v>32</v>
      </c>
      <c r="E1588" t="s">
        <v>11</v>
      </c>
      <c r="F1588" s="1">
        <v>47057</v>
      </c>
      <c r="G1588">
        <v>3</v>
      </c>
      <c r="H1588">
        <v>850</v>
      </c>
      <c r="I1588">
        <f t="shared" si="270"/>
        <v>850</v>
      </c>
      <c r="K1588">
        <f t="shared" ref="K1588:K1601" si="271">K1587+65*I1588</f>
        <v>2660500</v>
      </c>
      <c r="L1588">
        <f t="shared" si="261"/>
        <v>266050</v>
      </c>
      <c r="M1588">
        <f t="shared" si="262"/>
        <v>744940.00000000012</v>
      </c>
      <c r="N1588">
        <f t="shared" si="263"/>
        <v>47889</v>
      </c>
      <c r="O1588">
        <v>-99</v>
      </c>
      <c r="P1588">
        <v>0.1</v>
      </c>
      <c r="Q1588">
        <v>0.28000000000000003</v>
      </c>
      <c r="R1588">
        <v>0.18</v>
      </c>
    </row>
    <row r="1589" spans="1:18" x14ac:dyDescent="0.2">
      <c r="A1589" t="s">
        <v>7</v>
      </c>
      <c r="B1589" t="s">
        <v>31</v>
      </c>
      <c r="C1589" t="s">
        <v>9</v>
      </c>
      <c r="D1589" t="s">
        <v>32</v>
      </c>
      <c r="E1589" t="s">
        <v>11</v>
      </c>
      <c r="F1589" s="1">
        <v>47057</v>
      </c>
      <c r="G1589">
        <v>4</v>
      </c>
      <c r="H1589">
        <v>850</v>
      </c>
      <c r="I1589">
        <f t="shared" si="270"/>
        <v>850</v>
      </c>
      <c r="K1589">
        <f t="shared" si="271"/>
        <v>2715750</v>
      </c>
      <c r="L1589">
        <f t="shared" si="261"/>
        <v>407362.5</v>
      </c>
      <c r="M1589">
        <f t="shared" si="262"/>
        <v>1004827.5</v>
      </c>
      <c r="N1589">
        <f t="shared" si="263"/>
        <v>101840.625</v>
      </c>
      <c r="P1589">
        <v>0.15</v>
      </c>
      <c r="Q1589">
        <v>0.37</v>
      </c>
      <c r="R1589">
        <v>0.25</v>
      </c>
    </row>
    <row r="1590" spans="1:18" x14ac:dyDescent="0.2">
      <c r="A1590" t="s">
        <v>7</v>
      </c>
      <c r="B1590" t="s">
        <v>31</v>
      </c>
      <c r="C1590" t="s">
        <v>9</v>
      </c>
      <c r="D1590" t="s">
        <v>32</v>
      </c>
      <c r="E1590" t="s">
        <v>11</v>
      </c>
      <c r="F1590" s="1">
        <v>47057</v>
      </c>
      <c r="G1590">
        <v>5</v>
      </c>
      <c r="H1590">
        <v>850</v>
      </c>
      <c r="I1590">
        <f t="shared" si="270"/>
        <v>850</v>
      </c>
      <c r="K1590">
        <f t="shared" si="271"/>
        <v>2771000</v>
      </c>
      <c r="L1590">
        <f t="shared" si="261"/>
        <v>498780</v>
      </c>
      <c r="M1590">
        <f t="shared" si="262"/>
        <v>986476</v>
      </c>
      <c r="N1590">
        <f t="shared" si="263"/>
        <v>179560.8</v>
      </c>
      <c r="P1590">
        <v>0.18</v>
      </c>
      <c r="Q1590">
        <v>0.35599999999999998</v>
      </c>
      <c r="R1590">
        <v>0.36</v>
      </c>
    </row>
    <row r="1591" spans="1:18" x14ac:dyDescent="0.2">
      <c r="A1591" t="s">
        <v>7</v>
      </c>
      <c r="B1591" t="s">
        <v>31</v>
      </c>
      <c r="C1591" t="s">
        <v>9</v>
      </c>
      <c r="D1591" t="s">
        <v>32</v>
      </c>
      <c r="E1591" t="s">
        <v>11</v>
      </c>
      <c r="F1591" s="1">
        <v>47057</v>
      </c>
      <c r="G1591">
        <v>6</v>
      </c>
      <c r="H1591">
        <v>850</v>
      </c>
      <c r="I1591">
        <f t="shared" si="270"/>
        <v>850</v>
      </c>
      <c r="K1591">
        <f t="shared" si="271"/>
        <v>2826250</v>
      </c>
      <c r="L1591">
        <f t="shared" si="261"/>
        <v>565250</v>
      </c>
      <c r="M1591">
        <f t="shared" si="262"/>
        <v>1000492.5</v>
      </c>
      <c r="N1591">
        <f t="shared" si="263"/>
        <v>254362.5</v>
      </c>
      <c r="P1591">
        <v>0.2</v>
      </c>
      <c r="Q1591">
        <v>0.35399999999999998</v>
      </c>
      <c r="R1591">
        <v>0.45</v>
      </c>
    </row>
    <row r="1592" spans="1:18" x14ac:dyDescent="0.2">
      <c r="A1592" t="s">
        <v>7</v>
      </c>
      <c r="B1592" t="s">
        <v>31</v>
      </c>
      <c r="C1592" t="s">
        <v>9</v>
      </c>
      <c r="D1592" t="s">
        <v>32</v>
      </c>
      <c r="E1592" t="s">
        <v>11</v>
      </c>
      <c r="F1592" s="1">
        <v>47057</v>
      </c>
      <c r="G1592">
        <v>7</v>
      </c>
      <c r="H1592">
        <v>850</v>
      </c>
      <c r="I1592">
        <f t="shared" si="270"/>
        <v>850</v>
      </c>
      <c r="K1592">
        <f t="shared" si="271"/>
        <v>2881500</v>
      </c>
      <c r="L1592">
        <f t="shared" si="261"/>
        <v>576300</v>
      </c>
      <c r="M1592">
        <f t="shared" si="262"/>
        <v>991235.99999999988</v>
      </c>
      <c r="N1592">
        <f t="shared" si="263"/>
        <v>293913</v>
      </c>
      <c r="P1592">
        <v>0.2</v>
      </c>
      <c r="Q1592">
        <v>0.34399999999999997</v>
      </c>
      <c r="R1592">
        <v>0.51</v>
      </c>
    </row>
    <row r="1593" spans="1:18" x14ac:dyDescent="0.2">
      <c r="A1593" t="s">
        <v>7</v>
      </c>
      <c r="B1593" t="s">
        <v>31</v>
      </c>
      <c r="C1593" t="s">
        <v>9</v>
      </c>
      <c r="D1593" t="s">
        <v>32</v>
      </c>
      <c r="E1593" t="s">
        <v>11</v>
      </c>
      <c r="F1593" s="1">
        <v>47057</v>
      </c>
      <c r="G1593">
        <v>8</v>
      </c>
      <c r="H1593">
        <v>850</v>
      </c>
      <c r="I1593">
        <f t="shared" si="270"/>
        <v>850</v>
      </c>
      <c r="K1593">
        <f t="shared" si="271"/>
        <v>2936750</v>
      </c>
      <c r="L1593">
        <f t="shared" si="261"/>
        <v>675452.5</v>
      </c>
      <c r="M1593">
        <f t="shared" si="262"/>
        <v>1057230</v>
      </c>
      <c r="N1593">
        <f t="shared" si="263"/>
        <v>351235.3</v>
      </c>
      <c r="P1593">
        <v>0.23</v>
      </c>
      <c r="Q1593">
        <v>0.36</v>
      </c>
      <c r="R1593">
        <f>R1592+0.01</f>
        <v>0.52</v>
      </c>
    </row>
    <row r="1594" spans="1:18" x14ac:dyDescent="0.2">
      <c r="A1594" t="s">
        <v>7</v>
      </c>
      <c r="B1594" t="s">
        <v>31</v>
      </c>
      <c r="C1594" t="s">
        <v>9</v>
      </c>
      <c r="D1594" t="s">
        <v>32</v>
      </c>
      <c r="E1594" t="s">
        <v>11</v>
      </c>
      <c r="F1594" s="1">
        <v>47057</v>
      </c>
      <c r="G1594">
        <v>9</v>
      </c>
      <c r="H1594">
        <v>850</v>
      </c>
      <c r="I1594">
        <f t="shared" si="270"/>
        <v>850</v>
      </c>
      <c r="K1594">
        <f t="shared" si="271"/>
        <v>2992000</v>
      </c>
      <c r="L1594">
        <f t="shared" si="261"/>
        <v>658240</v>
      </c>
      <c r="M1594">
        <f t="shared" si="262"/>
        <v>1017280.0000000001</v>
      </c>
      <c r="N1594">
        <f t="shared" si="263"/>
        <v>355449.60000000003</v>
      </c>
      <c r="P1594">
        <v>0.22</v>
      </c>
      <c r="Q1594">
        <v>0.34</v>
      </c>
      <c r="R1594">
        <f>R1593+0.02</f>
        <v>0.54</v>
      </c>
    </row>
    <row r="1595" spans="1:18" x14ac:dyDescent="0.2">
      <c r="A1595" t="s">
        <v>7</v>
      </c>
      <c r="B1595" t="s">
        <v>31</v>
      </c>
      <c r="C1595" t="s">
        <v>9</v>
      </c>
      <c r="D1595" t="s">
        <v>32</v>
      </c>
      <c r="E1595" t="s">
        <v>11</v>
      </c>
      <c r="F1595" s="1">
        <v>47057</v>
      </c>
      <c r="G1595">
        <v>10</v>
      </c>
      <c r="H1595">
        <v>850</v>
      </c>
      <c r="I1595">
        <f t="shared" si="270"/>
        <v>849</v>
      </c>
      <c r="J1595">
        <v>1</v>
      </c>
      <c r="K1595">
        <f t="shared" si="271"/>
        <v>3047185</v>
      </c>
      <c r="L1595">
        <f t="shared" si="261"/>
        <v>761796.25</v>
      </c>
      <c r="M1595">
        <f t="shared" si="262"/>
        <v>1036042.9</v>
      </c>
      <c r="N1595">
        <f t="shared" si="263"/>
        <v>412893.5675</v>
      </c>
      <c r="P1595">
        <v>0.25</v>
      </c>
      <c r="Q1595">
        <v>0.34</v>
      </c>
      <c r="R1595">
        <v>0.54200000000000004</v>
      </c>
    </row>
    <row r="1596" spans="1:18" x14ac:dyDescent="0.2">
      <c r="A1596" t="s">
        <v>7</v>
      </c>
      <c r="B1596" t="s">
        <v>31</v>
      </c>
      <c r="C1596" t="s">
        <v>9</v>
      </c>
      <c r="D1596" t="s">
        <v>32</v>
      </c>
      <c r="E1596" t="s">
        <v>11</v>
      </c>
      <c r="F1596" s="1">
        <v>47057</v>
      </c>
      <c r="G1596">
        <v>11</v>
      </c>
      <c r="H1596">
        <v>850</v>
      </c>
      <c r="I1596">
        <f t="shared" si="270"/>
        <v>849</v>
      </c>
      <c r="K1596">
        <f t="shared" si="271"/>
        <v>3102370</v>
      </c>
      <c r="L1596">
        <f t="shared" si="261"/>
        <v>806616.20000000007</v>
      </c>
      <c r="M1596">
        <f t="shared" si="262"/>
        <v>1054805.8</v>
      </c>
      <c r="N1596">
        <f t="shared" si="263"/>
        <v>438799.2128000001</v>
      </c>
      <c r="P1596">
        <v>0.26</v>
      </c>
      <c r="Q1596">
        <v>0.34</v>
      </c>
      <c r="R1596">
        <f>R1595+0.002</f>
        <v>0.54400000000000004</v>
      </c>
    </row>
    <row r="1597" spans="1:18" x14ac:dyDescent="0.2">
      <c r="A1597" t="s">
        <v>7</v>
      </c>
      <c r="B1597" t="s">
        <v>31</v>
      </c>
      <c r="C1597" t="s">
        <v>9</v>
      </c>
      <c r="D1597" t="s">
        <v>32</v>
      </c>
      <c r="E1597" t="s">
        <v>11</v>
      </c>
      <c r="F1597" s="1">
        <v>47057</v>
      </c>
      <c r="G1597">
        <v>12</v>
      </c>
      <c r="H1597">
        <v>850</v>
      </c>
      <c r="I1597">
        <f t="shared" si="270"/>
        <v>849</v>
      </c>
      <c r="K1597">
        <f t="shared" si="271"/>
        <v>3157555</v>
      </c>
      <c r="L1597">
        <f t="shared" si="261"/>
        <v>820964.3</v>
      </c>
      <c r="M1597">
        <f t="shared" si="262"/>
        <v>1105144.25</v>
      </c>
      <c r="N1597">
        <f t="shared" si="263"/>
        <v>454814.22220000008</v>
      </c>
      <c r="P1597">
        <v>0.26</v>
      </c>
      <c r="Q1597">
        <v>0.35</v>
      </c>
      <c r="R1597">
        <f>R1596+0.01</f>
        <v>0.55400000000000005</v>
      </c>
    </row>
    <row r="1598" spans="1:18" hidden="1" x14ac:dyDescent="0.2">
      <c r="A1598" t="s">
        <v>7</v>
      </c>
      <c r="B1598" t="s">
        <v>31</v>
      </c>
      <c r="C1598" t="s">
        <v>9</v>
      </c>
      <c r="D1598" t="s">
        <v>32</v>
      </c>
      <c r="E1598" t="s">
        <v>11</v>
      </c>
      <c r="F1598" s="1">
        <v>47057</v>
      </c>
      <c r="G1598">
        <v>13</v>
      </c>
      <c r="H1598">
        <v>850</v>
      </c>
      <c r="I1598">
        <f t="shared" si="270"/>
        <v>849</v>
      </c>
      <c r="K1598">
        <f t="shared" si="271"/>
        <v>3212740</v>
      </c>
      <c r="L1598">
        <f t="shared" si="261"/>
        <v>867439.8</v>
      </c>
      <c r="M1598">
        <f t="shared" si="262"/>
        <v>1060204.2</v>
      </c>
      <c r="N1598">
        <f t="shared" si="263"/>
        <v>489236.04720000009</v>
      </c>
      <c r="P1598">
        <v>0.27</v>
      </c>
      <c r="Q1598">
        <v>0.33</v>
      </c>
      <c r="R1598">
        <f>R1597+0.01</f>
        <v>0.56400000000000006</v>
      </c>
    </row>
    <row r="1599" spans="1:18" hidden="1" x14ac:dyDescent="0.2">
      <c r="A1599" t="s">
        <v>7</v>
      </c>
      <c r="B1599" t="s">
        <v>31</v>
      </c>
      <c r="C1599" t="s">
        <v>9</v>
      </c>
      <c r="D1599" t="s">
        <v>32</v>
      </c>
      <c r="E1599" t="s">
        <v>11</v>
      </c>
      <c r="F1599" s="1">
        <v>47057</v>
      </c>
      <c r="G1599">
        <v>14</v>
      </c>
      <c r="H1599">
        <v>850</v>
      </c>
      <c r="I1599">
        <f t="shared" si="270"/>
        <v>848</v>
      </c>
      <c r="J1599">
        <v>1</v>
      </c>
      <c r="K1599">
        <f t="shared" si="271"/>
        <v>3267860</v>
      </c>
      <c r="L1599">
        <f t="shared" si="261"/>
        <v>915000.8</v>
      </c>
      <c r="M1599">
        <f t="shared" si="262"/>
        <v>1209108.2</v>
      </c>
      <c r="N1599">
        <f t="shared" si="263"/>
        <v>525210.45920000004</v>
      </c>
      <c r="P1599">
        <v>0.28000000000000003</v>
      </c>
      <c r="Q1599">
        <v>0.37</v>
      </c>
      <c r="R1599">
        <f>R1598+0.01</f>
        <v>0.57400000000000007</v>
      </c>
    </row>
    <row r="1600" spans="1:18" hidden="1" x14ac:dyDescent="0.2">
      <c r="A1600" t="s">
        <v>7</v>
      </c>
      <c r="B1600" t="s">
        <v>31</v>
      </c>
      <c r="C1600" t="s">
        <v>9</v>
      </c>
      <c r="D1600" t="s">
        <v>32</v>
      </c>
      <c r="E1600" t="s">
        <v>11</v>
      </c>
      <c r="F1600" s="1">
        <v>47057</v>
      </c>
      <c r="G1600">
        <v>15</v>
      </c>
      <c r="H1600">
        <v>850</v>
      </c>
      <c r="I1600">
        <f t="shared" si="270"/>
        <v>848</v>
      </c>
      <c r="K1600">
        <f t="shared" si="271"/>
        <v>3322980</v>
      </c>
      <c r="L1600">
        <f t="shared" si="261"/>
        <v>930434.40000000014</v>
      </c>
      <c r="M1600">
        <f t="shared" si="262"/>
        <v>1246117.5</v>
      </c>
      <c r="N1600">
        <f t="shared" si="263"/>
        <v>543373.68960000016</v>
      </c>
      <c r="P1600">
        <v>0.28000000000000003</v>
      </c>
      <c r="Q1600">
        <v>0.375</v>
      </c>
      <c r="R1600">
        <f>R1599+0.01</f>
        <v>0.58400000000000007</v>
      </c>
    </row>
    <row r="1601" spans="1:18" hidden="1" x14ac:dyDescent="0.2">
      <c r="A1601" t="s">
        <v>7</v>
      </c>
      <c r="B1601" t="s">
        <v>31</v>
      </c>
      <c r="C1601" t="s">
        <v>9</v>
      </c>
      <c r="D1601" t="s">
        <v>32</v>
      </c>
      <c r="E1601" t="s">
        <v>11</v>
      </c>
      <c r="F1601" s="1">
        <v>47057</v>
      </c>
      <c r="G1601">
        <v>16</v>
      </c>
      <c r="H1601">
        <v>850</v>
      </c>
      <c r="I1601">
        <f t="shared" si="270"/>
        <v>848</v>
      </c>
      <c r="K1601">
        <f t="shared" si="271"/>
        <v>3378100</v>
      </c>
      <c r="L1601">
        <f t="shared" si="261"/>
        <v>979648.99999999988</v>
      </c>
      <c r="M1601">
        <f t="shared" si="262"/>
        <v>1266787.5</v>
      </c>
      <c r="N1601">
        <f t="shared" si="263"/>
        <v>581911.50600000005</v>
      </c>
      <c r="P1601">
        <v>0.28999999999999998</v>
      </c>
      <c r="Q1601">
        <v>0.375</v>
      </c>
      <c r="R1601">
        <f>R1600+0.01</f>
        <v>0.59400000000000008</v>
      </c>
    </row>
    <row r="1602" spans="1:18" x14ac:dyDescent="0.2">
      <c r="A1602" t="s">
        <v>7</v>
      </c>
      <c r="B1602" t="s">
        <v>31</v>
      </c>
      <c r="C1602" t="s">
        <v>9</v>
      </c>
      <c r="D1602" t="s">
        <v>32</v>
      </c>
      <c r="E1602" t="s">
        <v>24</v>
      </c>
      <c r="F1602" s="1">
        <v>46965</v>
      </c>
      <c r="G1602">
        <v>1</v>
      </c>
      <c r="H1602">
        <v>450</v>
      </c>
      <c r="I1602">
        <f>H1602</f>
        <v>450</v>
      </c>
      <c r="K1602">
        <f>3000*I1602</f>
        <v>1350000</v>
      </c>
      <c r="L1602">
        <f>P1602*K1602</f>
        <v>13500</v>
      </c>
      <c r="M1602">
        <f>Q1602*K1602</f>
        <v>20250</v>
      </c>
      <c r="N1602">
        <f>R1602*L1602</f>
        <v>675</v>
      </c>
      <c r="P1602">
        <v>0.01</v>
      </c>
      <c r="Q1602">
        <v>1.4999999999999999E-2</v>
      </c>
      <c r="R1602">
        <v>0.05</v>
      </c>
    </row>
    <row r="1603" spans="1:18" x14ac:dyDescent="0.2">
      <c r="A1603" t="s">
        <v>7</v>
      </c>
      <c r="B1603" t="s">
        <v>31</v>
      </c>
      <c r="C1603" t="s">
        <v>9</v>
      </c>
      <c r="D1603" t="s">
        <v>32</v>
      </c>
      <c r="E1603" t="s">
        <v>24</v>
      </c>
      <c r="F1603" s="1">
        <v>46965</v>
      </c>
      <c r="G1603">
        <v>2</v>
      </c>
      <c r="H1603">
        <v>450</v>
      </c>
      <c r="I1603">
        <f>I1602-J1603</f>
        <v>450</v>
      </c>
      <c r="K1603">
        <f>K1602+50*I1603</f>
        <v>1372500</v>
      </c>
      <c r="L1603">
        <f t="shared" ref="L1603:L1665" si="272">P1603*K1603</f>
        <v>68625</v>
      </c>
      <c r="M1603">
        <f t="shared" ref="M1603:M1665" si="273">Q1603*K1603</f>
        <v>247050</v>
      </c>
      <c r="N1603">
        <f t="shared" ref="N1603:N1665" si="274">R1603*L1603</f>
        <v>6862.5</v>
      </c>
      <c r="O1603">
        <v>1998</v>
      </c>
      <c r="P1603">
        <v>0.05</v>
      </c>
      <c r="Q1603">
        <v>0.18</v>
      </c>
      <c r="R1603">
        <v>0.1</v>
      </c>
    </row>
    <row r="1604" spans="1:18" x14ac:dyDescent="0.2">
      <c r="A1604" t="s">
        <v>7</v>
      </c>
      <c r="B1604" t="s">
        <v>31</v>
      </c>
      <c r="C1604" t="s">
        <v>9</v>
      </c>
      <c r="D1604" t="s">
        <v>32</v>
      </c>
      <c r="E1604" t="s">
        <v>24</v>
      </c>
      <c r="F1604" s="1">
        <v>46965</v>
      </c>
      <c r="G1604">
        <v>3</v>
      </c>
      <c r="H1604">
        <v>450</v>
      </c>
      <c r="I1604">
        <f t="shared" ref="I1604:I1617" si="275">I1603-J1604</f>
        <v>450</v>
      </c>
      <c r="K1604">
        <f t="shared" ref="K1604:K1616" si="276">K1603+50*I1604</f>
        <v>1395000</v>
      </c>
      <c r="L1604">
        <f t="shared" si="272"/>
        <v>139500</v>
      </c>
      <c r="M1604">
        <f t="shared" si="273"/>
        <v>390600.00000000006</v>
      </c>
      <c r="N1604">
        <f t="shared" si="274"/>
        <v>25110</v>
      </c>
      <c r="O1604">
        <v>-79</v>
      </c>
      <c r="P1604">
        <v>0.1</v>
      </c>
      <c r="Q1604">
        <v>0.28000000000000003</v>
      </c>
      <c r="R1604">
        <v>0.18</v>
      </c>
    </row>
    <row r="1605" spans="1:18" x14ac:dyDescent="0.2">
      <c r="A1605" t="s">
        <v>7</v>
      </c>
      <c r="B1605" t="s">
        <v>31</v>
      </c>
      <c r="C1605" t="s">
        <v>9</v>
      </c>
      <c r="D1605" t="s">
        <v>32</v>
      </c>
      <c r="E1605" t="s">
        <v>24</v>
      </c>
      <c r="F1605" s="1">
        <v>46965</v>
      </c>
      <c r="G1605">
        <v>4</v>
      </c>
      <c r="H1605">
        <v>450</v>
      </c>
      <c r="I1605">
        <f t="shared" si="275"/>
        <v>450</v>
      </c>
      <c r="K1605">
        <f t="shared" si="276"/>
        <v>1417500</v>
      </c>
      <c r="L1605">
        <f t="shared" si="272"/>
        <v>212625</v>
      </c>
      <c r="M1605">
        <f t="shared" si="273"/>
        <v>524475</v>
      </c>
      <c r="N1605">
        <f t="shared" si="274"/>
        <v>53156.25</v>
      </c>
      <c r="P1605">
        <v>0.15</v>
      </c>
      <c r="Q1605">
        <v>0.37</v>
      </c>
      <c r="R1605">
        <v>0.25</v>
      </c>
    </row>
    <row r="1606" spans="1:18" x14ac:dyDescent="0.2">
      <c r="A1606" t="s">
        <v>7</v>
      </c>
      <c r="B1606" t="s">
        <v>31</v>
      </c>
      <c r="C1606" t="s">
        <v>9</v>
      </c>
      <c r="D1606" t="s">
        <v>32</v>
      </c>
      <c r="E1606" t="s">
        <v>24</v>
      </c>
      <c r="F1606" s="1">
        <v>46965</v>
      </c>
      <c r="G1606">
        <v>5</v>
      </c>
      <c r="H1606">
        <v>450</v>
      </c>
      <c r="I1606">
        <f t="shared" si="275"/>
        <v>450</v>
      </c>
      <c r="K1606">
        <f t="shared" si="276"/>
        <v>1440000</v>
      </c>
      <c r="L1606">
        <f t="shared" si="272"/>
        <v>259200</v>
      </c>
      <c r="M1606">
        <f t="shared" si="273"/>
        <v>512640</v>
      </c>
      <c r="N1606">
        <f t="shared" si="274"/>
        <v>93312</v>
      </c>
      <c r="P1606">
        <v>0.18</v>
      </c>
      <c r="Q1606">
        <v>0.35599999999999998</v>
      </c>
      <c r="R1606">
        <v>0.36</v>
      </c>
    </row>
    <row r="1607" spans="1:18" x14ac:dyDescent="0.2">
      <c r="A1607" t="s">
        <v>7</v>
      </c>
      <c r="B1607" t="s">
        <v>31</v>
      </c>
      <c r="C1607" t="s">
        <v>9</v>
      </c>
      <c r="D1607" t="s">
        <v>32</v>
      </c>
      <c r="E1607" t="s">
        <v>24</v>
      </c>
      <c r="F1607" s="1">
        <v>46965</v>
      </c>
      <c r="G1607">
        <v>6</v>
      </c>
      <c r="H1607">
        <v>450</v>
      </c>
      <c r="I1607">
        <f t="shared" si="275"/>
        <v>450</v>
      </c>
      <c r="K1607">
        <f t="shared" si="276"/>
        <v>1462500</v>
      </c>
      <c r="L1607">
        <f t="shared" si="272"/>
        <v>292500</v>
      </c>
      <c r="M1607">
        <f t="shared" si="273"/>
        <v>517725</v>
      </c>
      <c r="N1607">
        <f t="shared" si="274"/>
        <v>131625</v>
      </c>
      <c r="P1607">
        <v>0.2</v>
      </c>
      <c r="Q1607">
        <v>0.35399999999999998</v>
      </c>
      <c r="R1607">
        <v>0.45</v>
      </c>
    </row>
    <row r="1608" spans="1:18" x14ac:dyDescent="0.2">
      <c r="A1608" t="s">
        <v>7</v>
      </c>
      <c r="B1608" t="s">
        <v>31</v>
      </c>
      <c r="C1608" t="s">
        <v>9</v>
      </c>
      <c r="D1608" t="s">
        <v>32</v>
      </c>
      <c r="E1608" t="s">
        <v>24</v>
      </c>
      <c r="F1608" s="1">
        <v>46965</v>
      </c>
      <c r="G1608">
        <v>7</v>
      </c>
      <c r="H1608">
        <v>450</v>
      </c>
      <c r="I1608">
        <f t="shared" si="275"/>
        <v>450</v>
      </c>
      <c r="K1608">
        <f t="shared" si="276"/>
        <v>1485000</v>
      </c>
      <c r="L1608">
        <f t="shared" si="272"/>
        <v>297000</v>
      </c>
      <c r="M1608">
        <f t="shared" si="273"/>
        <v>510839.99999999994</v>
      </c>
      <c r="N1608">
        <f t="shared" si="274"/>
        <v>151470</v>
      </c>
      <c r="O1608">
        <v>-26</v>
      </c>
      <c r="P1608">
        <v>0.2</v>
      </c>
      <c r="Q1608">
        <v>0.34399999999999997</v>
      </c>
      <c r="R1608">
        <v>0.51</v>
      </c>
    </row>
    <row r="1609" spans="1:18" x14ac:dyDescent="0.2">
      <c r="A1609" t="s">
        <v>7</v>
      </c>
      <c r="B1609" t="s">
        <v>31</v>
      </c>
      <c r="C1609" t="s">
        <v>9</v>
      </c>
      <c r="D1609" t="s">
        <v>32</v>
      </c>
      <c r="E1609" t="s">
        <v>24</v>
      </c>
      <c r="F1609" s="1">
        <v>46965</v>
      </c>
      <c r="G1609">
        <v>8</v>
      </c>
      <c r="H1609">
        <v>450</v>
      </c>
      <c r="I1609">
        <f t="shared" si="275"/>
        <v>450</v>
      </c>
      <c r="K1609">
        <f t="shared" si="276"/>
        <v>1507500</v>
      </c>
      <c r="L1609">
        <f t="shared" si="272"/>
        <v>346725</v>
      </c>
      <c r="M1609">
        <f t="shared" si="273"/>
        <v>542700</v>
      </c>
      <c r="N1609">
        <f t="shared" si="274"/>
        <v>180297</v>
      </c>
      <c r="P1609">
        <v>0.23</v>
      </c>
      <c r="Q1609">
        <v>0.36</v>
      </c>
      <c r="R1609">
        <f>R1608+0.01</f>
        <v>0.52</v>
      </c>
    </row>
    <row r="1610" spans="1:18" x14ac:dyDescent="0.2">
      <c r="A1610" t="s">
        <v>7</v>
      </c>
      <c r="B1610" t="s">
        <v>31</v>
      </c>
      <c r="C1610" t="s">
        <v>9</v>
      </c>
      <c r="D1610" t="s">
        <v>32</v>
      </c>
      <c r="E1610" t="s">
        <v>24</v>
      </c>
      <c r="F1610" s="1">
        <v>46965</v>
      </c>
      <c r="G1610">
        <v>9</v>
      </c>
      <c r="H1610">
        <v>450</v>
      </c>
      <c r="I1610">
        <f t="shared" si="275"/>
        <v>449</v>
      </c>
      <c r="J1610">
        <v>1</v>
      </c>
      <c r="K1610">
        <f t="shared" si="276"/>
        <v>1529950</v>
      </c>
      <c r="L1610">
        <f t="shared" si="272"/>
        <v>336589</v>
      </c>
      <c r="M1610">
        <f t="shared" si="273"/>
        <v>520183.00000000006</v>
      </c>
      <c r="N1610">
        <f t="shared" si="274"/>
        <v>181758.06</v>
      </c>
      <c r="P1610">
        <v>0.22</v>
      </c>
      <c r="Q1610">
        <v>0.34</v>
      </c>
      <c r="R1610">
        <f>R1609+0.02</f>
        <v>0.54</v>
      </c>
    </row>
    <row r="1611" spans="1:18" x14ac:dyDescent="0.2">
      <c r="A1611" t="s">
        <v>7</v>
      </c>
      <c r="B1611" t="s">
        <v>31</v>
      </c>
      <c r="C1611" t="s">
        <v>9</v>
      </c>
      <c r="D1611" t="s">
        <v>32</v>
      </c>
      <c r="E1611" t="s">
        <v>24</v>
      </c>
      <c r="F1611" s="1">
        <v>46965</v>
      </c>
      <c r="G1611">
        <v>10</v>
      </c>
      <c r="H1611">
        <v>450</v>
      </c>
      <c r="I1611">
        <f t="shared" si="275"/>
        <v>449</v>
      </c>
      <c r="K1611">
        <f t="shared" si="276"/>
        <v>1552400</v>
      </c>
      <c r="L1611">
        <f t="shared" si="272"/>
        <v>388100</v>
      </c>
      <c r="M1611">
        <f t="shared" si="273"/>
        <v>527816</v>
      </c>
      <c r="N1611">
        <f t="shared" si="274"/>
        <v>210350.2</v>
      </c>
      <c r="P1611">
        <v>0.25</v>
      </c>
      <c r="Q1611">
        <v>0.34</v>
      </c>
      <c r="R1611">
        <v>0.54200000000000004</v>
      </c>
    </row>
    <row r="1612" spans="1:18" x14ac:dyDescent="0.2">
      <c r="A1612" t="s">
        <v>7</v>
      </c>
      <c r="B1612" t="s">
        <v>31</v>
      </c>
      <c r="C1612" t="s">
        <v>9</v>
      </c>
      <c r="D1612" t="s">
        <v>32</v>
      </c>
      <c r="E1612" t="s">
        <v>24</v>
      </c>
      <c r="F1612" s="1">
        <v>46965</v>
      </c>
      <c r="G1612">
        <v>11</v>
      </c>
      <c r="H1612">
        <v>450</v>
      </c>
      <c r="I1612">
        <f t="shared" si="275"/>
        <v>449</v>
      </c>
      <c r="K1612">
        <f t="shared" si="276"/>
        <v>1574850</v>
      </c>
      <c r="L1612">
        <f t="shared" si="272"/>
        <v>409461</v>
      </c>
      <c r="M1612">
        <f t="shared" si="273"/>
        <v>535449</v>
      </c>
      <c r="N1612">
        <f t="shared" si="274"/>
        <v>222746.78400000001</v>
      </c>
      <c r="P1612">
        <v>0.26</v>
      </c>
      <c r="Q1612">
        <v>0.34</v>
      </c>
      <c r="R1612">
        <f>R1611+0.002</f>
        <v>0.54400000000000004</v>
      </c>
    </row>
    <row r="1613" spans="1:18" x14ac:dyDescent="0.2">
      <c r="A1613" t="s">
        <v>7</v>
      </c>
      <c r="B1613" t="s">
        <v>31</v>
      </c>
      <c r="C1613" t="s">
        <v>9</v>
      </c>
      <c r="D1613" t="s">
        <v>32</v>
      </c>
      <c r="E1613" t="s">
        <v>24</v>
      </c>
      <c r="F1613" s="1">
        <v>46965</v>
      </c>
      <c r="G1613">
        <v>12</v>
      </c>
      <c r="H1613">
        <v>450</v>
      </c>
      <c r="I1613">
        <f t="shared" si="275"/>
        <v>448</v>
      </c>
      <c r="J1613">
        <v>1</v>
      </c>
      <c r="K1613">
        <f t="shared" si="276"/>
        <v>1597250</v>
      </c>
      <c r="L1613">
        <f t="shared" si="272"/>
        <v>415285</v>
      </c>
      <c r="M1613">
        <f t="shared" si="273"/>
        <v>559037.5</v>
      </c>
      <c r="N1613">
        <f t="shared" si="274"/>
        <v>230067.89</v>
      </c>
      <c r="P1613">
        <v>0.26</v>
      </c>
      <c r="Q1613">
        <v>0.35</v>
      </c>
      <c r="R1613">
        <f>R1612+0.01</f>
        <v>0.55400000000000005</v>
      </c>
    </row>
    <row r="1614" spans="1:18" hidden="1" x14ac:dyDescent="0.2">
      <c r="A1614" t="s">
        <v>7</v>
      </c>
      <c r="B1614" t="s">
        <v>31</v>
      </c>
      <c r="C1614" t="s">
        <v>9</v>
      </c>
      <c r="D1614" t="s">
        <v>32</v>
      </c>
      <c r="E1614" t="s">
        <v>24</v>
      </c>
      <c r="F1614" s="1">
        <v>46965</v>
      </c>
      <c r="G1614">
        <v>13</v>
      </c>
      <c r="H1614">
        <v>450</v>
      </c>
      <c r="I1614">
        <f t="shared" si="275"/>
        <v>448</v>
      </c>
      <c r="K1614">
        <f t="shared" si="276"/>
        <v>1619650</v>
      </c>
      <c r="L1614">
        <f t="shared" si="272"/>
        <v>437305.5</v>
      </c>
      <c r="M1614">
        <f t="shared" si="273"/>
        <v>534484.5</v>
      </c>
      <c r="N1614">
        <f t="shared" si="274"/>
        <v>246640.30200000003</v>
      </c>
      <c r="P1614">
        <v>0.27</v>
      </c>
      <c r="Q1614">
        <v>0.33</v>
      </c>
      <c r="R1614">
        <f>R1613+0.01</f>
        <v>0.56400000000000006</v>
      </c>
    </row>
    <row r="1615" spans="1:18" hidden="1" x14ac:dyDescent="0.2">
      <c r="A1615" t="s">
        <v>7</v>
      </c>
      <c r="B1615" t="s">
        <v>31</v>
      </c>
      <c r="C1615" t="s">
        <v>9</v>
      </c>
      <c r="D1615" t="s">
        <v>32</v>
      </c>
      <c r="E1615" t="s">
        <v>24</v>
      </c>
      <c r="F1615" s="1">
        <v>46965</v>
      </c>
      <c r="G1615">
        <v>14</v>
      </c>
      <c r="H1615">
        <v>450</v>
      </c>
      <c r="I1615">
        <f t="shared" si="275"/>
        <v>448</v>
      </c>
      <c r="K1615">
        <f t="shared" si="276"/>
        <v>1642050</v>
      </c>
      <c r="L1615">
        <f t="shared" si="272"/>
        <v>459774.00000000006</v>
      </c>
      <c r="M1615">
        <f t="shared" si="273"/>
        <v>607558.5</v>
      </c>
      <c r="N1615">
        <f t="shared" si="274"/>
        <v>263910.27600000007</v>
      </c>
      <c r="P1615">
        <v>0.28000000000000003</v>
      </c>
      <c r="Q1615">
        <v>0.37</v>
      </c>
      <c r="R1615">
        <f>R1614+0.01</f>
        <v>0.57400000000000007</v>
      </c>
    </row>
    <row r="1616" spans="1:18" hidden="1" x14ac:dyDescent="0.2">
      <c r="A1616" t="s">
        <v>7</v>
      </c>
      <c r="B1616" t="s">
        <v>31</v>
      </c>
      <c r="C1616" t="s">
        <v>9</v>
      </c>
      <c r="D1616" t="s">
        <v>32</v>
      </c>
      <c r="E1616" t="s">
        <v>24</v>
      </c>
      <c r="F1616" s="1">
        <v>46965</v>
      </c>
      <c r="G1616">
        <v>15</v>
      </c>
      <c r="H1616">
        <v>450</v>
      </c>
      <c r="I1616">
        <f t="shared" si="275"/>
        <v>447</v>
      </c>
      <c r="J1616">
        <v>1</v>
      </c>
      <c r="K1616">
        <f t="shared" si="276"/>
        <v>1664400</v>
      </c>
      <c r="L1616">
        <f t="shared" si="272"/>
        <v>466032.00000000006</v>
      </c>
      <c r="M1616">
        <f t="shared" si="273"/>
        <v>624150</v>
      </c>
      <c r="N1616">
        <f t="shared" si="274"/>
        <v>272162.68800000008</v>
      </c>
      <c r="P1616">
        <v>0.28000000000000003</v>
      </c>
      <c r="Q1616">
        <v>0.375</v>
      </c>
      <c r="R1616">
        <f>R1615+0.01</f>
        <v>0.58400000000000007</v>
      </c>
    </row>
    <row r="1617" spans="1:18" hidden="1" x14ac:dyDescent="0.2">
      <c r="A1617" t="s">
        <v>7</v>
      </c>
      <c r="B1617" t="s">
        <v>31</v>
      </c>
      <c r="C1617" t="s">
        <v>9</v>
      </c>
      <c r="D1617" t="s">
        <v>32</v>
      </c>
      <c r="E1617" t="s">
        <v>24</v>
      </c>
      <c r="F1617" s="1">
        <v>46965</v>
      </c>
      <c r="G1617">
        <v>16</v>
      </c>
      <c r="H1617">
        <v>450</v>
      </c>
      <c r="I1617">
        <f t="shared" si="275"/>
        <v>447</v>
      </c>
      <c r="K1617">
        <f>K1616+50*I1617</f>
        <v>1686750</v>
      </c>
      <c r="L1617">
        <f t="shared" si="272"/>
        <v>489157.49999999994</v>
      </c>
      <c r="M1617">
        <f t="shared" si="273"/>
        <v>632531.25</v>
      </c>
      <c r="N1617">
        <f t="shared" si="274"/>
        <v>290559.55499999999</v>
      </c>
      <c r="P1617">
        <v>0.28999999999999998</v>
      </c>
      <c r="Q1617">
        <v>0.375</v>
      </c>
      <c r="R1617">
        <f>R1616+0.01</f>
        <v>0.59400000000000008</v>
      </c>
    </row>
    <row r="1618" spans="1:18" x14ac:dyDescent="0.2">
      <c r="A1618" t="s">
        <v>7</v>
      </c>
      <c r="B1618" t="s">
        <v>31</v>
      </c>
      <c r="C1618" t="s">
        <v>9</v>
      </c>
      <c r="D1618" t="s">
        <v>32</v>
      </c>
      <c r="E1618" t="s">
        <v>24</v>
      </c>
      <c r="F1618" s="1">
        <v>46996</v>
      </c>
      <c r="G1618">
        <v>1</v>
      </c>
      <c r="H1618">
        <v>500</v>
      </c>
      <c r="I1618">
        <f>H1618</f>
        <v>500</v>
      </c>
      <c r="K1618">
        <f>3000*I1618</f>
        <v>1500000</v>
      </c>
      <c r="L1618">
        <f t="shared" si="272"/>
        <v>15000</v>
      </c>
      <c r="M1618">
        <f t="shared" si="273"/>
        <v>22500</v>
      </c>
      <c r="N1618">
        <f t="shared" si="274"/>
        <v>750</v>
      </c>
      <c r="P1618">
        <v>0.01</v>
      </c>
      <c r="Q1618">
        <v>1.4999999999999999E-2</v>
      </c>
      <c r="R1618">
        <v>0.05</v>
      </c>
    </row>
    <row r="1619" spans="1:18" x14ac:dyDescent="0.2">
      <c r="A1619" t="s">
        <v>7</v>
      </c>
      <c r="B1619" t="s">
        <v>31</v>
      </c>
      <c r="C1619" t="s">
        <v>9</v>
      </c>
      <c r="D1619" t="s">
        <v>32</v>
      </c>
      <c r="E1619" t="s">
        <v>24</v>
      </c>
      <c r="F1619" s="1">
        <v>46996</v>
      </c>
      <c r="G1619">
        <v>2</v>
      </c>
      <c r="H1619">
        <v>500</v>
      </c>
      <c r="I1619">
        <f t="shared" ref="I1619:I1633" si="277">I1618-J1619</f>
        <v>500</v>
      </c>
      <c r="K1619">
        <f t="shared" ref="K1619:K1633" si="278">K1618+60*I1619</f>
        <v>1530000</v>
      </c>
      <c r="L1619">
        <f t="shared" si="272"/>
        <v>76500</v>
      </c>
      <c r="M1619">
        <f t="shared" si="273"/>
        <v>275400</v>
      </c>
      <c r="N1619">
        <f t="shared" si="274"/>
        <v>7650</v>
      </c>
      <c r="O1619">
        <v>1998</v>
      </c>
      <c r="P1619">
        <v>0.05</v>
      </c>
      <c r="Q1619">
        <v>0.18</v>
      </c>
      <c r="R1619">
        <v>0.1</v>
      </c>
    </row>
    <row r="1620" spans="1:18" x14ac:dyDescent="0.2">
      <c r="A1620" t="s">
        <v>7</v>
      </c>
      <c r="B1620" t="s">
        <v>31</v>
      </c>
      <c r="C1620" t="s">
        <v>9</v>
      </c>
      <c r="D1620" t="s">
        <v>32</v>
      </c>
      <c r="E1620" t="s">
        <v>24</v>
      </c>
      <c r="F1620" s="1">
        <v>46996</v>
      </c>
      <c r="G1620">
        <v>3</v>
      </c>
      <c r="H1620">
        <v>500</v>
      </c>
      <c r="I1620">
        <f t="shared" si="277"/>
        <v>500</v>
      </c>
      <c r="K1620">
        <f t="shared" si="278"/>
        <v>1560000</v>
      </c>
      <c r="L1620">
        <f t="shared" si="272"/>
        <v>124800</v>
      </c>
      <c r="M1620">
        <f t="shared" si="273"/>
        <v>436800.00000000006</v>
      </c>
      <c r="N1620">
        <f t="shared" si="274"/>
        <v>22464</v>
      </c>
      <c r="O1620">
        <v>-88</v>
      </c>
      <c r="P1620">
        <v>0.08</v>
      </c>
      <c r="Q1620">
        <v>0.28000000000000003</v>
      </c>
      <c r="R1620">
        <v>0.18</v>
      </c>
    </row>
    <row r="1621" spans="1:18" x14ac:dyDescent="0.2">
      <c r="A1621" t="s">
        <v>7</v>
      </c>
      <c r="B1621" t="s">
        <v>31</v>
      </c>
      <c r="C1621" t="s">
        <v>9</v>
      </c>
      <c r="D1621" t="s">
        <v>32</v>
      </c>
      <c r="E1621" t="s">
        <v>24</v>
      </c>
      <c r="F1621" s="1">
        <v>46996</v>
      </c>
      <c r="G1621">
        <v>4</v>
      </c>
      <c r="H1621">
        <v>500</v>
      </c>
      <c r="I1621">
        <f t="shared" si="277"/>
        <v>500</v>
      </c>
      <c r="K1621">
        <f t="shared" si="278"/>
        <v>1590000</v>
      </c>
      <c r="L1621">
        <f t="shared" si="272"/>
        <v>238500</v>
      </c>
      <c r="M1621">
        <f t="shared" si="273"/>
        <v>588300</v>
      </c>
      <c r="N1621">
        <f t="shared" si="274"/>
        <v>59625</v>
      </c>
      <c r="P1621">
        <v>0.15</v>
      </c>
      <c r="Q1621">
        <v>0.37</v>
      </c>
      <c r="R1621">
        <v>0.25</v>
      </c>
    </row>
    <row r="1622" spans="1:18" x14ac:dyDescent="0.2">
      <c r="A1622" t="s">
        <v>7</v>
      </c>
      <c r="B1622" t="s">
        <v>31</v>
      </c>
      <c r="C1622" t="s">
        <v>9</v>
      </c>
      <c r="D1622" t="s">
        <v>32</v>
      </c>
      <c r="E1622" t="s">
        <v>24</v>
      </c>
      <c r="F1622" s="1">
        <v>46996</v>
      </c>
      <c r="G1622">
        <v>5</v>
      </c>
      <c r="H1622">
        <v>500</v>
      </c>
      <c r="I1622">
        <f t="shared" si="277"/>
        <v>500</v>
      </c>
      <c r="K1622">
        <f t="shared" si="278"/>
        <v>1620000</v>
      </c>
      <c r="L1622">
        <f t="shared" si="272"/>
        <v>291600</v>
      </c>
      <c r="M1622">
        <f t="shared" si="273"/>
        <v>576720</v>
      </c>
      <c r="N1622">
        <f t="shared" si="274"/>
        <v>104976</v>
      </c>
      <c r="P1622">
        <v>0.18</v>
      </c>
      <c r="Q1622">
        <v>0.35599999999999998</v>
      </c>
      <c r="R1622">
        <v>0.36</v>
      </c>
    </row>
    <row r="1623" spans="1:18" x14ac:dyDescent="0.2">
      <c r="A1623" t="s">
        <v>7</v>
      </c>
      <c r="B1623" t="s">
        <v>31</v>
      </c>
      <c r="C1623" t="s">
        <v>9</v>
      </c>
      <c r="D1623" t="s">
        <v>32</v>
      </c>
      <c r="E1623" t="s">
        <v>24</v>
      </c>
      <c r="F1623" s="1">
        <v>46996</v>
      </c>
      <c r="G1623">
        <v>6</v>
      </c>
      <c r="H1623">
        <v>500</v>
      </c>
      <c r="I1623">
        <f t="shared" si="277"/>
        <v>500</v>
      </c>
      <c r="K1623">
        <f t="shared" si="278"/>
        <v>1650000</v>
      </c>
      <c r="L1623">
        <f t="shared" si="272"/>
        <v>330000</v>
      </c>
      <c r="M1623">
        <f t="shared" si="273"/>
        <v>584100</v>
      </c>
      <c r="N1623">
        <f t="shared" si="274"/>
        <v>148500</v>
      </c>
      <c r="P1623">
        <v>0.2</v>
      </c>
      <c r="Q1623">
        <v>0.35399999999999998</v>
      </c>
      <c r="R1623">
        <v>0.45</v>
      </c>
    </row>
    <row r="1624" spans="1:18" x14ac:dyDescent="0.2">
      <c r="A1624" t="s">
        <v>7</v>
      </c>
      <c r="B1624" t="s">
        <v>31</v>
      </c>
      <c r="C1624" t="s">
        <v>9</v>
      </c>
      <c r="D1624" t="s">
        <v>32</v>
      </c>
      <c r="E1624" t="s">
        <v>24</v>
      </c>
      <c r="F1624" s="1">
        <v>46996</v>
      </c>
      <c r="G1624">
        <v>7</v>
      </c>
      <c r="H1624">
        <v>500</v>
      </c>
      <c r="I1624">
        <f t="shared" si="277"/>
        <v>500</v>
      </c>
      <c r="K1624">
        <f t="shared" si="278"/>
        <v>1680000</v>
      </c>
      <c r="L1624">
        <f t="shared" si="272"/>
        <v>336000</v>
      </c>
      <c r="M1624">
        <f t="shared" si="273"/>
        <v>577920</v>
      </c>
      <c r="N1624">
        <f t="shared" si="274"/>
        <v>171360</v>
      </c>
      <c r="P1624">
        <v>0.2</v>
      </c>
      <c r="Q1624">
        <v>0.34399999999999997</v>
      </c>
      <c r="R1624">
        <v>0.51</v>
      </c>
    </row>
    <row r="1625" spans="1:18" x14ac:dyDescent="0.2">
      <c r="A1625" t="s">
        <v>7</v>
      </c>
      <c r="B1625" t="s">
        <v>31</v>
      </c>
      <c r="C1625" t="s">
        <v>9</v>
      </c>
      <c r="D1625" t="s">
        <v>32</v>
      </c>
      <c r="E1625" t="s">
        <v>24</v>
      </c>
      <c r="F1625" s="1">
        <v>46996</v>
      </c>
      <c r="G1625">
        <v>8</v>
      </c>
      <c r="H1625">
        <v>500</v>
      </c>
      <c r="I1625">
        <f t="shared" si="277"/>
        <v>500</v>
      </c>
      <c r="K1625">
        <f t="shared" si="278"/>
        <v>1710000</v>
      </c>
      <c r="L1625">
        <f t="shared" si="272"/>
        <v>393300</v>
      </c>
      <c r="M1625">
        <f t="shared" si="273"/>
        <v>615600</v>
      </c>
      <c r="N1625">
        <f t="shared" si="274"/>
        <v>204516</v>
      </c>
      <c r="P1625">
        <v>0.23</v>
      </c>
      <c r="Q1625">
        <v>0.36</v>
      </c>
      <c r="R1625">
        <f>R1624+0.01</f>
        <v>0.52</v>
      </c>
    </row>
    <row r="1626" spans="1:18" x14ac:dyDescent="0.2">
      <c r="A1626" t="s">
        <v>7</v>
      </c>
      <c r="B1626" t="s">
        <v>31</v>
      </c>
      <c r="C1626" t="s">
        <v>9</v>
      </c>
      <c r="D1626" t="s">
        <v>32</v>
      </c>
      <c r="E1626" t="s">
        <v>24</v>
      </c>
      <c r="F1626" s="1">
        <v>46996</v>
      </c>
      <c r="G1626">
        <v>9</v>
      </c>
      <c r="H1626">
        <v>500</v>
      </c>
      <c r="I1626">
        <f t="shared" si="277"/>
        <v>500</v>
      </c>
      <c r="K1626">
        <f t="shared" si="278"/>
        <v>1740000</v>
      </c>
      <c r="L1626">
        <f t="shared" si="272"/>
        <v>382800</v>
      </c>
      <c r="M1626">
        <f t="shared" si="273"/>
        <v>609000</v>
      </c>
      <c r="N1626">
        <f t="shared" si="274"/>
        <v>206712</v>
      </c>
      <c r="P1626">
        <v>0.22</v>
      </c>
      <c r="Q1626">
        <v>0.35</v>
      </c>
      <c r="R1626">
        <f>R1625+0.02</f>
        <v>0.54</v>
      </c>
    </row>
    <row r="1627" spans="1:18" x14ac:dyDescent="0.2">
      <c r="A1627" t="s">
        <v>7</v>
      </c>
      <c r="B1627" t="s">
        <v>31</v>
      </c>
      <c r="C1627" t="s">
        <v>9</v>
      </c>
      <c r="D1627" t="s">
        <v>32</v>
      </c>
      <c r="E1627" t="s">
        <v>24</v>
      </c>
      <c r="F1627" s="1">
        <v>46996</v>
      </c>
      <c r="G1627">
        <v>10</v>
      </c>
      <c r="H1627">
        <v>500</v>
      </c>
      <c r="I1627">
        <f t="shared" si="277"/>
        <v>500</v>
      </c>
      <c r="K1627">
        <f t="shared" si="278"/>
        <v>1770000</v>
      </c>
      <c r="L1627">
        <f t="shared" si="272"/>
        <v>442500</v>
      </c>
      <c r="M1627">
        <f t="shared" si="273"/>
        <v>619500</v>
      </c>
      <c r="N1627">
        <f t="shared" si="274"/>
        <v>239835.00000000003</v>
      </c>
      <c r="P1627">
        <v>0.25</v>
      </c>
      <c r="Q1627">
        <v>0.35</v>
      </c>
      <c r="R1627">
        <v>0.54200000000000004</v>
      </c>
    </row>
    <row r="1628" spans="1:18" x14ac:dyDescent="0.2">
      <c r="A1628" t="s">
        <v>7</v>
      </c>
      <c r="B1628" t="s">
        <v>31</v>
      </c>
      <c r="C1628" t="s">
        <v>9</v>
      </c>
      <c r="D1628" t="s">
        <v>32</v>
      </c>
      <c r="E1628" t="s">
        <v>24</v>
      </c>
      <c r="F1628" s="1">
        <v>46996</v>
      </c>
      <c r="G1628">
        <v>11</v>
      </c>
      <c r="H1628">
        <v>500</v>
      </c>
      <c r="I1628">
        <f t="shared" si="277"/>
        <v>499</v>
      </c>
      <c r="J1628">
        <v>1</v>
      </c>
      <c r="K1628">
        <f t="shared" si="278"/>
        <v>1799940</v>
      </c>
      <c r="L1628">
        <f t="shared" si="272"/>
        <v>467984.4</v>
      </c>
      <c r="M1628">
        <f t="shared" si="273"/>
        <v>629979</v>
      </c>
      <c r="N1628">
        <f t="shared" si="274"/>
        <v>254583.51360000003</v>
      </c>
      <c r="P1628">
        <v>0.26</v>
      </c>
      <c r="Q1628">
        <v>0.35</v>
      </c>
      <c r="R1628">
        <f>R1627+0.002</f>
        <v>0.54400000000000004</v>
      </c>
    </row>
    <row r="1629" spans="1:18" x14ac:dyDescent="0.2">
      <c r="A1629" t="s">
        <v>7</v>
      </c>
      <c r="B1629" t="s">
        <v>31</v>
      </c>
      <c r="C1629" t="s">
        <v>9</v>
      </c>
      <c r="D1629" t="s">
        <v>32</v>
      </c>
      <c r="E1629" t="s">
        <v>24</v>
      </c>
      <c r="F1629" s="1">
        <v>46996</v>
      </c>
      <c r="G1629">
        <v>12</v>
      </c>
      <c r="H1629">
        <v>500</v>
      </c>
      <c r="I1629">
        <f t="shared" si="277"/>
        <v>499</v>
      </c>
      <c r="K1629">
        <f t="shared" si="278"/>
        <v>1829880</v>
      </c>
      <c r="L1629">
        <f t="shared" si="272"/>
        <v>475768.8</v>
      </c>
      <c r="M1629">
        <f t="shared" si="273"/>
        <v>640458</v>
      </c>
      <c r="N1629">
        <f t="shared" si="274"/>
        <v>266430.52799999999</v>
      </c>
      <c r="P1629">
        <v>0.26</v>
      </c>
      <c r="Q1629">
        <v>0.35</v>
      </c>
      <c r="R1629">
        <v>0.56000000000000005</v>
      </c>
    </row>
    <row r="1630" spans="1:18" hidden="1" x14ac:dyDescent="0.2">
      <c r="A1630" t="s">
        <v>7</v>
      </c>
      <c r="B1630" t="s">
        <v>31</v>
      </c>
      <c r="C1630" t="s">
        <v>9</v>
      </c>
      <c r="D1630" t="s">
        <v>32</v>
      </c>
      <c r="E1630" t="s">
        <v>24</v>
      </c>
      <c r="F1630" s="1">
        <v>46996</v>
      </c>
      <c r="G1630">
        <v>13</v>
      </c>
      <c r="H1630">
        <v>500</v>
      </c>
      <c r="I1630">
        <f t="shared" si="277"/>
        <v>498</v>
      </c>
      <c r="J1630">
        <v>1</v>
      </c>
      <c r="K1630">
        <f t="shared" si="278"/>
        <v>1859760</v>
      </c>
      <c r="L1630">
        <f t="shared" si="272"/>
        <v>502135.2</v>
      </c>
      <c r="M1630">
        <f t="shared" si="273"/>
        <v>613720.80000000005</v>
      </c>
      <c r="N1630">
        <f t="shared" si="274"/>
        <v>286217.06400000001</v>
      </c>
      <c r="P1630">
        <v>0.27</v>
      </c>
      <c r="Q1630">
        <v>0.33</v>
      </c>
      <c r="R1630">
        <f>R1629+0.01</f>
        <v>0.57000000000000006</v>
      </c>
    </row>
    <row r="1631" spans="1:18" hidden="1" x14ac:dyDescent="0.2">
      <c r="A1631" t="s">
        <v>7</v>
      </c>
      <c r="B1631" t="s">
        <v>31</v>
      </c>
      <c r="C1631" t="s">
        <v>9</v>
      </c>
      <c r="D1631" t="s">
        <v>32</v>
      </c>
      <c r="E1631" t="s">
        <v>24</v>
      </c>
      <c r="F1631" s="1">
        <v>46996</v>
      </c>
      <c r="G1631">
        <v>14</v>
      </c>
      <c r="H1631">
        <v>500</v>
      </c>
      <c r="I1631">
        <f t="shared" si="277"/>
        <v>498</v>
      </c>
      <c r="K1631">
        <f t="shared" si="278"/>
        <v>1889640</v>
      </c>
      <c r="L1631">
        <f t="shared" si="272"/>
        <v>529099.20000000007</v>
      </c>
      <c r="M1631">
        <f t="shared" si="273"/>
        <v>699166.8</v>
      </c>
      <c r="N1631">
        <f t="shared" si="274"/>
        <v>306877.53600000008</v>
      </c>
      <c r="P1631">
        <v>0.28000000000000003</v>
      </c>
      <c r="Q1631">
        <v>0.37</v>
      </c>
      <c r="R1631">
        <f>R1630+0.01</f>
        <v>0.58000000000000007</v>
      </c>
    </row>
    <row r="1632" spans="1:18" hidden="1" x14ac:dyDescent="0.2">
      <c r="A1632" t="s">
        <v>7</v>
      </c>
      <c r="B1632" t="s">
        <v>31</v>
      </c>
      <c r="C1632" t="s">
        <v>9</v>
      </c>
      <c r="D1632" t="s">
        <v>32</v>
      </c>
      <c r="E1632" t="s">
        <v>24</v>
      </c>
      <c r="F1632" s="1">
        <v>46996</v>
      </c>
      <c r="G1632">
        <v>15</v>
      </c>
      <c r="H1632">
        <v>500</v>
      </c>
      <c r="I1632">
        <f t="shared" si="277"/>
        <v>497</v>
      </c>
      <c r="J1632">
        <v>1</v>
      </c>
      <c r="K1632">
        <f t="shared" si="278"/>
        <v>1919460</v>
      </c>
      <c r="L1632">
        <f t="shared" si="272"/>
        <v>537448.80000000005</v>
      </c>
      <c r="M1632">
        <f t="shared" si="273"/>
        <v>719797.5</v>
      </c>
      <c r="N1632">
        <f t="shared" si="274"/>
        <v>317094.79200000007</v>
      </c>
      <c r="P1632">
        <v>0.28000000000000003</v>
      </c>
      <c r="Q1632">
        <v>0.375</v>
      </c>
      <c r="R1632">
        <f>R1631+0.01</f>
        <v>0.59000000000000008</v>
      </c>
    </row>
    <row r="1633" spans="1:18" hidden="1" x14ac:dyDescent="0.2">
      <c r="A1633" t="s">
        <v>7</v>
      </c>
      <c r="B1633" t="s">
        <v>31</v>
      </c>
      <c r="C1633" t="s">
        <v>9</v>
      </c>
      <c r="D1633" t="s">
        <v>32</v>
      </c>
      <c r="E1633" t="s">
        <v>24</v>
      </c>
      <c r="F1633" s="1">
        <v>46996</v>
      </c>
      <c r="G1633">
        <v>16</v>
      </c>
      <c r="H1633">
        <v>500</v>
      </c>
      <c r="I1633">
        <f t="shared" si="277"/>
        <v>497</v>
      </c>
      <c r="K1633">
        <f t="shared" si="278"/>
        <v>1949280</v>
      </c>
      <c r="L1633">
        <f t="shared" si="272"/>
        <v>565291.19999999995</v>
      </c>
      <c r="M1633">
        <f t="shared" si="273"/>
        <v>730980</v>
      </c>
      <c r="N1633">
        <f t="shared" si="274"/>
        <v>339174.72000000003</v>
      </c>
      <c r="P1633">
        <v>0.28999999999999998</v>
      </c>
      <c r="Q1633">
        <v>0.375</v>
      </c>
      <c r="R1633">
        <f>R1632+0.01</f>
        <v>0.60000000000000009</v>
      </c>
    </row>
    <row r="1634" spans="1:18" x14ac:dyDescent="0.2">
      <c r="A1634" t="s">
        <v>7</v>
      </c>
      <c r="B1634" t="s">
        <v>31</v>
      </c>
      <c r="C1634" t="s">
        <v>9</v>
      </c>
      <c r="D1634" t="s">
        <v>32</v>
      </c>
      <c r="E1634" t="s">
        <v>24</v>
      </c>
      <c r="F1634" s="1" t="s">
        <v>12</v>
      </c>
      <c r="G1634">
        <v>1</v>
      </c>
      <c r="H1634">
        <v>600</v>
      </c>
      <c r="I1634">
        <f>H1634</f>
        <v>600</v>
      </c>
      <c r="K1634">
        <f>3000*I1634</f>
        <v>1800000</v>
      </c>
      <c r="L1634">
        <f t="shared" si="272"/>
        <v>23760</v>
      </c>
      <c r="M1634">
        <f t="shared" si="273"/>
        <v>27000</v>
      </c>
      <c r="N1634">
        <f t="shared" si="274"/>
        <v>1188</v>
      </c>
      <c r="P1634">
        <v>1.32E-2</v>
      </c>
      <c r="Q1634">
        <v>1.4999999999999999E-2</v>
      </c>
      <c r="R1634">
        <v>0.05</v>
      </c>
    </row>
    <row r="1635" spans="1:18" x14ac:dyDescent="0.2">
      <c r="A1635" t="s">
        <v>7</v>
      </c>
      <c r="B1635" t="s">
        <v>31</v>
      </c>
      <c r="C1635" t="s">
        <v>9</v>
      </c>
      <c r="D1635" t="s">
        <v>32</v>
      </c>
      <c r="E1635" t="s">
        <v>24</v>
      </c>
      <c r="F1635" s="1" t="s">
        <v>12</v>
      </c>
      <c r="G1635">
        <v>2</v>
      </c>
      <c r="H1635">
        <v>600</v>
      </c>
      <c r="I1635">
        <f t="shared" ref="I1635:I1649" si="279">I1634-J1635</f>
        <v>600</v>
      </c>
      <c r="K1635">
        <f>K1634+100*I1635</f>
        <v>1860000</v>
      </c>
      <c r="L1635">
        <f t="shared" si="272"/>
        <v>93000</v>
      </c>
      <c r="M1635">
        <f t="shared" si="273"/>
        <v>334800</v>
      </c>
      <c r="N1635">
        <f t="shared" si="274"/>
        <v>9300</v>
      </c>
      <c r="O1635">
        <v>1698</v>
      </c>
      <c r="P1635">
        <v>0.05</v>
      </c>
      <c r="Q1635">
        <v>0.18</v>
      </c>
      <c r="R1635">
        <v>0.1</v>
      </c>
    </row>
    <row r="1636" spans="1:18" x14ac:dyDescent="0.2">
      <c r="A1636" t="s">
        <v>7</v>
      </c>
      <c r="B1636" t="s">
        <v>31</v>
      </c>
      <c r="C1636" t="s">
        <v>9</v>
      </c>
      <c r="D1636" t="s">
        <v>32</v>
      </c>
      <c r="E1636" t="s">
        <v>24</v>
      </c>
      <c r="F1636" s="1" t="s">
        <v>12</v>
      </c>
      <c r="G1636">
        <v>3</v>
      </c>
      <c r="H1636">
        <v>600</v>
      </c>
      <c r="I1636">
        <f t="shared" si="279"/>
        <v>600</v>
      </c>
      <c r="K1636">
        <f t="shared" ref="K1636:K1649" si="280">K1635+100*I1636</f>
        <v>1920000</v>
      </c>
      <c r="L1636">
        <f t="shared" si="272"/>
        <v>192000</v>
      </c>
      <c r="M1636">
        <f t="shared" si="273"/>
        <v>537600</v>
      </c>
      <c r="N1636">
        <f t="shared" si="274"/>
        <v>34560</v>
      </c>
      <c r="O1636">
        <v>-117</v>
      </c>
      <c r="P1636">
        <v>0.1</v>
      </c>
      <c r="Q1636">
        <v>0.28000000000000003</v>
      </c>
      <c r="R1636">
        <v>0.18</v>
      </c>
    </row>
    <row r="1637" spans="1:18" x14ac:dyDescent="0.2">
      <c r="A1637" t="s">
        <v>7</v>
      </c>
      <c r="B1637" t="s">
        <v>31</v>
      </c>
      <c r="C1637" t="s">
        <v>9</v>
      </c>
      <c r="D1637" t="s">
        <v>32</v>
      </c>
      <c r="E1637" t="s">
        <v>24</v>
      </c>
      <c r="F1637" s="1" t="s">
        <v>12</v>
      </c>
      <c r="G1637">
        <v>4</v>
      </c>
      <c r="H1637">
        <v>600</v>
      </c>
      <c r="I1637">
        <f t="shared" si="279"/>
        <v>600</v>
      </c>
      <c r="K1637">
        <f t="shared" si="280"/>
        <v>1980000</v>
      </c>
      <c r="L1637">
        <f t="shared" si="272"/>
        <v>297000</v>
      </c>
      <c r="M1637">
        <f t="shared" si="273"/>
        <v>732600</v>
      </c>
      <c r="N1637">
        <f t="shared" si="274"/>
        <v>74250</v>
      </c>
      <c r="O1637">
        <v>-118</v>
      </c>
      <c r="P1637">
        <v>0.15</v>
      </c>
      <c r="Q1637">
        <v>0.37</v>
      </c>
      <c r="R1637">
        <v>0.25</v>
      </c>
    </row>
    <row r="1638" spans="1:18" x14ac:dyDescent="0.2">
      <c r="A1638" t="s">
        <v>7</v>
      </c>
      <c r="B1638" t="s">
        <v>31</v>
      </c>
      <c r="C1638" t="s">
        <v>9</v>
      </c>
      <c r="D1638" t="s">
        <v>32</v>
      </c>
      <c r="E1638" t="s">
        <v>24</v>
      </c>
      <c r="F1638" s="1" t="s">
        <v>12</v>
      </c>
      <c r="G1638">
        <v>5</v>
      </c>
      <c r="H1638">
        <v>600</v>
      </c>
      <c r="I1638">
        <f t="shared" si="279"/>
        <v>600</v>
      </c>
      <c r="K1638">
        <f t="shared" si="280"/>
        <v>2040000</v>
      </c>
      <c r="L1638">
        <f t="shared" si="272"/>
        <v>367200</v>
      </c>
      <c r="M1638">
        <f t="shared" si="273"/>
        <v>726240</v>
      </c>
      <c r="N1638">
        <f t="shared" si="274"/>
        <v>132192</v>
      </c>
      <c r="P1638">
        <v>0.18</v>
      </c>
      <c r="Q1638">
        <v>0.35599999999999998</v>
      </c>
      <c r="R1638">
        <v>0.36</v>
      </c>
    </row>
    <row r="1639" spans="1:18" x14ac:dyDescent="0.2">
      <c r="A1639" t="s">
        <v>7</v>
      </c>
      <c r="B1639" t="s">
        <v>31</v>
      </c>
      <c r="C1639" t="s">
        <v>9</v>
      </c>
      <c r="D1639" t="s">
        <v>32</v>
      </c>
      <c r="E1639" t="s">
        <v>24</v>
      </c>
      <c r="F1639" s="1" t="s">
        <v>12</v>
      </c>
      <c r="G1639">
        <v>6</v>
      </c>
      <c r="H1639">
        <v>600</v>
      </c>
      <c r="I1639">
        <f t="shared" si="279"/>
        <v>600</v>
      </c>
      <c r="K1639">
        <f t="shared" si="280"/>
        <v>2100000</v>
      </c>
      <c r="L1639">
        <f t="shared" si="272"/>
        <v>420000</v>
      </c>
      <c r="M1639">
        <f t="shared" si="273"/>
        <v>743400</v>
      </c>
      <c r="N1639">
        <f t="shared" si="274"/>
        <v>189000</v>
      </c>
      <c r="P1639">
        <v>0.2</v>
      </c>
      <c r="Q1639">
        <v>0.35399999999999998</v>
      </c>
      <c r="R1639">
        <v>0.45</v>
      </c>
    </row>
    <row r="1640" spans="1:18" x14ac:dyDescent="0.2">
      <c r="A1640" t="s">
        <v>7</v>
      </c>
      <c r="B1640" t="s">
        <v>31</v>
      </c>
      <c r="C1640" t="s">
        <v>9</v>
      </c>
      <c r="D1640" t="s">
        <v>32</v>
      </c>
      <c r="E1640" t="s">
        <v>24</v>
      </c>
      <c r="F1640" s="1" t="s">
        <v>12</v>
      </c>
      <c r="G1640">
        <v>7</v>
      </c>
      <c r="H1640">
        <v>600</v>
      </c>
      <c r="I1640">
        <f t="shared" si="279"/>
        <v>600</v>
      </c>
      <c r="K1640">
        <f t="shared" si="280"/>
        <v>2160000</v>
      </c>
      <c r="L1640">
        <f t="shared" si="272"/>
        <v>432000</v>
      </c>
      <c r="M1640">
        <f t="shared" si="273"/>
        <v>743039.99999999988</v>
      </c>
      <c r="N1640">
        <f t="shared" si="274"/>
        <v>220320</v>
      </c>
      <c r="P1640">
        <v>0.2</v>
      </c>
      <c r="Q1640">
        <v>0.34399999999999997</v>
      </c>
      <c r="R1640">
        <v>0.51</v>
      </c>
    </row>
    <row r="1641" spans="1:18" x14ac:dyDescent="0.2">
      <c r="A1641" t="s">
        <v>7</v>
      </c>
      <c r="B1641" t="s">
        <v>31</v>
      </c>
      <c r="C1641" t="s">
        <v>9</v>
      </c>
      <c r="D1641" t="s">
        <v>32</v>
      </c>
      <c r="E1641" t="s">
        <v>24</v>
      </c>
      <c r="F1641" s="1" t="s">
        <v>12</v>
      </c>
      <c r="G1641">
        <v>8</v>
      </c>
      <c r="H1641">
        <v>600</v>
      </c>
      <c r="I1641">
        <f t="shared" si="279"/>
        <v>599</v>
      </c>
      <c r="J1641">
        <v>1</v>
      </c>
      <c r="K1641">
        <f t="shared" si="280"/>
        <v>2219900</v>
      </c>
      <c r="L1641">
        <f t="shared" si="272"/>
        <v>510577</v>
      </c>
      <c r="M1641">
        <f t="shared" si="273"/>
        <v>799164</v>
      </c>
      <c r="N1641">
        <f t="shared" si="274"/>
        <v>265500.04000000004</v>
      </c>
      <c r="P1641">
        <v>0.23</v>
      </c>
      <c r="Q1641">
        <v>0.36</v>
      </c>
      <c r="R1641">
        <f>R1640+0.01</f>
        <v>0.52</v>
      </c>
    </row>
    <row r="1642" spans="1:18" x14ac:dyDescent="0.2">
      <c r="A1642" t="s">
        <v>7</v>
      </c>
      <c r="B1642" t="s">
        <v>31</v>
      </c>
      <c r="C1642" t="s">
        <v>9</v>
      </c>
      <c r="D1642" t="s">
        <v>32</v>
      </c>
      <c r="E1642" t="s">
        <v>24</v>
      </c>
      <c r="F1642" s="1" t="s">
        <v>12</v>
      </c>
      <c r="G1642">
        <v>9</v>
      </c>
      <c r="H1642">
        <v>600</v>
      </c>
      <c r="I1642">
        <f t="shared" si="279"/>
        <v>598</v>
      </c>
      <c r="J1642">
        <v>1</v>
      </c>
      <c r="K1642">
        <f t="shared" si="280"/>
        <v>2279700</v>
      </c>
      <c r="L1642">
        <f t="shared" si="272"/>
        <v>501534</v>
      </c>
      <c r="M1642">
        <f t="shared" si="273"/>
        <v>775098</v>
      </c>
      <c r="N1642">
        <f t="shared" si="274"/>
        <v>270828.36000000004</v>
      </c>
      <c r="P1642">
        <v>0.22</v>
      </c>
      <c r="Q1642">
        <v>0.34</v>
      </c>
      <c r="R1642">
        <f>R1641+0.02</f>
        <v>0.54</v>
      </c>
    </row>
    <row r="1643" spans="1:18" x14ac:dyDescent="0.2">
      <c r="A1643" t="s">
        <v>7</v>
      </c>
      <c r="B1643" t="s">
        <v>31</v>
      </c>
      <c r="C1643" t="s">
        <v>9</v>
      </c>
      <c r="D1643" t="s">
        <v>32</v>
      </c>
      <c r="E1643" t="s">
        <v>24</v>
      </c>
      <c r="F1643" s="1" t="s">
        <v>12</v>
      </c>
      <c r="G1643">
        <v>10</v>
      </c>
      <c r="H1643">
        <v>600</v>
      </c>
      <c r="I1643">
        <f t="shared" si="279"/>
        <v>598</v>
      </c>
      <c r="K1643">
        <f t="shared" si="280"/>
        <v>2339500</v>
      </c>
      <c r="L1643">
        <f t="shared" si="272"/>
        <v>584875</v>
      </c>
      <c r="M1643">
        <f t="shared" si="273"/>
        <v>795430</v>
      </c>
      <c r="N1643">
        <f t="shared" si="274"/>
        <v>317002.25</v>
      </c>
      <c r="P1643">
        <v>0.25</v>
      </c>
      <c r="Q1643">
        <v>0.34</v>
      </c>
      <c r="R1643">
        <v>0.54200000000000004</v>
      </c>
    </row>
    <row r="1644" spans="1:18" x14ac:dyDescent="0.2">
      <c r="A1644" t="s">
        <v>7</v>
      </c>
      <c r="B1644" t="s">
        <v>31</v>
      </c>
      <c r="C1644" t="s">
        <v>9</v>
      </c>
      <c r="D1644" t="s">
        <v>32</v>
      </c>
      <c r="E1644" t="s">
        <v>24</v>
      </c>
      <c r="F1644" s="1" t="s">
        <v>12</v>
      </c>
      <c r="G1644">
        <v>11</v>
      </c>
      <c r="H1644">
        <v>600</v>
      </c>
      <c r="I1644">
        <f t="shared" si="279"/>
        <v>597</v>
      </c>
      <c r="J1644">
        <v>1</v>
      </c>
      <c r="K1644">
        <f t="shared" si="280"/>
        <v>2399200</v>
      </c>
      <c r="L1644">
        <f t="shared" si="272"/>
        <v>623792</v>
      </c>
      <c r="M1644">
        <f t="shared" si="273"/>
        <v>815728.00000000012</v>
      </c>
      <c r="N1644">
        <f t="shared" si="274"/>
        <v>339342.848</v>
      </c>
      <c r="P1644">
        <v>0.26</v>
      </c>
      <c r="Q1644">
        <v>0.34</v>
      </c>
      <c r="R1644">
        <f>R1643+0.002</f>
        <v>0.54400000000000004</v>
      </c>
    </row>
    <row r="1645" spans="1:18" x14ac:dyDescent="0.2">
      <c r="A1645" t="s">
        <v>7</v>
      </c>
      <c r="B1645" t="s">
        <v>31</v>
      </c>
      <c r="C1645" t="s">
        <v>9</v>
      </c>
      <c r="D1645" t="s">
        <v>32</v>
      </c>
      <c r="E1645" t="s">
        <v>24</v>
      </c>
      <c r="F1645" s="1" t="s">
        <v>12</v>
      </c>
      <c r="G1645">
        <v>12</v>
      </c>
      <c r="H1645">
        <v>600</v>
      </c>
      <c r="I1645">
        <f t="shared" si="279"/>
        <v>597</v>
      </c>
      <c r="K1645">
        <f t="shared" si="280"/>
        <v>2458900</v>
      </c>
      <c r="L1645">
        <f t="shared" si="272"/>
        <v>639314</v>
      </c>
      <c r="M1645">
        <f t="shared" si="273"/>
        <v>860615</v>
      </c>
      <c r="N1645">
        <f t="shared" si="274"/>
        <v>354179.95600000001</v>
      </c>
      <c r="P1645">
        <v>0.26</v>
      </c>
      <c r="Q1645">
        <v>0.35</v>
      </c>
      <c r="R1645">
        <f>R1644+0.01</f>
        <v>0.55400000000000005</v>
      </c>
    </row>
    <row r="1646" spans="1:18" hidden="1" x14ac:dyDescent="0.2">
      <c r="A1646" t="s">
        <v>7</v>
      </c>
      <c r="B1646" t="s">
        <v>31</v>
      </c>
      <c r="C1646" t="s">
        <v>9</v>
      </c>
      <c r="D1646" t="s">
        <v>32</v>
      </c>
      <c r="E1646" t="s">
        <v>24</v>
      </c>
      <c r="F1646" s="1" t="s">
        <v>12</v>
      </c>
      <c r="G1646">
        <v>13</v>
      </c>
      <c r="H1646">
        <v>600</v>
      </c>
      <c r="I1646">
        <f t="shared" si="279"/>
        <v>597</v>
      </c>
      <c r="K1646">
        <f t="shared" si="280"/>
        <v>2518600</v>
      </c>
      <c r="L1646">
        <f t="shared" si="272"/>
        <v>680022</v>
      </c>
      <c r="M1646">
        <f t="shared" si="273"/>
        <v>831138</v>
      </c>
      <c r="N1646">
        <f t="shared" si="274"/>
        <v>383532.40800000005</v>
      </c>
      <c r="P1646">
        <v>0.27</v>
      </c>
      <c r="Q1646">
        <v>0.33</v>
      </c>
      <c r="R1646">
        <f>R1645+0.01</f>
        <v>0.56400000000000006</v>
      </c>
    </row>
    <row r="1647" spans="1:18" hidden="1" x14ac:dyDescent="0.2">
      <c r="A1647" t="s">
        <v>7</v>
      </c>
      <c r="B1647" t="s">
        <v>31</v>
      </c>
      <c r="C1647" t="s">
        <v>9</v>
      </c>
      <c r="D1647" t="s">
        <v>32</v>
      </c>
      <c r="E1647" t="s">
        <v>24</v>
      </c>
      <c r="F1647" s="1" t="s">
        <v>12</v>
      </c>
      <c r="G1647">
        <v>14</v>
      </c>
      <c r="H1647">
        <v>600</v>
      </c>
      <c r="I1647">
        <f t="shared" si="279"/>
        <v>596</v>
      </c>
      <c r="J1647">
        <v>1</v>
      </c>
      <c r="K1647">
        <f t="shared" si="280"/>
        <v>2578200</v>
      </c>
      <c r="L1647">
        <f t="shared" si="272"/>
        <v>721896.00000000012</v>
      </c>
      <c r="M1647">
        <f t="shared" si="273"/>
        <v>953934</v>
      </c>
      <c r="N1647">
        <f t="shared" si="274"/>
        <v>414368.30400000012</v>
      </c>
      <c r="P1647">
        <v>0.28000000000000003</v>
      </c>
      <c r="Q1647">
        <v>0.37</v>
      </c>
      <c r="R1647">
        <f>R1646+0.01</f>
        <v>0.57400000000000007</v>
      </c>
    </row>
    <row r="1648" spans="1:18" hidden="1" x14ac:dyDescent="0.2">
      <c r="A1648" t="s">
        <v>7</v>
      </c>
      <c r="B1648" t="s">
        <v>31</v>
      </c>
      <c r="C1648" t="s">
        <v>9</v>
      </c>
      <c r="D1648" t="s">
        <v>32</v>
      </c>
      <c r="E1648" t="s">
        <v>24</v>
      </c>
      <c r="F1648" s="1" t="s">
        <v>12</v>
      </c>
      <c r="G1648">
        <v>15</v>
      </c>
      <c r="H1648">
        <v>600</v>
      </c>
      <c r="I1648">
        <f t="shared" si="279"/>
        <v>596</v>
      </c>
      <c r="K1648">
        <f t="shared" si="280"/>
        <v>2637800</v>
      </c>
      <c r="L1648">
        <f t="shared" si="272"/>
        <v>738584.00000000012</v>
      </c>
      <c r="M1648">
        <f t="shared" si="273"/>
        <v>989175</v>
      </c>
      <c r="N1648">
        <f t="shared" si="274"/>
        <v>431333.0560000001</v>
      </c>
      <c r="P1648">
        <v>0.28000000000000003</v>
      </c>
      <c r="Q1648">
        <v>0.375</v>
      </c>
      <c r="R1648">
        <f>R1647+0.01</f>
        <v>0.58400000000000007</v>
      </c>
    </row>
    <row r="1649" spans="1:18" hidden="1" x14ac:dyDescent="0.2">
      <c r="A1649" t="s">
        <v>7</v>
      </c>
      <c r="B1649" t="s">
        <v>31</v>
      </c>
      <c r="C1649" t="s">
        <v>9</v>
      </c>
      <c r="D1649" t="s">
        <v>32</v>
      </c>
      <c r="E1649" t="s">
        <v>24</v>
      </c>
      <c r="F1649" s="1" t="s">
        <v>12</v>
      </c>
      <c r="G1649">
        <v>16</v>
      </c>
      <c r="H1649">
        <v>600</v>
      </c>
      <c r="I1649">
        <f t="shared" si="279"/>
        <v>596</v>
      </c>
      <c r="K1649">
        <f t="shared" si="280"/>
        <v>2697400</v>
      </c>
      <c r="L1649">
        <f t="shared" si="272"/>
        <v>782246</v>
      </c>
      <c r="M1649">
        <f t="shared" si="273"/>
        <v>1011525</v>
      </c>
      <c r="N1649">
        <f t="shared" si="274"/>
        <v>464654.12400000007</v>
      </c>
      <c r="P1649">
        <v>0.28999999999999998</v>
      </c>
      <c r="Q1649">
        <v>0.375</v>
      </c>
      <c r="R1649">
        <f>R1648+0.01</f>
        <v>0.59400000000000008</v>
      </c>
    </row>
    <row r="1650" spans="1:18" x14ac:dyDescent="0.2">
      <c r="A1650" t="s">
        <v>7</v>
      </c>
      <c r="B1650" t="s">
        <v>31</v>
      </c>
      <c r="C1650" t="s">
        <v>9</v>
      </c>
      <c r="D1650" t="s">
        <v>32</v>
      </c>
      <c r="E1650" t="s">
        <v>24</v>
      </c>
      <c r="F1650" s="1">
        <v>47057</v>
      </c>
      <c r="G1650">
        <v>1</v>
      </c>
      <c r="H1650">
        <v>500</v>
      </c>
      <c r="I1650">
        <f>H1650</f>
        <v>500</v>
      </c>
      <c r="K1650">
        <f>3000*I1650</f>
        <v>1500000</v>
      </c>
      <c r="L1650">
        <f t="shared" si="272"/>
        <v>15000</v>
      </c>
      <c r="M1650">
        <f t="shared" si="273"/>
        <v>22500</v>
      </c>
      <c r="N1650">
        <f t="shared" si="274"/>
        <v>750</v>
      </c>
      <c r="P1650">
        <v>0.01</v>
      </c>
      <c r="Q1650">
        <v>1.4999999999999999E-2</v>
      </c>
      <c r="R1650">
        <v>0.05</v>
      </c>
    </row>
    <row r="1651" spans="1:18" x14ac:dyDescent="0.2">
      <c r="A1651" t="s">
        <v>7</v>
      </c>
      <c r="B1651" t="s">
        <v>31</v>
      </c>
      <c r="C1651" t="s">
        <v>9</v>
      </c>
      <c r="D1651" t="s">
        <v>32</v>
      </c>
      <c r="E1651" t="s">
        <v>24</v>
      </c>
      <c r="F1651" s="1">
        <v>47057</v>
      </c>
      <c r="G1651">
        <v>2</v>
      </c>
      <c r="H1651">
        <v>500</v>
      </c>
      <c r="I1651">
        <f t="shared" ref="I1651:I1665" si="281">I1650-J1651</f>
        <v>500</v>
      </c>
      <c r="K1651">
        <f>K1650+65*I1651</f>
        <v>1532500</v>
      </c>
      <c r="L1651">
        <f t="shared" si="272"/>
        <v>76625</v>
      </c>
      <c r="M1651">
        <f t="shared" si="273"/>
        <v>275850</v>
      </c>
      <c r="N1651">
        <f t="shared" si="274"/>
        <v>7662.5</v>
      </c>
      <c r="O1651">
        <v>1998</v>
      </c>
      <c r="P1651">
        <v>0.05</v>
      </c>
      <c r="Q1651">
        <v>0.18</v>
      </c>
      <c r="R1651">
        <v>0.1</v>
      </c>
    </row>
    <row r="1652" spans="1:18" x14ac:dyDescent="0.2">
      <c r="A1652" t="s">
        <v>7</v>
      </c>
      <c r="B1652" t="s">
        <v>31</v>
      </c>
      <c r="C1652" t="s">
        <v>9</v>
      </c>
      <c r="D1652" t="s">
        <v>32</v>
      </c>
      <c r="E1652" t="s">
        <v>24</v>
      </c>
      <c r="F1652" s="1">
        <v>47057</v>
      </c>
      <c r="G1652">
        <v>3</v>
      </c>
      <c r="H1652">
        <v>500</v>
      </c>
      <c r="I1652">
        <f t="shared" si="281"/>
        <v>500</v>
      </c>
      <c r="K1652">
        <f t="shared" ref="K1652:K1665" si="282">K1651+65*I1652</f>
        <v>1565000</v>
      </c>
      <c r="L1652">
        <f t="shared" si="272"/>
        <v>156500</v>
      </c>
      <c r="M1652">
        <f t="shared" si="273"/>
        <v>438200.00000000006</v>
      </c>
      <c r="N1652">
        <f t="shared" si="274"/>
        <v>28170</v>
      </c>
      <c r="O1652">
        <v>-99</v>
      </c>
      <c r="P1652">
        <v>0.1</v>
      </c>
      <c r="Q1652">
        <v>0.28000000000000003</v>
      </c>
      <c r="R1652">
        <v>0.18</v>
      </c>
    </row>
    <row r="1653" spans="1:18" x14ac:dyDescent="0.2">
      <c r="A1653" t="s">
        <v>7</v>
      </c>
      <c r="B1653" t="s">
        <v>31</v>
      </c>
      <c r="C1653" t="s">
        <v>9</v>
      </c>
      <c r="D1653" t="s">
        <v>32</v>
      </c>
      <c r="E1653" t="s">
        <v>24</v>
      </c>
      <c r="F1653" s="1">
        <v>47057</v>
      </c>
      <c r="G1653">
        <v>4</v>
      </c>
      <c r="H1653">
        <v>500</v>
      </c>
      <c r="I1653">
        <f t="shared" si="281"/>
        <v>500</v>
      </c>
      <c r="K1653">
        <f t="shared" si="282"/>
        <v>1597500</v>
      </c>
      <c r="L1653">
        <f t="shared" si="272"/>
        <v>239625</v>
      </c>
      <c r="M1653">
        <f t="shared" si="273"/>
        <v>591075</v>
      </c>
      <c r="N1653">
        <f t="shared" si="274"/>
        <v>59906.25</v>
      </c>
      <c r="P1653">
        <v>0.15</v>
      </c>
      <c r="Q1653">
        <v>0.37</v>
      </c>
      <c r="R1653">
        <v>0.25</v>
      </c>
    </row>
    <row r="1654" spans="1:18" x14ac:dyDescent="0.2">
      <c r="A1654" t="s">
        <v>7</v>
      </c>
      <c r="B1654" t="s">
        <v>31</v>
      </c>
      <c r="C1654" t="s">
        <v>9</v>
      </c>
      <c r="D1654" t="s">
        <v>32</v>
      </c>
      <c r="E1654" t="s">
        <v>24</v>
      </c>
      <c r="F1654" s="1">
        <v>47057</v>
      </c>
      <c r="G1654">
        <v>5</v>
      </c>
      <c r="H1654">
        <v>500</v>
      </c>
      <c r="I1654">
        <f t="shared" si="281"/>
        <v>500</v>
      </c>
      <c r="K1654">
        <f t="shared" si="282"/>
        <v>1630000</v>
      </c>
      <c r="L1654">
        <f t="shared" si="272"/>
        <v>293400</v>
      </c>
      <c r="M1654">
        <f t="shared" si="273"/>
        <v>580280</v>
      </c>
      <c r="N1654">
        <f t="shared" si="274"/>
        <v>105624</v>
      </c>
      <c r="P1654">
        <v>0.18</v>
      </c>
      <c r="Q1654">
        <v>0.35599999999999998</v>
      </c>
      <c r="R1654">
        <v>0.36</v>
      </c>
    </row>
    <row r="1655" spans="1:18" x14ac:dyDescent="0.2">
      <c r="A1655" t="s">
        <v>7</v>
      </c>
      <c r="B1655" t="s">
        <v>31</v>
      </c>
      <c r="C1655" t="s">
        <v>9</v>
      </c>
      <c r="D1655" t="s">
        <v>32</v>
      </c>
      <c r="E1655" t="s">
        <v>24</v>
      </c>
      <c r="F1655" s="1">
        <v>47057</v>
      </c>
      <c r="G1655">
        <v>6</v>
      </c>
      <c r="H1655">
        <v>500</v>
      </c>
      <c r="I1655">
        <f t="shared" si="281"/>
        <v>500</v>
      </c>
      <c r="K1655">
        <f t="shared" si="282"/>
        <v>1662500</v>
      </c>
      <c r="L1655">
        <f t="shared" si="272"/>
        <v>332500</v>
      </c>
      <c r="M1655">
        <f t="shared" si="273"/>
        <v>588525</v>
      </c>
      <c r="N1655">
        <f t="shared" si="274"/>
        <v>149625</v>
      </c>
      <c r="P1655">
        <v>0.2</v>
      </c>
      <c r="Q1655">
        <v>0.35399999999999998</v>
      </c>
      <c r="R1655">
        <v>0.45</v>
      </c>
    </row>
    <row r="1656" spans="1:18" x14ac:dyDescent="0.2">
      <c r="A1656" t="s">
        <v>7</v>
      </c>
      <c r="B1656" t="s">
        <v>31</v>
      </c>
      <c r="C1656" t="s">
        <v>9</v>
      </c>
      <c r="D1656" t="s">
        <v>32</v>
      </c>
      <c r="E1656" t="s">
        <v>24</v>
      </c>
      <c r="F1656" s="1">
        <v>47057</v>
      </c>
      <c r="G1656">
        <v>7</v>
      </c>
      <c r="H1656">
        <v>500</v>
      </c>
      <c r="I1656">
        <f t="shared" si="281"/>
        <v>500</v>
      </c>
      <c r="K1656">
        <f t="shared" si="282"/>
        <v>1695000</v>
      </c>
      <c r="L1656">
        <f t="shared" si="272"/>
        <v>339000</v>
      </c>
      <c r="M1656">
        <f t="shared" si="273"/>
        <v>583080</v>
      </c>
      <c r="N1656">
        <f t="shared" si="274"/>
        <v>172890</v>
      </c>
      <c r="P1656">
        <v>0.2</v>
      </c>
      <c r="Q1656">
        <v>0.34399999999999997</v>
      </c>
      <c r="R1656">
        <v>0.51</v>
      </c>
    </row>
    <row r="1657" spans="1:18" x14ac:dyDescent="0.2">
      <c r="A1657" t="s">
        <v>7</v>
      </c>
      <c r="B1657" t="s">
        <v>31</v>
      </c>
      <c r="C1657" t="s">
        <v>9</v>
      </c>
      <c r="D1657" t="s">
        <v>32</v>
      </c>
      <c r="E1657" t="s">
        <v>24</v>
      </c>
      <c r="F1657" s="1">
        <v>47057</v>
      </c>
      <c r="G1657">
        <v>8</v>
      </c>
      <c r="H1657">
        <v>500</v>
      </c>
      <c r="I1657">
        <f t="shared" si="281"/>
        <v>500</v>
      </c>
      <c r="K1657">
        <f t="shared" si="282"/>
        <v>1727500</v>
      </c>
      <c r="L1657">
        <f t="shared" si="272"/>
        <v>397325</v>
      </c>
      <c r="M1657">
        <f t="shared" si="273"/>
        <v>621900</v>
      </c>
      <c r="N1657">
        <f t="shared" si="274"/>
        <v>206609</v>
      </c>
      <c r="P1657">
        <v>0.23</v>
      </c>
      <c r="Q1657">
        <v>0.36</v>
      </c>
      <c r="R1657">
        <f>R1656+0.01</f>
        <v>0.52</v>
      </c>
    </row>
    <row r="1658" spans="1:18" x14ac:dyDescent="0.2">
      <c r="A1658" t="s">
        <v>7</v>
      </c>
      <c r="B1658" t="s">
        <v>31</v>
      </c>
      <c r="C1658" t="s">
        <v>9</v>
      </c>
      <c r="D1658" t="s">
        <v>32</v>
      </c>
      <c r="E1658" t="s">
        <v>24</v>
      </c>
      <c r="F1658" s="1">
        <v>47057</v>
      </c>
      <c r="G1658">
        <v>9</v>
      </c>
      <c r="H1658">
        <v>500</v>
      </c>
      <c r="I1658">
        <f t="shared" si="281"/>
        <v>500</v>
      </c>
      <c r="K1658">
        <f t="shared" si="282"/>
        <v>1760000</v>
      </c>
      <c r="L1658">
        <f t="shared" si="272"/>
        <v>387200</v>
      </c>
      <c r="M1658">
        <f t="shared" si="273"/>
        <v>598400</v>
      </c>
      <c r="N1658">
        <f t="shared" si="274"/>
        <v>209088</v>
      </c>
      <c r="P1658">
        <v>0.22</v>
      </c>
      <c r="Q1658">
        <v>0.34</v>
      </c>
      <c r="R1658">
        <f>R1657+0.02</f>
        <v>0.54</v>
      </c>
    </row>
    <row r="1659" spans="1:18" x14ac:dyDescent="0.2">
      <c r="A1659" t="s">
        <v>7</v>
      </c>
      <c r="B1659" t="s">
        <v>31</v>
      </c>
      <c r="C1659" t="s">
        <v>9</v>
      </c>
      <c r="D1659" t="s">
        <v>32</v>
      </c>
      <c r="E1659" t="s">
        <v>24</v>
      </c>
      <c r="F1659" s="1">
        <v>47057</v>
      </c>
      <c r="G1659">
        <v>10</v>
      </c>
      <c r="H1659">
        <v>500</v>
      </c>
      <c r="I1659">
        <f t="shared" si="281"/>
        <v>499</v>
      </c>
      <c r="J1659">
        <v>1</v>
      </c>
      <c r="K1659">
        <f t="shared" si="282"/>
        <v>1792435</v>
      </c>
      <c r="L1659">
        <f t="shared" si="272"/>
        <v>448108.75</v>
      </c>
      <c r="M1659">
        <f t="shared" si="273"/>
        <v>609427.9</v>
      </c>
      <c r="N1659">
        <f t="shared" si="274"/>
        <v>242874.9425</v>
      </c>
      <c r="P1659">
        <v>0.25</v>
      </c>
      <c r="Q1659">
        <v>0.34</v>
      </c>
      <c r="R1659">
        <v>0.54200000000000004</v>
      </c>
    </row>
    <row r="1660" spans="1:18" x14ac:dyDescent="0.2">
      <c r="A1660" t="s">
        <v>7</v>
      </c>
      <c r="B1660" t="s">
        <v>31</v>
      </c>
      <c r="C1660" t="s">
        <v>9</v>
      </c>
      <c r="D1660" t="s">
        <v>32</v>
      </c>
      <c r="E1660" t="s">
        <v>24</v>
      </c>
      <c r="F1660" s="1">
        <v>47057</v>
      </c>
      <c r="G1660">
        <v>11</v>
      </c>
      <c r="H1660">
        <v>500</v>
      </c>
      <c r="I1660">
        <f t="shared" si="281"/>
        <v>499</v>
      </c>
      <c r="K1660">
        <f t="shared" si="282"/>
        <v>1824870</v>
      </c>
      <c r="L1660">
        <f t="shared" si="272"/>
        <v>474466.2</v>
      </c>
      <c r="M1660">
        <f t="shared" si="273"/>
        <v>620455.80000000005</v>
      </c>
      <c r="N1660">
        <f t="shared" si="274"/>
        <v>258109.61280000003</v>
      </c>
      <c r="P1660">
        <v>0.26</v>
      </c>
      <c r="Q1660">
        <v>0.34</v>
      </c>
      <c r="R1660">
        <f>R1659+0.002</f>
        <v>0.54400000000000004</v>
      </c>
    </row>
    <row r="1661" spans="1:18" x14ac:dyDescent="0.2">
      <c r="A1661" t="s">
        <v>7</v>
      </c>
      <c r="B1661" t="s">
        <v>31</v>
      </c>
      <c r="C1661" t="s">
        <v>9</v>
      </c>
      <c r="D1661" t="s">
        <v>32</v>
      </c>
      <c r="E1661" t="s">
        <v>24</v>
      </c>
      <c r="F1661" s="1">
        <v>47057</v>
      </c>
      <c r="G1661">
        <v>12</v>
      </c>
      <c r="H1661">
        <v>500</v>
      </c>
      <c r="I1661">
        <f t="shared" si="281"/>
        <v>498</v>
      </c>
      <c r="J1661">
        <v>1</v>
      </c>
      <c r="K1661">
        <f t="shared" si="282"/>
        <v>1857240</v>
      </c>
      <c r="L1661">
        <f t="shared" si="272"/>
        <v>482882.4</v>
      </c>
      <c r="M1661">
        <f t="shared" si="273"/>
        <v>650034</v>
      </c>
      <c r="N1661">
        <f t="shared" si="274"/>
        <v>267516.84960000002</v>
      </c>
      <c r="P1661">
        <v>0.26</v>
      </c>
      <c r="Q1661">
        <v>0.35</v>
      </c>
      <c r="R1661">
        <f>R1660+0.01</f>
        <v>0.55400000000000005</v>
      </c>
    </row>
    <row r="1662" spans="1:18" hidden="1" x14ac:dyDescent="0.2">
      <c r="A1662" t="s">
        <v>7</v>
      </c>
      <c r="B1662" t="s">
        <v>31</v>
      </c>
      <c r="C1662" t="s">
        <v>9</v>
      </c>
      <c r="D1662" t="s">
        <v>32</v>
      </c>
      <c r="E1662" t="s">
        <v>24</v>
      </c>
      <c r="F1662" s="1">
        <v>47057</v>
      </c>
      <c r="G1662">
        <v>13</v>
      </c>
      <c r="H1662">
        <v>500</v>
      </c>
      <c r="I1662">
        <f t="shared" si="281"/>
        <v>498</v>
      </c>
      <c r="K1662">
        <f t="shared" si="282"/>
        <v>1889610</v>
      </c>
      <c r="L1662">
        <f t="shared" si="272"/>
        <v>510194.7</v>
      </c>
      <c r="M1662">
        <f t="shared" si="273"/>
        <v>623571.30000000005</v>
      </c>
      <c r="N1662">
        <f t="shared" si="274"/>
        <v>287749.81080000004</v>
      </c>
      <c r="P1662">
        <v>0.27</v>
      </c>
      <c r="Q1662">
        <v>0.33</v>
      </c>
      <c r="R1662">
        <f>R1661+0.01</f>
        <v>0.56400000000000006</v>
      </c>
    </row>
    <row r="1663" spans="1:18" hidden="1" x14ac:dyDescent="0.2">
      <c r="A1663" t="s">
        <v>7</v>
      </c>
      <c r="B1663" t="s">
        <v>31</v>
      </c>
      <c r="C1663" t="s">
        <v>9</v>
      </c>
      <c r="D1663" t="s">
        <v>32</v>
      </c>
      <c r="E1663" t="s">
        <v>24</v>
      </c>
      <c r="F1663" s="1">
        <v>47057</v>
      </c>
      <c r="G1663">
        <v>14</v>
      </c>
      <c r="H1663">
        <v>500</v>
      </c>
      <c r="I1663">
        <f t="shared" si="281"/>
        <v>497</v>
      </c>
      <c r="J1663">
        <v>1</v>
      </c>
      <c r="K1663">
        <f t="shared" si="282"/>
        <v>1921915</v>
      </c>
      <c r="L1663">
        <f t="shared" si="272"/>
        <v>538136.20000000007</v>
      </c>
      <c r="M1663">
        <f t="shared" si="273"/>
        <v>711108.55</v>
      </c>
      <c r="N1663">
        <f t="shared" si="274"/>
        <v>308890.17880000005</v>
      </c>
      <c r="P1663">
        <v>0.28000000000000003</v>
      </c>
      <c r="Q1663">
        <v>0.37</v>
      </c>
      <c r="R1663">
        <f>R1662+0.01</f>
        <v>0.57400000000000007</v>
      </c>
    </row>
    <row r="1664" spans="1:18" hidden="1" x14ac:dyDescent="0.2">
      <c r="A1664" t="s">
        <v>7</v>
      </c>
      <c r="B1664" t="s">
        <v>31</v>
      </c>
      <c r="C1664" t="s">
        <v>9</v>
      </c>
      <c r="D1664" t="s">
        <v>32</v>
      </c>
      <c r="E1664" t="s">
        <v>24</v>
      </c>
      <c r="F1664" s="1">
        <v>47057</v>
      </c>
      <c r="G1664">
        <v>15</v>
      </c>
      <c r="H1664">
        <v>500</v>
      </c>
      <c r="I1664">
        <f t="shared" si="281"/>
        <v>497</v>
      </c>
      <c r="K1664">
        <f t="shared" si="282"/>
        <v>1954220</v>
      </c>
      <c r="L1664">
        <f t="shared" si="272"/>
        <v>547181.60000000009</v>
      </c>
      <c r="M1664">
        <f t="shared" si="273"/>
        <v>732832.5</v>
      </c>
      <c r="N1664">
        <f t="shared" si="274"/>
        <v>319554.05440000008</v>
      </c>
      <c r="P1664">
        <v>0.28000000000000003</v>
      </c>
      <c r="Q1664">
        <v>0.375</v>
      </c>
      <c r="R1664">
        <f>R1663+0.01</f>
        <v>0.58400000000000007</v>
      </c>
    </row>
    <row r="1665" spans="1:18" hidden="1" x14ac:dyDescent="0.2">
      <c r="A1665" t="s">
        <v>7</v>
      </c>
      <c r="B1665" t="s">
        <v>31</v>
      </c>
      <c r="C1665" t="s">
        <v>9</v>
      </c>
      <c r="D1665" t="s">
        <v>32</v>
      </c>
      <c r="E1665" t="s">
        <v>24</v>
      </c>
      <c r="F1665" s="1">
        <v>47057</v>
      </c>
      <c r="G1665">
        <v>16</v>
      </c>
      <c r="H1665">
        <v>500</v>
      </c>
      <c r="I1665">
        <f t="shared" si="281"/>
        <v>497</v>
      </c>
      <c r="K1665">
        <f t="shared" si="282"/>
        <v>1986525</v>
      </c>
      <c r="L1665">
        <f t="shared" si="272"/>
        <v>576092.25</v>
      </c>
      <c r="M1665">
        <f t="shared" si="273"/>
        <v>744946.875</v>
      </c>
      <c r="N1665">
        <f t="shared" si="274"/>
        <v>342198.79650000005</v>
      </c>
      <c r="P1665">
        <v>0.28999999999999998</v>
      </c>
      <c r="Q1665">
        <v>0.375</v>
      </c>
      <c r="R1665">
        <f>R1664+0.01</f>
        <v>0.59400000000000008</v>
      </c>
    </row>
    <row r="1666" spans="1:18" x14ac:dyDescent="0.2">
      <c r="A1666" t="s">
        <v>7</v>
      </c>
      <c r="B1666" t="s">
        <v>31</v>
      </c>
      <c r="C1666" t="s">
        <v>9</v>
      </c>
      <c r="D1666" t="s">
        <v>32</v>
      </c>
      <c r="E1666" t="s">
        <v>25</v>
      </c>
      <c r="F1666" s="1">
        <v>46965</v>
      </c>
      <c r="G1666">
        <v>1</v>
      </c>
      <c r="H1666">
        <v>450</v>
      </c>
      <c r="I1666">
        <f>H1666</f>
        <v>450</v>
      </c>
      <c r="K1666">
        <f>3000*I1666</f>
        <v>1350000</v>
      </c>
      <c r="L1666">
        <f>P1666*K1666</f>
        <v>13500</v>
      </c>
      <c r="M1666">
        <f>Q1666*K1666</f>
        <v>20250</v>
      </c>
      <c r="N1666">
        <f>R1666*L1666</f>
        <v>675</v>
      </c>
      <c r="P1666">
        <v>0.01</v>
      </c>
      <c r="Q1666">
        <v>1.4999999999999999E-2</v>
      </c>
      <c r="R1666">
        <v>0.05</v>
      </c>
    </row>
    <row r="1667" spans="1:18" x14ac:dyDescent="0.2">
      <c r="A1667" t="s">
        <v>7</v>
      </c>
      <c r="B1667" t="s">
        <v>31</v>
      </c>
      <c r="C1667" t="s">
        <v>9</v>
      </c>
      <c r="D1667" t="s">
        <v>32</v>
      </c>
      <c r="E1667" t="s">
        <v>25</v>
      </c>
      <c r="F1667" s="1">
        <v>46965</v>
      </c>
      <c r="G1667">
        <v>2</v>
      </c>
      <c r="H1667">
        <v>450</v>
      </c>
      <c r="I1667">
        <f>I1666-J1667</f>
        <v>450</v>
      </c>
      <c r="K1667">
        <f>K1666+50*I1667</f>
        <v>1372500</v>
      </c>
      <c r="L1667">
        <f t="shared" ref="L1667:L1729" si="283">P1667*K1667</f>
        <v>68625</v>
      </c>
      <c r="M1667">
        <f t="shared" ref="M1667:M1729" si="284">Q1667*K1667</f>
        <v>247050</v>
      </c>
      <c r="N1667">
        <f t="shared" ref="N1667:N1729" si="285">R1667*L1667</f>
        <v>6862.5</v>
      </c>
      <c r="O1667">
        <v>1998</v>
      </c>
      <c r="P1667">
        <v>0.05</v>
      </c>
      <c r="Q1667">
        <v>0.18</v>
      </c>
      <c r="R1667">
        <v>0.1</v>
      </c>
    </row>
    <row r="1668" spans="1:18" x14ac:dyDescent="0.2">
      <c r="A1668" t="s">
        <v>7</v>
      </c>
      <c r="B1668" t="s">
        <v>31</v>
      </c>
      <c r="C1668" t="s">
        <v>9</v>
      </c>
      <c r="D1668" t="s">
        <v>32</v>
      </c>
      <c r="E1668" t="s">
        <v>25</v>
      </c>
      <c r="F1668" s="1">
        <v>46965</v>
      </c>
      <c r="G1668">
        <v>3</v>
      </c>
      <c r="H1668">
        <v>450</v>
      </c>
      <c r="I1668">
        <f t="shared" ref="I1668:I1681" si="286">I1667-J1668</f>
        <v>450</v>
      </c>
      <c r="K1668">
        <f t="shared" ref="K1668:K1680" si="287">K1667+50*I1668</f>
        <v>1395000</v>
      </c>
      <c r="L1668">
        <f t="shared" si="283"/>
        <v>139500</v>
      </c>
      <c r="M1668">
        <f t="shared" si="284"/>
        <v>390600.00000000006</v>
      </c>
      <c r="N1668">
        <f t="shared" si="285"/>
        <v>25110</v>
      </c>
      <c r="O1668">
        <v>-79</v>
      </c>
      <c r="P1668">
        <v>0.1</v>
      </c>
      <c r="Q1668">
        <v>0.28000000000000003</v>
      </c>
      <c r="R1668">
        <v>0.18</v>
      </c>
    </row>
    <row r="1669" spans="1:18" x14ac:dyDescent="0.2">
      <c r="A1669" t="s">
        <v>7</v>
      </c>
      <c r="B1669" t="s">
        <v>31</v>
      </c>
      <c r="C1669" t="s">
        <v>9</v>
      </c>
      <c r="D1669" t="s">
        <v>32</v>
      </c>
      <c r="E1669" t="s">
        <v>25</v>
      </c>
      <c r="F1669" s="1">
        <v>46965</v>
      </c>
      <c r="G1669">
        <v>4</v>
      </c>
      <c r="H1669">
        <v>450</v>
      </c>
      <c r="I1669">
        <f t="shared" si="286"/>
        <v>450</v>
      </c>
      <c r="K1669">
        <f t="shared" si="287"/>
        <v>1417500</v>
      </c>
      <c r="L1669">
        <f t="shared" si="283"/>
        <v>212625</v>
      </c>
      <c r="M1669">
        <f t="shared" si="284"/>
        <v>524475</v>
      </c>
      <c r="N1669">
        <f t="shared" si="285"/>
        <v>53156.25</v>
      </c>
      <c r="P1669">
        <v>0.15</v>
      </c>
      <c r="Q1669">
        <v>0.37</v>
      </c>
      <c r="R1669">
        <v>0.25</v>
      </c>
    </row>
    <row r="1670" spans="1:18" x14ac:dyDescent="0.2">
      <c r="A1670" t="s">
        <v>7</v>
      </c>
      <c r="B1670" t="s">
        <v>31</v>
      </c>
      <c r="C1670" t="s">
        <v>9</v>
      </c>
      <c r="D1670" t="s">
        <v>32</v>
      </c>
      <c r="E1670" t="s">
        <v>25</v>
      </c>
      <c r="F1670" s="1">
        <v>46965</v>
      </c>
      <c r="G1670">
        <v>5</v>
      </c>
      <c r="H1670">
        <v>450</v>
      </c>
      <c r="I1670">
        <f t="shared" si="286"/>
        <v>450</v>
      </c>
      <c r="K1670">
        <f t="shared" si="287"/>
        <v>1440000</v>
      </c>
      <c r="L1670">
        <f t="shared" si="283"/>
        <v>259200</v>
      </c>
      <c r="M1670">
        <f t="shared" si="284"/>
        <v>512640</v>
      </c>
      <c r="N1670">
        <f t="shared" si="285"/>
        <v>93312</v>
      </c>
      <c r="P1670">
        <v>0.18</v>
      </c>
      <c r="Q1670">
        <v>0.35599999999999998</v>
      </c>
      <c r="R1670">
        <v>0.36</v>
      </c>
    </row>
    <row r="1671" spans="1:18" x14ac:dyDescent="0.2">
      <c r="A1671" t="s">
        <v>7</v>
      </c>
      <c r="B1671" t="s">
        <v>31</v>
      </c>
      <c r="C1671" t="s">
        <v>9</v>
      </c>
      <c r="D1671" t="s">
        <v>32</v>
      </c>
      <c r="E1671" t="s">
        <v>25</v>
      </c>
      <c r="F1671" s="1">
        <v>46965</v>
      </c>
      <c r="G1671">
        <v>6</v>
      </c>
      <c r="H1671">
        <v>450</v>
      </c>
      <c r="I1671">
        <f t="shared" si="286"/>
        <v>450</v>
      </c>
      <c r="K1671">
        <f t="shared" si="287"/>
        <v>1462500</v>
      </c>
      <c r="L1671">
        <f t="shared" si="283"/>
        <v>292500</v>
      </c>
      <c r="M1671">
        <f t="shared" si="284"/>
        <v>517725</v>
      </c>
      <c r="N1671">
        <f t="shared" si="285"/>
        <v>131625</v>
      </c>
      <c r="P1671">
        <v>0.2</v>
      </c>
      <c r="Q1671">
        <v>0.35399999999999998</v>
      </c>
      <c r="R1671">
        <v>0.45</v>
      </c>
    </row>
    <row r="1672" spans="1:18" x14ac:dyDescent="0.2">
      <c r="A1672" t="s">
        <v>7</v>
      </c>
      <c r="B1672" t="s">
        <v>31</v>
      </c>
      <c r="C1672" t="s">
        <v>9</v>
      </c>
      <c r="D1672" t="s">
        <v>32</v>
      </c>
      <c r="E1672" t="s">
        <v>25</v>
      </c>
      <c r="F1672" s="1">
        <v>46965</v>
      </c>
      <c r="G1672">
        <v>7</v>
      </c>
      <c r="H1672">
        <v>450</v>
      </c>
      <c r="I1672">
        <f t="shared" si="286"/>
        <v>450</v>
      </c>
      <c r="K1672">
        <f t="shared" si="287"/>
        <v>1485000</v>
      </c>
      <c r="L1672">
        <f t="shared" si="283"/>
        <v>297000</v>
      </c>
      <c r="M1672">
        <f t="shared" si="284"/>
        <v>510839.99999999994</v>
      </c>
      <c r="N1672">
        <f t="shared" si="285"/>
        <v>151470</v>
      </c>
      <c r="O1672">
        <v>-26</v>
      </c>
      <c r="P1672">
        <v>0.2</v>
      </c>
      <c r="Q1672">
        <v>0.34399999999999997</v>
      </c>
      <c r="R1672">
        <v>0.51</v>
      </c>
    </row>
    <row r="1673" spans="1:18" x14ac:dyDescent="0.2">
      <c r="A1673" t="s">
        <v>7</v>
      </c>
      <c r="B1673" t="s">
        <v>31</v>
      </c>
      <c r="C1673" t="s">
        <v>9</v>
      </c>
      <c r="D1673" t="s">
        <v>32</v>
      </c>
      <c r="E1673" t="s">
        <v>25</v>
      </c>
      <c r="F1673" s="1">
        <v>46965</v>
      </c>
      <c r="G1673">
        <v>8</v>
      </c>
      <c r="H1673">
        <v>450</v>
      </c>
      <c r="I1673">
        <f t="shared" si="286"/>
        <v>450</v>
      </c>
      <c r="K1673">
        <f t="shared" si="287"/>
        <v>1507500</v>
      </c>
      <c r="L1673">
        <f t="shared" si="283"/>
        <v>346725</v>
      </c>
      <c r="M1673">
        <f t="shared" si="284"/>
        <v>542700</v>
      </c>
      <c r="N1673">
        <f t="shared" si="285"/>
        <v>180297</v>
      </c>
      <c r="P1673">
        <v>0.23</v>
      </c>
      <c r="Q1673">
        <v>0.36</v>
      </c>
      <c r="R1673">
        <f>R1672+0.01</f>
        <v>0.52</v>
      </c>
    </row>
    <row r="1674" spans="1:18" x14ac:dyDescent="0.2">
      <c r="A1674" t="s">
        <v>7</v>
      </c>
      <c r="B1674" t="s">
        <v>31</v>
      </c>
      <c r="C1674" t="s">
        <v>9</v>
      </c>
      <c r="D1674" t="s">
        <v>32</v>
      </c>
      <c r="E1674" t="s">
        <v>25</v>
      </c>
      <c r="F1674" s="1">
        <v>46965</v>
      </c>
      <c r="G1674">
        <v>9</v>
      </c>
      <c r="H1674">
        <v>450</v>
      </c>
      <c r="I1674">
        <f t="shared" si="286"/>
        <v>449</v>
      </c>
      <c r="J1674">
        <v>1</v>
      </c>
      <c r="K1674">
        <f t="shared" si="287"/>
        <v>1529950</v>
      </c>
      <c r="L1674">
        <f t="shared" si="283"/>
        <v>336589</v>
      </c>
      <c r="M1674">
        <f t="shared" si="284"/>
        <v>520183.00000000006</v>
      </c>
      <c r="N1674">
        <f t="shared" si="285"/>
        <v>181758.06</v>
      </c>
      <c r="P1674">
        <v>0.22</v>
      </c>
      <c r="Q1674">
        <v>0.34</v>
      </c>
      <c r="R1674">
        <f>R1673+0.02</f>
        <v>0.54</v>
      </c>
    </row>
    <row r="1675" spans="1:18" x14ac:dyDescent="0.2">
      <c r="A1675" t="s">
        <v>7</v>
      </c>
      <c r="B1675" t="s">
        <v>31</v>
      </c>
      <c r="C1675" t="s">
        <v>9</v>
      </c>
      <c r="D1675" t="s">
        <v>32</v>
      </c>
      <c r="E1675" t="s">
        <v>25</v>
      </c>
      <c r="F1675" s="1">
        <v>46965</v>
      </c>
      <c r="G1675">
        <v>10</v>
      </c>
      <c r="H1675">
        <v>450</v>
      </c>
      <c r="I1675">
        <f t="shared" si="286"/>
        <v>449</v>
      </c>
      <c r="K1675">
        <f t="shared" si="287"/>
        <v>1552400</v>
      </c>
      <c r="L1675">
        <f t="shared" si="283"/>
        <v>388100</v>
      </c>
      <c r="M1675">
        <f t="shared" si="284"/>
        <v>527816</v>
      </c>
      <c r="N1675">
        <f t="shared" si="285"/>
        <v>210350.2</v>
      </c>
      <c r="P1675">
        <v>0.25</v>
      </c>
      <c r="Q1675">
        <v>0.34</v>
      </c>
      <c r="R1675">
        <v>0.54200000000000004</v>
      </c>
    </row>
    <row r="1676" spans="1:18" x14ac:dyDescent="0.2">
      <c r="A1676" t="s">
        <v>7</v>
      </c>
      <c r="B1676" t="s">
        <v>31</v>
      </c>
      <c r="C1676" t="s">
        <v>9</v>
      </c>
      <c r="D1676" t="s">
        <v>32</v>
      </c>
      <c r="E1676" t="s">
        <v>25</v>
      </c>
      <c r="F1676" s="1">
        <v>46965</v>
      </c>
      <c r="G1676">
        <v>11</v>
      </c>
      <c r="H1676">
        <v>450</v>
      </c>
      <c r="I1676">
        <f t="shared" si="286"/>
        <v>449</v>
      </c>
      <c r="K1676">
        <f t="shared" si="287"/>
        <v>1574850</v>
      </c>
      <c r="L1676">
        <f t="shared" si="283"/>
        <v>409461</v>
      </c>
      <c r="M1676">
        <f t="shared" si="284"/>
        <v>535449</v>
      </c>
      <c r="N1676">
        <f t="shared" si="285"/>
        <v>222746.78400000001</v>
      </c>
      <c r="P1676">
        <v>0.26</v>
      </c>
      <c r="Q1676">
        <v>0.34</v>
      </c>
      <c r="R1676">
        <f>R1675+0.002</f>
        <v>0.54400000000000004</v>
      </c>
    </row>
    <row r="1677" spans="1:18" x14ac:dyDescent="0.2">
      <c r="A1677" t="s">
        <v>7</v>
      </c>
      <c r="B1677" t="s">
        <v>31</v>
      </c>
      <c r="C1677" t="s">
        <v>9</v>
      </c>
      <c r="D1677" t="s">
        <v>32</v>
      </c>
      <c r="E1677" t="s">
        <v>25</v>
      </c>
      <c r="F1677" s="1">
        <v>46965</v>
      </c>
      <c r="G1677">
        <v>12</v>
      </c>
      <c r="H1677">
        <v>450</v>
      </c>
      <c r="I1677">
        <f t="shared" si="286"/>
        <v>448</v>
      </c>
      <c r="J1677">
        <v>1</v>
      </c>
      <c r="K1677">
        <f t="shared" si="287"/>
        <v>1597250</v>
      </c>
      <c r="L1677">
        <f t="shared" si="283"/>
        <v>415285</v>
      </c>
      <c r="M1677">
        <f t="shared" si="284"/>
        <v>559037.5</v>
      </c>
      <c r="N1677">
        <f t="shared" si="285"/>
        <v>230067.89</v>
      </c>
      <c r="P1677">
        <v>0.26</v>
      </c>
      <c r="Q1677">
        <v>0.35</v>
      </c>
      <c r="R1677">
        <f>R1676+0.01</f>
        <v>0.55400000000000005</v>
      </c>
    </row>
    <row r="1678" spans="1:18" hidden="1" x14ac:dyDescent="0.2">
      <c r="A1678" t="s">
        <v>7</v>
      </c>
      <c r="B1678" t="s">
        <v>31</v>
      </c>
      <c r="C1678" t="s">
        <v>9</v>
      </c>
      <c r="D1678" t="s">
        <v>32</v>
      </c>
      <c r="E1678" t="s">
        <v>25</v>
      </c>
      <c r="F1678" s="1">
        <v>46965</v>
      </c>
      <c r="G1678">
        <v>13</v>
      </c>
      <c r="H1678">
        <v>450</v>
      </c>
      <c r="I1678">
        <f t="shared" si="286"/>
        <v>448</v>
      </c>
      <c r="K1678">
        <f t="shared" si="287"/>
        <v>1619650</v>
      </c>
      <c r="L1678">
        <f t="shared" si="283"/>
        <v>437305.5</v>
      </c>
      <c r="M1678">
        <f t="shared" si="284"/>
        <v>534484.5</v>
      </c>
      <c r="N1678">
        <f t="shared" si="285"/>
        <v>246640.30200000003</v>
      </c>
      <c r="P1678">
        <v>0.27</v>
      </c>
      <c r="Q1678">
        <v>0.33</v>
      </c>
      <c r="R1678">
        <f>R1677+0.01</f>
        <v>0.56400000000000006</v>
      </c>
    </row>
    <row r="1679" spans="1:18" hidden="1" x14ac:dyDescent="0.2">
      <c r="A1679" t="s">
        <v>7</v>
      </c>
      <c r="B1679" t="s">
        <v>31</v>
      </c>
      <c r="C1679" t="s">
        <v>9</v>
      </c>
      <c r="D1679" t="s">
        <v>32</v>
      </c>
      <c r="E1679" t="s">
        <v>25</v>
      </c>
      <c r="F1679" s="1">
        <v>46965</v>
      </c>
      <c r="G1679">
        <v>14</v>
      </c>
      <c r="H1679">
        <v>450</v>
      </c>
      <c r="I1679">
        <f t="shared" si="286"/>
        <v>448</v>
      </c>
      <c r="K1679">
        <f t="shared" si="287"/>
        <v>1642050</v>
      </c>
      <c r="L1679">
        <f t="shared" si="283"/>
        <v>459774.00000000006</v>
      </c>
      <c r="M1679">
        <f t="shared" si="284"/>
        <v>607558.5</v>
      </c>
      <c r="N1679">
        <f t="shared" si="285"/>
        <v>263910.27600000007</v>
      </c>
      <c r="P1679">
        <v>0.28000000000000003</v>
      </c>
      <c r="Q1679">
        <v>0.37</v>
      </c>
      <c r="R1679">
        <f>R1678+0.01</f>
        <v>0.57400000000000007</v>
      </c>
    </row>
    <row r="1680" spans="1:18" hidden="1" x14ac:dyDescent="0.2">
      <c r="A1680" t="s">
        <v>7</v>
      </c>
      <c r="B1680" t="s">
        <v>31</v>
      </c>
      <c r="C1680" t="s">
        <v>9</v>
      </c>
      <c r="D1680" t="s">
        <v>32</v>
      </c>
      <c r="E1680" t="s">
        <v>25</v>
      </c>
      <c r="F1680" s="1">
        <v>46965</v>
      </c>
      <c r="G1680">
        <v>15</v>
      </c>
      <c r="H1680">
        <v>450</v>
      </c>
      <c r="I1680">
        <f t="shared" si="286"/>
        <v>447</v>
      </c>
      <c r="J1680">
        <v>1</v>
      </c>
      <c r="K1680">
        <f t="shared" si="287"/>
        <v>1664400</v>
      </c>
      <c r="L1680">
        <f t="shared" si="283"/>
        <v>466032.00000000006</v>
      </c>
      <c r="M1680">
        <f t="shared" si="284"/>
        <v>624150</v>
      </c>
      <c r="N1680">
        <f t="shared" si="285"/>
        <v>272162.68800000008</v>
      </c>
      <c r="P1680">
        <v>0.28000000000000003</v>
      </c>
      <c r="Q1680">
        <v>0.375</v>
      </c>
      <c r="R1680">
        <f>R1679+0.01</f>
        <v>0.58400000000000007</v>
      </c>
    </row>
    <row r="1681" spans="1:18" hidden="1" x14ac:dyDescent="0.2">
      <c r="A1681" t="s">
        <v>7</v>
      </c>
      <c r="B1681" t="s">
        <v>31</v>
      </c>
      <c r="C1681" t="s">
        <v>9</v>
      </c>
      <c r="D1681" t="s">
        <v>32</v>
      </c>
      <c r="E1681" t="s">
        <v>25</v>
      </c>
      <c r="F1681" s="1">
        <v>46965</v>
      </c>
      <c r="G1681">
        <v>16</v>
      </c>
      <c r="H1681">
        <v>450</v>
      </c>
      <c r="I1681">
        <f t="shared" si="286"/>
        <v>447</v>
      </c>
      <c r="K1681">
        <f>K1680+50*I1681</f>
        <v>1686750</v>
      </c>
      <c r="L1681">
        <f t="shared" si="283"/>
        <v>489157.49999999994</v>
      </c>
      <c r="M1681">
        <f t="shared" si="284"/>
        <v>632531.25</v>
      </c>
      <c r="N1681">
        <f t="shared" si="285"/>
        <v>290559.55499999999</v>
      </c>
      <c r="P1681">
        <v>0.28999999999999998</v>
      </c>
      <c r="Q1681">
        <v>0.375</v>
      </c>
      <c r="R1681">
        <f>R1680+0.01</f>
        <v>0.59400000000000008</v>
      </c>
    </row>
    <row r="1682" spans="1:18" x14ac:dyDescent="0.2">
      <c r="A1682" t="s">
        <v>7</v>
      </c>
      <c r="B1682" t="s">
        <v>31</v>
      </c>
      <c r="C1682" t="s">
        <v>9</v>
      </c>
      <c r="D1682" t="s">
        <v>32</v>
      </c>
      <c r="E1682" t="s">
        <v>25</v>
      </c>
      <c r="F1682" s="1">
        <v>46996</v>
      </c>
      <c r="G1682">
        <v>1</v>
      </c>
      <c r="H1682">
        <v>500</v>
      </c>
      <c r="I1682">
        <f>H1682</f>
        <v>500</v>
      </c>
      <c r="K1682">
        <f>3000*I1682</f>
        <v>1500000</v>
      </c>
      <c r="L1682">
        <f t="shared" si="283"/>
        <v>15000</v>
      </c>
      <c r="M1682">
        <f t="shared" si="284"/>
        <v>22500</v>
      </c>
      <c r="N1682">
        <f t="shared" si="285"/>
        <v>750</v>
      </c>
      <c r="P1682">
        <v>0.01</v>
      </c>
      <c r="Q1682">
        <v>1.4999999999999999E-2</v>
      </c>
      <c r="R1682">
        <v>0.05</v>
      </c>
    </row>
    <row r="1683" spans="1:18" x14ac:dyDescent="0.2">
      <c r="A1683" t="s">
        <v>7</v>
      </c>
      <c r="B1683" t="s">
        <v>31</v>
      </c>
      <c r="C1683" t="s">
        <v>9</v>
      </c>
      <c r="D1683" t="s">
        <v>32</v>
      </c>
      <c r="E1683" t="s">
        <v>25</v>
      </c>
      <c r="F1683" s="1">
        <v>46996</v>
      </c>
      <c r="G1683">
        <v>2</v>
      </c>
      <c r="H1683">
        <v>500</v>
      </c>
      <c r="I1683">
        <f t="shared" ref="I1683:I1697" si="288">I1682-J1683</f>
        <v>500</v>
      </c>
      <c r="K1683">
        <f t="shared" ref="K1683:K1697" si="289">K1682+60*I1683</f>
        <v>1530000</v>
      </c>
      <c r="L1683">
        <f t="shared" si="283"/>
        <v>76500</v>
      </c>
      <c r="M1683">
        <f t="shared" si="284"/>
        <v>275400</v>
      </c>
      <c r="N1683">
        <f t="shared" si="285"/>
        <v>7650</v>
      </c>
      <c r="O1683">
        <v>1998</v>
      </c>
      <c r="P1683">
        <v>0.05</v>
      </c>
      <c r="Q1683">
        <v>0.18</v>
      </c>
      <c r="R1683">
        <v>0.1</v>
      </c>
    </row>
    <row r="1684" spans="1:18" x14ac:dyDescent="0.2">
      <c r="A1684" t="s">
        <v>7</v>
      </c>
      <c r="B1684" t="s">
        <v>31</v>
      </c>
      <c r="C1684" t="s">
        <v>9</v>
      </c>
      <c r="D1684" t="s">
        <v>32</v>
      </c>
      <c r="E1684" t="s">
        <v>25</v>
      </c>
      <c r="F1684" s="1">
        <v>46996</v>
      </c>
      <c r="G1684">
        <v>3</v>
      </c>
      <c r="H1684">
        <v>500</v>
      </c>
      <c r="I1684">
        <f t="shared" si="288"/>
        <v>500</v>
      </c>
      <c r="K1684">
        <f t="shared" si="289"/>
        <v>1560000</v>
      </c>
      <c r="L1684">
        <f t="shared" si="283"/>
        <v>124800</v>
      </c>
      <c r="M1684">
        <f t="shared" si="284"/>
        <v>436800.00000000006</v>
      </c>
      <c r="N1684">
        <f t="shared" si="285"/>
        <v>22464</v>
      </c>
      <c r="O1684">
        <v>-88</v>
      </c>
      <c r="P1684">
        <v>0.08</v>
      </c>
      <c r="Q1684">
        <v>0.28000000000000003</v>
      </c>
      <c r="R1684">
        <v>0.18</v>
      </c>
    </row>
    <row r="1685" spans="1:18" x14ac:dyDescent="0.2">
      <c r="A1685" t="s">
        <v>7</v>
      </c>
      <c r="B1685" t="s">
        <v>31</v>
      </c>
      <c r="C1685" t="s">
        <v>9</v>
      </c>
      <c r="D1685" t="s">
        <v>32</v>
      </c>
      <c r="E1685" t="s">
        <v>25</v>
      </c>
      <c r="F1685" s="1">
        <v>46996</v>
      </c>
      <c r="G1685">
        <v>4</v>
      </c>
      <c r="H1685">
        <v>500</v>
      </c>
      <c r="I1685">
        <f t="shared" si="288"/>
        <v>500</v>
      </c>
      <c r="K1685">
        <f t="shared" si="289"/>
        <v>1590000</v>
      </c>
      <c r="L1685">
        <f t="shared" si="283"/>
        <v>238500</v>
      </c>
      <c r="M1685">
        <f t="shared" si="284"/>
        <v>588300</v>
      </c>
      <c r="N1685">
        <f t="shared" si="285"/>
        <v>59625</v>
      </c>
      <c r="P1685">
        <v>0.15</v>
      </c>
      <c r="Q1685">
        <v>0.37</v>
      </c>
      <c r="R1685">
        <v>0.25</v>
      </c>
    </row>
    <row r="1686" spans="1:18" x14ac:dyDescent="0.2">
      <c r="A1686" t="s">
        <v>7</v>
      </c>
      <c r="B1686" t="s">
        <v>31</v>
      </c>
      <c r="C1686" t="s">
        <v>9</v>
      </c>
      <c r="D1686" t="s">
        <v>32</v>
      </c>
      <c r="E1686" t="s">
        <v>25</v>
      </c>
      <c r="F1686" s="1">
        <v>46996</v>
      </c>
      <c r="G1686">
        <v>5</v>
      </c>
      <c r="H1686">
        <v>500</v>
      </c>
      <c r="I1686">
        <f t="shared" si="288"/>
        <v>500</v>
      </c>
      <c r="K1686">
        <f t="shared" si="289"/>
        <v>1620000</v>
      </c>
      <c r="L1686">
        <f t="shared" si="283"/>
        <v>291600</v>
      </c>
      <c r="M1686">
        <f t="shared" si="284"/>
        <v>576720</v>
      </c>
      <c r="N1686">
        <f t="shared" si="285"/>
        <v>104976</v>
      </c>
      <c r="P1686">
        <v>0.18</v>
      </c>
      <c r="Q1686">
        <v>0.35599999999999998</v>
      </c>
      <c r="R1686">
        <v>0.36</v>
      </c>
    </row>
    <row r="1687" spans="1:18" x14ac:dyDescent="0.2">
      <c r="A1687" t="s">
        <v>7</v>
      </c>
      <c r="B1687" t="s">
        <v>31</v>
      </c>
      <c r="C1687" t="s">
        <v>9</v>
      </c>
      <c r="D1687" t="s">
        <v>32</v>
      </c>
      <c r="E1687" t="s">
        <v>25</v>
      </c>
      <c r="F1687" s="1">
        <v>46996</v>
      </c>
      <c r="G1687">
        <v>6</v>
      </c>
      <c r="H1687">
        <v>500</v>
      </c>
      <c r="I1687">
        <f t="shared" si="288"/>
        <v>500</v>
      </c>
      <c r="K1687">
        <f t="shared" si="289"/>
        <v>1650000</v>
      </c>
      <c r="L1687">
        <f t="shared" si="283"/>
        <v>330000</v>
      </c>
      <c r="M1687">
        <f t="shared" si="284"/>
        <v>584100</v>
      </c>
      <c r="N1687">
        <f t="shared" si="285"/>
        <v>148500</v>
      </c>
      <c r="P1687">
        <v>0.2</v>
      </c>
      <c r="Q1687">
        <v>0.35399999999999998</v>
      </c>
      <c r="R1687">
        <v>0.45</v>
      </c>
    </row>
    <row r="1688" spans="1:18" x14ac:dyDescent="0.2">
      <c r="A1688" t="s">
        <v>7</v>
      </c>
      <c r="B1688" t="s">
        <v>31</v>
      </c>
      <c r="C1688" t="s">
        <v>9</v>
      </c>
      <c r="D1688" t="s">
        <v>32</v>
      </c>
      <c r="E1688" t="s">
        <v>25</v>
      </c>
      <c r="F1688" s="1">
        <v>46996</v>
      </c>
      <c r="G1688">
        <v>7</v>
      </c>
      <c r="H1688">
        <v>500</v>
      </c>
      <c r="I1688">
        <f t="shared" si="288"/>
        <v>500</v>
      </c>
      <c r="K1688">
        <f t="shared" si="289"/>
        <v>1680000</v>
      </c>
      <c r="L1688">
        <f t="shared" si="283"/>
        <v>336000</v>
      </c>
      <c r="M1688">
        <f t="shared" si="284"/>
        <v>577920</v>
      </c>
      <c r="N1688">
        <f t="shared" si="285"/>
        <v>171360</v>
      </c>
      <c r="P1688">
        <v>0.2</v>
      </c>
      <c r="Q1688">
        <v>0.34399999999999997</v>
      </c>
      <c r="R1688">
        <v>0.51</v>
      </c>
    </row>
    <row r="1689" spans="1:18" x14ac:dyDescent="0.2">
      <c r="A1689" t="s">
        <v>7</v>
      </c>
      <c r="B1689" t="s">
        <v>31</v>
      </c>
      <c r="C1689" t="s">
        <v>9</v>
      </c>
      <c r="D1689" t="s">
        <v>32</v>
      </c>
      <c r="E1689" t="s">
        <v>25</v>
      </c>
      <c r="F1689" s="1">
        <v>46996</v>
      </c>
      <c r="G1689">
        <v>8</v>
      </c>
      <c r="H1689">
        <v>500</v>
      </c>
      <c r="I1689">
        <f t="shared" si="288"/>
        <v>500</v>
      </c>
      <c r="K1689">
        <f t="shared" si="289"/>
        <v>1710000</v>
      </c>
      <c r="L1689">
        <f t="shared" si="283"/>
        <v>393300</v>
      </c>
      <c r="M1689">
        <f t="shared" si="284"/>
        <v>615600</v>
      </c>
      <c r="N1689">
        <f t="shared" si="285"/>
        <v>204516</v>
      </c>
      <c r="P1689">
        <v>0.23</v>
      </c>
      <c r="Q1689">
        <v>0.36</v>
      </c>
      <c r="R1689">
        <f>R1688+0.01</f>
        <v>0.52</v>
      </c>
    </row>
    <row r="1690" spans="1:18" x14ac:dyDescent="0.2">
      <c r="A1690" t="s">
        <v>7</v>
      </c>
      <c r="B1690" t="s">
        <v>31</v>
      </c>
      <c r="C1690" t="s">
        <v>9</v>
      </c>
      <c r="D1690" t="s">
        <v>32</v>
      </c>
      <c r="E1690" t="s">
        <v>25</v>
      </c>
      <c r="F1690" s="1">
        <v>46996</v>
      </c>
      <c r="G1690">
        <v>9</v>
      </c>
      <c r="H1690">
        <v>500</v>
      </c>
      <c r="I1690">
        <f t="shared" si="288"/>
        <v>500</v>
      </c>
      <c r="K1690">
        <f t="shared" si="289"/>
        <v>1740000</v>
      </c>
      <c r="L1690">
        <f t="shared" si="283"/>
        <v>382800</v>
      </c>
      <c r="M1690">
        <f t="shared" si="284"/>
        <v>609000</v>
      </c>
      <c r="N1690">
        <f t="shared" si="285"/>
        <v>206712</v>
      </c>
      <c r="P1690">
        <v>0.22</v>
      </c>
      <c r="Q1690">
        <v>0.35</v>
      </c>
      <c r="R1690">
        <f>R1689+0.02</f>
        <v>0.54</v>
      </c>
    </row>
    <row r="1691" spans="1:18" x14ac:dyDescent="0.2">
      <c r="A1691" t="s">
        <v>7</v>
      </c>
      <c r="B1691" t="s">
        <v>31</v>
      </c>
      <c r="C1691" t="s">
        <v>9</v>
      </c>
      <c r="D1691" t="s">
        <v>32</v>
      </c>
      <c r="E1691" t="s">
        <v>25</v>
      </c>
      <c r="F1691" s="1">
        <v>46996</v>
      </c>
      <c r="G1691">
        <v>10</v>
      </c>
      <c r="H1691">
        <v>500</v>
      </c>
      <c r="I1691">
        <f t="shared" si="288"/>
        <v>500</v>
      </c>
      <c r="K1691">
        <f t="shared" si="289"/>
        <v>1770000</v>
      </c>
      <c r="L1691">
        <f t="shared" si="283"/>
        <v>442500</v>
      </c>
      <c r="M1691">
        <f t="shared" si="284"/>
        <v>619500</v>
      </c>
      <c r="N1691">
        <f t="shared" si="285"/>
        <v>239835.00000000003</v>
      </c>
      <c r="P1691">
        <v>0.25</v>
      </c>
      <c r="Q1691">
        <v>0.35</v>
      </c>
      <c r="R1691">
        <v>0.54200000000000004</v>
      </c>
    </row>
    <row r="1692" spans="1:18" x14ac:dyDescent="0.2">
      <c r="A1692" t="s">
        <v>7</v>
      </c>
      <c r="B1692" t="s">
        <v>31</v>
      </c>
      <c r="C1692" t="s">
        <v>9</v>
      </c>
      <c r="D1692" t="s">
        <v>32</v>
      </c>
      <c r="E1692" t="s">
        <v>25</v>
      </c>
      <c r="F1692" s="1">
        <v>46996</v>
      </c>
      <c r="G1692">
        <v>11</v>
      </c>
      <c r="H1692">
        <v>500</v>
      </c>
      <c r="I1692">
        <f t="shared" si="288"/>
        <v>499</v>
      </c>
      <c r="J1692">
        <v>1</v>
      </c>
      <c r="K1692">
        <f t="shared" si="289"/>
        <v>1799940</v>
      </c>
      <c r="L1692">
        <f t="shared" si="283"/>
        <v>467984.4</v>
      </c>
      <c r="M1692">
        <f t="shared" si="284"/>
        <v>629979</v>
      </c>
      <c r="N1692">
        <f t="shared" si="285"/>
        <v>254583.51360000003</v>
      </c>
      <c r="P1692">
        <v>0.26</v>
      </c>
      <c r="Q1692">
        <v>0.35</v>
      </c>
      <c r="R1692">
        <f>R1691+0.002</f>
        <v>0.54400000000000004</v>
      </c>
    </row>
    <row r="1693" spans="1:18" x14ac:dyDescent="0.2">
      <c r="A1693" t="s">
        <v>7</v>
      </c>
      <c r="B1693" t="s">
        <v>31</v>
      </c>
      <c r="C1693" t="s">
        <v>9</v>
      </c>
      <c r="D1693" t="s">
        <v>32</v>
      </c>
      <c r="E1693" t="s">
        <v>25</v>
      </c>
      <c r="F1693" s="1">
        <v>46996</v>
      </c>
      <c r="G1693">
        <v>12</v>
      </c>
      <c r="H1693">
        <v>500</v>
      </c>
      <c r="I1693">
        <f t="shared" si="288"/>
        <v>499</v>
      </c>
      <c r="K1693">
        <f t="shared" si="289"/>
        <v>1829880</v>
      </c>
      <c r="L1693">
        <f t="shared" si="283"/>
        <v>475768.8</v>
      </c>
      <c r="M1693">
        <f t="shared" si="284"/>
        <v>640458</v>
      </c>
      <c r="N1693">
        <f t="shared" si="285"/>
        <v>266430.52799999999</v>
      </c>
      <c r="P1693">
        <v>0.26</v>
      </c>
      <c r="Q1693">
        <v>0.35</v>
      </c>
      <c r="R1693">
        <v>0.56000000000000005</v>
      </c>
    </row>
    <row r="1694" spans="1:18" hidden="1" x14ac:dyDescent="0.2">
      <c r="A1694" t="s">
        <v>7</v>
      </c>
      <c r="B1694" t="s">
        <v>31</v>
      </c>
      <c r="C1694" t="s">
        <v>9</v>
      </c>
      <c r="D1694" t="s">
        <v>32</v>
      </c>
      <c r="E1694" t="s">
        <v>25</v>
      </c>
      <c r="F1694" s="1">
        <v>46996</v>
      </c>
      <c r="G1694">
        <v>13</v>
      </c>
      <c r="H1694">
        <v>500</v>
      </c>
      <c r="I1694">
        <f t="shared" si="288"/>
        <v>498</v>
      </c>
      <c r="J1694">
        <v>1</v>
      </c>
      <c r="K1694">
        <f t="shared" si="289"/>
        <v>1859760</v>
      </c>
      <c r="L1694">
        <f t="shared" si="283"/>
        <v>502135.2</v>
      </c>
      <c r="M1694">
        <f t="shared" si="284"/>
        <v>613720.80000000005</v>
      </c>
      <c r="N1694">
        <f t="shared" si="285"/>
        <v>286217.06400000001</v>
      </c>
      <c r="P1694">
        <v>0.27</v>
      </c>
      <c r="Q1694">
        <v>0.33</v>
      </c>
      <c r="R1694">
        <f>R1693+0.01</f>
        <v>0.57000000000000006</v>
      </c>
    </row>
    <row r="1695" spans="1:18" hidden="1" x14ac:dyDescent="0.2">
      <c r="A1695" t="s">
        <v>7</v>
      </c>
      <c r="B1695" t="s">
        <v>31</v>
      </c>
      <c r="C1695" t="s">
        <v>9</v>
      </c>
      <c r="D1695" t="s">
        <v>32</v>
      </c>
      <c r="E1695" t="s">
        <v>25</v>
      </c>
      <c r="F1695" s="1">
        <v>46996</v>
      </c>
      <c r="G1695">
        <v>14</v>
      </c>
      <c r="H1695">
        <v>500</v>
      </c>
      <c r="I1695">
        <f t="shared" si="288"/>
        <v>498</v>
      </c>
      <c r="K1695">
        <f t="shared" si="289"/>
        <v>1889640</v>
      </c>
      <c r="L1695">
        <f t="shared" si="283"/>
        <v>529099.20000000007</v>
      </c>
      <c r="M1695">
        <f t="shared" si="284"/>
        <v>699166.8</v>
      </c>
      <c r="N1695">
        <f t="shared" si="285"/>
        <v>306877.53600000008</v>
      </c>
      <c r="P1695">
        <v>0.28000000000000003</v>
      </c>
      <c r="Q1695">
        <v>0.37</v>
      </c>
      <c r="R1695">
        <f>R1694+0.01</f>
        <v>0.58000000000000007</v>
      </c>
    </row>
    <row r="1696" spans="1:18" hidden="1" x14ac:dyDescent="0.2">
      <c r="A1696" t="s">
        <v>7</v>
      </c>
      <c r="B1696" t="s">
        <v>31</v>
      </c>
      <c r="C1696" t="s">
        <v>9</v>
      </c>
      <c r="D1696" t="s">
        <v>32</v>
      </c>
      <c r="E1696" t="s">
        <v>25</v>
      </c>
      <c r="F1696" s="1">
        <v>46996</v>
      </c>
      <c r="G1696">
        <v>15</v>
      </c>
      <c r="H1696">
        <v>500</v>
      </c>
      <c r="I1696">
        <f t="shared" si="288"/>
        <v>497</v>
      </c>
      <c r="J1696">
        <v>1</v>
      </c>
      <c r="K1696">
        <f t="shared" si="289"/>
        <v>1919460</v>
      </c>
      <c r="L1696">
        <f t="shared" si="283"/>
        <v>537448.80000000005</v>
      </c>
      <c r="M1696">
        <f t="shared" si="284"/>
        <v>719797.5</v>
      </c>
      <c r="N1696">
        <f t="shared" si="285"/>
        <v>317094.79200000007</v>
      </c>
      <c r="P1696">
        <v>0.28000000000000003</v>
      </c>
      <c r="Q1696">
        <v>0.375</v>
      </c>
      <c r="R1696">
        <f>R1695+0.01</f>
        <v>0.59000000000000008</v>
      </c>
    </row>
    <row r="1697" spans="1:18" hidden="1" x14ac:dyDescent="0.2">
      <c r="A1697" t="s">
        <v>7</v>
      </c>
      <c r="B1697" t="s">
        <v>31</v>
      </c>
      <c r="C1697" t="s">
        <v>9</v>
      </c>
      <c r="D1697" t="s">
        <v>32</v>
      </c>
      <c r="E1697" t="s">
        <v>25</v>
      </c>
      <c r="F1697" s="1">
        <v>46996</v>
      </c>
      <c r="G1697">
        <v>16</v>
      </c>
      <c r="H1697">
        <v>500</v>
      </c>
      <c r="I1697">
        <f t="shared" si="288"/>
        <v>497</v>
      </c>
      <c r="K1697">
        <f t="shared" si="289"/>
        <v>1949280</v>
      </c>
      <c r="L1697">
        <f t="shared" si="283"/>
        <v>565291.19999999995</v>
      </c>
      <c r="M1697">
        <f t="shared" si="284"/>
        <v>730980</v>
      </c>
      <c r="N1697">
        <f t="shared" si="285"/>
        <v>339174.72000000003</v>
      </c>
      <c r="P1697">
        <v>0.28999999999999998</v>
      </c>
      <c r="Q1697">
        <v>0.375</v>
      </c>
      <c r="R1697">
        <f>R1696+0.01</f>
        <v>0.60000000000000009</v>
      </c>
    </row>
    <row r="1698" spans="1:18" x14ac:dyDescent="0.2">
      <c r="A1698" t="s">
        <v>7</v>
      </c>
      <c r="B1698" t="s">
        <v>31</v>
      </c>
      <c r="C1698" t="s">
        <v>9</v>
      </c>
      <c r="D1698" t="s">
        <v>32</v>
      </c>
      <c r="E1698" t="s">
        <v>25</v>
      </c>
      <c r="F1698" s="1" t="s">
        <v>12</v>
      </c>
      <c r="G1698">
        <v>1</v>
      </c>
      <c r="H1698">
        <v>600</v>
      </c>
      <c r="I1698">
        <f>H1698</f>
        <v>600</v>
      </c>
      <c r="K1698">
        <f>3000*I1698</f>
        <v>1800000</v>
      </c>
      <c r="L1698">
        <f t="shared" si="283"/>
        <v>23760</v>
      </c>
      <c r="M1698">
        <f t="shared" si="284"/>
        <v>27000</v>
      </c>
      <c r="N1698">
        <f t="shared" si="285"/>
        <v>1188</v>
      </c>
      <c r="P1698">
        <v>1.32E-2</v>
      </c>
      <c r="Q1698">
        <v>1.4999999999999999E-2</v>
      </c>
      <c r="R1698">
        <v>0.05</v>
      </c>
    </row>
    <row r="1699" spans="1:18" x14ac:dyDescent="0.2">
      <c r="A1699" t="s">
        <v>7</v>
      </c>
      <c r="B1699" t="s">
        <v>31</v>
      </c>
      <c r="C1699" t="s">
        <v>9</v>
      </c>
      <c r="D1699" t="s">
        <v>32</v>
      </c>
      <c r="E1699" t="s">
        <v>25</v>
      </c>
      <c r="F1699" s="1" t="s">
        <v>12</v>
      </c>
      <c r="G1699">
        <v>2</v>
      </c>
      <c r="H1699">
        <v>600</v>
      </c>
      <c r="I1699">
        <f t="shared" ref="I1699:I1713" si="290">I1698-J1699</f>
        <v>600</v>
      </c>
      <c r="K1699">
        <f>K1698+100*I1699</f>
        <v>1860000</v>
      </c>
      <c r="L1699">
        <f t="shared" si="283"/>
        <v>93000</v>
      </c>
      <c r="M1699">
        <f t="shared" si="284"/>
        <v>334800</v>
      </c>
      <c r="N1699">
        <f t="shared" si="285"/>
        <v>9300</v>
      </c>
      <c r="O1699">
        <v>1698</v>
      </c>
      <c r="P1699">
        <v>0.05</v>
      </c>
      <c r="Q1699">
        <v>0.18</v>
      </c>
      <c r="R1699">
        <v>0.1</v>
      </c>
    </row>
    <row r="1700" spans="1:18" x14ac:dyDescent="0.2">
      <c r="A1700" t="s">
        <v>7</v>
      </c>
      <c r="B1700" t="s">
        <v>31</v>
      </c>
      <c r="C1700" t="s">
        <v>9</v>
      </c>
      <c r="D1700" t="s">
        <v>32</v>
      </c>
      <c r="E1700" t="s">
        <v>25</v>
      </c>
      <c r="F1700" s="1" t="s">
        <v>12</v>
      </c>
      <c r="G1700">
        <v>3</v>
      </c>
      <c r="H1700">
        <v>600</v>
      </c>
      <c r="I1700">
        <f t="shared" si="290"/>
        <v>600</v>
      </c>
      <c r="K1700">
        <f t="shared" ref="K1700:K1713" si="291">K1699+100*I1700</f>
        <v>1920000</v>
      </c>
      <c r="L1700">
        <f t="shared" si="283"/>
        <v>192000</v>
      </c>
      <c r="M1700">
        <f t="shared" si="284"/>
        <v>537600</v>
      </c>
      <c r="N1700">
        <f t="shared" si="285"/>
        <v>34560</v>
      </c>
      <c r="O1700">
        <v>-117</v>
      </c>
      <c r="P1700">
        <v>0.1</v>
      </c>
      <c r="Q1700">
        <v>0.28000000000000003</v>
      </c>
      <c r="R1700">
        <v>0.18</v>
      </c>
    </row>
    <row r="1701" spans="1:18" x14ac:dyDescent="0.2">
      <c r="A1701" t="s">
        <v>7</v>
      </c>
      <c r="B1701" t="s">
        <v>31</v>
      </c>
      <c r="C1701" t="s">
        <v>9</v>
      </c>
      <c r="D1701" t="s">
        <v>32</v>
      </c>
      <c r="E1701" t="s">
        <v>25</v>
      </c>
      <c r="F1701" s="1" t="s">
        <v>12</v>
      </c>
      <c r="G1701">
        <v>4</v>
      </c>
      <c r="H1701">
        <v>600</v>
      </c>
      <c r="I1701">
        <f t="shared" si="290"/>
        <v>600</v>
      </c>
      <c r="K1701">
        <f t="shared" si="291"/>
        <v>1980000</v>
      </c>
      <c r="L1701">
        <f t="shared" si="283"/>
        <v>297000</v>
      </c>
      <c r="M1701">
        <f t="shared" si="284"/>
        <v>732600</v>
      </c>
      <c r="N1701">
        <f t="shared" si="285"/>
        <v>74250</v>
      </c>
      <c r="O1701">
        <v>-118</v>
      </c>
      <c r="P1701">
        <v>0.15</v>
      </c>
      <c r="Q1701">
        <v>0.37</v>
      </c>
      <c r="R1701">
        <v>0.25</v>
      </c>
    </row>
    <row r="1702" spans="1:18" x14ac:dyDescent="0.2">
      <c r="A1702" t="s">
        <v>7</v>
      </c>
      <c r="B1702" t="s">
        <v>31</v>
      </c>
      <c r="C1702" t="s">
        <v>9</v>
      </c>
      <c r="D1702" t="s">
        <v>32</v>
      </c>
      <c r="E1702" t="s">
        <v>25</v>
      </c>
      <c r="F1702" s="1" t="s">
        <v>12</v>
      </c>
      <c r="G1702">
        <v>5</v>
      </c>
      <c r="H1702">
        <v>600</v>
      </c>
      <c r="I1702">
        <f t="shared" si="290"/>
        <v>600</v>
      </c>
      <c r="K1702">
        <f t="shared" si="291"/>
        <v>2040000</v>
      </c>
      <c r="L1702">
        <f t="shared" si="283"/>
        <v>367200</v>
      </c>
      <c r="M1702">
        <f t="shared" si="284"/>
        <v>726240</v>
      </c>
      <c r="N1702">
        <f t="shared" si="285"/>
        <v>132192</v>
      </c>
      <c r="P1702">
        <v>0.18</v>
      </c>
      <c r="Q1702">
        <v>0.35599999999999998</v>
      </c>
      <c r="R1702">
        <v>0.36</v>
      </c>
    </row>
    <row r="1703" spans="1:18" x14ac:dyDescent="0.2">
      <c r="A1703" t="s">
        <v>7</v>
      </c>
      <c r="B1703" t="s">
        <v>31</v>
      </c>
      <c r="C1703" t="s">
        <v>9</v>
      </c>
      <c r="D1703" t="s">
        <v>32</v>
      </c>
      <c r="E1703" t="s">
        <v>25</v>
      </c>
      <c r="F1703" s="1" t="s">
        <v>12</v>
      </c>
      <c r="G1703">
        <v>6</v>
      </c>
      <c r="H1703">
        <v>600</v>
      </c>
      <c r="I1703">
        <f t="shared" si="290"/>
        <v>600</v>
      </c>
      <c r="K1703">
        <f t="shared" si="291"/>
        <v>2100000</v>
      </c>
      <c r="L1703">
        <f t="shared" si="283"/>
        <v>420000</v>
      </c>
      <c r="M1703">
        <f t="shared" si="284"/>
        <v>743400</v>
      </c>
      <c r="N1703">
        <f t="shared" si="285"/>
        <v>189000</v>
      </c>
      <c r="P1703">
        <v>0.2</v>
      </c>
      <c r="Q1703">
        <v>0.35399999999999998</v>
      </c>
      <c r="R1703">
        <v>0.45</v>
      </c>
    </row>
    <row r="1704" spans="1:18" x14ac:dyDescent="0.2">
      <c r="A1704" t="s">
        <v>7</v>
      </c>
      <c r="B1704" t="s">
        <v>31</v>
      </c>
      <c r="C1704" t="s">
        <v>9</v>
      </c>
      <c r="D1704" t="s">
        <v>32</v>
      </c>
      <c r="E1704" t="s">
        <v>25</v>
      </c>
      <c r="F1704" s="1" t="s">
        <v>12</v>
      </c>
      <c r="G1704">
        <v>7</v>
      </c>
      <c r="H1704">
        <v>600</v>
      </c>
      <c r="I1704">
        <f t="shared" si="290"/>
        <v>600</v>
      </c>
      <c r="K1704">
        <f t="shared" si="291"/>
        <v>2160000</v>
      </c>
      <c r="L1704">
        <f t="shared" si="283"/>
        <v>432000</v>
      </c>
      <c r="M1704">
        <f t="shared" si="284"/>
        <v>743039.99999999988</v>
      </c>
      <c r="N1704">
        <f t="shared" si="285"/>
        <v>220320</v>
      </c>
      <c r="P1704">
        <v>0.2</v>
      </c>
      <c r="Q1704">
        <v>0.34399999999999997</v>
      </c>
      <c r="R1704">
        <v>0.51</v>
      </c>
    </row>
    <row r="1705" spans="1:18" x14ac:dyDescent="0.2">
      <c r="A1705" t="s">
        <v>7</v>
      </c>
      <c r="B1705" t="s">
        <v>31</v>
      </c>
      <c r="C1705" t="s">
        <v>9</v>
      </c>
      <c r="D1705" t="s">
        <v>32</v>
      </c>
      <c r="E1705" t="s">
        <v>25</v>
      </c>
      <c r="F1705" s="1" t="s">
        <v>12</v>
      </c>
      <c r="G1705">
        <v>8</v>
      </c>
      <c r="H1705">
        <v>600</v>
      </c>
      <c r="I1705">
        <f t="shared" si="290"/>
        <v>599</v>
      </c>
      <c r="J1705">
        <v>1</v>
      </c>
      <c r="K1705">
        <f t="shared" si="291"/>
        <v>2219900</v>
      </c>
      <c r="L1705">
        <f t="shared" si="283"/>
        <v>510577</v>
      </c>
      <c r="M1705">
        <f t="shared" si="284"/>
        <v>799164</v>
      </c>
      <c r="N1705">
        <f t="shared" si="285"/>
        <v>265500.04000000004</v>
      </c>
      <c r="P1705">
        <v>0.23</v>
      </c>
      <c r="Q1705">
        <v>0.36</v>
      </c>
      <c r="R1705">
        <f>R1704+0.01</f>
        <v>0.52</v>
      </c>
    </row>
    <row r="1706" spans="1:18" x14ac:dyDescent="0.2">
      <c r="A1706" t="s">
        <v>7</v>
      </c>
      <c r="B1706" t="s">
        <v>31</v>
      </c>
      <c r="C1706" t="s">
        <v>9</v>
      </c>
      <c r="D1706" t="s">
        <v>32</v>
      </c>
      <c r="E1706" t="s">
        <v>25</v>
      </c>
      <c r="F1706" s="1" t="s">
        <v>12</v>
      </c>
      <c r="G1706">
        <v>9</v>
      </c>
      <c r="H1706">
        <v>600</v>
      </c>
      <c r="I1706">
        <f t="shared" si="290"/>
        <v>598</v>
      </c>
      <c r="J1706">
        <v>1</v>
      </c>
      <c r="K1706">
        <f t="shared" si="291"/>
        <v>2279700</v>
      </c>
      <c r="L1706">
        <f t="shared" si="283"/>
        <v>501534</v>
      </c>
      <c r="M1706">
        <f t="shared" si="284"/>
        <v>775098</v>
      </c>
      <c r="N1706">
        <f t="shared" si="285"/>
        <v>270828.36000000004</v>
      </c>
      <c r="P1706">
        <v>0.22</v>
      </c>
      <c r="Q1706">
        <v>0.34</v>
      </c>
      <c r="R1706">
        <f>R1705+0.02</f>
        <v>0.54</v>
      </c>
    </row>
    <row r="1707" spans="1:18" x14ac:dyDescent="0.2">
      <c r="A1707" t="s">
        <v>7</v>
      </c>
      <c r="B1707" t="s">
        <v>31</v>
      </c>
      <c r="C1707" t="s">
        <v>9</v>
      </c>
      <c r="D1707" t="s">
        <v>32</v>
      </c>
      <c r="E1707" t="s">
        <v>25</v>
      </c>
      <c r="F1707" s="1" t="s">
        <v>12</v>
      </c>
      <c r="G1707">
        <v>10</v>
      </c>
      <c r="H1707">
        <v>600</v>
      </c>
      <c r="I1707">
        <f t="shared" si="290"/>
        <v>598</v>
      </c>
      <c r="K1707">
        <f t="shared" si="291"/>
        <v>2339500</v>
      </c>
      <c r="L1707">
        <f t="shared" si="283"/>
        <v>584875</v>
      </c>
      <c r="M1707">
        <f t="shared" si="284"/>
        <v>795430</v>
      </c>
      <c r="N1707">
        <f t="shared" si="285"/>
        <v>317002.25</v>
      </c>
      <c r="P1707">
        <v>0.25</v>
      </c>
      <c r="Q1707">
        <v>0.34</v>
      </c>
      <c r="R1707">
        <v>0.54200000000000004</v>
      </c>
    </row>
    <row r="1708" spans="1:18" x14ac:dyDescent="0.2">
      <c r="A1708" t="s">
        <v>7</v>
      </c>
      <c r="B1708" t="s">
        <v>31</v>
      </c>
      <c r="C1708" t="s">
        <v>9</v>
      </c>
      <c r="D1708" t="s">
        <v>32</v>
      </c>
      <c r="E1708" t="s">
        <v>25</v>
      </c>
      <c r="F1708" s="1" t="s">
        <v>12</v>
      </c>
      <c r="G1708">
        <v>11</v>
      </c>
      <c r="H1708">
        <v>600</v>
      </c>
      <c r="I1708">
        <f t="shared" si="290"/>
        <v>597</v>
      </c>
      <c r="J1708">
        <v>1</v>
      </c>
      <c r="K1708">
        <f t="shared" si="291"/>
        <v>2399200</v>
      </c>
      <c r="L1708">
        <f t="shared" si="283"/>
        <v>623792</v>
      </c>
      <c r="M1708">
        <f t="shared" si="284"/>
        <v>815728.00000000012</v>
      </c>
      <c r="N1708">
        <f t="shared" si="285"/>
        <v>339342.848</v>
      </c>
      <c r="P1708">
        <v>0.26</v>
      </c>
      <c r="Q1708">
        <v>0.34</v>
      </c>
      <c r="R1708">
        <f>R1707+0.002</f>
        <v>0.54400000000000004</v>
      </c>
    </row>
    <row r="1709" spans="1:18" x14ac:dyDescent="0.2">
      <c r="A1709" t="s">
        <v>7</v>
      </c>
      <c r="B1709" t="s">
        <v>31</v>
      </c>
      <c r="C1709" t="s">
        <v>9</v>
      </c>
      <c r="D1709" t="s">
        <v>32</v>
      </c>
      <c r="E1709" t="s">
        <v>25</v>
      </c>
      <c r="F1709" s="1" t="s">
        <v>12</v>
      </c>
      <c r="G1709">
        <v>12</v>
      </c>
      <c r="H1709">
        <v>600</v>
      </c>
      <c r="I1709">
        <f t="shared" si="290"/>
        <v>597</v>
      </c>
      <c r="K1709">
        <f t="shared" si="291"/>
        <v>2458900</v>
      </c>
      <c r="L1709">
        <f t="shared" si="283"/>
        <v>639314</v>
      </c>
      <c r="M1709">
        <f t="shared" si="284"/>
        <v>860615</v>
      </c>
      <c r="N1709">
        <f t="shared" si="285"/>
        <v>354179.95600000001</v>
      </c>
      <c r="P1709">
        <v>0.26</v>
      </c>
      <c r="Q1709">
        <v>0.35</v>
      </c>
      <c r="R1709">
        <f>R1708+0.01</f>
        <v>0.55400000000000005</v>
      </c>
    </row>
    <row r="1710" spans="1:18" hidden="1" x14ac:dyDescent="0.2">
      <c r="A1710" t="s">
        <v>7</v>
      </c>
      <c r="B1710" t="s">
        <v>31</v>
      </c>
      <c r="C1710" t="s">
        <v>9</v>
      </c>
      <c r="D1710" t="s">
        <v>32</v>
      </c>
      <c r="E1710" t="s">
        <v>25</v>
      </c>
      <c r="F1710" s="1" t="s">
        <v>12</v>
      </c>
      <c r="G1710">
        <v>13</v>
      </c>
      <c r="H1710">
        <v>600</v>
      </c>
      <c r="I1710">
        <f t="shared" si="290"/>
        <v>597</v>
      </c>
      <c r="K1710">
        <f t="shared" si="291"/>
        <v>2518600</v>
      </c>
      <c r="L1710">
        <f t="shared" si="283"/>
        <v>680022</v>
      </c>
      <c r="M1710">
        <f t="shared" si="284"/>
        <v>831138</v>
      </c>
      <c r="N1710">
        <f t="shared" si="285"/>
        <v>383532.40800000005</v>
      </c>
      <c r="P1710">
        <v>0.27</v>
      </c>
      <c r="Q1710">
        <v>0.33</v>
      </c>
      <c r="R1710">
        <f>R1709+0.01</f>
        <v>0.56400000000000006</v>
      </c>
    </row>
    <row r="1711" spans="1:18" hidden="1" x14ac:dyDescent="0.2">
      <c r="A1711" t="s">
        <v>7</v>
      </c>
      <c r="B1711" t="s">
        <v>31</v>
      </c>
      <c r="C1711" t="s">
        <v>9</v>
      </c>
      <c r="D1711" t="s">
        <v>32</v>
      </c>
      <c r="E1711" t="s">
        <v>25</v>
      </c>
      <c r="F1711" s="1" t="s">
        <v>12</v>
      </c>
      <c r="G1711">
        <v>14</v>
      </c>
      <c r="H1711">
        <v>600</v>
      </c>
      <c r="I1711">
        <f t="shared" si="290"/>
        <v>596</v>
      </c>
      <c r="J1711">
        <v>1</v>
      </c>
      <c r="K1711">
        <f t="shared" si="291"/>
        <v>2578200</v>
      </c>
      <c r="L1711">
        <f t="shared" si="283"/>
        <v>721896.00000000012</v>
      </c>
      <c r="M1711">
        <f t="shared" si="284"/>
        <v>953934</v>
      </c>
      <c r="N1711">
        <f t="shared" si="285"/>
        <v>414368.30400000012</v>
      </c>
      <c r="P1711">
        <v>0.28000000000000003</v>
      </c>
      <c r="Q1711">
        <v>0.37</v>
      </c>
      <c r="R1711">
        <f>R1710+0.01</f>
        <v>0.57400000000000007</v>
      </c>
    </row>
    <row r="1712" spans="1:18" hidden="1" x14ac:dyDescent="0.2">
      <c r="A1712" t="s">
        <v>7</v>
      </c>
      <c r="B1712" t="s">
        <v>31</v>
      </c>
      <c r="C1712" t="s">
        <v>9</v>
      </c>
      <c r="D1712" t="s">
        <v>32</v>
      </c>
      <c r="E1712" t="s">
        <v>25</v>
      </c>
      <c r="F1712" s="1" t="s">
        <v>12</v>
      </c>
      <c r="G1712">
        <v>15</v>
      </c>
      <c r="H1712">
        <v>600</v>
      </c>
      <c r="I1712">
        <f t="shared" si="290"/>
        <v>596</v>
      </c>
      <c r="K1712">
        <f t="shared" si="291"/>
        <v>2637800</v>
      </c>
      <c r="L1712">
        <f t="shared" si="283"/>
        <v>738584.00000000012</v>
      </c>
      <c r="M1712">
        <f t="shared" si="284"/>
        <v>989175</v>
      </c>
      <c r="N1712">
        <f t="shared" si="285"/>
        <v>431333.0560000001</v>
      </c>
      <c r="P1712">
        <v>0.28000000000000003</v>
      </c>
      <c r="Q1712">
        <v>0.375</v>
      </c>
      <c r="R1712">
        <f>R1711+0.01</f>
        <v>0.58400000000000007</v>
      </c>
    </row>
    <row r="1713" spans="1:18" hidden="1" x14ac:dyDescent="0.2">
      <c r="A1713" t="s">
        <v>7</v>
      </c>
      <c r="B1713" t="s">
        <v>31</v>
      </c>
      <c r="C1713" t="s">
        <v>9</v>
      </c>
      <c r="D1713" t="s">
        <v>32</v>
      </c>
      <c r="E1713" t="s">
        <v>25</v>
      </c>
      <c r="F1713" s="1" t="s">
        <v>12</v>
      </c>
      <c r="G1713">
        <v>16</v>
      </c>
      <c r="H1713">
        <v>600</v>
      </c>
      <c r="I1713">
        <f t="shared" si="290"/>
        <v>596</v>
      </c>
      <c r="K1713">
        <f t="shared" si="291"/>
        <v>2697400</v>
      </c>
      <c r="L1713">
        <f t="shared" si="283"/>
        <v>782246</v>
      </c>
      <c r="M1713">
        <f t="shared" si="284"/>
        <v>1011525</v>
      </c>
      <c r="N1713">
        <f t="shared" si="285"/>
        <v>464654.12400000007</v>
      </c>
      <c r="P1713">
        <v>0.28999999999999998</v>
      </c>
      <c r="Q1713">
        <v>0.375</v>
      </c>
      <c r="R1713">
        <f>R1712+0.01</f>
        <v>0.59400000000000008</v>
      </c>
    </row>
    <row r="1714" spans="1:18" x14ac:dyDescent="0.2">
      <c r="A1714" t="s">
        <v>7</v>
      </c>
      <c r="B1714" t="s">
        <v>31</v>
      </c>
      <c r="C1714" t="s">
        <v>9</v>
      </c>
      <c r="D1714" t="s">
        <v>32</v>
      </c>
      <c r="E1714" t="s">
        <v>25</v>
      </c>
      <c r="F1714" s="1">
        <v>47057</v>
      </c>
      <c r="G1714">
        <v>1</v>
      </c>
      <c r="H1714">
        <v>500</v>
      </c>
      <c r="I1714">
        <f>H1714</f>
        <v>500</v>
      </c>
      <c r="K1714">
        <f>3000*I1714</f>
        <v>1500000</v>
      </c>
      <c r="L1714">
        <f t="shared" si="283"/>
        <v>15000</v>
      </c>
      <c r="M1714">
        <f t="shared" si="284"/>
        <v>22500</v>
      </c>
      <c r="N1714">
        <f t="shared" si="285"/>
        <v>750</v>
      </c>
      <c r="P1714">
        <v>0.01</v>
      </c>
      <c r="Q1714">
        <v>1.4999999999999999E-2</v>
      </c>
      <c r="R1714">
        <v>0.05</v>
      </c>
    </row>
    <row r="1715" spans="1:18" x14ac:dyDescent="0.2">
      <c r="A1715" t="s">
        <v>7</v>
      </c>
      <c r="B1715" t="s">
        <v>31</v>
      </c>
      <c r="C1715" t="s">
        <v>9</v>
      </c>
      <c r="D1715" t="s">
        <v>32</v>
      </c>
      <c r="E1715" t="s">
        <v>25</v>
      </c>
      <c r="F1715" s="1">
        <v>47057</v>
      </c>
      <c r="G1715">
        <v>2</v>
      </c>
      <c r="H1715">
        <v>500</v>
      </c>
      <c r="I1715">
        <f t="shared" ref="I1715:I1729" si="292">I1714-J1715</f>
        <v>500</v>
      </c>
      <c r="K1715">
        <f>K1714+65*I1715</f>
        <v>1532500</v>
      </c>
      <c r="L1715">
        <f t="shared" si="283"/>
        <v>76625</v>
      </c>
      <c r="M1715">
        <f t="shared" si="284"/>
        <v>275850</v>
      </c>
      <c r="N1715">
        <f t="shared" si="285"/>
        <v>7662.5</v>
      </c>
      <c r="O1715">
        <v>1998</v>
      </c>
      <c r="P1715">
        <v>0.05</v>
      </c>
      <c r="Q1715">
        <v>0.18</v>
      </c>
      <c r="R1715">
        <v>0.1</v>
      </c>
    </row>
    <row r="1716" spans="1:18" x14ac:dyDescent="0.2">
      <c r="A1716" t="s">
        <v>7</v>
      </c>
      <c r="B1716" t="s">
        <v>31</v>
      </c>
      <c r="C1716" t="s">
        <v>9</v>
      </c>
      <c r="D1716" t="s">
        <v>32</v>
      </c>
      <c r="E1716" t="s">
        <v>25</v>
      </c>
      <c r="F1716" s="1">
        <v>47057</v>
      </c>
      <c r="G1716">
        <v>3</v>
      </c>
      <c r="H1716">
        <v>500</v>
      </c>
      <c r="I1716">
        <f t="shared" si="292"/>
        <v>500</v>
      </c>
      <c r="K1716">
        <f t="shared" ref="K1716:K1729" si="293">K1715+65*I1716</f>
        <v>1565000</v>
      </c>
      <c r="L1716">
        <f t="shared" si="283"/>
        <v>156500</v>
      </c>
      <c r="M1716">
        <f t="shared" si="284"/>
        <v>438200.00000000006</v>
      </c>
      <c r="N1716">
        <f t="shared" si="285"/>
        <v>28170</v>
      </c>
      <c r="O1716">
        <v>-99</v>
      </c>
      <c r="P1716">
        <v>0.1</v>
      </c>
      <c r="Q1716">
        <v>0.28000000000000003</v>
      </c>
      <c r="R1716">
        <v>0.18</v>
      </c>
    </row>
    <row r="1717" spans="1:18" x14ac:dyDescent="0.2">
      <c r="A1717" t="s">
        <v>7</v>
      </c>
      <c r="B1717" t="s">
        <v>31</v>
      </c>
      <c r="C1717" t="s">
        <v>9</v>
      </c>
      <c r="D1717" t="s">
        <v>32</v>
      </c>
      <c r="E1717" t="s">
        <v>25</v>
      </c>
      <c r="F1717" s="1">
        <v>47057</v>
      </c>
      <c r="G1717">
        <v>4</v>
      </c>
      <c r="H1717">
        <v>500</v>
      </c>
      <c r="I1717">
        <f t="shared" si="292"/>
        <v>500</v>
      </c>
      <c r="K1717">
        <f t="shared" si="293"/>
        <v>1597500</v>
      </c>
      <c r="L1717">
        <f t="shared" si="283"/>
        <v>239625</v>
      </c>
      <c r="M1717">
        <f t="shared" si="284"/>
        <v>591075</v>
      </c>
      <c r="N1717">
        <f t="shared" si="285"/>
        <v>59906.25</v>
      </c>
      <c r="P1717">
        <v>0.15</v>
      </c>
      <c r="Q1717">
        <v>0.37</v>
      </c>
      <c r="R1717">
        <v>0.25</v>
      </c>
    </row>
    <row r="1718" spans="1:18" x14ac:dyDescent="0.2">
      <c r="A1718" t="s">
        <v>7</v>
      </c>
      <c r="B1718" t="s">
        <v>31</v>
      </c>
      <c r="C1718" t="s">
        <v>9</v>
      </c>
      <c r="D1718" t="s">
        <v>32</v>
      </c>
      <c r="E1718" t="s">
        <v>25</v>
      </c>
      <c r="F1718" s="1">
        <v>47057</v>
      </c>
      <c r="G1718">
        <v>5</v>
      </c>
      <c r="H1718">
        <v>500</v>
      </c>
      <c r="I1718">
        <f t="shared" si="292"/>
        <v>500</v>
      </c>
      <c r="K1718">
        <f t="shared" si="293"/>
        <v>1630000</v>
      </c>
      <c r="L1718">
        <f t="shared" si="283"/>
        <v>293400</v>
      </c>
      <c r="M1718">
        <f t="shared" si="284"/>
        <v>580280</v>
      </c>
      <c r="N1718">
        <f t="shared" si="285"/>
        <v>105624</v>
      </c>
      <c r="P1718">
        <v>0.18</v>
      </c>
      <c r="Q1718">
        <v>0.35599999999999998</v>
      </c>
      <c r="R1718">
        <v>0.36</v>
      </c>
    </row>
    <row r="1719" spans="1:18" x14ac:dyDescent="0.2">
      <c r="A1719" t="s">
        <v>7</v>
      </c>
      <c r="B1719" t="s">
        <v>31</v>
      </c>
      <c r="C1719" t="s">
        <v>9</v>
      </c>
      <c r="D1719" t="s">
        <v>32</v>
      </c>
      <c r="E1719" t="s">
        <v>25</v>
      </c>
      <c r="F1719" s="1">
        <v>47057</v>
      </c>
      <c r="G1719">
        <v>6</v>
      </c>
      <c r="H1719">
        <v>500</v>
      </c>
      <c r="I1719">
        <f t="shared" si="292"/>
        <v>500</v>
      </c>
      <c r="K1719">
        <f t="shared" si="293"/>
        <v>1662500</v>
      </c>
      <c r="L1719">
        <f t="shared" si="283"/>
        <v>332500</v>
      </c>
      <c r="M1719">
        <f t="shared" si="284"/>
        <v>588525</v>
      </c>
      <c r="N1719">
        <f t="shared" si="285"/>
        <v>149625</v>
      </c>
      <c r="P1719">
        <v>0.2</v>
      </c>
      <c r="Q1719">
        <v>0.35399999999999998</v>
      </c>
      <c r="R1719">
        <v>0.45</v>
      </c>
    </row>
    <row r="1720" spans="1:18" x14ac:dyDescent="0.2">
      <c r="A1720" t="s">
        <v>7</v>
      </c>
      <c r="B1720" t="s">
        <v>31</v>
      </c>
      <c r="C1720" t="s">
        <v>9</v>
      </c>
      <c r="D1720" t="s">
        <v>32</v>
      </c>
      <c r="E1720" t="s">
        <v>25</v>
      </c>
      <c r="F1720" s="1">
        <v>47057</v>
      </c>
      <c r="G1720">
        <v>7</v>
      </c>
      <c r="H1720">
        <v>500</v>
      </c>
      <c r="I1720">
        <f t="shared" si="292"/>
        <v>500</v>
      </c>
      <c r="K1720">
        <f t="shared" si="293"/>
        <v>1695000</v>
      </c>
      <c r="L1720">
        <f t="shared" si="283"/>
        <v>339000</v>
      </c>
      <c r="M1720">
        <f t="shared" si="284"/>
        <v>583080</v>
      </c>
      <c r="N1720">
        <f t="shared" si="285"/>
        <v>172890</v>
      </c>
      <c r="P1720">
        <v>0.2</v>
      </c>
      <c r="Q1720">
        <v>0.34399999999999997</v>
      </c>
      <c r="R1720">
        <v>0.51</v>
      </c>
    </row>
    <row r="1721" spans="1:18" x14ac:dyDescent="0.2">
      <c r="A1721" t="s">
        <v>7</v>
      </c>
      <c r="B1721" t="s">
        <v>31</v>
      </c>
      <c r="C1721" t="s">
        <v>9</v>
      </c>
      <c r="D1721" t="s">
        <v>32</v>
      </c>
      <c r="E1721" t="s">
        <v>25</v>
      </c>
      <c r="F1721" s="1">
        <v>47057</v>
      </c>
      <c r="G1721">
        <v>8</v>
      </c>
      <c r="H1721">
        <v>500</v>
      </c>
      <c r="I1721">
        <f t="shared" si="292"/>
        <v>500</v>
      </c>
      <c r="K1721">
        <f t="shared" si="293"/>
        <v>1727500</v>
      </c>
      <c r="L1721">
        <f t="shared" si="283"/>
        <v>397325</v>
      </c>
      <c r="M1721">
        <f t="shared" si="284"/>
        <v>621900</v>
      </c>
      <c r="N1721">
        <f t="shared" si="285"/>
        <v>206609</v>
      </c>
      <c r="P1721">
        <v>0.23</v>
      </c>
      <c r="Q1721">
        <v>0.36</v>
      </c>
      <c r="R1721">
        <f>R1720+0.01</f>
        <v>0.52</v>
      </c>
    </row>
    <row r="1722" spans="1:18" x14ac:dyDescent="0.2">
      <c r="A1722" t="s">
        <v>7</v>
      </c>
      <c r="B1722" t="s">
        <v>31</v>
      </c>
      <c r="C1722" t="s">
        <v>9</v>
      </c>
      <c r="D1722" t="s">
        <v>32</v>
      </c>
      <c r="E1722" t="s">
        <v>25</v>
      </c>
      <c r="F1722" s="1">
        <v>47057</v>
      </c>
      <c r="G1722">
        <v>9</v>
      </c>
      <c r="H1722">
        <v>500</v>
      </c>
      <c r="I1722">
        <f t="shared" si="292"/>
        <v>500</v>
      </c>
      <c r="K1722">
        <f t="shared" si="293"/>
        <v>1760000</v>
      </c>
      <c r="L1722">
        <f t="shared" si="283"/>
        <v>387200</v>
      </c>
      <c r="M1722">
        <f t="shared" si="284"/>
        <v>598400</v>
      </c>
      <c r="N1722">
        <f t="shared" si="285"/>
        <v>209088</v>
      </c>
      <c r="P1722">
        <v>0.22</v>
      </c>
      <c r="Q1722">
        <v>0.34</v>
      </c>
      <c r="R1722">
        <f>R1721+0.02</f>
        <v>0.54</v>
      </c>
    </row>
    <row r="1723" spans="1:18" x14ac:dyDescent="0.2">
      <c r="A1723" t="s">
        <v>7</v>
      </c>
      <c r="B1723" t="s">
        <v>31</v>
      </c>
      <c r="C1723" t="s">
        <v>9</v>
      </c>
      <c r="D1723" t="s">
        <v>32</v>
      </c>
      <c r="E1723" t="s">
        <v>25</v>
      </c>
      <c r="F1723" s="1">
        <v>47057</v>
      </c>
      <c r="G1723">
        <v>10</v>
      </c>
      <c r="H1723">
        <v>500</v>
      </c>
      <c r="I1723">
        <f t="shared" si="292"/>
        <v>499</v>
      </c>
      <c r="J1723">
        <v>1</v>
      </c>
      <c r="K1723">
        <f t="shared" si="293"/>
        <v>1792435</v>
      </c>
      <c r="L1723">
        <f t="shared" si="283"/>
        <v>448108.75</v>
      </c>
      <c r="M1723">
        <f t="shared" si="284"/>
        <v>609427.9</v>
      </c>
      <c r="N1723">
        <f t="shared" si="285"/>
        <v>242874.9425</v>
      </c>
      <c r="P1723">
        <v>0.25</v>
      </c>
      <c r="Q1723">
        <v>0.34</v>
      </c>
      <c r="R1723">
        <v>0.54200000000000004</v>
      </c>
    </row>
    <row r="1724" spans="1:18" x14ac:dyDescent="0.2">
      <c r="A1724" t="s">
        <v>7</v>
      </c>
      <c r="B1724" t="s">
        <v>31</v>
      </c>
      <c r="C1724" t="s">
        <v>9</v>
      </c>
      <c r="D1724" t="s">
        <v>32</v>
      </c>
      <c r="E1724" t="s">
        <v>25</v>
      </c>
      <c r="F1724" s="1">
        <v>47057</v>
      </c>
      <c r="G1724">
        <v>11</v>
      </c>
      <c r="H1724">
        <v>500</v>
      </c>
      <c r="I1724">
        <f t="shared" si="292"/>
        <v>499</v>
      </c>
      <c r="K1724">
        <f t="shared" si="293"/>
        <v>1824870</v>
      </c>
      <c r="L1724">
        <f t="shared" si="283"/>
        <v>474466.2</v>
      </c>
      <c r="M1724">
        <f t="shared" si="284"/>
        <v>620455.80000000005</v>
      </c>
      <c r="N1724">
        <f t="shared" si="285"/>
        <v>258109.61280000003</v>
      </c>
      <c r="P1724">
        <v>0.26</v>
      </c>
      <c r="Q1724">
        <v>0.34</v>
      </c>
      <c r="R1724">
        <f>R1723+0.002</f>
        <v>0.54400000000000004</v>
      </c>
    </row>
    <row r="1725" spans="1:18" x14ac:dyDescent="0.2">
      <c r="A1725" t="s">
        <v>7</v>
      </c>
      <c r="B1725" t="s">
        <v>31</v>
      </c>
      <c r="C1725" t="s">
        <v>9</v>
      </c>
      <c r="D1725" t="s">
        <v>32</v>
      </c>
      <c r="E1725" t="s">
        <v>25</v>
      </c>
      <c r="F1725" s="1">
        <v>47057</v>
      </c>
      <c r="G1725">
        <v>12</v>
      </c>
      <c r="H1725">
        <v>500</v>
      </c>
      <c r="I1725">
        <f t="shared" si="292"/>
        <v>498</v>
      </c>
      <c r="J1725">
        <v>1</v>
      </c>
      <c r="K1725">
        <f t="shared" si="293"/>
        <v>1857240</v>
      </c>
      <c r="L1725">
        <f t="shared" si="283"/>
        <v>482882.4</v>
      </c>
      <c r="M1725">
        <f t="shared" si="284"/>
        <v>650034</v>
      </c>
      <c r="N1725">
        <f t="shared" si="285"/>
        <v>267516.84960000002</v>
      </c>
      <c r="P1725">
        <v>0.26</v>
      </c>
      <c r="Q1725">
        <v>0.35</v>
      </c>
      <c r="R1725">
        <f>R1724+0.01</f>
        <v>0.55400000000000005</v>
      </c>
    </row>
    <row r="1726" spans="1:18" hidden="1" x14ac:dyDescent="0.2">
      <c r="A1726" t="s">
        <v>7</v>
      </c>
      <c r="B1726" t="s">
        <v>31</v>
      </c>
      <c r="C1726" t="s">
        <v>9</v>
      </c>
      <c r="D1726" t="s">
        <v>32</v>
      </c>
      <c r="E1726" t="s">
        <v>25</v>
      </c>
      <c r="F1726" s="1">
        <v>47057</v>
      </c>
      <c r="G1726">
        <v>13</v>
      </c>
      <c r="H1726">
        <v>500</v>
      </c>
      <c r="I1726">
        <f t="shared" si="292"/>
        <v>498</v>
      </c>
      <c r="K1726">
        <f t="shared" si="293"/>
        <v>1889610</v>
      </c>
      <c r="L1726">
        <f t="shared" si="283"/>
        <v>510194.7</v>
      </c>
      <c r="M1726">
        <f t="shared" si="284"/>
        <v>623571.30000000005</v>
      </c>
      <c r="N1726">
        <f t="shared" si="285"/>
        <v>287749.81080000004</v>
      </c>
      <c r="P1726">
        <v>0.27</v>
      </c>
      <c r="Q1726">
        <v>0.33</v>
      </c>
      <c r="R1726">
        <f>R1725+0.01</f>
        <v>0.56400000000000006</v>
      </c>
    </row>
    <row r="1727" spans="1:18" hidden="1" x14ac:dyDescent="0.2">
      <c r="A1727" t="s">
        <v>7</v>
      </c>
      <c r="B1727" t="s">
        <v>31</v>
      </c>
      <c r="C1727" t="s">
        <v>9</v>
      </c>
      <c r="D1727" t="s">
        <v>32</v>
      </c>
      <c r="E1727" t="s">
        <v>25</v>
      </c>
      <c r="F1727" s="1">
        <v>47057</v>
      </c>
      <c r="G1727">
        <v>14</v>
      </c>
      <c r="H1727">
        <v>500</v>
      </c>
      <c r="I1727">
        <f t="shared" si="292"/>
        <v>497</v>
      </c>
      <c r="J1727">
        <v>1</v>
      </c>
      <c r="K1727">
        <f t="shared" si="293"/>
        <v>1921915</v>
      </c>
      <c r="L1727">
        <f t="shared" si="283"/>
        <v>538136.20000000007</v>
      </c>
      <c r="M1727">
        <f t="shared" si="284"/>
        <v>711108.55</v>
      </c>
      <c r="N1727">
        <f t="shared" si="285"/>
        <v>308890.17880000005</v>
      </c>
      <c r="P1727">
        <v>0.28000000000000003</v>
      </c>
      <c r="Q1727">
        <v>0.37</v>
      </c>
      <c r="R1727">
        <f>R1726+0.01</f>
        <v>0.57400000000000007</v>
      </c>
    </row>
    <row r="1728" spans="1:18" hidden="1" x14ac:dyDescent="0.2">
      <c r="A1728" t="s">
        <v>7</v>
      </c>
      <c r="B1728" t="s">
        <v>31</v>
      </c>
      <c r="C1728" t="s">
        <v>9</v>
      </c>
      <c r="D1728" t="s">
        <v>32</v>
      </c>
      <c r="E1728" t="s">
        <v>25</v>
      </c>
      <c r="F1728" s="1">
        <v>47057</v>
      </c>
      <c r="G1728">
        <v>15</v>
      </c>
      <c r="H1728">
        <v>500</v>
      </c>
      <c r="I1728">
        <f t="shared" si="292"/>
        <v>497</v>
      </c>
      <c r="K1728">
        <f t="shared" si="293"/>
        <v>1954220</v>
      </c>
      <c r="L1728">
        <f t="shared" si="283"/>
        <v>547181.60000000009</v>
      </c>
      <c r="M1728">
        <f t="shared" si="284"/>
        <v>732832.5</v>
      </c>
      <c r="N1728">
        <f t="shared" si="285"/>
        <v>319554.05440000008</v>
      </c>
      <c r="P1728">
        <v>0.28000000000000003</v>
      </c>
      <c r="Q1728">
        <v>0.375</v>
      </c>
      <c r="R1728">
        <f>R1727+0.01</f>
        <v>0.58400000000000007</v>
      </c>
    </row>
    <row r="1729" spans="1:18" hidden="1" x14ac:dyDescent="0.2">
      <c r="A1729" t="s">
        <v>7</v>
      </c>
      <c r="B1729" t="s">
        <v>31</v>
      </c>
      <c r="C1729" t="s">
        <v>9</v>
      </c>
      <c r="D1729" t="s">
        <v>32</v>
      </c>
      <c r="E1729" t="s">
        <v>25</v>
      </c>
      <c r="F1729" s="1">
        <v>47057</v>
      </c>
      <c r="G1729">
        <v>16</v>
      </c>
      <c r="H1729">
        <v>500</v>
      </c>
      <c r="I1729">
        <f t="shared" si="292"/>
        <v>497</v>
      </c>
      <c r="K1729">
        <f t="shared" si="293"/>
        <v>1986525</v>
      </c>
      <c r="L1729">
        <f t="shared" si="283"/>
        <v>576092.25</v>
      </c>
      <c r="M1729">
        <f t="shared" si="284"/>
        <v>744946.875</v>
      </c>
      <c r="N1729">
        <f t="shared" si="285"/>
        <v>342198.79650000005</v>
      </c>
      <c r="P1729">
        <v>0.28999999999999998</v>
      </c>
      <c r="Q1729">
        <v>0.375</v>
      </c>
      <c r="R1729">
        <f>R1728+0.01</f>
        <v>0.59400000000000008</v>
      </c>
    </row>
    <row r="1730" spans="1:18" x14ac:dyDescent="0.2">
      <c r="A1730" t="s">
        <v>7</v>
      </c>
      <c r="B1730" t="s">
        <v>31</v>
      </c>
      <c r="C1730" t="s">
        <v>9</v>
      </c>
      <c r="D1730" t="s">
        <v>33</v>
      </c>
      <c r="E1730" t="s">
        <v>11</v>
      </c>
      <c r="F1730" s="1">
        <v>46965</v>
      </c>
      <c r="G1730">
        <v>1</v>
      </c>
      <c r="H1730">
        <v>550</v>
      </c>
      <c r="I1730">
        <f>H1730</f>
        <v>550</v>
      </c>
      <c r="K1730">
        <f>3000*I1730</f>
        <v>1650000</v>
      </c>
      <c r="L1730">
        <f>P1730*K1730</f>
        <v>16500</v>
      </c>
      <c r="M1730">
        <f>Q1730*K1730</f>
        <v>24750</v>
      </c>
      <c r="N1730">
        <f>R1730*L1730</f>
        <v>825</v>
      </c>
      <c r="P1730">
        <v>0.01</v>
      </c>
      <c r="Q1730">
        <v>1.4999999999999999E-2</v>
      </c>
      <c r="R1730">
        <v>0.05</v>
      </c>
    </row>
    <row r="1731" spans="1:18" x14ac:dyDescent="0.2">
      <c r="A1731" t="s">
        <v>7</v>
      </c>
      <c r="B1731" t="s">
        <v>31</v>
      </c>
      <c r="C1731" t="s">
        <v>9</v>
      </c>
      <c r="D1731" t="s">
        <v>33</v>
      </c>
      <c r="E1731" t="s">
        <v>11</v>
      </c>
      <c r="F1731" s="1">
        <v>46965</v>
      </c>
      <c r="G1731">
        <v>2</v>
      </c>
      <c r="H1731">
        <v>550</v>
      </c>
      <c r="I1731">
        <f>I1730-J1731</f>
        <v>550</v>
      </c>
      <c r="K1731">
        <f>K1730+50*I1731</f>
        <v>1677500</v>
      </c>
      <c r="L1731">
        <f t="shared" ref="L1731:L1793" si="294">P1731*K1731</f>
        <v>83875</v>
      </c>
      <c r="M1731">
        <f t="shared" ref="M1731:M1793" si="295">Q1731*K1731</f>
        <v>301950</v>
      </c>
      <c r="N1731">
        <f t="shared" ref="N1731:N1793" si="296">R1731*L1731</f>
        <v>8387.5</v>
      </c>
      <c r="O1731">
        <v>1998</v>
      </c>
      <c r="P1731">
        <v>0.05</v>
      </c>
      <c r="Q1731">
        <v>0.18</v>
      </c>
      <c r="R1731">
        <v>0.1</v>
      </c>
    </row>
    <row r="1732" spans="1:18" x14ac:dyDescent="0.2">
      <c r="A1732" t="s">
        <v>7</v>
      </c>
      <c r="B1732" t="s">
        <v>31</v>
      </c>
      <c r="C1732" t="s">
        <v>9</v>
      </c>
      <c r="D1732" t="s">
        <v>33</v>
      </c>
      <c r="E1732" t="s">
        <v>11</v>
      </c>
      <c r="F1732" s="1">
        <v>46965</v>
      </c>
      <c r="G1732">
        <v>3</v>
      </c>
      <c r="H1732">
        <v>550</v>
      </c>
      <c r="I1732">
        <f t="shared" ref="I1732:I1745" si="297">I1731-J1732</f>
        <v>550</v>
      </c>
      <c r="K1732">
        <f t="shared" ref="K1732:K1744" si="298">K1731+50*I1732</f>
        <v>1705000</v>
      </c>
      <c r="L1732">
        <f t="shared" si="294"/>
        <v>170500</v>
      </c>
      <c r="M1732">
        <f t="shared" si="295"/>
        <v>477400.00000000006</v>
      </c>
      <c r="N1732">
        <f t="shared" si="296"/>
        <v>30690</v>
      </c>
      <c r="O1732">
        <v>-79</v>
      </c>
      <c r="P1732">
        <v>0.1</v>
      </c>
      <c r="Q1732">
        <v>0.28000000000000003</v>
      </c>
      <c r="R1732">
        <v>0.18</v>
      </c>
    </row>
    <row r="1733" spans="1:18" x14ac:dyDescent="0.2">
      <c r="A1733" t="s">
        <v>7</v>
      </c>
      <c r="B1733" t="s">
        <v>31</v>
      </c>
      <c r="C1733" t="s">
        <v>9</v>
      </c>
      <c r="D1733" t="s">
        <v>33</v>
      </c>
      <c r="E1733" t="s">
        <v>11</v>
      </c>
      <c r="F1733" s="1">
        <v>46965</v>
      </c>
      <c r="G1733">
        <v>4</v>
      </c>
      <c r="H1733">
        <v>550</v>
      </c>
      <c r="I1733">
        <f t="shared" si="297"/>
        <v>550</v>
      </c>
      <c r="K1733">
        <f t="shared" si="298"/>
        <v>1732500</v>
      </c>
      <c r="L1733">
        <f t="shared" si="294"/>
        <v>259875</v>
      </c>
      <c r="M1733">
        <f t="shared" si="295"/>
        <v>641025</v>
      </c>
      <c r="N1733">
        <f t="shared" si="296"/>
        <v>64968.75</v>
      </c>
      <c r="P1733">
        <v>0.15</v>
      </c>
      <c r="Q1733">
        <v>0.37</v>
      </c>
      <c r="R1733">
        <v>0.25</v>
      </c>
    </row>
    <row r="1734" spans="1:18" x14ac:dyDescent="0.2">
      <c r="A1734" t="s">
        <v>7</v>
      </c>
      <c r="B1734" t="s">
        <v>31</v>
      </c>
      <c r="C1734" t="s">
        <v>9</v>
      </c>
      <c r="D1734" t="s">
        <v>33</v>
      </c>
      <c r="E1734" t="s">
        <v>11</v>
      </c>
      <c r="F1734" s="1">
        <v>46965</v>
      </c>
      <c r="G1734">
        <v>5</v>
      </c>
      <c r="H1734">
        <v>550</v>
      </c>
      <c r="I1734">
        <f t="shared" si="297"/>
        <v>550</v>
      </c>
      <c r="K1734">
        <f t="shared" si="298"/>
        <v>1760000</v>
      </c>
      <c r="L1734">
        <f t="shared" si="294"/>
        <v>316800</v>
      </c>
      <c r="M1734">
        <f t="shared" si="295"/>
        <v>626560</v>
      </c>
      <c r="N1734">
        <f t="shared" si="296"/>
        <v>114048</v>
      </c>
      <c r="P1734">
        <v>0.18</v>
      </c>
      <c r="Q1734">
        <v>0.35599999999999998</v>
      </c>
      <c r="R1734">
        <v>0.36</v>
      </c>
    </row>
    <row r="1735" spans="1:18" x14ac:dyDescent="0.2">
      <c r="A1735" t="s">
        <v>7</v>
      </c>
      <c r="B1735" t="s">
        <v>31</v>
      </c>
      <c r="C1735" t="s">
        <v>9</v>
      </c>
      <c r="D1735" t="s">
        <v>33</v>
      </c>
      <c r="E1735" t="s">
        <v>11</v>
      </c>
      <c r="F1735" s="1">
        <v>46965</v>
      </c>
      <c r="G1735">
        <v>6</v>
      </c>
      <c r="H1735">
        <v>550</v>
      </c>
      <c r="I1735">
        <f t="shared" si="297"/>
        <v>550</v>
      </c>
      <c r="K1735">
        <f t="shared" si="298"/>
        <v>1787500</v>
      </c>
      <c r="L1735">
        <f t="shared" si="294"/>
        <v>357500</v>
      </c>
      <c r="M1735">
        <f t="shared" si="295"/>
        <v>632775</v>
      </c>
      <c r="N1735">
        <f t="shared" si="296"/>
        <v>160875</v>
      </c>
      <c r="P1735">
        <v>0.2</v>
      </c>
      <c r="Q1735">
        <v>0.35399999999999998</v>
      </c>
      <c r="R1735">
        <v>0.45</v>
      </c>
    </row>
    <row r="1736" spans="1:18" x14ac:dyDescent="0.2">
      <c r="A1736" t="s">
        <v>7</v>
      </c>
      <c r="B1736" t="s">
        <v>31</v>
      </c>
      <c r="C1736" t="s">
        <v>9</v>
      </c>
      <c r="D1736" t="s">
        <v>33</v>
      </c>
      <c r="E1736" t="s">
        <v>11</v>
      </c>
      <c r="F1736" s="1">
        <v>46965</v>
      </c>
      <c r="G1736">
        <v>7</v>
      </c>
      <c r="H1736">
        <v>550</v>
      </c>
      <c r="I1736">
        <f t="shared" si="297"/>
        <v>550</v>
      </c>
      <c r="K1736">
        <f t="shared" si="298"/>
        <v>1815000</v>
      </c>
      <c r="L1736">
        <f t="shared" si="294"/>
        <v>363000</v>
      </c>
      <c r="M1736">
        <f t="shared" si="295"/>
        <v>624360</v>
      </c>
      <c r="N1736">
        <f t="shared" si="296"/>
        <v>185130</v>
      </c>
      <c r="O1736">
        <v>-26</v>
      </c>
      <c r="P1736">
        <v>0.2</v>
      </c>
      <c r="Q1736">
        <v>0.34399999999999997</v>
      </c>
      <c r="R1736">
        <v>0.51</v>
      </c>
    </row>
    <row r="1737" spans="1:18" x14ac:dyDescent="0.2">
      <c r="A1737" t="s">
        <v>7</v>
      </c>
      <c r="B1737" t="s">
        <v>31</v>
      </c>
      <c r="C1737" t="s">
        <v>9</v>
      </c>
      <c r="D1737" t="s">
        <v>33</v>
      </c>
      <c r="E1737" t="s">
        <v>11</v>
      </c>
      <c r="F1737" s="1">
        <v>46965</v>
      </c>
      <c r="G1737">
        <v>8</v>
      </c>
      <c r="H1737">
        <v>550</v>
      </c>
      <c r="I1737">
        <f t="shared" si="297"/>
        <v>550</v>
      </c>
      <c r="K1737">
        <f t="shared" si="298"/>
        <v>1842500</v>
      </c>
      <c r="L1737">
        <f t="shared" si="294"/>
        <v>423775</v>
      </c>
      <c r="M1737">
        <f t="shared" si="295"/>
        <v>663300</v>
      </c>
      <c r="N1737">
        <f t="shared" si="296"/>
        <v>220363</v>
      </c>
      <c r="P1737">
        <v>0.23</v>
      </c>
      <c r="Q1737">
        <v>0.36</v>
      </c>
      <c r="R1737">
        <f>R1736+0.01</f>
        <v>0.52</v>
      </c>
    </row>
    <row r="1738" spans="1:18" x14ac:dyDescent="0.2">
      <c r="A1738" t="s">
        <v>7</v>
      </c>
      <c r="B1738" t="s">
        <v>31</v>
      </c>
      <c r="C1738" t="s">
        <v>9</v>
      </c>
      <c r="D1738" t="s">
        <v>33</v>
      </c>
      <c r="E1738" t="s">
        <v>11</v>
      </c>
      <c r="F1738" s="1">
        <v>46965</v>
      </c>
      <c r="G1738">
        <v>9</v>
      </c>
      <c r="H1738">
        <v>550</v>
      </c>
      <c r="I1738">
        <f t="shared" si="297"/>
        <v>549</v>
      </c>
      <c r="J1738">
        <v>1</v>
      </c>
      <c r="K1738">
        <f t="shared" si="298"/>
        <v>1869950</v>
      </c>
      <c r="L1738">
        <f t="shared" si="294"/>
        <v>411389</v>
      </c>
      <c r="M1738">
        <f t="shared" si="295"/>
        <v>635783</v>
      </c>
      <c r="N1738">
        <f t="shared" si="296"/>
        <v>222150.06000000003</v>
      </c>
      <c r="P1738">
        <v>0.22</v>
      </c>
      <c r="Q1738">
        <v>0.34</v>
      </c>
      <c r="R1738">
        <f>R1737+0.02</f>
        <v>0.54</v>
      </c>
    </row>
    <row r="1739" spans="1:18" x14ac:dyDescent="0.2">
      <c r="A1739" t="s">
        <v>7</v>
      </c>
      <c r="B1739" t="s">
        <v>31</v>
      </c>
      <c r="C1739" t="s">
        <v>9</v>
      </c>
      <c r="D1739" t="s">
        <v>33</v>
      </c>
      <c r="E1739" t="s">
        <v>11</v>
      </c>
      <c r="F1739" s="1">
        <v>46965</v>
      </c>
      <c r="G1739">
        <v>10</v>
      </c>
      <c r="H1739">
        <v>550</v>
      </c>
      <c r="I1739">
        <f t="shared" si="297"/>
        <v>549</v>
      </c>
      <c r="K1739">
        <f t="shared" si="298"/>
        <v>1897400</v>
      </c>
      <c r="L1739">
        <f t="shared" si="294"/>
        <v>474350</v>
      </c>
      <c r="M1739">
        <f t="shared" si="295"/>
        <v>645116</v>
      </c>
      <c r="N1739">
        <f t="shared" si="296"/>
        <v>257097.7</v>
      </c>
      <c r="P1739">
        <v>0.25</v>
      </c>
      <c r="Q1739">
        <v>0.34</v>
      </c>
      <c r="R1739">
        <v>0.54200000000000004</v>
      </c>
    </row>
    <row r="1740" spans="1:18" x14ac:dyDescent="0.2">
      <c r="A1740" t="s">
        <v>7</v>
      </c>
      <c r="B1740" t="s">
        <v>31</v>
      </c>
      <c r="C1740" t="s">
        <v>9</v>
      </c>
      <c r="D1740" t="s">
        <v>33</v>
      </c>
      <c r="E1740" t="s">
        <v>11</v>
      </c>
      <c r="F1740" s="1">
        <v>46965</v>
      </c>
      <c r="G1740">
        <v>11</v>
      </c>
      <c r="H1740">
        <v>550</v>
      </c>
      <c r="I1740">
        <f t="shared" si="297"/>
        <v>549</v>
      </c>
      <c r="K1740">
        <f t="shared" si="298"/>
        <v>1924850</v>
      </c>
      <c r="L1740">
        <f t="shared" si="294"/>
        <v>500461</v>
      </c>
      <c r="M1740">
        <f t="shared" si="295"/>
        <v>654449</v>
      </c>
      <c r="N1740">
        <f t="shared" si="296"/>
        <v>272250.78400000004</v>
      </c>
      <c r="P1740">
        <v>0.26</v>
      </c>
      <c r="Q1740">
        <v>0.34</v>
      </c>
      <c r="R1740">
        <f>R1739+0.002</f>
        <v>0.54400000000000004</v>
      </c>
    </row>
    <row r="1741" spans="1:18" x14ac:dyDescent="0.2">
      <c r="A1741" t="s">
        <v>7</v>
      </c>
      <c r="B1741" t="s">
        <v>31</v>
      </c>
      <c r="C1741" t="s">
        <v>9</v>
      </c>
      <c r="D1741" t="s">
        <v>33</v>
      </c>
      <c r="E1741" t="s">
        <v>11</v>
      </c>
      <c r="F1741" s="1">
        <v>46965</v>
      </c>
      <c r="G1741">
        <v>12</v>
      </c>
      <c r="H1741">
        <v>550</v>
      </c>
      <c r="I1741">
        <f t="shared" si="297"/>
        <v>548</v>
      </c>
      <c r="J1741">
        <v>1</v>
      </c>
      <c r="K1741">
        <f t="shared" si="298"/>
        <v>1952250</v>
      </c>
      <c r="L1741">
        <f t="shared" si="294"/>
        <v>507585</v>
      </c>
      <c r="M1741">
        <f t="shared" si="295"/>
        <v>683287.5</v>
      </c>
      <c r="N1741">
        <f t="shared" si="296"/>
        <v>281202.09000000003</v>
      </c>
      <c r="P1741">
        <v>0.26</v>
      </c>
      <c r="Q1741">
        <v>0.35</v>
      </c>
      <c r="R1741">
        <f>R1740+0.01</f>
        <v>0.55400000000000005</v>
      </c>
    </row>
    <row r="1742" spans="1:18" hidden="1" x14ac:dyDescent="0.2">
      <c r="A1742" t="s">
        <v>7</v>
      </c>
      <c r="B1742" t="s">
        <v>31</v>
      </c>
      <c r="C1742" t="s">
        <v>9</v>
      </c>
      <c r="D1742" t="s">
        <v>33</v>
      </c>
      <c r="E1742" t="s">
        <v>11</v>
      </c>
      <c r="F1742" s="1">
        <v>46965</v>
      </c>
      <c r="G1742">
        <v>13</v>
      </c>
      <c r="H1742">
        <v>550</v>
      </c>
      <c r="I1742">
        <f t="shared" si="297"/>
        <v>548</v>
      </c>
      <c r="K1742">
        <f t="shared" si="298"/>
        <v>1979650</v>
      </c>
      <c r="L1742">
        <f t="shared" si="294"/>
        <v>534505.5</v>
      </c>
      <c r="M1742">
        <f t="shared" si="295"/>
        <v>653284.5</v>
      </c>
      <c r="N1742">
        <f t="shared" si="296"/>
        <v>301461.10200000001</v>
      </c>
      <c r="P1742">
        <v>0.27</v>
      </c>
      <c r="Q1742">
        <v>0.33</v>
      </c>
      <c r="R1742">
        <f>R1741+0.01</f>
        <v>0.56400000000000006</v>
      </c>
    </row>
    <row r="1743" spans="1:18" hidden="1" x14ac:dyDescent="0.2">
      <c r="A1743" t="s">
        <v>7</v>
      </c>
      <c r="B1743" t="s">
        <v>31</v>
      </c>
      <c r="C1743" t="s">
        <v>9</v>
      </c>
      <c r="D1743" t="s">
        <v>33</v>
      </c>
      <c r="E1743" t="s">
        <v>11</v>
      </c>
      <c r="F1743" s="1">
        <v>46965</v>
      </c>
      <c r="G1743">
        <v>14</v>
      </c>
      <c r="H1743">
        <v>550</v>
      </c>
      <c r="I1743">
        <f t="shared" si="297"/>
        <v>548</v>
      </c>
      <c r="K1743">
        <f t="shared" si="298"/>
        <v>2007050</v>
      </c>
      <c r="L1743">
        <f t="shared" si="294"/>
        <v>561974</v>
      </c>
      <c r="M1743">
        <f t="shared" si="295"/>
        <v>742608.5</v>
      </c>
      <c r="N1743">
        <f t="shared" si="296"/>
        <v>322573.07600000006</v>
      </c>
      <c r="P1743">
        <v>0.28000000000000003</v>
      </c>
      <c r="Q1743">
        <v>0.37</v>
      </c>
      <c r="R1743">
        <f>R1742+0.01</f>
        <v>0.57400000000000007</v>
      </c>
    </row>
    <row r="1744" spans="1:18" hidden="1" x14ac:dyDescent="0.2">
      <c r="A1744" t="s">
        <v>7</v>
      </c>
      <c r="B1744" t="s">
        <v>31</v>
      </c>
      <c r="C1744" t="s">
        <v>9</v>
      </c>
      <c r="D1744" t="s">
        <v>33</v>
      </c>
      <c r="E1744" t="s">
        <v>11</v>
      </c>
      <c r="F1744" s="1">
        <v>46965</v>
      </c>
      <c r="G1744">
        <v>15</v>
      </c>
      <c r="H1744">
        <v>550</v>
      </c>
      <c r="I1744">
        <f t="shared" si="297"/>
        <v>547</v>
      </c>
      <c r="J1744">
        <v>1</v>
      </c>
      <c r="K1744">
        <f t="shared" si="298"/>
        <v>2034400</v>
      </c>
      <c r="L1744">
        <f t="shared" si="294"/>
        <v>569632</v>
      </c>
      <c r="M1744">
        <f t="shared" si="295"/>
        <v>762900</v>
      </c>
      <c r="N1744">
        <f t="shared" si="296"/>
        <v>332665.08800000005</v>
      </c>
      <c r="P1744">
        <v>0.28000000000000003</v>
      </c>
      <c r="Q1744">
        <v>0.375</v>
      </c>
      <c r="R1744">
        <f>R1743+0.01</f>
        <v>0.58400000000000007</v>
      </c>
    </row>
    <row r="1745" spans="1:18" hidden="1" x14ac:dyDescent="0.2">
      <c r="A1745" t="s">
        <v>7</v>
      </c>
      <c r="B1745" t="s">
        <v>31</v>
      </c>
      <c r="C1745" t="s">
        <v>9</v>
      </c>
      <c r="D1745" t="s">
        <v>33</v>
      </c>
      <c r="E1745" t="s">
        <v>11</v>
      </c>
      <c r="F1745" s="1">
        <v>46965</v>
      </c>
      <c r="G1745">
        <v>16</v>
      </c>
      <c r="H1745">
        <v>550</v>
      </c>
      <c r="I1745">
        <f t="shared" si="297"/>
        <v>547</v>
      </c>
      <c r="K1745">
        <f>K1744+50*I1745</f>
        <v>2061750</v>
      </c>
      <c r="L1745">
        <f t="shared" si="294"/>
        <v>597907.5</v>
      </c>
      <c r="M1745">
        <f t="shared" si="295"/>
        <v>773156.25</v>
      </c>
      <c r="N1745">
        <f t="shared" si="296"/>
        <v>355157.05500000005</v>
      </c>
      <c r="P1745">
        <v>0.28999999999999998</v>
      </c>
      <c r="Q1745">
        <v>0.375</v>
      </c>
      <c r="R1745">
        <f>R1744+0.01</f>
        <v>0.59400000000000008</v>
      </c>
    </row>
    <row r="1746" spans="1:18" x14ac:dyDescent="0.2">
      <c r="A1746" t="s">
        <v>7</v>
      </c>
      <c r="B1746" t="s">
        <v>31</v>
      </c>
      <c r="C1746" t="s">
        <v>9</v>
      </c>
      <c r="D1746" t="s">
        <v>33</v>
      </c>
      <c r="E1746" t="s">
        <v>11</v>
      </c>
      <c r="F1746" s="1">
        <v>46996</v>
      </c>
      <c r="G1746">
        <v>1</v>
      </c>
      <c r="H1746">
        <v>780</v>
      </c>
      <c r="I1746">
        <f>H1746</f>
        <v>780</v>
      </c>
      <c r="K1746">
        <f>3000*I1746</f>
        <v>2340000</v>
      </c>
      <c r="L1746">
        <f t="shared" si="294"/>
        <v>23400</v>
      </c>
      <c r="M1746">
        <f t="shared" si="295"/>
        <v>35100</v>
      </c>
      <c r="N1746">
        <f t="shared" si="296"/>
        <v>1170</v>
      </c>
      <c r="P1746">
        <v>0.01</v>
      </c>
      <c r="Q1746">
        <v>1.4999999999999999E-2</v>
      </c>
      <c r="R1746">
        <v>0.05</v>
      </c>
    </row>
    <row r="1747" spans="1:18" x14ac:dyDescent="0.2">
      <c r="A1747" t="s">
        <v>7</v>
      </c>
      <c r="B1747" t="s">
        <v>31</v>
      </c>
      <c r="C1747" t="s">
        <v>9</v>
      </c>
      <c r="D1747" t="s">
        <v>33</v>
      </c>
      <c r="E1747" t="s">
        <v>11</v>
      </c>
      <c r="F1747" s="1">
        <v>46996</v>
      </c>
      <c r="G1747">
        <v>2</v>
      </c>
      <c r="H1747">
        <v>780</v>
      </c>
      <c r="I1747">
        <f t="shared" ref="I1747:I1761" si="299">I1746-J1747</f>
        <v>780</v>
      </c>
      <c r="K1747">
        <f t="shared" ref="K1747:K1761" si="300">K1746+60*I1747</f>
        <v>2386800</v>
      </c>
      <c r="L1747">
        <f t="shared" si="294"/>
        <v>119340</v>
      </c>
      <c r="M1747">
        <f t="shared" si="295"/>
        <v>429624</v>
      </c>
      <c r="N1747">
        <f t="shared" si="296"/>
        <v>11934</v>
      </c>
      <c r="O1747">
        <v>1998</v>
      </c>
      <c r="P1747">
        <v>0.05</v>
      </c>
      <c r="Q1747">
        <v>0.18</v>
      </c>
      <c r="R1747">
        <v>0.1</v>
      </c>
    </row>
    <row r="1748" spans="1:18" x14ac:dyDescent="0.2">
      <c r="A1748" t="s">
        <v>7</v>
      </c>
      <c r="B1748" t="s">
        <v>31</v>
      </c>
      <c r="C1748" t="s">
        <v>9</v>
      </c>
      <c r="D1748" t="s">
        <v>33</v>
      </c>
      <c r="E1748" t="s">
        <v>11</v>
      </c>
      <c r="F1748" s="1">
        <v>46996</v>
      </c>
      <c r="G1748">
        <v>3</v>
      </c>
      <c r="H1748">
        <v>780</v>
      </c>
      <c r="I1748">
        <f t="shared" si="299"/>
        <v>780</v>
      </c>
      <c r="K1748">
        <f t="shared" si="300"/>
        <v>2433600</v>
      </c>
      <c r="L1748">
        <f t="shared" si="294"/>
        <v>194688</v>
      </c>
      <c r="M1748">
        <f t="shared" si="295"/>
        <v>681408.00000000012</v>
      </c>
      <c r="N1748">
        <f t="shared" si="296"/>
        <v>35043.839999999997</v>
      </c>
      <c r="O1748">
        <v>-88</v>
      </c>
      <c r="P1748">
        <v>0.08</v>
      </c>
      <c r="Q1748">
        <v>0.28000000000000003</v>
      </c>
      <c r="R1748">
        <v>0.18</v>
      </c>
    </row>
    <row r="1749" spans="1:18" x14ac:dyDescent="0.2">
      <c r="A1749" t="s">
        <v>7</v>
      </c>
      <c r="B1749" t="s">
        <v>31</v>
      </c>
      <c r="C1749" t="s">
        <v>9</v>
      </c>
      <c r="D1749" t="s">
        <v>33</v>
      </c>
      <c r="E1749" t="s">
        <v>11</v>
      </c>
      <c r="F1749" s="1">
        <v>46996</v>
      </c>
      <c r="G1749">
        <v>4</v>
      </c>
      <c r="H1749">
        <v>780</v>
      </c>
      <c r="I1749">
        <f t="shared" si="299"/>
        <v>780</v>
      </c>
      <c r="K1749">
        <f t="shared" si="300"/>
        <v>2480400</v>
      </c>
      <c r="L1749">
        <f t="shared" si="294"/>
        <v>372060</v>
      </c>
      <c r="M1749">
        <f t="shared" si="295"/>
        <v>917748</v>
      </c>
      <c r="N1749">
        <f t="shared" si="296"/>
        <v>93015</v>
      </c>
      <c r="P1749">
        <v>0.15</v>
      </c>
      <c r="Q1749">
        <v>0.37</v>
      </c>
      <c r="R1749">
        <v>0.25</v>
      </c>
    </row>
    <row r="1750" spans="1:18" x14ac:dyDescent="0.2">
      <c r="A1750" t="s">
        <v>7</v>
      </c>
      <c r="B1750" t="s">
        <v>31</v>
      </c>
      <c r="C1750" t="s">
        <v>9</v>
      </c>
      <c r="D1750" t="s">
        <v>33</v>
      </c>
      <c r="E1750" t="s">
        <v>11</v>
      </c>
      <c r="F1750" s="1">
        <v>46996</v>
      </c>
      <c r="G1750">
        <v>5</v>
      </c>
      <c r="H1750">
        <v>780</v>
      </c>
      <c r="I1750">
        <f t="shared" si="299"/>
        <v>780</v>
      </c>
      <c r="K1750">
        <f t="shared" si="300"/>
        <v>2527200</v>
      </c>
      <c r="L1750">
        <f t="shared" si="294"/>
        <v>454896</v>
      </c>
      <c r="M1750">
        <f t="shared" si="295"/>
        <v>899683.2</v>
      </c>
      <c r="N1750">
        <f t="shared" si="296"/>
        <v>163762.56</v>
      </c>
      <c r="P1750">
        <v>0.18</v>
      </c>
      <c r="Q1750">
        <v>0.35599999999999998</v>
      </c>
      <c r="R1750">
        <v>0.36</v>
      </c>
    </row>
    <row r="1751" spans="1:18" x14ac:dyDescent="0.2">
      <c r="A1751" t="s">
        <v>7</v>
      </c>
      <c r="B1751" t="s">
        <v>31</v>
      </c>
      <c r="C1751" t="s">
        <v>9</v>
      </c>
      <c r="D1751" t="s">
        <v>33</v>
      </c>
      <c r="E1751" t="s">
        <v>11</v>
      </c>
      <c r="F1751" s="1">
        <v>46996</v>
      </c>
      <c r="G1751">
        <v>6</v>
      </c>
      <c r="H1751">
        <v>780</v>
      </c>
      <c r="I1751">
        <f t="shared" si="299"/>
        <v>780</v>
      </c>
      <c r="K1751">
        <f t="shared" si="300"/>
        <v>2574000</v>
      </c>
      <c r="L1751">
        <f t="shared" si="294"/>
        <v>514800</v>
      </c>
      <c r="M1751">
        <f t="shared" si="295"/>
        <v>911196</v>
      </c>
      <c r="N1751">
        <f t="shared" si="296"/>
        <v>231660</v>
      </c>
      <c r="P1751">
        <v>0.2</v>
      </c>
      <c r="Q1751">
        <v>0.35399999999999998</v>
      </c>
      <c r="R1751">
        <v>0.45</v>
      </c>
    </row>
    <row r="1752" spans="1:18" x14ac:dyDescent="0.2">
      <c r="A1752" t="s">
        <v>7</v>
      </c>
      <c r="B1752" t="s">
        <v>31</v>
      </c>
      <c r="C1752" t="s">
        <v>9</v>
      </c>
      <c r="D1752" t="s">
        <v>33</v>
      </c>
      <c r="E1752" t="s">
        <v>11</v>
      </c>
      <c r="F1752" s="1">
        <v>46996</v>
      </c>
      <c r="G1752">
        <v>7</v>
      </c>
      <c r="H1752">
        <v>780</v>
      </c>
      <c r="I1752">
        <f t="shared" si="299"/>
        <v>780</v>
      </c>
      <c r="K1752">
        <f t="shared" si="300"/>
        <v>2620800</v>
      </c>
      <c r="L1752">
        <f t="shared" si="294"/>
        <v>524160</v>
      </c>
      <c r="M1752">
        <f t="shared" si="295"/>
        <v>901555.19999999995</v>
      </c>
      <c r="N1752">
        <f t="shared" si="296"/>
        <v>267321.59999999998</v>
      </c>
      <c r="P1752">
        <v>0.2</v>
      </c>
      <c r="Q1752">
        <v>0.34399999999999997</v>
      </c>
      <c r="R1752">
        <v>0.51</v>
      </c>
    </row>
    <row r="1753" spans="1:18" x14ac:dyDescent="0.2">
      <c r="A1753" t="s">
        <v>7</v>
      </c>
      <c r="B1753" t="s">
        <v>31</v>
      </c>
      <c r="C1753" t="s">
        <v>9</v>
      </c>
      <c r="D1753" t="s">
        <v>33</v>
      </c>
      <c r="E1753" t="s">
        <v>11</v>
      </c>
      <c r="F1753" s="1">
        <v>46996</v>
      </c>
      <c r="G1753">
        <v>8</v>
      </c>
      <c r="H1753">
        <v>780</v>
      </c>
      <c r="I1753">
        <f t="shared" si="299"/>
        <v>780</v>
      </c>
      <c r="K1753">
        <f t="shared" si="300"/>
        <v>2667600</v>
      </c>
      <c r="L1753">
        <f t="shared" si="294"/>
        <v>613548</v>
      </c>
      <c r="M1753">
        <f t="shared" si="295"/>
        <v>960336</v>
      </c>
      <c r="N1753">
        <f t="shared" si="296"/>
        <v>319044.96000000002</v>
      </c>
      <c r="P1753">
        <v>0.23</v>
      </c>
      <c r="Q1753">
        <v>0.36</v>
      </c>
      <c r="R1753">
        <f>R1752+0.01</f>
        <v>0.52</v>
      </c>
    </row>
    <row r="1754" spans="1:18" x14ac:dyDescent="0.2">
      <c r="A1754" t="s">
        <v>7</v>
      </c>
      <c r="B1754" t="s">
        <v>31</v>
      </c>
      <c r="C1754" t="s">
        <v>9</v>
      </c>
      <c r="D1754" t="s">
        <v>33</v>
      </c>
      <c r="E1754" t="s">
        <v>11</v>
      </c>
      <c r="F1754" s="1">
        <v>46996</v>
      </c>
      <c r="G1754">
        <v>9</v>
      </c>
      <c r="H1754">
        <v>780</v>
      </c>
      <c r="I1754">
        <f t="shared" si="299"/>
        <v>780</v>
      </c>
      <c r="K1754">
        <f t="shared" si="300"/>
        <v>2714400</v>
      </c>
      <c r="L1754">
        <f t="shared" si="294"/>
        <v>597168</v>
      </c>
      <c r="M1754">
        <f t="shared" si="295"/>
        <v>950039.99999999988</v>
      </c>
      <c r="N1754">
        <f t="shared" si="296"/>
        <v>322470.72000000003</v>
      </c>
      <c r="P1754">
        <v>0.22</v>
      </c>
      <c r="Q1754">
        <v>0.35</v>
      </c>
      <c r="R1754">
        <f>R1753+0.02</f>
        <v>0.54</v>
      </c>
    </row>
    <row r="1755" spans="1:18" x14ac:dyDescent="0.2">
      <c r="A1755" t="s">
        <v>7</v>
      </c>
      <c r="B1755" t="s">
        <v>31</v>
      </c>
      <c r="C1755" t="s">
        <v>9</v>
      </c>
      <c r="D1755" t="s">
        <v>33</v>
      </c>
      <c r="E1755" t="s">
        <v>11</v>
      </c>
      <c r="F1755" s="1">
        <v>46996</v>
      </c>
      <c r="G1755">
        <v>10</v>
      </c>
      <c r="H1755">
        <v>780</v>
      </c>
      <c r="I1755">
        <f t="shared" si="299"/>
        <v>780</v>
      </c>
      <c r="K1755">
        <f t="shared" si="300"/>
        <v>2761200</v>
      </c>
      <c r="L1755">
        <f t="shared" si="294"/>
        <v>690300</v>
      </c>
      <c r="M1755">
        <f t="shared" si="295"/>
        <v>966419.99999999988</v>
      </c>
      <c r="N1755">
        <f t="shared" si="296"/>
        <v>374142.60000000003</v>
      </c>
      <c r="P1755">
        <v>0.25</v>
      </c>
      <c r="Q1755">
        <v>0.35</v>
      </c>
      <c r="R1755">
        <v>0.54200000000000004</v>
      </c>
    </row>
    <row r="1756" spans="1:18" x14ac:dyDescent="0.2">
      <c r="A1756" t="s">
        <v>7</v>
      </c>
      <c r="B1756" t="s">
        <v>31</v>
      </c>
      <c r="C1756" t="s">
        <v>9</v>
      </c>
      <c r="D1756" t="s">
        <v>33</v>
      </c>
      <c r="E1756" t="s">
        <v>11</v>
      </c>
      <c r="F1756" s="1">
        <v>46996</v>
      </c>
      <c r="G1756">
        <v>11</v>
      </c>
      <c r="H1756">
        <v>780</v>
      </c>
      <c r="I1756">
        <f t="shared" si="299"/>
        <v>780</v>
      </c>
      <c r="K1756">
        <f t="shared" si="300"/>
        <v>2808000</v>
      </c>
      <c r="L1756">
        <f t="shared" si="294"/>
        <v>730080</v>
      </c>
      <c r="M1756">
        <f t="shared" si="295"/>
        <v>982799.99999999988</v>
      </c>
      <c r="N1756">
        <f t="shared" si="296"/>
        <v>397163.52000000002</v>
      </c>
      <c r="P1756">
        <v>0.26</v>
      </c>
      <c r="Q1756">
        <v>0.35</v>
      </c>
      <c r="R1756">
        <f>R1755+0.002</f>
        <v>0.54400000000000004</v>
      </c>
    </row>
    <row r="1757" spans="1:18" x14ac:dyDescent="0.2">
      <c r="A1757" t="s">
        <v>7</v>
      </c>
      <c r="B1757" t="s">
        <v>31</v>
      </c>
      <c r="C1757" t="s">
        <v>9</v>
      </c>
      <c r="D1757" t="s">
        <v>33</v>
      </c>
      <c r="E1757" t="s">
        <v>11</v>
      </c>
      <c r="F1757" s="1">
        <v>46996</v>
      </c>
      <c r="G1757">
        <v>12</v>
      </c>
      <c r="H1757">
        <v>780</v>
      </c>
      <c r="I1757">
        <f t="shared" si="299"/>
        <v>780</v>
      </c>
      <c r="K1757">
        <f t="shared" si="300"/>
        <v>2854800</v>
      </c>
      <c r="L1757">
        <f t="shared" si="294"/>
        <v>742248</v>
      </c>
      <c r="M1757">
        <f t="shared" si="295"/>
        <v>999179.99999999988</v>
      </c>
      <c r="N1757">
        <f t="shared" si="296"/>
        <v>415658.88000000006</v>
      </c>
      <c r="P1757">
        <v>0.26</v>
      </c>
      <c r="Q1757">
        <v>0.35</v>
      </c>
      <c r="R1757">
        <v>0.56000000000000005</v>
      </c>
    </row>
    <row r="1758" spans="1:18" hidden="1" x14ac:dyDescent="0.2">
      <c r="A1758" t="s">
        <v>7</v>
      </c>
      <c r="B1758" t="s">
        <v>31</v>
      </c>
      <c r="C1758" t="s">
        <v>9</v>
      </c>
      <c r="D1758" t="s">
        <v>33</v>
      </c>
      <c r="E1758" t="s">
        <v>11</v>
      </c>
      <c r="F1758" s="1">
        <v>46996</v>
      </c>
      <c r="G1758">
        <v>13</v>
      </c>
      <c r="H1758">
        <v>780</v>
      </c>
      <c r="I1758">
        <f t="shared" si="299"/>
        <v>779</v>
      </c>
      <c r="J1758">
        <v>1</v>
      </c>
      <c r="K1758">
        <f t="shared" si="300"/>
        <v>2901540</v>
      </c>
      <c r="L1758">
        <f t="shared" si="294"/>
        <v>783415.8</v>
      </c>
      <c r="M1758">
        <f t="shared" si="295"/>
        <v>957508.20000000007</v>
      </c>
      <c r="N1758">
        <f t="shared" si="296"/>
        <v>446547.00600000005</v>
      </c>
      <c r="P1758">
        <v>0.27</v>
      </c>
      <c r="Q1758">
        <v>0.33</v>
      </c>
      <c r="R1758">
        <f>R1757+0.01</f>
        <v>0.57000000000000006</v>
      </c>
    </row>
    <row r="1759" spans="1:18" hidden="1" x14ac:dyDescent="0.2">
      <c r="A1759" t="s">
        <v>7</v>
      </c>
      <c r="B1759" t="s">
        <v>31</v>
      </c>
      <c r="C1759" t="s">
        <v>9</v>
      </c>
      <c r="D1759" t="s">
        <v>33</v>
      </c>
      <c r="E1759" t="s">
        <v>11</v>
      </c>
      <c r="F1759" s="1">
        <v>46996</v>
      </c>
      <c r="G1759">
        <v>14</v>
      </c>
      <c r="H1759">
        <v>780</v>
      </c>
      <c r="I1759">
        <f t="shared" si="299"/>
        <v>779</v>
      </c>
      <c r="K1759">
        <f t="shared" si="300"/>
        <v>2948280</v>
      </c>
      <c r="L1759">
        <f t="shared" si="294"/>
        <v>825518.4</v>
      </c>
      <c r="M1759">
        <f t="shared" si="295"/>
        <v>1090863.6000000001</v>
      </c>
      <c r="N1759">
        <f t="shared" si="296"/>
        <v>478800.67200000008</v>
      </c>
      <c r="P1759">
        <v>0.28000000000000003</v>
      </c>
      <c r="Q1759">
        <v>0.37</v>
      </c>
      <c r="R1759">
        <f>R1758+0.01</f>
        <v>0.58000000000000007</v>
      </c>
    </row>
    <row r="1760" spans="1:18" hidden="1" x14ac:dyDescent="0.2">
      <c r="A1760" t="s">
        <v>7</v>
      </c>
      <c r="B1760" t="s">
        <v>31</v>
      </c>
      <c r="C1760" t="s">
        <v>9</v>
      </c>
      <c r="D1760" t="s">
        <v>33</v>
      </c>
      <c r="E1760" t="s">
        <v>11</v>
      </c>
      <c r="F1760" s="1">
        <v>46996</v>
      </c>
      <c r="G1760">
        <v>15</v>
      </c>
      <c r="H1760">
        <v>780</v>
      </c>
      <c r="I1760">
        <f t="shared" si="299"/>
        <v>779</v>
      </c>
      <c r="K1760">
        <f t="shared" si="300"/>
        <v>2995020</v>
      </c>
      <c r="L1760">
        <f t="shared" si="294"/>
        <v>838605.60000000009</v>
      </c>
      <c r="M1760">
        <f t="shared" si="295"/>
        <v>1123132.5</v>
      </c>
      <c r="N1760">
        <f t="shared" si="296"/>
        <v>494777.30400000012</v>
      </c>
      <c r="P1760">
        <v>0.28000000000000003</v>
      </c>
      <c r="Q1760">
        <v>0.375</v>
      </c>
      <c r="R1760">
        <f>R1759+0.01</f>
        <v>0.59000000000000008</v>
      </c>
    </row>
    <row r="1761" spans="1:18" hidden="1" x14ac:dyDescent="0.2">
      <c r="A1761" t="s">
        <v>7</v>
      </c>
      <c r="B1761" t="s">
        <v>31</v>
      </c>
      <c r="C1761" t="s">
        <v>9</v>
      </c>
      <c r="D1761" t="s">
        <v>33</v>
      </c>
      <c r="E1761" t="s">
        <v>11</v>
      </c>
      <c r="F1761" s="1">
        <v>46996</v>
      </c>
      <c r="G1761">
        <v>16</v>
      </c>
      <c r="H1761">
        <v>780</v>
      </c>
      <c r="I1761">
        <f t="shared" si="299"/>
        <v>779</v>
      </c>
      <c r="K1761">
        <f t="shared" si="300"/>
        <v>3041760</v>
      </c>
      <c r="L1761">
        <f t="shared" si="294"/>
        <v>882110.39999999991</v>
      </c>
      <c r="M1761">
        <f t="shared" si="295"/>
        <v>1140660</v>
      </c>
      <c r="N1761">
        <f t="shared" si="296"/>
        <v>529266.24</v>
      </c>
      <c r="P1761">
        <v>0.28999999999999998</v>
      </c>
      <c r="Q1761">
        <v>0.375</v>
      </c>
      <c r="R1761">
        <f>R1760+0.01</f>
        <v>0.60000000000000009</v>
      </c>
    </row>
    <row r="1762" spans="1:18" x14ac:dyDescent="0.2">
      <c r="A1762" t="s">
        <v>7</v>
      </c>
      <c r="B1762" t="s">
        <v>31</v>
      </c>
      <c r="C1762" t="s">
        <v>9</v>
      </c>
      <c r="D1762" t="s">
        <v>33</v>
      </c>
      <c r="E1762" t="s">
        <v>11</v>
      </c>
      <c r="F1762" s="1" t="s">
        <v>12</v>
      </c>
      <c r="G1762">
        <v>1</v>
      </c>
      <c r="H1762">
        <v>900</v>
      </c>
      <c r="I1762">
        <f>H1762</f>
        <v>900</v>
      </c>
      <c r="K1762">
        <f>3000*I1762</f>
        <v>2700000</v>
      </c>
      <c r="L1762">
        <f t="shared" si="294"/>
        <v>35640</v>
      </c>
      <c r="M1762">
        <f t="shared" si="295"/>
        <v>40500</v>
      </c>
      <c r="N1762">
        <f t="shared" si="296"/>
        <v>1782</v>
      </c>
      <c r="P1762">
        <v>1.32E-2</v>
      </c>
      <c r="Q1762">
        <v>1.4999999999999999E-2</v>
      </c>
      <c r="R1762">
        <v>0.05</v>
      </c>
    </row>
    <row r="1763" spans="1:18" x14ac:dyDescent="0.2">
      <c r="A1763" t="s">
        <v>7</v>
      </c>
      <c r="B1763" t="s">
        <v>31</v>
      </c>
      <c r="C1763" t="s">
        <v>9</v>
      </c>
      <c r="D1763" t="s">
        <v>33</v>
      </c>
      <c r="E1763" t="s">
        <v>11</v>
      </c>
      <c r="F1763" s="1" t="s">
        <v>12</v>
      </c>
      <c r="G1763">
        <v>2</v>
      </c>
      <c r="H1763">
        <v>900</v>
      </c>
      <c r="I1763">
        <f t="shared" ref="I1763:I1777" si="301">I1762-J1763</f>
        <v>900</v>
      </c>
      <c r="K1763">
        <f>K1762+100*I1763</f>
        <v>2790000</v>
      </c>
      <c r="L1763">
        <f t="shared" si="294"/>
        <v>139500</v>
      </c>
      <c r="M1763">
        <f t="shared" si="295"/>
        <v>502200</v>
      </c>
      <c r="N1763">
        <f t="shared" si="296"/>
        <v>13950</v>
      </c>
      <c r="O1763">
        <v>1698</v>
      </c>
      <c r="P1763">
        <v>0.05</v>
      </c>
      <c r="Q1763">
        <v>0.18</v>
      </c>
      <c r="R1763">
        <v>0.1</v>
      </c>
    </row>
    <row r="1764" spans="1:18" x14ac:dyDescent="0.2">
      <c r="A1764" t="s">
        <v>7</v>
      </c>
      <c r="B1764" t="s">
        <v>31</v>
      </c>
      <c r="C1764" t="s">
        <v>9</v>
      </c>
      <c r="D1764" t="s">
        <v>33</v>
      </c>
      <c r="E1764" t="s">
        <v>11</v>
      </c>
      <c r="F1764" s="1" t="s">
        <v>12</v>
      </c>
      <c r="G1764">
        <v>3</v>
      </c>
      <c r="H1764">
        <v>900</v>
      </c>
      <c r="I1764">
        <f t="shared" si="301"/>
        <v>900</v>
      </c>
      <c r="K1764">
        <f t="shared" ref="K1764:K1777" si="302">K1763+100*I1764</f>
        <v>2880000</v>
      </c>
      <c r="L1764">
        <f t="shared" si="294"/>
        <v>288000</v>
      </c>
      <c r="M1764">
        <f t="shared" si="295"/>
        <v>806400.00000000012</v>
      </c>
      <c r="N1764">
        <f t="shared" si="296"/>
        <v>51840</v>
      </c>
      <c r="O1764">
        <v>-117</v>
      </c>
      <c r="P1764">
        <v>0.1</v>
      </c>
      <c r="Q1764">
        <v>0.28000000000000003</v>
      </c>
      <c r="R1764">
        <v>0.18</v>
      </c>
    </row>
    <row r="1765" spans="1:18" x14ac:dyDescent="0.2">
      <c r="A1765" t="s">
        <v>7</v>
      </c>
      <c r="B1765" t="s">
        <v>31</v>
      </c>
      <c r="C1765" t="s">
        <v>9</v>
      </c>
      <c r="D1765" t="s">
        <v>33</v>
      </c>
      <c r="E1765" t="s">
        <v>11</v>
      </c>
      <c r="F1765" s="1" t="s">
        <v>12</v>
      </c>
      <c r="G1765">
        <v>4</v>
      </c>
      <c r="H1765">
        <v>900</v>
      </c>
      <c r="I1765">
        <f t="shared" si="301"/>
        <v>900</v>
      </c>
      <c r="K1765">
        <f t="shared" si="302"/>
        <v>2970000</v>
      </c>
      <c r="L1765">
        <f t="shared" si="294"/>
        <v>445500</v>
      </c>
      <c r="M1765">
        <f t="shared" si="295"/>
        <v>1098900</v>
      </c>
      <c r="N1765">
        <f t="shared" si="296"/>
        <v>111375</v>
      </c>
      <c r="O1765">
        <v>-118</v>
      </c>
      <c r="P1765">
        <v>0.15</v>
      </c>
      <c r="Q1765">
        <v>0.37</v>
      </c>
      <c r="R1765">
        <v>0.25</v>
      </c>
    </row>
    <row r="1766" spans="1:18" x14ac:dyDescent="0.2">
      <c r="A1766" t="s">
        <v>7</v>
      </c>
      <c r="B1766" t="s">
        <v>31</v>
      </c>
      <c r="C1766" t="s">
        <v>9</v>
      </c>
      <c r="D1766" t="s">
        <v>33</v>
      </c>
      <c r="E1766" t="s">
        <v>11</v>
      </c>
      <c r="F1766" s="1" t="s">
        <v>12</v>
      </c>
      <c r="G1766">
        <v>5</v>
      </c>
      <c r="H1766">
        <v>900</v>
      </c>
      <c r="I1766">
        <f t="shared" si="301"/>
        <v>900</v>
      </c>
      <c r="K1766">
        <f t="shared" si="302"/>
        <v>3060000</v>
      </c>
      <c r="L1766">
        <f t="shared" si="294"/>
        <v>550800</v>
      </c>
      <c r="M1766">
        <f t="shared" si="295"/>
        <v>1089360</v>
      </c>
      <c r="N1766">
        <f t="shared" si="296"/>
        <v>198288</v>
      </c>
      <c r="P1766">
        <v>0.18</v>
      </c>
      <c r="Q1766">
        <v>0.35599999999999998</v>
      </c>
      <c r="R1766">
        <v>0.36</v>
      </c>
    </row>
    <row r="1767" spans="1:18" x14ac:dyDescent="0.2">
      <c r="A1767" t="s">
        <v>7</v>
      </c>
      <c r="B1767" t="s">
        <v>31</v>
      </c>
      <c r="C1767" t="s">
        <v>9</v>
      </c>
      <c r="D1767" t="s">
        <v>33</v>
      </c>
      <c r="E1767" t="s">
        <v>11</v>
      </c>
      <c r="F1767" s="1" t="s">
        <v>12</v>
      </c>
      <c r="G1767">
        <v>6</v>
      </c>
      <c r="H1767">
        <v>900</v>
      </c>
      <c r="I1767">
        <f t="shared" si="301"/>
        <v>900</v>
      </c>
      <c r="K1767">
        <f t="shared" si="302"/>
        <v>3150000</v>
      </c>
      <c r="L1767">
        <f t="shared" si="294"/>
        <v>630000</v>
      </c>
      <c r="M1767">
        <f t="shared" si="295"/>
        <v>1115100</v>
      </c>
      <c r="N1767">
        <f t="shared" si="296"/>
        <v>283500</v>
      </c>
      <c r="P1767">
        <v>0.2</v>
      </c>
      <c r="Q1767">
        <v>0.35399999999999998</v>
      </c>
      <c r="R1767">
        <v>0.45</v>
      </c>
    </row>
    <row r="1768" spans="1:18" x14ac:dyDescent="0.2">
      <c r="A1768" t="s">
        <v>7</v>
      </c>
      <c r="B1768" t="s">
        <v>31</v>
      </c>
      <c r="C1768" t="s">
        <v>9</v>
      </c>
      <c r="D1768" t="s">
        <v>33</v>
      </c>
      <c r="E1768" t="s">
        <v>11</v>
      </c>
      <c r="F1768" s="1" t="s">
        <v>12</v>
      </c>
      <c r="G1768">
        <v>7</v>
      </c>
      <c r="H1768">
        <v>900</v>
      </c>
      <c r="I1768">
        <f t="shared" si="301"/>
        <v>900</v>
      </c>
      <c r="K1768">
        <f t="shared" si="302"/>
        <v>3240000</v>
      </c>
      <c r="L1768">
        <f t="shared" si="294"/>
        <v>648000</v>
      </c>
      <c r="M1768">
        <f t="shared" si="295"/>
        <v>1114560</v>
      </c>
      <c r="N1768">
        <f t="shared" si="296"/>
        <v>330480</v>
      </c>
      <c r="P1768">
        <v>0.2</v>
      </c>
      <c r="Q1768">
        <v>0.34399999999999997</v>
      </c>
      <c r="R1768">
        <v>0.51</v>
      </c>
    </row>
    <row r="1769" spans="1:18" x14ac:dyDescent="0.2">
      <c r="A1769" t="s">
        <v>7</v>
      </c>
      <c r="B1769" t="s">
        <v>31</v>
      </c>
      <c r="C1769" t="s">
        <v>9</v>
      </c>
      <c r="D1769" t="s">
        <v>33</v>
      </c>
      <c r="E1769" t="s">
        <v>11</v>
      </c>
      <c r="F1769" s="1" t="s">
        <v>12</v>
      </c>
      <c r="G1769">
        <v>8</v>
      </c>
      <c r="H1769">
        <v>900</v>
      </c>
      <c r="I1769">
        <f t="shared" si="301"/>
        <v>899</v>
      </c>
      <c r="J1769">
        <v>1</v>
      </c>
      <c r="K1769">
        <f t="shared" si="302"/>
        <v>3329900</v>
      </c>
      <c r="L1769">
        <f t="shared" si="294"/>
        <v>765877</v>
      </c>
      <c r="M1769">
        <f t="shared" si="295"/>
        <v>1198764</v>
      </c>
      <c r="N1769">
        <f t="shared" si="296"/>
        <v>398256.04000000004</v>
      </c>
      <c r="P1769">
        <v>0.23</v>
      </c>
      <c r="Q1769">
        <v>0.36</v>
      </c>
      <c r="R1769">
        <f>R1768+0.01</f>
        <v>0.52</v>
      </c>
    </row>
    <row r="1770" spans="1:18" x14ac:dyDescent="0.2">
      <c r="A1770" t="s">
        <v>7</v>
      </c>
      <c r="B1770" t="s">
        <v>31</v>
      </c>
      <c r="C1770" t="s">
        <v>9</v>
      </c>
      <c r="D1770" t="s">
        <v>33</v>
      </c>
      <c r="E1770" t="s">
        <v>11</v>
      </c>
      <c r="F1770" s="1" t="s">
        <v>12</v>
      </c>
      <c r="G1770">
        <v>9</v>
      </c>
      <c r="H1770">
        <v>900</v>
      </c>
      <c r="I1770">
        <f t="shared" si="301"/>
        <v>898</v>
      </c>
      <c r="J1770">
        <v>1</v>
      </c>
      <c r="K1770">
        <f t="shared" si="302"/>
        <v>3419700</v>
      </c>
      <c r="L1770">
        <f t="shared" si="294"/>
        <v>752334</v>
      </c>
      <c r="M1770">
        <f t="shared" si="295"/>
        <v>1162698</v>
      </c>
      <c r="N1770">
        <f t="shared" si="296"/>
        <v>406260.36000000004</v>
      </c>
      <c r="P1770">
        <v>0.22</v>
      </c>
      <c r="Q1770">
        <v>0.34</v>
      </c>
      <c r="R1770">
        <f>R1769+0.02</f>
        <v>0.54</v>
      </c>
    </row>
    <row r="1771" spans="1:18" x14ac:dyDescent="0.2">
      <c r="A1771" t="s">
        <v>7</v>
      </c>
      <c r="B1771" t="s">
        <v>31</v>
      </c>
      <c r="C1771" t="s">
        <v>9</v>
      </c>
      <c r="D1771" t="s">
        <v>33</v>
      </c>
      <c r="E1771" t="s">
        <v>11</v>
      </c>
      <c r="F1771" s="1" t="s">
        <v>12</v>
      </c>
      <c r="G1771">
        <v>10</v>
      </c>
      <c r="H1771">
        <v>900</v>
      </c>
      <c r="I1771">
        <f t="shared" si="301"/>
        <v>898</v>
      </c>
      <c r="K1771">
        <f t="shared" si="302"/>
        <v>3509500</v>
      </c>
      <c r="L1771">
        <f t="shared" si="294"/>
        <v>877375</v>
      </c>
      <c r="M1771">
        <f t="shared" si="295"/>
        <v>1193230</v>
      </c>
      <c r="N1771">
        <f t="shared" si="296"/>
        <v>475537.25000000006</v>
      </c>
      <c r="P1771">
        <v>0.25</v>
      </c>
      <c r="Q1771">
        <v>0.34</v>
      </c>
      <c r="R1771">
        <v>0.54200000000000004</v>
      </c>
    </row>
    <row r="1772" spans="1:18" x14ac:dyDescent="0.2">
      <c r="A1772" t="s">
        <v>7</v>
      </c>
      <c r="B1772" t="s">
        <v>31</v>
      </c>
      <c r="C1772" t="s">
        <v>9</v>
      </c>
      <c r="D1772" t="s">
        <v>33</v>
      </c>
      <c r="E1772" t="s">
        <v>11</v>
      </c>
      <c r="F1772" s="1" t="s">
        <v>12</v>
      </c>
      <c r="G1772">
        <v>11</v>
      </c>
      <c r="H1772">
        <v>900</v>
      </c>
      <c r="I1772">
        <f t="shared" si="301"/>
        <v>897</v>
      </c>
      <c r="J1772">
        <v>1</v>
      </c>
      <c r="K1772">
        <f t="shared" si="302"/>
        <v>3599200</v>
      </c>
      <c r="L1772">
        <f t="shared" si="294"/>
        <v>935792</v>
      </c>
      <c r="M1772">
        <f t="shared" si="295"/>
        <v>1223728</v>
      </c>
      <c r="N1772">
        <f t="shared" si="296"/>
        <v>509070.84800000006</v>
      </c>
      <c r="P1772">
        <v>0.26</v>
      </c>
      <c r="Q1772">
        <v>0.34</v>
      </c>
      <c r="R1772">
        <f>R1771+0.002</f>
        <v>0.54400000000000004</v>
      </c>
    </row>
    <row r="1773" spans="1:18" x14ac:dyDescent="0.2">
      <c r="A1773" t="s">
        <v>7</v>
      </c>
      <c r="B1773" t="s">
        <v>31</v>
      </c>
      <c r="C1773" t="s">
        <v>9</v>
      </c>
      <c r="D1773" t="s">
        <v>33</v>
      </c>
      <c r="E1773" t="s">
        <v>11</v>
      </c>
      <c r="F1773" s="1" t="s">
        <v>12</v>
      </c>
      <c r="G1773">
        <v>12</v>
      </c>
      <c r="H1773">
        <v>900</v>
      </c>
      <c r="I1773">
        <f t="shared" si="301"/>
        <v>897</v>
      </c>
      <c r="K1773">
        <f t="shared" si="302"/>
        <v>3688900</v>
      </c>
      <c r="L1773">
        <f t="shared" si="294"/>
        <v>959114</v>
      </c>
      <c r="M1773">
        <f t="shared" si="295"/>
        <v>1291115</v>
      </c>
      <c r="N1773">
        <f t="shared" si="296"/>
        <v>531349.15600000008</v>
      </c>
      <c r="P1773">
        <v>0.26</v>
      </c>
      <c r="Q1773">
        <v>0.35</v>
      </c>
      <c r="R1773">
        <f>R1772+0.01</f>
        <v>0.55400000000000005</v>
      </c>
    </row>
    <row r="1774" spans="1:18" hidden="1" x14ac:dyDescent="0.2">
      <c r="A1774" t="s">
        <v>7</v>
      </c>
      <c r="B1774" t="s">
        <v>31</v>
      </c>
      <c r="C1774" t="s">
        <v>9</v>
      </c>
      <c r="D1774" t="s">
        <v>33</v>
      </c>
      <c r="E1774" t="s">
        <v>11</v>
      </c>
      <c r="F1774" s="1" t="s">
        <v>12</v>
      </c>
      <c r="G1774">
        <v>13</v>
      </c>
      <c r="H1774">
        <v>900</v>
      </c>
      <c r="I1774">
        <f t="shared" si="301"/>
        <v>897</v>
      </c>
      <c r="K1774">
        <f t="shared" si="302"/>
        <v>3778600</v>
      </c>
      <c r="L1774">
        <f t="shared" si="294"/>
        <v>1020222.0000000001</v>
      </c>
      <c r="M1774">
        <f t="shared" si="295"/>
        <v>1246938</v>
      </c>
      <c r="N1774">
        <f t="shared" si="296"/>
        <v>575405.2080000001</v>
      </c>
      <c r="P1774">
        <v>0.27</v>
      </c>
      <c r="Q1774">
        <v>0.33</v>
      </c>
      <c r="R1774">
        <f>R1773+0.01</f>
        <v>0.56400000000000006</v>
      </c>
    </row>
    <row r="1775" spans="1:18" hidden="1" x14ac:dyDescent="0.2">
      <c r="A1775" t="s">
        <v>7</v>
      </c>
      <c r="B1775" t="s">
        <v>31</v>
      </c>
      <c r="C1775" t="s">
        <v>9</v>
      </c>
      <c r="D1775" t="s">
        <v>33</v>
      </c>
      <c r="E1775" t="s">
        <v>11</v>
      </c>
      <c r="F1775" s="1" t="s">
        <v>12</v>
      </c>
      <c r="G1775">
        <v>14</v>
      </c>
      <c r="H1775">
        <v>900</v>
      </c>
      <c r="I1775">
        <f t="shared" si="301"/>
        <v>896</v>
      </c>
      <c r="J1775">
        <v>1</v>
      </c>
      <c r="K1775">
        <f t="shared" si="302"/>
        <v>3868200</v>
      </c>
      <c r="L1775">
        <f t="shared" si="294"/>
        <v>1083096</v>
      </c>
      <c r="M1775">
        <f t="shared" si="295"/>
        <v>1431234</v>
      </c>
      <c r="N1775">
        <f t="shared" si="296"/>
        <v>621697.10400000005</v>
      </c>
      <c r="P1775">
        <v>0.28000000000000003</v>
      </c>
      <c r="Q1775">
        <v>0.37</v>
      </c>
      <c r="R1775">
        <f>R1774+0.01</f>
        <v>0.57400000000000007</v>
      </c>
    </row>
    <row r="1776" spans="1:18" hidden="1" x14ac:dyDescent="0.2">
      <c r="A1776" t="s">
        <v>7</v>
      </c>
      <c r="B1776" t="s">
        <v>31</v>
      </c>
      <c r="C1776" t="s">
        <v>9</v>
      </c>
      <c r="D1776" t="s">
        <v>33</v>
      </c>
      <c r="E1776" t="s">
        <v>11</v>
      </c>
      <c r="F1776" s="1" t="s">
        <v>12</v>
      </c>
      <c r="G1776">
        <v>15</v>
      </c>
      <c r="H1776">
        <v>900</v>
      </c>
      <c r="I1776">
        <f t="shared" si="301"/>
        <v>896</v>
      </c>
      <c r="K1776">
        <f t="shared" si="302"/>
        <v>3957800</v>
      </c>
      <c r="L1776">
        <f t="shared" si="294"/>
        <v>1108184</v>
      </c>
      <c r="M1776">
        <f t="shared" si="295"/>
        <v>1484175</v>
      </c>
      <c r="N1776">
        <f t="shared" si="296"/>
        <v>647179.45600000012</v>
      </c>
      <c r="P1776">
        <v>0.28000000000000003</v>
      </c>
      <c r="Q1776">
        <v>0.375</v>
      </c>
      <c r="R1776">
        <f>R1775+0.01</f>
        <v>0.58400000000000007</v>
      </c>
    </row>
    <row r="1777" spans="1:18" hidden="1" x14ac:dyDescent="0.2">
      <c r="A1777" t="s">
        <v>7</v>
      </c>
      <c r="B1777" t="s">
        <v>31</v>
      </c>
      <c r="C1777" t="s">
        <v>9</v>
      </c>
      <c r="D1777" t="s">
        <v>33</v>
      </c>
      <c r="E1777" t="s">
        <v>11</v>
      </c>
      <c r="F1777" s="1" t="s">
        <v>12</v>
      </c>
      <c r="G1777">
        <v>16</v>
      </c>
      <c r="H1777">
        <v>900</v>
      </c>
      <c r="I1777">
        <f t="shared" si="301"/>
        <v>896</v>
      </c>
      <c r="K1777">
        <f t="shared" si="302"/>
        <v>4047400</v>
      </c>
      <c r="L1777">
        <f t="shared" si="294"/>
        <v>1173746</v>
      </c>
      <c r="M1777">
        <f t="shared" si="295"/>
        <v>1517775</v>
      </c>
      <c r="N1777">
        <f t="shared" si="296"/>
        <v>697205.12400000007</v>
      </c>
      <c r="P1777">
        <v>0.28999999999999998</v>
      </c>
      <c r="Q1777">
        <v>0.375</v>
      </c>
      <c r="R1777">
        <f>R1776+0.01</f>
        <v>0.59400000000000008</v>
      </c>
    </row>
    <row r="1778" spans="1:18" x14ac:dyDescent="0.2">
      <c r="A1778" t="s">
        <v>7</v>
      </c>
      <c r="B1778" t="s">
        <v>31</v>
      </c>
      <c r="C1778" t="s">
        <v>9</v>
      </c>
      <c r="D1778" t="s">
        <v>33</v>
      </c>
      <c r="E1778" t="s">
        <v>11</v>
      </c>
      <c r="F1778" s="1">
        <v>47057</v>
      </c>
      <c r="G1778">
        <v>1</v>
      </c>
      <c r="H1778">
        <v>850</v>
      </c>
      <c r="I1778">
        <f>H1778</f>
        <v>850</v>
      </c>
      <c r="K1778">
        <f>3000*I1778</f>
        <v>2550000</v>
      </c>
      <c r="L1778">
        <f t="shared" si="294"/>
        <v>25500</v>
      </c>
      <c r="M1778">
        <f t="shared" si="295"/>
        <v>38250</v>
      </c>
      <c r="N1778">
        <f t="shared" si="296"/>
        <v>1275</v>
      </c>
      <c r="P1778">
        <v>0.01</v>
      </c>
      <c r="Q1778">
        <v>1.4999999999999999E-2</v>
      </c>
      <c r="R1778">
        <v>0.05</v>
      </c>
    </row>
    <row r="1779" spans="1:18" x14ac:dyDescent="0.2">
      <c r="A1779" t="s">
        <v>7</v>
      </c>
      <c r="B1779" t="s">
        <v>31</v>
      </c>
      <c r="C1779" t="s">
        <v>9</v>
      </c>
      <c r="D1779" t="s">
        <v>33</v>
      </c>
      <c r="E1779" t="s">
        <v>11</v>
      </c>
      <c r="F1779" s="1">
        <v>47057</v>
      </c>
      <c r="G1779">
        <v>2</v>
      </c>
      <c r="H1779">
        <v>850</v>
      </c>
      <c r="I1779">
        <f t="shared" ref="I1779:I1793" si="303">I1778-J1779</f>
        <v>850</v>
      </c>
      <c r="K1779">
        <f>K1778+65*I1779</f>
        <v>2605250</v>
      </c>
      <c r="L1779">
        <f t="shared" si="294"/>
        <v>130262.5</v>
      </c>
      <c r="M1779">
        <f t="shared" si="295"/>
        <v>468945</v>
      </c>
      <c r="N1779">
        <f t="shared" si="296"/>
        <v>13026.25</v>
      </c>
      <c r="O1779">
        <v>1998</v>
      </c>
      <c r="P1779">
        <v>0.05</v>
      </c>
      <c r="Q1779">
        <v>0.18</v>
      </c>
      <c r="R1779">
        <v>0.1</v>
      </c>
    </row>
    <row r="1780" spans="1:18" x14ac:dyDescent="0.2">
      <c r="A1780" t="s">
        <v>7</v>
      </c>
      <c r="B1780" t="s">
        <v>31</v>
      </c>
      <c r="C1780" t="s">
        <v>9</v>
      </c>
      <c r="D1780" t="s">
        <v>33</v>
      </c>
      <c r="E1780" t="s">
        <v>11</v>
      </c>
      <c r="F1780" s="1">
        <v>47057</v>
      </c>
      <c r="G1780">
        <v>3</v>
      </c>
      <c r="H1780">
        <v>850</v>
      </c>
      <c r="I1780">
        <f t="shared" si="303"/>
        <v>850</v>
      </c>
      <c r="K1780">
        <f t="shared" ref="K1780:K1793" si="304">K1779+65*I1780</f>
        <v>2660500</v>
      </c>
      <c r="L1780">
        <f t="shared" si="294"/>
        <v>266050</v>
      </c>
      <c r="M1780">
        <f t="shared" si="295"/>
        <v>744940.00000000012</v>
      </c>
      <c r="N1780">
        <f t="shared" si="296"/>
        <v>47889</v>
      </c>
      <c r="O1780">
        <v>-99</v>
      </c>
      <c r="P1780">
        <v>0.1</v>
      </c>
      <c r="Q1780">
        <v>0.28000000000000003</v>
      </c>
      <c r="R1780">
        <v>0.18</v>
      </c>
    </row>
    <row r="1781" spans="1:18" x14ac:dyDescent="0.2">
      <c r="A1781" t="s">
        <v>7</v>
      </c>
      <c r="B1781" t="s">
        <v>31</v>
      </c>
      <c r="C1781" t="s">
        <v>9</v>
      </c>
      <c r="D1781" t="s">
        <v>33</v>
      </c>
      <c r="E1781" t="s">
        <v>11</v>
      </c>
      <c r="F1781" s="1">
        <v>47057</v>
      </c>
      <c r="G1781">
        <v>4</v>
      </c>
      <c r="H1781">
        <v>850</v>
      </c>
      <c r="I1781">
        <f t="shared" si="303"/>
        <v>850</v>
      </c>
      <c r="K1781">
        <f t="shared" si="304"/>
        <v>2715750</v>
      </c>
      <c r="L1781">
        <f t="shared" si="294"/>
        <v>407362.5</v>
      </c>
      <c r="M1781">
        <f t="shared" si="295"/>
        <v>1004827.5</v>
      </c>
      <c r="N1781">
        <f t="shared" si="296"/>
        <v>101840.625</v>
      </c>
      <c r="P1781">
        <v>0.15</v>
      </c>
      <c r="Q1781">
        <v>0.37</v>
      </c>
      <c r="R1781">
        <v>0.25</v>
      </c>
    </row>
    <row r="1782" spans="1:18" x14ac:dyDescent="0.2">
      <c r="A1782" t="s">
        <v>7</v>
      </c>
      <c r="B1782" t="s">
        <v>31</v>
      </c>
      <c r="C1782" t="s">
        <v>9</v>
      </c>
      <c r="D1782" t="s">
        <v>33</v>
      </c>
      <c r="E1782" t="s">
        <v>11</v>
      </c>
      <c r="F1782" s="1">
        <v>47057</v>
      </c>
      <c r="G1782">
        <v>5</v>
      </c>
      <c r="H1782">
        <v>850</v>
      </c>
      <c r="I1782">
        <f t="shared" si="303"/>
        <v>850</v>
      </c>
      <c r="K1782">
        <f t="shared" si="304"/>
        <v>2771000</v>
      </c>
      <c r="L1782">
        <f t="shared" si="294"/>
        <v>498780</v>
      </c>
      <c r="M1782">
        <f t="shared" si="295"/>
        <v>986476</v>
      </c>
      <c r="N1782">
        <f t="shared" si="296"/>
        <v>179560.8</v>
      </c>
      <c r="P1782">
        <v>0.18</v>
      </c>
      <c r="Q1782">
        <v>0.35599999999999998</v>
      </c>
      <c r="R1782">
        <v>0.36</v>
      </c>
    </row>
    <row r="1783" spans="1:18" x14ac:dyDescent="0.2">
      <c r="A1783" t="s">
        <v>7</v>
      </c>
      <c r="B1783" t="s">
        <v>31</v>
      </c>
      <c r="C1783" t="s">
        <v>9</v>
      </c>
      <c r="D1783" t="s">
        <v>33</v>
      </c>
      <c r="E1783" t="s">
        <v>11</v>
      </c>
      <c r="F1783" s="1">
        <v>47057</v>
      </c>
      <c r="G1783">
        <v>6</v>
      </c>
      <c r="H1783">
        <v>850</v>
      </c>
      <c r="I1783">
        <f t="shared" si="303"/>
        <v>850</v>
      </c>
      <c r="K1783">
        <f t="shared" si="304"/>
        <v>2826250</v>
      </c>
      <c r="L1783">
        <f t="shared" si="294"/>
        <v>565250</v>
      </c>
      <c r="M1783">
        <f t="shared" si="295"/>
        <v>1000492.5</v>
      </c>
      <c r="N1783">
        <f t="shared" si="296"/>
        <v>254362.5</v>
      </c>
      <c r="P1783">
        <v>0.2</v>
      </c>
      <c r="Q1783">
        <v>0.35399999999999998</v>
      </c>
      <c r="R1783">
        <v>0.45</v>
      </c>
    </row>
    <row r="1784" spans="1:18" x14ac:dyDescent="0.2">
      <c r="A1784" t="s">
        <v>7</v>
      </c>
      <c r="B1784" t="s">
        <v>31</v>
      </c>
      <c r="C1784" t="s">
        <v>9</v>
      </c>
      <c r="D1784" t="s">
        <v>33</v>
      </c>
      <c r="E1784" t="s">
        <v>11</v>
      </c>
      <c r="F1784" s="1">
        <v>47057</v>
      </c>
      <c r="G1784">
        <v>7</v>
      </c>
      <c r="H1784">
        <v>850</v>
      </c>
      <c r="I1784">
        <f t="shared" si="303"/>
        <v>850</v>
      </c>
      <c r="K1784">
        <f t="shared" si="304"/>
        <v>2881500</v>
      </c>
      <c r="L1784">
        <f t="shared" si="294"/>
        <v>576300</v>
      </c>
      <c r="M1784">
        <f t="shared" si="295"/>
        <v>991235.99999999988</v>
      </c>
      <c r="N1784">
        <f t="shared" si="296"/>
        <v>293913</v>
      </c>
      <c r="P1784">
        <v>0.2</v>
      </c>
      <c r="Q1784">
        <v>0.34399999999999997</v>
      </c>
      <c r="R1784">
        <v>0.51</v>
      </c>
    </row>
    <row r="1785" spans="1:18" x14ac:dyDescent="0.2">
      <c r="A1785" t="s">
        <v>7</v>
      </c>
      <c r="B1785" t="s">
        <v>31</v>
      </c>
      <c r="C1785" t="s">
        <v>9</v>
      </c>
      <c r="D1785" t="s">
        <v>33</v>
      </c>
      <c r="E1785" t="s">
        <v>11</v>
      </c>
      <c r="F1785" s="1">
        <v>47057</v>
      </c>
      <c r="G1785">
        <v>8</v>
      </c>
      <c r="H1785">
        <v>850</v>
      </c>
      <c r="I1785">
        <f t="shared" si="303"/>
        <v>850</v>
      </c>
      <c r="K1785">
        <f t="shared" si="304"/>
        <v>2936750</v>
      </c>
      <c r="L1785">
        <f t="shared" si="294"/>
        <v>675452.5</v>
      </c>
      <c r="M1785">
        <f t="shared" si="295"/>
        <v>1057230</v>
      </c>
      <c r="N1785">
        <f t="shared" si="296"/>
        <v>351235.3</v>
      </c>
      <c r="P1785">
        <v>0.23</v>
      </c>
      <c r="Q1785">
        <v>0.36</v>
      </c>
      <c r="R1785">
        <f>R1784+0.01</f>
        <v>0.52</v>
      </c>
    </row>
    <row r="1786" spans="1:18" x14ac:dyDescent="0.2">
      <c r="A1786" t="s">
        <v>7</v>
      </c>
      <c r="B1786" t="s">
        <v>31</v>
      </c>
      <c r="C1786" t="s">
        <v>9</v>
      </c>
      <c r="D1786" t="s">
        <v>33</v>
      </c>
      <c r="E1786" t="s">
        <v>11</v>
      </c>
      <c r="F1786" s="1">
        <v>47057</v>
      </c>
      <c r="G1786">
        <v>9</v>
      </c>
      <c r="H1786">
        <v>850</v>
      </c>
      <c r="I1786">
        <f t="shared" si="303"/>
        <v>850</v>
      </c>
      <c r="K1786">
        <f t="shared" si="304"/>
        <v>2992000</v>
      </c>
      <c r="L1786">
        <f t="shared" si="294"/>
        <v>658240</v>
      </c>
      <c r="M1786">
        <f t="shared" si="295"/>
        <v>1017280.0000000001</v>
      </c>
      <c r="N1786">
        <f t="shared" si="296"/>
        <v>355449.60000000003</v>
      </c>
      <c r="P1786">
        <v>0.22</v>
      </c>
      <c r="Q1786">
        <v>0.34</v>
      </c>
      <c r="R1786">
        <f>R1785+0.02</f>
        <v>0.54</v>
      </c>
    </row>
    <row r="1787" spans="1:18" x14ac:dyDescent="0.2">
      <c r="A1787" t="s">
        <v>7</v>
      </c>
      <c r="B1787" t="s">
        <v>31</v>
      </c>
      <c r="C1787" t="s">
        <v>9</v>
      </c>
      <c r="D1787" t="s">
        <v>33</v>
      </c>
      <c r="E1787" t="s">
        <v>11</v>
      </c>
      <c r="F1787" s="1">
        <v>47057</v>
      </c>
      <c r="G1787">
        <v>10</v>
      </c>
      <c r="H1787">
        <v>850</v>
      </c>
      <c r="I1787">
        <f t="shared" si="303"/>
        <v>849</v>
      </c>
      <c r="J1787">
        <v>1</v>
      </c>
      <c r="K1787">
        <f t="shared" si="304"/>
        <v>3047185</v>
      </c>
      <c r="L1787">
        <f t="shared" si="294"/>
        <v>761796.25</v>
      </c>
      <c r="M1787">
        <f t="shared" si="295"/>
        <v>1036042.9</v>
      </c>
      <c r="N1787">
        <f t="shared" si="296"/>
        <v>412893.5675</v>
      </c>
      <c r="P1787">
        <v>0.25</v>
      </c>
      <c r="Q1787">
        <v>0.34</v>
      </c>
      <c r="R1787">
        <v>0.54200000000000004</v>
      </c>
    </row>
    <row r="1788" spans="1:18" x14ac:dyDescent="0.2">
      <c r="A1788" t="s">
        <v>7</v>
      </c>
      <c r="B1788" t="s">
        <v>31</v>
      </c>
      <c r="C1788" t="s">
        <v>9</v>
      </c>
      <c r="D1788" t="s">
        <v>33</v>
      </c>
      <c r="E1788" t="s">
        <v>11</v>
      </c>
      <c r="F1788" s="1">
        <v>47057</v>
      </c>
      <c r="G1788">
        <v>11</v>
      </c>
      <c r="H1788">
        <v>850</v>
      </c>
      <c r="I1788">
        <f t="shared" si="303"/>
        <v>849</v>
      </c>
      <c r="K1788">
        <f t="shared" si="304"/>
        <v>3102370</v>
      </c>
      <c r="L1788">
        <f t="shared" si="294"/>
        <v>806616.20000000007</v>
      </c>
      <c r="M1788">
        <f t="shared" si="295"/>
        <v>1054805.8</v>
      </c>
      <c r="N1788">
        <f t="shared" si="296"/>
        <v>438799.2128000001</v>
      </c>
      <c r="P1788">
        <v>0.26</v>
      </c>
      <c r="Q1788">
        <v>0.34</v>
      </c>
      <c r="R1788">
        <f>R1787+0.002</f>
        <v>0.54400000000000004</v>
      </c>
    </row>
    <row r="1789" spans="1:18" x14ac:dyDescent="0.2">
      <c r="A1789" t="s">
        <v>7</v>
      </c>
      <c r="B1789" t="s">
        <v>31</v>
      </c>
      <c r="C1789" t="s">
        <v>9</v>
      </c>
      <c r="D1789" t="s">
        <v>33</v>
      </c>
      <c r="E1789" t="s">
        <v>11</v>
      </c>
      <c r="F1789" s="1">
        <v>47057</v>
      </c>
      <c r="G1789">
        <v>12</v>
      </c>
      <c r="H1789">
        <v>850</v>
      </c>
      <c r="I1789">
        <f t="shared" si="303"/>
        <v>849</v>
      </c>
      <c r="K1789">
        <f t="shared" si="304"/>
        <v>3157555</v>
      </c>
      <c r="L1789">
        <f t="shared" si="294"/>
        <v>820964.3</v>
      </c>
      <c r="M1789">
        <f t="shared" si="295"/>
        <v>1105144.25</v>
      </c>
      <c r="N1789">
        <f t="shared" si="296"/>
        <v>454814.22220000008</v>
      </c>
      <c r="P1789">
        <v>0.26</v>
      </c>
      <c r="Q1789">
        <v>0.35</v>
      </c>
      <c r="R1789">
        <f>R1788+0.01</f>
        <v>0.55400000000000005</v>
      </c>
    </row>
    <row r="1790" spans="1:18" hidden="1" x14ac:dyDescent="0.2">
      <c r="A1790" t="s">
        <v>7</v>
      </c>
      <c r="B1790" t="s">
        <v>31</v>
      </c>
      <c r="C1790" t="s">
        <v>9</v>
      </c>
      <c r="D1790" t="s">
        <v>33</v>
      </c>
      <c r="E1790" t="s">
        <v>11</v>
      </c>
      <c r="F1790" s="1">
        <v>47057</v>
      </c>
      <c r="G1790">
        <v>13</v>
      </c>
      <c r="H1790">
        <v>850</v>
      </c>
      <c r="I1790">
        <f t="shared" si="303"/>
        <v>849</v>
      </c>
      <c r="K1790">
        <f t="shared" si="304"/>
        <v>3212740</v>
      </c>
      <c r="L1790">
        <f t="shared" si="294"/>
        <v>867439.8</v>
      </c>
      <c r="M1790">
        <f t="shared" si="295"/>
        <v>1060204.2</v>
      </c>
      <c r="N1790">
        <f t="shared" si="296"/>
        <v>489236.04720000009</v>
      </c>
      <c r="P1790">
        <v>0.27</v>
      </c>
      <c r="Q1790">
        <v>0.33</v>
      </c>
      <c r="R1790">
        <f>R1789+0.01</f>
        <v>0.56400000000000006</v>
      </c>
    </row>
    <row r="1791" spans="1:18" hidden="1" x14ac:dyDescent="0.2">
      <c r="A1791" t="s">
        <v>7</v>
      </c>
      <c r="B1791" t="s">
        <v>31</v>
      </c>
      <c r="C1791" t="s">
        <v>9</v>
      </c>
      <c r="D1791" t="s">
        <v>33</v>
      </c>
      <c r="E1791" t="s">
        <v>11</v>
      </c>
      <c r="F1791" s="1">
        <v>47057</v>
      </c>
      <c r="G1791">
        <v>14</v>
      </c>
      <c r="H1791">
        <v>850</v>
      </c>
      <c r="I1791">
        <f t="shared" si="303"/>
        <v>848</v>
      </c>
      <c r="J1791">
        <v>1</v>
      </c>
      <c r="K1791">
        <f t="shared" si="304"/>
        <v>3267860</v>
      </c>
      <c r="L1791">
        <f t="shared" si="294"/>
        <v>915000.8</v>
      </c>
      <c r="M1791">
        <f t="shared" si="295"/>
        <v>1209108.2</v>
      </c>
      <c r="N1791">
        <f t="shared" si="296"/>
        <v>525210.45920000004</v>
      </c>
      <c r="P1791">
        <v>0.28000000000000003</v>
      </c>
      <c r="Q1791">
        <v>0.37</v>
      </c>
      <c r="R1791">
        <f>R1790+0.01</f>
        <v>0.57400000000000007</v>
      </c>
    </row>
    <row r="1792" spans="1:18" hidden="1" x14ac:dyDescent="0.2">
      <c r="A1792" t="s">
        <v>7</v>
      </c>
      <c r="B1792" t="s">
        <v>31</v>
      </c>
      <c r="C1792" t="s">
        <v>9</v>
      </c>
      <c r="D1792" t="s">
        <v>33</v>
      </c>
      <c r="E1792" t="s">
        <v>11</v>
      </c>
      <c r="F1792" s="1">
        <v>47057</v>
      </c>
      <c r="G1792">
        <v>15</v>
      </c>
      <c r="H1792">
        <v>850</v>
      </c>
      <c r="I1792">
        <f t="shared" si="303"/>
        <v>848</v>
      </c>
      <c r="K1792">
        <f t="shared" si="304"/>
        <v>3322980</v>
      </c>
      <c r="L1792">
        <f t="shared" si="294"/>
        <v>930434.40000000014</v>
      </c>
      <c r="M1792">
        <f t="shared" si="295"/>
        <v>1246117.5</v>
      </c>
      <c r="N1792">
        <f t="shared" si="296"/>
        <v>543373.68960000016</v>
      </c>
      <c r="P1792">
        <v>0.28000000000000003</v>
      </c>
      <c r="Q1792">
        <v>0.375</v>
      </c>
      <c r="R1792">
        <f>R1791+0.01</f>
        <v>0.58400000000000007</v>
      </c>
    </row>
    <row r="1793" spans="1:18" hidden="1" x14ac:dyDescent="0.2">
      <c r="A1793" t="s">
        <v>7</v>
      </c>
      <c r="B1793" t="s">
        <v>31</v>
      </c>
      <c r="C1793" t="s">
        <v>9</v>
      </c>
      <c r="D1793" t="s">
        <v>33</v>
      </c>
      <c r="E1793" t="s">
        <v>11</v>
      </c>
      <c r="F1793" s="1">
        <v>47057</v>
      </c>
      <c r="G1793">
        <v>16</v>
      </c>
      <c r="H1793">
        <v>850</v>
      </c>
      <c r="I1793">
        <f t="shared" si="303"/>
        <v>848</v>
      </c>
      <c r="K1793">
        <f t="shared" si="304"/>
        <v>3378100</v>
      </c>
      <c r="L1793">
        <f t="shared" si="294"/>
        <v>979648.99999999988</v>
      </c>
      <c r="M1793">
        <f t="shared" si="295"/>
        <v>1266787.5</v>
      </c>
      <c r="N1793">
        <f t="shared" si="296"/>
        <v>581911.50600000005</v>
      </c>
      <c r="P1793">
        <v>0.28999999999999998</v>
      </c>
      <c r="Q1793">
        <v>0.375</v>
      </c>
      <c r="R1793">
        <f>R1792+0.01</f>
        <v>0.59400000000000008</v>
      </c>
    </row>
    <row r="1794" spans="1:18" x14ac:dyDescent="0.2">
      <c r="A1794" t="s">
        <v>7</v>
      </c>
      <c r="B1794" t="s">
        <v>31</v>
      </c>
      <c r="C1794" t="s">
        <v>9</v>
      </c>
      <c r="D1794" t="s">
        <v>33</v>
      </c>
      <c r="E1794" t="s">
        <v>24</v>
      </c>
      <c r="F1794" s="1">
        <v>46965</v>
      </c>
      <c r="G1794">
        <v>1</v>
      </c>
      <c r="H1794">
        <v>450</v>
      </c>
      <c r="I1794">
        <f>H1794</f>
        <v>450</v>
      </c>
      <c r="K1794">
        <f>3000*I1794</f>
        <v>1350000</v>
      </c>
      <c r="L1794">
        <f>P1794*K1794</f>
        <v>13500</v>
      </c>
      <c r="M1794">
        <f>Q1794*K1794</f>
        <v>20250</v>
      </c>
      <c r="N1794">
        <f>R1794*L1794</f>
        <v>675</v>
      </c>
      <c r="P1794">
        <v>0.01</v>
      </c>
      <c r="Q1794">
        <v>1.4999999999999999E-2</v>
      </c>
      <c r="R1794">
        <v>0.05</v>
      </c>
    </row>
    <row r="1795" spans="1:18" x14ac:dyDescent="0.2">
      <c r="A1795" t="s">
        <v>7</v>
      </c>
      <c r="B1795" t="s">
        <v>31</v>
      </c>
      <c r="C1795" t="s">
        <v>9</v>
      </c>
      <c r="D1795" t="s">
        <v>33</v>
      </c>
      <c r="E1795" t="s">
        <v>24</v>
      </c>
      <c r="F1795" s="1">
        <v>46965</v>
      </c>
      <c r="G1795">
        <v>2</v>
      </c>
      <c r="H1795">
        <v>450</v>
      </c>
      <c r="I1795">
        <f>I1794-J1795</f>
        <v>450</v>
      </c>
      <c r="K1795">
        <f>K1794+50*I1795</f>
        <v>1372500</v>
      </c>
      <c r="L1795">
        <f t="shared" ref="L1795:L1857" si="305">P1795*K1795</f>
        <v>68625</v>
      </c>
      <c r="M1795">
        <f t="shared" ref="M1795:M1857" si="306">Q1795*K1795</f>
        <v>247050</v>
      </c>
      <c r="N1795">
        <f t="shared" ref="N1795:N1857" si="307">R1795*L1795</f>
        <v>6862.5</v>
      </c>
      <c r="O1795">
        <v>1998</v>
      </c>
      <c r="P1795">
        <v>0.05</v>
      </c>
      <c r="Q1795">
        <v>0.18</v>
      </c>
      <c r="R1795">
        <v>0.1</v>
      </c>
    </row>
    <row r="1796" spans="1:18" x14ac:dyDescent="0.2">
      <c r="A1796" t="s">
        <v>7</v>
      </c>
      <c r="B1796" t="s">
        <v>31</v>
      </c>
      <c r="C1796" t="s">
        <v>9</v>
      </c>
      <c r="D1796" t="s">
        <v>33</v>
      </c>
      <c r="E1796" t="s">
        <v>24</v>
      </c>
      <c r="F1796" s="1">
        <v>46965</v>
      </c>
      <c r="G1796">
        <v>3</v>
      </c>
      <c r="H1796">
        <v>450</v>
      </c>
      <c r="I1796">
        <f t="shared" ref="I1796:I1809" si="308">I1795-J1796</f>
        <v>450</v>
      </c>
      <c r="K1796">
        <f t="shared" ref="K1796:K1808" si="309">K1795+50*I1796</f>
        <v>1395000</v>
      </c>
      <c r="L1796">
        <f t="shared" si="305"/>
        <v>139500</v>
      </c>
      <c r="M1796">
        <f t="shared" si="306"/>
        <v>390600.00000000006</v>
      </c>
      <c r="N1796">
        <f t="shared" si="307"/>
        <v>25110</v>
      </c>
      <c r="O1796">
        <v>-79</v>
      </c>
      <c r="P1796">
        <v>0.1</v>
      </c>
      <c r="Q1796">
        <v>0.28000000000000003</v>
      </c>
      <c r="R1796">
        <v>0.18</v>
      </c>
    </row>
    <row r="1797" spans="1:18" x14ac:dyDescent="0.2">
      <c r="A1797" t="s">
        <v>7</v>
      </c>
      <c r="B1797" t="s">
        <v>31</v>
      </c>
      <c r="C1797" t="s">
        <v>9</v>
      </c>
      <c r="D1797" t="s">
        <v>33</v>
      </c>
      <c r="E1797" t="s">
        <v>24</v>
      </c>
      <c r="F1797" s="1">
        <v>46965</v>
      </c>
      <c r="G1797">
        <v>4</v>
      </c>
      <c r="H1797">
        <v>450</v>
      </c>
      <c r="I1797">
        <f t="shared" si="308"/>
        <v>450</v>
      </c>
      <c r="K1797">
        <f t="shared" si="309"/>
        <v>1417500</v>
      </c>
      <c r="L1797">
        <f t="shared" si="305"/>
        <v>212625</v>
      </c>
      <c r="M1797">
        <f t="shared" si="306"/>
        <v>524475</v>
      </c>
      <c r="N1797">
        <f t="shared" si="307"/>
        <v>53156.25</v>
      </c>
      <c r="P1797">
        <v>0.15</v>
      </c>
      <c r="Q1797">
        <v>0.37</v>
      </c>
      <c r="R1797">
        <v>0.25</v>
      </c>
    </row>
    <row r="1798" spans="1:18" x14ac:dyDescent="0.2">
      <c r="A1798" t="s">
        <v>7</v>
      </c>
      <c r="B1798" t="s">
        <v>31</v>
      </c>
      <c r="C1798" t="s">
        <v>9</v>
      </c>
      <c r="D1798" t="s">
        <v>33</v>
      </c>
      <c r="E1798" t="s">
        <v>24</v>
      </c>
      <c r="F1798" s="1">
        <v>46965</v>
      </c>
      <c r="G1798">
        <v>5</v>
      </c>
      <c r="H1798">
        <v>450</v>
      </c>
      <c r="I1798">
        <f t="shared" si="308"/>
        <v>450</v>
      </c>
      <c r="K1798">
        <f t="shared" si="309"/>
        <v>1440000</v>
      </c>
      <c r="L1798">
        <f t="shared" si="305"/>
        <v>259200</v>
      </c>
      <c r="M1798">
        <f t="shared" si="306"/>
        <v>512640</v>
      </c>
      <c r="N1798">
        <f t="shared" si="307"/>
        <v>93312</v>
      </c>
      <c r="P1798">
        <v>0.18</v>
      </c>
      <c r="Q1798">
        <v>0.35599999999999998</v>
      </c>
      <c r="R1798">
        <v>0.36</v>
      </c>
    </row>
    <row r="1799" spans="1:18" x14ac:dyDescent="0.2">
      <c r="A1799" t="s">
        <v>7</v>
      </c>
      <c r="B1799" t="s">
        <v>31</v>
      </c>
      <c r="C1799" t="s">
        <v>9</v>
      </c>
      <c r="D1799" t="s">
        <v>33</v>
      </c>
      <c r="E1799" t="s">
        <v>24</v>
      </c>
      <c r="F1799" s="1">
        <v>46965</v>
      </c>
      <c r="G1799">
        <v>6</v>
      </c>
      <c r="H1799">
        <v>450</v>
      </c>
      <c r="I1799">
        <f t="shared" si="308"/>
        <v>450</v>
      </c>
      <c r="K1799">
        <f t="shared" si="309"/>
        <v>1462500</v>
      </c>
      <c r="L1799">
        <f t="shared" si="305"/>
        <v>292500</v>
      </c>
      <c r="M1799">
        <f t="shared" si="306"/>
        <v>517725</v>
      </c>
      <c r="N1799">
        <f t="shared" si="307"/>
        <v>131625</v>
      </c>
      <c r="P1799">
        <v>0.2</v>
      </c>
      <c r="Q1799">
        <v>0.35399999999999998</v>
      </c>
      <c r="R1799">
        <v>0.45</v>
      </c>
    </row>
    <row r="1800" spans="1:18" x14ac:dyDescent="0.2">
      <c r="A1800" t="s">
        <v>7</v>
      </c>
      <c r="B1800" t="s">
        <v>31</v>
      </c>
      <c r="C1800" t="s">
        <v>9</v>
      </c>
      <c r="D1800" t="s">
        <v>33</v>
      </c>
      <c r="E1800" t="s">
        <v>24</v>
      </c>
      <c r="F1800" s="1">
        <v>46965</v>
      </c>
      <c r="G1800">
        <v>7</v>
      </c>
      <c r="H1800">
        <v>450</v>
      </c>
      <c r="I1800">
        <f t="shared" si="308"/>
        <v>450</v>
      </c>
      <c r="K1800">
        <f t="shared" si="309"/>
        <v>1485000</v>
      </c>
      <c r="L1800">
        <f t="shared" si="305"/>
        <v>297000</v>
      </c>
      <c r="M1800">
        <f t="shared" si="306"/>
        <v>510839.99999999994</v>
      </c>
      <c r="N1800">
        <f t="shared" si="307"/>
        <v>151470</v>
      </c>
      <c r="O1800">
        <v>-26</v>
      </c>
      <c r="P1800">
        <v>0.2</v>
      </c>
      <c r="Q1800">
        <v>0.34399999999999997</v>
      </c>
      <c r="R1800">
        <v>0.51</v>
      </c>
    </row>
    <row r="1801" spans="1:18" x14ac:dyDescent="0.2">
      <c r="A1801" t="s">
        <v>7</v>
      </c>
      <c r="B1801" t="s">
        <v>31</v>
      </c>
      <c r="C1801" t="s">
        <v>9</v>
      </c>
      <c r="D1801" t="s">
        <v>33</v>
      </c>
      <c r="E1801" t="s">
        <v>24</v>
      </c>
      <c r="F1801" s="1">
        <v>46965</v>
      </c>
      <c r="G1801">
        <v>8</v>
      </c>
      <c r="H1801">
        <v>450</v>
      </c>
      <c r="I1801">
        <f t="shared" si="308"/>
        <v>450</v>
      </c>
      <c r="K1801">
        <f t="shared" si="309"/>
        <v>1507500</v>
      </c>
      <c r="L1801">
        <f t="shared" si="305"/>
        <v>346725</v>
      </c>
      <c r="M1801">
        <f t="shared" si="306"/>
        <v>542700</v>
      </c>
      <c r="N1801">
        <f t="shared" si="307"/>
        <v>180297</v>
      </c>
      <c r="P1801">
        <v>0.23</v>
      </c>
      <c r="Q1801">
        <v>0.36</v>
      </c>
      <c r="R1801">
        <f>R1800+0.01</f>
        <v>0.52</v>
      </c>
    </row>
    <row r="1802" spans="1:18" x14ac:dyDescent="0.2">
      <c r="A1802" t="s">
        <v>7</v>
      </c>
      <c r="B1802" t="s">
        <v>31</v>
      </c>
      <c r="C1802" t="s">
        <v>9</v>
      </c>
      <c r="D1802" t="s">
        <v>33</v>
      </c>
      <c r="E1802" t="s">
        <v>24</v>
      </c>
      <c r="F1802" s="1">
        <v>46965</v>
      </c>
      <c r="G1802">
        <v>9</v>
      </c>
      <c r="H1802">
        <v>450</v>
      </c>
      <c r="I1802">
        <f t="shared" si="308"/>
        <v>449</v>
      </c>
      <c r="J1802">
        <v>1</v>
      </c>
      <c r="K1802">
        <f t="shared" si="309"/>
        <v>1529950</v>
      </c>
      <c r="L1802">
        <f t="shared" si="305"/>
        <v>336589</v>
      </c>
      <c r="M1802">
        <f t="shared" si="306"/>
        <v>520183.00000000006</v>
      </c>
      <c r="N1802">
        <f t="shared" si="307"/>
        <v>181758.06</v>
      </c>
      <c r="P1802">
        <v>0.22</v>
      </c>
      <c r="Q1802">
        <v>0.34</v>
      </c>
      <c r="R1802">
        <f>R1801+0.02</f>
        <v>0.54</v>
      </c>
    </row>
    <row r="1803" spans="1:18" x14ac:dyDescent="0.2">
      <c r="A1803" t="s">
        <v>7</v>
      </c>
      <c r="B1803" t="s">
        <v>31</v>
      </c>
      <c r="C1803" t="s">
        <v>9</v>
      </c>
      <c r="D1803" t="s">
        <v>33</v>
      </c>
      <c r="E1803" t="s">
        <v>24</v>
      </c>
      <c r="F1803" s="1">
        <v>46965</v>
      </c>
      <c r="G1803">
        <v>10</v>
      </c>
      <c r="H1803">
        <v>450</v>
      </c>
      <c r="I1803">
        <f t="shared" si="308"/>
        <v>449</v>
      </c>
      <c r="K1803">
        <f t="shared" si="309"/>
        <v>1552400</v>
      </c>
      <c r="L1803">
        <f t="shared" si="305"/>
        <v>388100</v>
      </c>
      <c r="M1803">
        <f t="shared" si="306"/>
        <v>527816</v>
      </c>
      <c r="N1803">
        <f t="shared" si="307"/>
        <v>210350.2</v>
      </c>
      <c r="P1803">
        <v>0.25</v>
      </c>
      <c r="Q1803">
        <v>0.34</v>
      </c>
      <c r="R1803">
        <v>0.54200000000000004</v>
      </c>
    </row>
    <row r="1804" spans="1:18" x14ac:dyDescent="0.2">
      <c r="A1804" t="s">
        <v>7</v>
      </c>
      <c r="B1804" t="s">
        <v>31</v>
      </c>
      <c r="C1804" t="s">
        <v>9</v>
      </c>
      <c r="D1804" t="s">
        <v>33</v>
      </c>
      <c r="E1804" t="s">
        <v>24</v>
      </c>
      <c r="F1804" s="1">
        <v>46965</v>
      </c>
      <c r="G1804">
        <v>11</v>
      </c>
      <c r="H1804">
        <v>450</v>
      </c>
      <c r="I1804">
        <f t="shared" si="308"/>
        <v>449</v>
      </c>
      <c r="K1804">
        <f t="shared" si="309"/>
        <v>1574850</v>
      </c>
      <c r="L1804">
        <f t="shared" si="305"/>
        <v>409461</v>
      </c>
      <c r="M1804">
        <f t="shared" si="306"/>
        <v>535449</v>
      </c>
      <c r="N1804">
        <f t="shared" si="307"/>
        <v>222746.78400000001</v>
      </c>
      <c r="P1804">
        <v>0.26</v>
      </c>
      <c r="Q1804">
        <v>0.34</v>
      </c>
      <c r="R1804">
        <f>R1803+0.002</f>
        <v>0.54400000000000004</v>
      </c>
    </row>
    <row r="1805" spans="1:18" x14ac:dyDescent="0.2">
      <c r="A1805" t="s">
        <v>7</v>
      </c>
      <c r="B1805" t="s">
        <v>31</v>
      </c>
      <c r="C1805" t="s">
        <v>9</v>
      </c>
      <c r="D1805" t="s">
        <v>33</v>
      </c>
      <c r="E1805" t="s">
        <v>24</v>
      </c>
      <c r="F1805" s="1">
        <v>46965</v>
      </c>
      <c r="G1805">
        <v>12</v>
      </c>
      <c r="H1805">
        <v>450</v>
      </c>
      <c r="I1805">
        <f t="shared" si="308"/>
        <v>448</v>
      </c>
      <c r="J1805">
        <v>1</v>
      </c>
      <c r="K1805">
        <f t="shared" si="309"/>
        <v>1597250</v>
      </c>
      <c r="L1805">
        <f t="shared" si="305"/>
        <v>415285</v>
      </c>
      <c r="M1805">
        <f t="shared" si="306"/>
        <v>559037.5</v>
      </c>
      <c r="N1805">
        <f t="shared" si="307"/>
        <v>230067.89</v>
      </c>
      <c r="P1805">
        <v>0.26</v>
      </c>
      <c r="Q1805">
        <v>0.35</v>
      </c>
      <c r="R1805">
        <f>R1804+0.01</f>
        <v>0.55400000000000005</v>
      </c>
    </row>
    <row r="1806" spans="1:18" hidden="1" x14ac:dyDescent="0.2">
      <c r="A1806" t="s">
        <v>7</v>
      </c>
      <c r="B1806" t="s">
        <v>31</v>
      </c>
      <c r="C1806" t="s">
        <v>9</v>
      </c>
      <c r="D1806" t="s">
        <v>33</v>
      </c>
      <c r="E1806" t="s">
        <v>24</v>
      </c>
      <c r="F1806" s="1">
        <v>46965</v>
      </c>
      <c r="G1806">
        <v>13</v>
      </c>
      <c r="H1806">
        <v>450</v>
      </c>
      <c r="I1806">
        <f t="shared" si="308"/>
        <v>448</v>
      </c>
      <c r="K1806">
        <f t="shared" si="309"/>
        <v>1619650</v>
      </c>
      <c r="L1806">
        <f t="shared" si="305"/>
        <v>437305.5</v>
      </c>
      <c r="M1806">
        <f t="shared" si="306"/>
        <v>534484.5</v>
      </c>
      <c r="N1806">
        <f t="shared" si="307"/>
        <v>246640.30200000003</v>
      </c>
      <c r="P1806">
        <v>0.27</v>
      </c>
      <c r="Q1806">
        <v>0.33</v>
      </c>
      <c r="R1806">
        <f>R1805+0.01</f>
        <v>0.56400000000000006</v>
      </c>
    </row>
    <row r="1807" spans="1:18" hidden="1" x14ac:dyDescent="0.2">
      <c r="A1807" t="s">
        <v>7</v>
      </c>
      <c r="B1807" t="s">
        <v>31</v>
      </c>
      <c r="C1807" t="s">
        <v>9</v>
      </c>
      <c r="D1807" t="s">
        <v>33</v>
      </c>
      <c r="E1807" t="s">
        <v>24</v>
      </c>
      <c r="F1807" s="1">
        <v>46965</v>
      </c>
      <c r="G1807">
        <v>14</v>
      </c>
      <c r="H1807">
        <v>450</v>
      </c>
      <c r="I1807">
        <f t="shared" si="308"/>
        <v>448</v>
      </c>
      <c r="K1807">
        <f t="shared" si="309"/>
        <v>1642050</v>
      </c>
      <c r="L1807">
        <f t="shared" si="305"/>
        <v>459774.00000000006</v>
      </c>
      <c r="M1807">
        <f t="shared" si="306"/>
        <v>607558.5</v>
      </c>
      <c r="N1807">
        <f t="shared" si="307"/>
        <v>263910.27600000007</v>
      </c>
      <c r="P1807">
        <v>0.28000000000000003</v>
      </c>
      <c r="Q1807">
        <v>0.37</v>
      </c>
      <c r="R1807">
        <f>R1806+0.01</f>
        <v>0.57400000000000007</v>
      </c>
    </row>
    <row r="1808" spans="1:18" hidden="1" x14ac:dyDescent="0.2">
      <c r="A1808" t="s">
        <v>7</v>
      </c>
      <c r="B1808" t="s">
        <v>31</v>
      </c>
      <c r="C1808" t="s">
        <v>9</v>
      </c>
      <c r="D1808" t="s">
        <v>33</v>
      </c>
      <c r="E1808" t="s">
        <v>24</v>
      </c>
      <c r="F1808" s="1">
        <v>46965</v>
      </c>
      <c r="G1808">
        <v>15</v>
      </c>
      <c r="H1808">
        <v>450</v>
      </c>
      <c r="I1808">
        <f t="shared" si="308"/>
        <v>447</v>
      </c>
      <c r="J1808">
        <v>1</v>
      </c>
      <c r="K1808">
        <f t="shared" si="309"/>
        <v>1664400</v>
      </c>
      <c r="L1808">
        <f t="shared" si="305"/>
        <v>466032.00000000006</v>
      </c>
      <c r="M1808">
        <f t="shared" si="306"/>
        <v>624150</v>
      </c>
      <c r="N1808">
        <f t="shared" si="307"/>
        <v>272162.68800000008</v>
      </c>
      <c r="P1808">
        <v>0.28000000000000003</v>
      </c>
      <c r="Q1808">
        <v>0.375</v>
      </c>
      <c r="R1808">
        <f>R1807+0.01</f>
        <v>0.58400000000000007</v>
      </c>
    </row>
    <row r="1809" spans="1:18" hidden="1" x14ac:dyDescent="0.2">
      <c r="A1809" t="s">
        <v>7</v>
      </c>
      <c r="B1809" t="s">
        <v>31</v>
      </c>
      <c r="C1809" t="s">
        <v>9</v>
      </c>
      <c r="D1809" t="s">
        <v>33</v>
      </c>
      <c r="E1809" t="s">
        <v>24</v>
      </c>
      <c r="F1809" s="1">
        <v>46965</v>
      </c>
      <c r="G1809">
        <v>16</v>
      </c>
      <c r="H1809">
        <v>450</v>
      </c>
      <c r="I1809">
        <f t="shared" si="308"/>
        <v>447</v>
      </c>
      <c r="K1809">
        <f>K1808+50*I1809</f>
        <v>1686750</v>
      </c>
      <c r="L1809">
        <f t="shared" si="305"/>
        <v>489157.49999999994</v>
      </c>
      <c r="M1809">
        <f t="shared" si="306"/>
        <v>632531.25</v>
      </c>
      <c r="N1809">
        <f t="shared" si="307"/>
        <v>290559.55499999999</v>
      </c>
      <c r="P1809">
        <v>0.28999999999999998</v>
      </c>
      <c r="Q1809">
        <v>0.375</v>
      </c>
      <c r="R1809">
        <f>R1808+0.01</f>
        <v>0.59400000000000008</v>
      </c>
    </row>
    <row r="1810" spans="1:18" x14ac:dyDescent="0.2">
      <c r="A1810" t="s">
        <v>7</v>
      </c>
      <c r="B1810" t="s">
        <v>31</v>
      </c>
      <c r="C1810" t="s">
        <v>9</v>
      </c>
      <c r="D1810" t="s">
        <v>33</v>
      </c>
      <c r="E1810" t="s">
        <v>24</v>
      </c>
      <c r="F1810" s="1">
        <v>46996</v>
      </c>
      <c r="G1810">
        <v>1</v>
      </c>
      <c r="H1810">
        <v>500</v>
      </c>
      <c r="I1810">
        <f>H1810</f>
        <v>500</v>
      </c>
      <c r="K1810">
        <f>3000*I1810</f>
        <v>1500000</v>
      </c>
      <c r="L1810">
        <f t="shared" si="305"/>
        <v>15000</v>
      </c>
      <c r="M1810">
        <f t="shared" si="306"/>
        <v>22500</v>
      </c>
      <c r="N1810">
        <f t="shared" si="307"/>
        <v>750</v>
      </c>
      <c r="P1810">
        <v>0.01</v>
      </c>
      <c r="Q1810">
        <v>1.4999999999999999E-2</v>
      </c>
      <c r="R1810">
        <v>0.05</v>
      </c>
    </row>
    <row r="1811" spans="1:18" x14ac:dyDescent="0.2">
      <c r="A1811" t="s">
        <v>7</v>
      </c>
      <c r="B1811" t="s">
        <v>31</v>
      </c>
      <c r="C1811" t="s">
        <v>9</v>
      </c>
      <c r="D1811" t="s">
        <v>33</v>
      </c>
      <c r="E1811" t="s">
        <v>24</v>
      </c>
      <c r="F1811" s="1">
        <v>46996</v>
      </c>
      <c r="G1811">
        <v>2</v>
      </c>
      <c r="H1811">
        <v>500</v>
      </c>
      <c r="I1811">
        <f t="shared" ref="I1811:I1825" si="310">I1810-J1811</f>
        <v>500</v>
      </c>
      <c r="K1811">
        <f t="shared" ref="K1811:K1825" si="311">K1810+60*I1811</f>
        <v>1530000</v>
      </c>
      <c r="L1811">
        <f t="shared" si="305"/>
        <v>76500</v>
      </c>
      <c r="M1811">
        <f t="shared" si="306"/>
        <v>275400</v>
      </c>
      <c r="N1811">
        <f t="shared" si="307"/>
        <v>7650</v>
      </c>
      <c r="O1811">
        <v>1998</v>
      </c>
      <c r="P1811">
        <v>0.05</v>
      </c>
      <c r="Q1811">
        <v>0.18</v>
      </c>
      <c r="R1811">
        <v>0.1</v>
      </c>
    </row>
    <row r="1812" spans="1:18" x14ac:dyDescent="0.2">
      <c r="A1812" t="s">
        <v>7</v>
      </c>
      <c r="B1812" t="s">
        <v>31</v>
      </c>
      <c r="C1812" t="s">
        <v>9</v>
      </c>
      <c r="D1812" t="s">
        <v>33</v>
      </c>
      <c r="E1812" t="s">
        <v>24</v>
      </c>
      <c r="F1812" s="1">
        <v>46996</v>
      </c>
      <c r="G1812">
        <v>3</v>
      </c>
      <c r="H1812">
        <v>500</v>
      </c>
      <c r="I1812">
        <f t="shared" si="310"/>
        <v>500</v>
      </c>
      <c r="K1812">
        <f t="shared" si="311"/>
        <v>1560000</v>
      </c>
      <c r="L1812">
        <f t="shared" si="305"/>
        <v>124800</v>
      </c>
      <c r="M1812">
        <f t="shared" si="306"/>
        <v>436800.00000000006</v>
      </c>
      <c r="N1812">
        <f t="shared" si="307"/>
        <v>22464</v>
      </c>
      <c r="O1812">
        <v>-88</v>
      </c>
      <c r="P1812">
        <v>0.08</v>
      </c>
      <c r="Q1812">
        <v>0.28000000000000003</v>
      </c>
      <c r="R1812">
        <v>0.18</v>
      </c>
    </row>
    <row r="1813" spans="1:18" x14ac:dyDescent="0.2">
      <c r="A1813" t="s">
        <v>7</v>
      </c>
      <c r="B1813" t="s">
        <v>31</v>
      </c>
      <c r="C1813" t="s">
        <v>9</v>
      </c>
      <c r="D1813" t="s">
        <v>33</v>
      </c>
      <c r="E1813" t="s">
        <v>24</v>
      </c>
      <c r="F1813" s="1">
        <v>46996</v>
      </c>
      <c r="G1813">
        <v>4</v>
      </c>
      <c r="H1813">
        <v>500</v>
      </c>
      <c r="I1813">
        <f t="shared" si="310"/>
        <v>500</v>
      </c>
      <c r="K1813">
        <f t="shared" si="311"/>
        <v>1590000</v>
      </c>
      <c r="L1813">
        <f t="shared" si="305"/>
        <v>238500</v>
      </c>
      <c r="M1813">
        <f t="shared" si="306"/>
        <v>588300</v>
      </c>
      <c r="N1813">
        <f t="shared" si="307"/>
        <v>59625</v>
      </c>
      <c r="P1813">
        <v>0.15</v>
      </c>
      <c r="Q1813">
        <v>0.37</v>
      </c>
      <c r="R1813">
        <v>0.25</v>
      </c>
    </row>
    <row r="1814" spans="1:18" x14ac:dyDescent="0.2">
      <c r="A1814" t="s">
        <v>7</v>
      </c>
      <c r="B1814" t="s">
        <v>31</v>
      </c>
      <c r="C1814" t="s">
        <v>9</v>
      </c>
      <c r="D1814" t="s">
        <v>33</v>
      </c>
      <c r="E1814" t="s">
        <v>24</v>
      </c>
      <c r="F1814" s="1">
        <v>46996</v>
      </c>
      <c r="G1814">
        <v>5</v>
      </c>
      <c r="H1814">
        <v>500</v>
      </c>
      <c r="I1814">
        <f t="shared" si="310"/>
        <v>500</v>
      </c>
      <c r="K1814">
        <f t="shared" si="311"/>
        <v>1620000</v>
      </c>
      <c r="L1814">
        <f t="shared" si="305"/>
        <v>291600</v>
      </c>
      <c r="M1814">
        <f t="shared" si="306"/>
        <v>576720</v>
      </c>
      <c r="N1814">
        <f t="shared" si="307"/>
        <v>104976</v>
      </c>
      <c r="P1814">
        <v>0.18</v>
      </c>
      <c r="Q1814">
        <v>0.35599999999999998</v>
      </c>
      <c r="R1814">
        <v>0.36</v>
      </c>
    </row>
    <row r="1815" spans="1:18" x14ac:dyDescent="0.2">
      <c r="A1815" t="s">
        <v>7</v>
      </c>
      <c r="B1815" t="s">
        <v>31</v>
      </c>
      <c r="C1815" t="s">
        <v>9</v>
      </c>
      <c r="D1815" t="s">
        <v>33</v>
      </c>
      <c r="E1815" t="s">
        <v>24</v>
      </c>
      <c r="F1815" s="1">
        <v>46996</v>
      </c>
      <c r="G1815">
        <v>6</v>
      </c>
      <c r="H1815">
        <v>500</v>
      </c>
      <c r="I1815">
        <f t="shared" si="310"/>
        <v>500</v>
      </c>
      <c r="K1815">
        <f t="shared" si="311"/>
        <v>1650000</v>
      </c>
      <c r="L1815">
        <f t="shared" si="305"/>
        <v>330000</v>
      </c>
      <c r="M1815">
        <f t="shared" si="306"/>
        <v>584100</v>
      </c>
      <c r="N1815">
        <f t="shared" si="307"/>
        <v>148500</v>
      </c>
      <c r="P1815">
        <v>0.2</v>
      </c>
      <c r="Q1815">
        <v>0.35399999999999998</v>
      </c>
      <c r="R1815">
        <v>0.45</v>
      </c>
    </row>
    <row r="1816" spans="1:18" x14ac:dyDescent="0.2">
      <c r="A1816" t="s">
        <v>7</v>
      </c>
      <c r="B1816" t="s">
        <v>31</v>
      </c>
      <c r="C1816" t="s">
        <v>9</v>
      </c>
      <c r="D1816" t="s">
        <v>33</v>
      </c>
      <c r="E1816" t="s">
        <v>24</v>
      </c>
      <c r="F1816" s="1">
        <v>46996</v>
      </c>
      <c r="G1816">
        <v>7</v>
      </c>
      <c r="H1816">
        <v>500</v>
      </c>
      <c r="I1816">
        <f t="shared" si="310"/>
        <v>500</v>
      </c>
      <c r="K1816">
        <f t="shared" si="311"/>
        <v>1680000</v>
      </c>
      <c r="L1816">
        <f t="shared" si="305"/>
        <v>336000</v>
      </c>
      <c r="M1816">
        <f t="shared" si="306"/>
        <v>577920</v>
      </c>
      <c r="N1816">
        <f t="shared" si="307"/>
        <v>171360</v>
      </c>
      <c r="P1816">
        <v>0.2</v>
      </c>
      <c r="Q1816">
        <v>0.34399999999999997</v>
      </c>
      <c r="R1816">
        <v>0.51</v>
      </c>
    </row>
    <row r="1817" spans="1:18" x14ac:dyDescent="0.2">
      <c r="A1817" t="s">
        <v>7</v>
      </c>
      <c r="B1817" t="s">
        <v>31</v>
      </c>
      <c r="C1817" t="s">
        <v>9</v>
      </c>
      <c r="D1817" t="s">
        <v>33</v>
      </c>
      <c r="E1817" t="s">
        <v>24</v>
      </c>
      <c r="F1817" s="1">
        <v>46996</v>
      </c>
      <c r="G1817">
        <v>8</v>
      </c>
      <c r="H1817">
        <v>500</v>
      </c>
      <c r="I1817">
        <f t="shared" si="310"/>
        <v>500</v>
      </c>
      <c r="K1817">
        <f t="shared" si="311"/>
        <v>1710000</v>
      </c>
      <c r="L1817">
        <f t="shared" si="305"/>
        <v>393300</v>
      </c>
      <c r="M1817">
        <f t="shared" si="306"/>
        <v>615600</v>
      </c>
      <c r="N1817">
        <f t="shared" si="307"/>
        <v>204516</v>
      </c>
      <c r="P1817">
        <v>0.23</v>
      </c>
      <c r="Q1817">
        <v>0.36</v>
      </c>
      <c r="R1817">
        <f>R1816+0.01</f>
        <v>0.52</v>
      </c>
    </row>
    <row r="1818" spans="1:18" x14ac:dyDescent="0.2">
      <c r="A1818" t="s">
        <v>7</v>
      </c>
      <c r="B1818" t="s">
        <v>31</v>
      </c>
      <c r="C1818" t="s">
        <v>9</v>
      </c>
      <c r="D1818" t="s">
        <v>33</v>
      </c>
      <c r="E1818" t="s">
        <v>24</v>
      </c>
      <c r="F1818" s="1">
        <v>46996</v>
      </c>
      <c r="G1818">
        <v>9</v>
      </c>
      <c r="H1818">
        <v>500</v>
      </c>
      <c r="I1818">
        <f t="shared" si="310"/>
        <v>500</v>
      </c>
      <c r="K1818">
        <f t="shared" si="311"/>
        <v>1740000</v>
      </c>
      <c r="L1818">
        <f t="shared" si="305"/>
        <v>382800</v>
      </c>
      <c r="M1818">
        <f t="shared" si="306"/>
        <v>609000</v>
      </c>
      <c r="N1818">
        <f t="shared" si="307"/>
        <v>206712</v>
      </c>
      <c r="P1818">
        <v>0.22</v>
      </c>
      <c r="Q1818">
        <v>0.35</v>
      </c>
      <c r="R1818">
        <f>R1817+0.02</f>
        <v>0.54</v>
      </c>
    </row>
    <row r="1819" spans="1:18" x14ac:dyDescent="0.2">
      <c r="A1819" t="s">
        <v>7</v>
      </c>
      <c r="B1819" t="s">
        <v>31</v>
      </c>
      <c r="C1819" t="s">
        <v>9</v>
      </c>
      <c r="D1819" t="s">
        <v>33</v>
      </c>
      <c r="E1819" t="s">
        <v>24</v>
      </c>
      <c r="F1819" s="1">
        <v>46996</v>
      </c>
      <c r="G1819">
        <v>10</v>
      </c>
      <c r="H1819">
        <v>500</v>
      </c>
      <c r="I1819">
        <f t="shared" si="310"/>
        <v>500</v>
      </c>
      <c r="K1819">
        <f t="shared" si="311"/>
        <v>1770000</v>
      </c>
      <c r="L1819">
        <f t="shared" si="305"/>
        <v>442500</v>
      </c>
      <c r="M1819">
        <f t="shared" si="306"/>
        <v>619500</v>
      </c>
      <c r="N1819">
        <f t="shared" si="307"/>
        <v>239835.00000000003</v>
      </c>
      <c r="P1819">
        <v>0.25</v>
      </c>
      <c r="Q1819">
        <v>0.35</v>
      </c>
      <c r="R1819">
        <v>0.54200000000000004</v>
      </c>
    </row>
    <row r="1820" spans="1:18" x14ac:dyDescent="0.2">
      <c r="A1820" t="s">
        <v>7</v>
      </c>
      <c r="B1820" t="s">
        <v>31</v>
      </c>
      <c r="C1820" t="s">
        <v>9</v>
      </c>
      <c r="D1820" t="s">
        <v>33</v>
      </c>
      <c r="E1820" t="s">
        <v>24</v>
      </c>
      <c r="F1820" s="1">
        <v>46996</v>
      </c>
      <c r="G1820">
        <v>11</v>
      </c>
      <c r="H1820">
        <v>500</v>
      </c>
      <c r="I1820">
        <f t="shared" si="310"/>
        <v>499</v>
      </c>
      <c r="J1820">
        <v>1</v>
      </c>
      <c r="K1820">
        <f t="shared" si="311"/>
        <v>1799940</v>
      </c>
      <c r="L1820">
        <f t="shared" si="305"/>
        <v>467984.4</v>
      </c>
      <c r="M1820">
        <f t="shared" si="306"/>
        <v>629979</v>
      </c>
      <c r="N1820">
        <f t="shared" si="307"/>
        <v>254583.51360000003</v>
      </c>
      <c r="P1820">
        <v>0.26</v>
      </c>
      <c r="Q1820">
        <v>0.35</v>
      </c>
      <c r="R1820">
        <f>R1819+0.002</f>
        <v>0.54400000000000004</v>
      </c>
    </row>
    <row r="1821" spans="1:18" x14ac:dyDescent="0.2">
      <c r="A1821" t="s">
        <v>7</v>
      </c>
      <c r="B1821" t="s">
        <v>31</v>
      </c>
      <c r="C1821" t="s">
        <v>9</v>
      </c>
      <c r="D1821" t="s">
        <v>33</v>
      </c>
      <c r="E1821" t="s">
        <v>24</v>
      </c>
      <c r="F1821" s="1">
        <v>46996</v>
      </c>
      <c r="G1821">
        <v>12</v>
      </c>
      <c r="H1821">
        <v>500</v>
      </c>
      <c r="I1821">
        <f t="shared" si="310"/>
        <v>499</v>
      </c>
      <c r="K1821">
        <f t="shared" si="311"/>
        <v>1829880</v>
      </c>
      <c r="L1821">
        <f t="shared" si="305"/>
        <v>475768.8</v>
      </c>
      <c r="M1821">
        <f t="shared" si="306"/>
        <v>640458</v>
      </c>
      <c r="N1821">
        <f t="shared" si="307"/>
        <v>266430.52799999999</v>
      </c>
      <c r="P1821">
        <v>0.26</v>
      </c>
      <c r="Q1821">
        <v>0.35</v>
      </c>
      <c r="R1821">
        <v>0.56000000000000005</v>
      </c>
    </row>
    <row r="1822" spans="1:18" hidden="1" x14ac:dyDescent="0.2">
      <c r="A1822" t="s">
        <v>7</v>
      </c>
      <c r="B1822" t="s">
        <v>31</v>
      </c>
      <c r="C1822" t="s">
        <v>9</v>
      </c>
      <c r="D1822" t="s">
        <v>33</v>
      </c>
      <c r="E1822" t="s">
        <v>24</v>
      </c>
      <c r="F1822" s="1">
        <v>46996</v>
      </c>
      <c r="G1822">
        <v>13</v>
      </c>
      <c r="H1822">
        <v>500</v>
      </c>
      <c r="I1822">
        <f t="shared" si="310"/>
        <v>498</v>
      </c>
      <c r="J1822">
        <v>1</v>
      </c>
      <c r="K1822">
        <f t="shared" si="311"/>
        <v>1859760</v>
      </c>
      <c r="L1822">
        <f t="shared" si="305"/>
        <v>502135.2</v>
      </c>
      <c r="M1822">
        <f t="shared" si="306"/>
        <v>613720.80000000005</v>
      </c>
      <c r="N1822">
        <f t="shared" si="307"/>
        <v>286217.06400000001</v>
      </c>
      <c r="P1822">
        <v>0.27</v>
      </c>
      <c r="Q1822">
        <v>0.33</v>
      </c>
      <c r="R1822">
        <f>R1821+0.01</f>
        <v>0.57000000000000006</v>
      </c>
    </row>
    <row r="1823" spans="1:18" hidden="1" x14ac:dyDescent="0.2">
      <c r="A1823" t="s">
        <v>7</v>
      </c>
      <c r="B1823" t="s">
        <v>31</v>
      </c>
      <c r="C1823" t="s">
        <v>9</v>
      </c>
      <c r="D1823" t="s">
        <v>33</v>
      </c>
      <c r="E1823" t="s">
        <v>24</v>
      </c>
      <c r="F1823" s="1">
        <v>46996</v>
      </c>
      <c r="G1823">
        <v>14</v>
      </c>
      <c r="H1823">
        <v>500</v>
      </c>
      <c r="I1823">
        <f t="shared" si="310"/>
        <v>498</v>
      </c>
      <c r="K1823">
        <f t="shared" si="311"/>
        <v>1889640</v>
      </c>
      <c r="L1823">
        <f t="shared" si="305"/>
        <v>529099.20000000007</v>
      </c>
      <c r="M1823">
        <f t="shared" si="306"/>
        <v>699166.8</v>
      </c>
      <c r="N1823">
        <f t="shared" si="307"/>
        <v>306877.53600000008</v>
      </c>
      <c r="P1823">
        <v>0.28000000000000003</v>
      </c>
      <c r="Q1823">
        <v>0.37</v>
      </c>
      <c r="R1823">
        <f>R1822+0.01</f>
        <v>0.58000000000000007</v>
      </c>
    </row>
    <row r="1824" spans="1:18" hidden="1" x14ac:dyDescent="0.2">
      <c r="A1824" t="s">
        <v>7</v>
      </c>
      <c r="B1824" t="s">
        <v>31</v>
      </c>
      <c r="C1824" t="s">
        <v>9</v>
      </c>
      <c r="D1824" t="s">
        <v>33</v>
      </c>
      <c r="E1824" t="s">
        <v>24</v>
      </c>
      <c r="F1824" s="1">
        <v>46996</v>
      </c>
      <c r="G1824">
        <v>15</v>
      </c>
      <c r="H1824">
        <v>500</v>
      </c>
      <c r="I1824">
        <f t="shared" si="310"/>
        <v>497</v>
      </c>
      <c r="J1824">
        <v>1</v>
      </c>
      <c r="K1824">
        <f t="shared" si="311"/>
        <v>1919460</v>
      </c>
      <c r="L1824">
        <f t="shared" si="305"/>
        <v>537448.80000000005</v>
      </c>
      <c r="M1824">
        <f t="shared" si="306"/>
        <v>719797.5</v>
      </c>
      <c r="N1824">
        <f t="shared" si="307"/>
        <v>317094.79200000007</v>
      </c>
      <c r="P1824">
        <v>0.28000000000000003</v>
      </c>
      <c r="Q1824">
        <v>0.375</v>
      </c>
      <c r="R1824">
        <f>R1823+0.01</f>
        <v>0.59000000000000008</v>
      </c>
    </row>
    <row r="1825" spans="1:18" hidden="1" x14ac:dyDescent="0.2">
      <c r="A1825" t="s">
        <v>7</v>
      </c>
      <c r="B1825" t="s">
        <v>31</v>
      </c>
      <c r="C1825" t="s">
        <v>9</v>
      </c>
      <c r="D1825" t="s">
        <v>33</v>
      </c>
      <c r="E1825" t="s">
        <v>24</v>
      </c>
      <c r="F1825" s="1">
        <v>46996</v>
      </c>
      <c r="G1825">
        <v>16</v>
      </c>
      <c r="H1825">
        <v>500</v>
      </c>
      <c r="I1825">
        <f t="shared" si="310"/>
        <v>497</v>
      </c>
      <c r="K1825">
        <f t="shared" si="311"/>
        <v>1949280</v>
      </c>
      <c r="L1825">
        <f t="shared" si="305"/>
        <v>565291.19999999995</v>
      </c>
      <c r="M1825">
        <f t="shared" si="306"/>
        <v>730980</v>
      </c>
      <c r="N1825">
        <f t="shared" si="307"/>
        <v>339174.72000000003</v>
      </c>
      <c r="P1825">
        <v>0.28999999999999998</v>
      </c>
      <c r="Q1825">
        <v>0.375</v>
      </c>
      <c r="R1825">
        <f>R1824+0.01</f>
        <v>0.60000000000000009</v>
      </c>
    </row>
    <row r="1826" spans="1:18" x14ac:dyDescent="0.2">
      <c r="A1826" t="s">
        <v>7</v>
      </c>
      <c r="B1826" t="s">
        <v>31</v>
      </c>
      <c r="C1826" t="s">
        <v>9</v>
      </c>
      <c r="D1826" t="s">
        <v>33</v>
      </c>
      <c r="E1826" t="s">
        <v>24</v>
      </c>
      <c r="F1826" s="1" t="s">
        <v>12</v>
      </c>
      <c r="G1826">
        <v>1</v>
      </c>
      <c r="H1826">
        <v>600</v>
      </c>
      <c r="I1826">
        <f>H1826</f>
        <v>600</v>
      </c>
      <c r="K1826">
        <f>3000*I1826</f>
        <v>1800000</v>
      </c>
      <c r="L1826">
        <f t="shared" si="305"/>
        <v>23760</v>
      </c>
      <c r="M1826">
        <f t="shared" si="306"/>
        <v>27000</v>
      </c>
      <c r="N1826">
        <f t="shared" si="307"/>
        <v>1188</v>
      </c>
      <c r="P1826">
        <v>1.32E-2</v>
      </c>
      <c r="Q1826">
        <v>1.4999999999999999E-2</v>
      </c>
      <c r="R1826">
        <v>0.05</v>
      </c>
    </row>
    <row r="1827" spans="1:18" x14ac:dyDescent="0.2">
      <c r="A1827" t="s">
        <v>7</v>
      </c>
      <c r="B1827" t="s">
        <v>31</v>
      </c>
      <c r="C1827" t="s">
        <v>9</v>
      </c>
      <c r="D1827" t="s">
        <v>33</v>
      </c>
      <c r="E1827" t="s">
        <v>24</v>
      </c>
      <c r="F1827" s="1" t="s">
        <v>12</v>
      </c>
      <c r="G1827">
        <v>2</v>
      </c>
      <c r="H1827">
        <v>600</v>
      </c>
      <c r="I1827">
        <f t="shared" ref="I1827:I1841" si="312">I1826-J1827</f>
        <v>600</v>
      </c>
      <c r="K1827">
        <f>K1826+100*I1827</f>
        <v>1860000</v>
      </c>
      <c r="L1827">
        <f t="shared" si="305"/>
        <v>93000</v>
      </c>
      <c r="M1827">
        <f t="shared" si="306"/>
        <v>334800</v>
      </c>
      <c r="N1827">
        <f t="shared" si="307"/>
        <v>9300</v>
      </c>
      <c r="O1827">
        <v>1698</v>
      </c>
      <c r="P1827">
        <v>0.05</v>
      </c>
      <c r="Q1827">
        <v>0.18</v>
      </c>
      <c r="R1827">
        <v>0.1</v>
      </c>
    </row>
    <row r="1828" spans="1:18" x14ac:dyDescent="0.2">
      <c r="A1828" t="s">
        <v>7</v>
      </c>
      <c r="B1828" t="s">
        <v>31</v>
      </c>
      <c r="C1828" t="s">
        <v>9</v>
      </c>
      <c r="D1828" t="s">
        <v>33</v>
      </c>
      <c r="E1828" t="s">
        <v>24</v>
      </c>
      <c r="F1828" s="1" t="s">
        <v>12</v>
      </c>
      <c r="G1828">
        <v>3</v>
      </c>
      <c r="H1828">
        <v>600</v>
      </c>
      <c r="I1828">
        <f t="shared" si="312"/>
        <v>600</v>
      </c>
      <c r="K1828">
        <f t="shared" ref="K1828:K1841" si="313">K1827+100*I1828</f>
        <v>1920000</v>
      </c>
      <c r="L1828">
        <f t="shared" si="305"/>
        <v>192000</v>
      </c>
      <c r="M1828">
        <f t="shared" si="306"/>
        <v>537600</v>
      </c>
      <c r="N1828">
        <f t="shared" si="307"/>
        <v>34560</v>
      </c>
      <c r="O1828">
        <v>-117</v>
      </c>
      <c r="P1828">
        <v>0.1</v>
      </c>
      <c r="Q1828">
        <v>0.28000000000000003</v>
      </c>
      <c r="R1828">
        <v>0.18</v>
      </c>
    </row>
    <row r="1829" spans="1:18" x14ac:dyDescent="0.2">
      <c r="A1829" t="s">
        <v>7</v>
      </c>
      <c r="B1829" t="s">
        <v>31</v>
      </c>
      <c r="C1829" t="s">
        <v>9</v>
      </c>
      <c r="D1829" t="s">
        <v>33</v>
      </c>
      <c r="E1829" t="s">
        <v>24</v>
      </c>
      <c r="F1829" s="1" t="s">
        <v>12</v>
      </c>
      <c r="G1829">
        <v>4</v>
      </c>
      <c r="H1829">
        <v>600</v>
      </c>
      <c r="I1829">
        <f t="shared" si="312"/>
        <v>600</v>
      </c>
      <c r="K1829">
        <f t="shared" si="313"/>
        <v>1980000</v>
      </c>
      <c r="L1829">
        <f t="shared" si="305"/>
        <v>297000</v>
      </c>
      <c r="M1829">
        <f t="shared" si="306"/>
        <v>732600</v>
      </c>
      <c r="N1829">
        <f t="shared" si="307"/>
        <v>74250</v>
      </c>
      <c r="O1829">
        <v>-118</v>
      </c>
      <c r="P1829">
        <v>0.15</v>
      </c>
      <c r="Q1829">
        <v>0.37</v>
      </c>
      <c r="R1829">
        <v>0.25</v>
      </c>
    </row>
    <row r="1830" spans="1:18" x14ac:dyDescent="0.2">
      <c r="A1830" t="s">
        <v>7</v>
      </c>
      <c r="B1830" t="s">
        <v>31</v>
      </c>
      <c r="C1830" t="s">
        <v>9</v>
      </c>
      <c r="D1830" t="s">
        <v>33</v>
      </c>
      <c r="E1830" t="s">
        <v>24</v>
      </c>
      <c r="F1830" s="1" t="s">
        <v>12</v>
      </c>
      <c r="G1830">
        <v>5</v>
      </c>
      <c r="H1830">
        <v>600</v>
      </c>
      <c r="I1830">
        <f t="shared" si="312"/>
        <v>600</v>
      </c>
      <c r="K1830">
        <f t="shared" si="313"/>
        <v>2040000</v>
      </c>
      <c r="L1830">
        <f t="shared" si="305"/>
        <v>367200</v>
      </c>
      <c r="M1830">
        <f t="shared" si="306"/>
        <v>726240</v>
      </c>
      <c r="N1830">
        <f t="shared" si="307"/>
        <v>132192</v>
      </c>
      <c r="P1830">
        <v>0.18</v>
      </c>
      <c r="Q1830">
        <v>0.35599999999999998</v>
      </c>
      <c r="R1830">
        <v>0.36</v>
      </c>
    </row>
    <row r="1831" spans="1:18" x14ac:dyDescent="0.2">
      <c r="A1831" t="s">
        <v>7</v>
      </c>
      <c r="B1831" t="s">
        <v>31</v>
      </c>
      <c r="C1831" t="s">
        <v>9</v>
      </c>
      <c r="D1831" t="s">
        <v>33</v>
      </c>
      <c r="E1831" t="s">
        <v>24</v>
      </c>
      <c r="F1831" s="1" t="s">
        <v>12</v>
      </c>
      <c r="G1831">
        <v>6</v>
      </c>
      <c r="H1831">
        <v>600</v>
      </c>
      <c r="I1831">
        <f t="shared" si="312"/>
        <v>600</v>
      </c>
      <c r="K1831">
        <f t="shared" si="313"/>
        <v>2100000</v>
      </c>
      <c r="L1831">
        <f t="shared" si="305"/>
        <v>420000</v>
      </c>
      <c r="M1831">
        <f t="shared" si="306"/>
        <v>743400</v>
      </c>
      <c r="N1831">
        <f t="shared" si="307"/>
        <v>189000</v>
      </c>
      <c r="P1831">
        <v>0.2</v>
      </c>
      <c r="Q1831">
        <v>0.35399999999999998</v>
      </c>
      <c r="R1831">
        <v>0.45</v>
      </c>
    </row>
    <row r="1832" spans="1:18" x14ac:dyDescent="0.2">
      <c r="A1832" t="s">
        <v>7</v>
      </c>
      <c r="B1832" t="s">
        <v>31</v>
      </c>
      <c r="C1832" t="s">
        <v>9</v>
      </c>
      <c r="D1832" t="s">
        <v>33</v>
      </c>
      <c r="E1832" t="s">
        <v>24</v>
      </c>
      <c r="F1832" s="1" t="s">
        <v>12</v>
      </c>
      <c r="G1832">
        <v>7</v>
      </c>
      <c r="H1832">
        <v>600</v>
      </c>
      <c r="I1832">
        <f t="shared" si="312"/>
        <v>600</v>
      </c>
      <c r="K1832">
        <f t="shared" si="313"/>
        <v>2160000</v>
      </c>
      <c r="L1832">
        <f t="shared" si="305"/>
        <v>432000</v>
      </c>
      <c r="M1832">
        <f t="shared" si="306"/>
        <v>743039.99999999988</v>
      </c>
      <c r="N1832">
        <f t="shared" si="307"/>
        <v>220320</v>
      </c>
      <c r="P1832">
        <v>0.2</v>
      </c>
      <c r="Q1832">
        <v>0.34399999999999997</v>
      </c>
      <c r="R1832">
        <v>0.51</v>
      </c>
    </row>
    <row r="1833" spans="1:18" x14ac:dyDescent="0.2">
      <c r="A1833" t="s">
        <v>7</v>
      </c>
      <c r="B1833" t="s">
        <v>31</v>
      </c>
      <c r="C1833" t="s">
        <v>9</v>
      </c>
      <c r="D1833" t="s">
        <v>33</v>
      </c>
      <c r="E1833" t="s">
        <v>24</v>
      </c>
      <c r="F1833" s="1" t="s">
        <v>12</v>
      </c>
      <c r="G1833">
        <v>8</v>
      </c>
      <c r="H1833">
        <v>600</v>
      </c>
      <c r="I1833">
        <f t="shared" si="312"/>
        <v>599</v>
      </c>
      <c r="J1833">
        <v>1</v>
      </c>
      <c r="K1833">
        <f t="shared" si="313"/>
        <v>2219900</v>
      </c>
      <c r="L1833">
        <f t="shared" si="305"/>
        <v>510577</v>
      </c>
      <c r="M1833">
        <f t="shared" si="306"/>
        <v>799164</v>
      </c>
      <c r="N1833">
        <f t="shared" si="307"/>
        <v>265500.04000000004</v>
      </c>
      <c r="P1833">
        <v>0.23</v>
      </c>
      <c r="Q1833">
        <v>0.36</v>
      </c>
      <c r="R1833">
        <f>R1832+0.01</f>
        <v>0.52</v>
      </c>
    </row>
    <row r="1834" spans="1:18" x14ac:dyDescent="0.2">
      <c r="A1834" t="s">
        <v>7</v>
      </c>
      <c r="B1834" t="s">
        <v>31</v>
      </c>
      <c r="C1834" t="s">
        <v>9</v>
      </c>
      <c r="D1834" t="s">
        <v>33</v>
      </c>
      <c r="E1834" t="s">
        <v>24</v>
      </c>
      <c r="F1834" s="1" t="s">
        <v>12</v>
      </c>
      <c r="G1834">
        <v>9</v>
      </c>
      <c r="H1834">
        <v>600</v>
      </c>
      <c r="I1834">
        <f t="shared" si="312"/>
        <v>598</v>
      </c>
      <c r="J1834">
        <v>1</v>
      </c>
      <c r="K1834">
        <f t="shared" si="313"/>
        <v>2279700</v>
      </c>
      <c r="L1834">
        <f t="shared" si="305"/>
        <v>501534</v>
      </c>
      <c r="M1834">
        <f t="shared" si="306"/>
        <v>775098</v>
      </c>
      <c r="N1834">
        <f t="shared" si="307"/>
        <v>270828.36000000004</v>
      </c>
      <c r="P1834">
        <v>0.22</v>
      </c>
      <c r="Q1834">
        <v>0.34</v>
      </c>
      <c r="R1834">
        <f>R1833+0.02</f>
        <v>0.54</v>
      </c>
    </row>
    <row r="1835" spans="1:18" x14ac:dyDescent="0.2">
      <c r="A1835" t="s">
        <v>7</v>
      </c>
      <c r="B1835" t="s">
        <v>31</v>
      </c>
      <c r="C1835" t="s">
        <v>9</v>
      </c>
      <c r="D1835" t="s">
        <v>33</v>
      </c>
      <c r="E1835" t="s">
        <v>24</v>
      </c>
      <c r="F1835" s="1" t="s">
        <v>12</v>
      </c>
      <c r="G1835">
        <v>10</v>
      </c>
      <c r="H1835">
        <v>600</v>
      </c>
      <c r="I1835">
        <f t="shared" si="312"/>
        <v>598</v>
      </c>
      <c r="K1835">
        <f t="shared" si="313"/>
        <v>2339500</v>
      </c>
      <c r="L1835">
        <f t="shared" si="305"/>
        <v>584875</v>
      </c>
      <c r="M1835">
        <f t="shared" si="306"/>
        <v>795430</v>
      </c>
      <c r="N1835">
        <f t="shared" si="307"/>
        <v>317002.25</v>
      </c>
      <c r="P1835">
        <v>0.25</v>
      </c>
      <c r="Q1835">
        <v>0.34</v>
      </c>
      <c r="R1835">
        <v>0.54200000000000004</v>
      </c>
    </row>
    <row r="1836" spans="1:18" x14ac:dyDescent="0.2">
      <c r="A1836" t="s">
        <v>7</v>
      </c>
      <c r="B1836" t="s">
        <v>31</v>
      </c>
      <c r="C1836" t="s">
        <v>9</v>
      </c>
      <c r="D1836" t="s">
        <v>33</v>
      </c>
      <c r="E1836" t="s">
        <v>24</v>
      </c>
      <c r="F1836" s="1" t="s">
        <v>12</v>
      </c>
      <c r="G1836">
        <v>11</v>
      </c>
      <c r="H1836">
        <v>600</v>
      </c>
      <c r="I1836">
        <f t="shared" si="312"/>
        <v>597</v>
      </c>
      <c r="J1836">
        <v>1</v>
      </c>
      <c r="K1836">
        <f t="shared" si="313"/>
        <v>2399200</v>
      </c>
      <c r="L1836">
        <f t="shared" si="305"/>
        <v>623792</v>
      </c>
      <c r="M1836">
        <f t="shared" si="306"/>
        <v>815728.00000000012</v>
      </c>
      <c r="N1836">
        <f t="shared" si="307"/>
        <v>339342.848</v>
      </c>
      <c r="P1836">
        <v>0.26</v>
      </c>
      <c r="Q1836">
        <v>0.34</v>
      </c>
      <c r="R1836">
        <f>R1835+0.002</f>
        <v>0.54400000000000004</v>
      </c>
    </row>
    <row r="1837" spans="1:18" x14ac:dyDescent="0.2">
      <c r="A1837" t="s">
        <v>7</v>
      </c>
      <c r="B1837" t="s">
        <v>31</v>
      </c>
      <c r="C1837" t="s">
        <v>9</v>
      </c>
      <c r="D1837" t="s">
        <v>33</v>
      </c>
      <c r="E1837" t="s">
        <v>24</v>
      </c>
      <c r="F1837" s="1" t="s">
        <v>12</v>
      </c>
      <c r="G1837">
        <v>12</v>
      </c>
      <c r="H1837">
        <v>600</v>
      </c>
      <c r="I1837">
        <f t="shared" si="312"/>
        <v>597</v>
      </c>
      <c r="K1837">
        <f t="shared" si="313"/>
        <v>2458900</v>
      </c>
      <c r="L1837">
        <f t="shared" si="305"/>
        <v>639314</v>
      </c>
      <c r="M1837">
        <f t="shared" si="306"/>
        <v>860615</v>
      </c>
      <c r="N1837">
        <f t="shared" si="307"/>
        <v>354179.95600000001</v>
      </c>
      <c r="P1837">
        <v>0.26</v>
      </c>
      <c r="Q1837">
        <v>0.35</v>
      </c>
      <c r="R1837">
        <f>R1836+0.01</f>
        <v>0.55400000000000005</v>
      </c>
    </row>
    <row r="1838" spans="1:18" hidden="1" x14ac:dyDescent="0.2">
      <c r="A1838" t="s">
        <v>7</v>
      </c>
      <c r="B1838" t="s">
        <v>31</v>
      </c>
      <c r="C1838" t="s">
        <v>9</v>
      </c>
      <c r="D1838" t="s">
        <v>33</v>
      </c>
      <c r="E1838" t="s">
        <v>24</v>
      </c>
      <c r="F1838" s="1" t="s">
        <v>12</v>
      </c>
      <c r="G1838">
        <v>13</v>
      </c>
      <c r="H1838">
        <v>600</v>
      </c>
      <c r="I1838">
        <f t="shared" si="312"/>
        <v>597</v>
      </c>
      <c r="K1838">
        <f t="shared" si="313"/>
        <v>2518600</v>
      </c>
      <c r="L1838">
        <f t="shared" si="305"/>
        <v>680022</v>
      </c>
      <c r="M1838">
        <f t="shared" si="306"/>
        <v>831138</v>
      </c>
      <c r="N1838">
        <f t="shared" si="307"/>
        <v>383532.40800000005</v>
      </c>
      <c r="P1838">
        <v>0.27</v>
      </c>
      <c r="Q1838">
        <v>0.33</v>
      </c>
      <c r="R1838">
        <f>R1837+0.01</f>
        <v>0.56400000000000006</v>
      </c>
    </row>
    <row r="1839" spans="1:18" hidden="1" x14ac:dyDescent="0.2">
      <c r="A1839" t="s">
        <v>7</v>
      </c>
      <c r="B1839" t="s">
        <v>31</v>
      </c>
      <c r="C1839" t="s">
        <v>9</v>
      </c>
      <c r="D1839" t="s">
        <v>33</v>
      </c>
      <c r="E1839" t="s">
        <v>24</v>
      </c>
      <c r="F1839" s="1" t="s">
        <v>12</v>
      </c>
      <c r="G1839">
        <v>14</v>
      </c>
      <c r="H1839">
        <v>600</v>
      </c>
      <c r="I1839">
        <f t="shared" si="312"/>
        <v>596</v>
      </c>
      <c r="J1839">
        <v>1</v>
      </c>
      <c r="K1839">
        <f t="shared" si="313"/>
        <v>2578200</v>
      </c>
      <c r="L1839">
        <f t="shared" si="305"/>
        <v>721896.00000000012</v>
      </c>
      <c r="M1839">
        <f t="shared" si="306"/>
        <v>953934</v>
      </c>
      <c r="N1839">
        <f t="shared" si="307"/>
        <v>414368.30400000012</v>
      </c>
      <c r="P1839">
        <v>0.28000000000000003</v>
      </c>
      <c r="Q1839">
        <v>0.37</v>
      </c>
      <c r="R1839">
        <f>R1838+0.01</f>
        <v>0.57400000000000007</v>
      </c>
    </row>
    <row r="1840" spans="1:18" hidden="1" x14ac:dyDescent="0.2">
      <c r="A1840" t="s">
        <v>7</v>
      </c>
      <c r="B1840" t="s">
        <v>31</v>
      </c>
      <c r="C1840" t="s">
        <v>9</v>
      </c>
      <c r="D1840" t="s">
        <v>33</v>
      </c>
      <c r="E1840" t="s">
        <v>24</v>
      </c>
      <c r="F1840" s="1" t="s">
        <v>12</v>
      </c>
      <c r="G1840">
        <v>15</v>
      </c>
      <c r="H1840">
        <v>600</v>
      </c>
      <c r="I1840">
        <f t="shared" si="312"/>
        <v>596</v>
      </c>
      <c r="K1840">
        <f t="shared" si="313"/>
        <v>2637800</v>
      </c>
      <c r="L1840">
        <f t="shared" si="305"/>
        <v>738584.00000000012</v>
      </c>
      <c r="M1840">
        <f t="shared" si="306"/>
        <v>989175</v>
      </c>
      <c r="N1840">
        <f t="shared" si="307"/>
        <v>431333.0560000001</v>
      </c>
      <c r="P1840">
        <v>0.28000000000000003</v>
      </c>
      <c r="Q1840">
        <v>0.375</v>
      </c>
      <c r="R1840">
        <f>R1839+0.01</f>
        <v>0.58400000000000007</v>
      </c>
    </row>
    <row r="1841" spans="1:18" hidden="1" x14ac:dyDescent="0.2">
      <c r="A1841" t="s">
        <v>7</v>
      </c>
      <c r="B1841" t="s">
        <v>31</v>
      </c>
      <c r="C1841" t="s">
        <v>9</v>
      </c>
      <c r="D1841" t="s">
        <v>33</v>
      </c>
      <c r="E1841" t="s">
        <v>24</v>
      </c>
      <c r="F1841" s="1" t="s">
        <v>12</v>
      </c>
      <c r="G1841">
        <v>16</v>
      </c>
      <c r="H1841">
        <v>600</v>
      </c>
      <c r="I1841">
        <f t="shared" si="312"/>
        <v>596</v>
      </c>
      <c r="K1841">
        <f t="shared" si="313"/>
        <v>2697400</v>
      </c>
      <c r="L1841">
        <f t="shared" si="305"/>
        <v>782246</v>
      </c>
      <c r="M1841">
        <f t="shared" si="306"/>
        <v>1011525</v>
      </c>
      <c r="N1841">
        <f t="shared" si="307"/>
        <v>464654.12400000007</v>
      </c>
      <c r="P1841">
        <v>0.28999999999999998</v>
      </c>
      <c r="Q1841">
        <v>0.375</v>
      </c>
      <c r="R1841">
        <f>R1840+0.01</f>
        <v>0.59400000000000008</v>
      </c>
    </row>
    <row r="1842" spans="1:18" x14ac:dyDescent="0.2">
      <c r="A1842" t="s">
        <v>7</v>
      </c>
      <c r="B1842" t="s">
        <v>31</v>
      </c>
      <c r="C1842" t="s">
        <v>9</v>
      </c>
      <c r="D1842" t="s">
        <v>33</v>
      </c>
      <c r="E1842" t="s">
        <v>24</v>
      </c>
      <c r="F1842" s="1">
        <v>47057</v>
      </c>
      <c r="G1842">
        <v>1</v>
      </c>
      <c r="H1842">
        <v>500</v>
      </c>
      <c r="I1842">
        <f>H1842</f>
        <v>500</v>
      </c>
      <c r="K1842">
        <f>3000*I1842</f>
        <v>1500000</v>
      </c>
      <c r="L1842">
        <f t="shared" si="305"/>
        <v>15000</v>
      </c>
      <c r="M1842">
        <f t="shared" si="306"/>
        <v>22500</v>
      </c>
      <c r="N1842">
        <f t="shared" si="307"/>
        <v>750</v>
      </c>
      <c r="P1842">
        <v>0.01</v>
      </c>
      <c r="Q1842">
        <v>1.4999999999999999E-2</v>
      </c>
      <c r="R1842">
        <v>0.05</v>
      </c>
    </row>
    <row r="1843" spans="1:18" x14ac:dyDescent="0.2">
      <c r="A1843" t="s">
        <v>7</v>
      </c>
      <c r="B1843" t="s">
        <v>31</v>
      </c>
      <c r="C1843" t="s">
        <v>9</v>
      </c>
      <c r="D1843" t="s">
        <v>33</v>
      </c>
      <c r="E1843" t="s">
        <v>24</v>
      </c>
      <c r="F1843" s="1">
        <v>47057</v>
      </c>
      <c r="G1843">
        <v>2</v>
      </c>
      <c r="H1843">
        <v>500</v>
      </c>
      <c r="I1843">
        <f t="shared" ref="I1843:I1857" si="314">I1842-J1843</f>
        <v>500</v>
      </c>
      <c r="K1843">
        <f>K1842+65*I1843</f>
        <v>1532500</v>
      </c>
      <c r="L1843">
        <f t="shared" si="305"/>
        <v>76625</v>
      </c>
      <c r="M1843">
        <f t="shared" si="306"/>
        <v>275850</v>
      </c>
      <c r="N1843">
        <f t="shared" si="307"/>
        <v>7662.5</v>
      </c>
      <c r="O1843">
        <v>1998</v>
      </c>
      <c r="P1843">
        <v>0.05</v>
      </c>
      <c r="Q1843">
        <v>0.18</v>
      </c>
      <c r="R1843">
        <v>0.1</v>
      </c>
    </row>
    <row r="1844" spans="1:18" x14ac:dyDescent="0.2">
      <c r="A1844" t="s">
        <v>7</v>
      </c>
      <c r="B1844" t="s">
        <v>31</v>
      </c>
      <c r="C1844" t="s">
        <v>9</v>
      </c>
      <c r="D1844" t="s">
        <v>33</v>
      </c>
      <c r="E1844" t="s">
        <v>24</v>
      </c>
      <c r="F1844" s="1">
        <v>47057</v>
      </c>
      <c r="G1844">
        <v>3</v>
      </c>
      <c r="H1844">
        <v>500</v>
      </c>
      <c r="I1844">
        <f t="shared" si="314"/>
        <v>500</v>
      </c>
      <c r="K1844">
        <f t="shared" ref="K1844:K1857" si="315">K1843+65*I1844</f>
        <v>1565000</v>
      </c>
      <c r="L1844">
        <f t="shared" si="305"/>
        <v>156500</v>
      </c>
      <c r="M1844">
        <f t="shared" si="306"/>
        <v>438200.00000000006</v>
      </c>
      <c r="N1844">
        <f t="shared" si="307"/>
        <v>28170</v>
      </c>
      <c r="O1844">
        <v>-99</v>
      </c>
      <c r="P1844">
        <v>0.1</v>
      </c>
      <c r="Q1844">
        <v>0.28000000000000003</v>
      </c>
      <c r="R1844">
        <v>0.18</v>
      </c>
    </row>
    <row r="1845" spans="1:18" x14ac:dyDescent="0.2">
      <c r="A1845" t="s">
        <v>7</v>
      </c>
      <c r="B1845" t="s">
        <v>31</v>
      </c>
      <c r="C1845" t="s">
        <v>9</v>
      </c>
      <c r="D1845" t="s">
        <v>33</v>
      </c>
      <c r="E1845" t="s">
        <v>24</v>
      </c>
      <c r="F1845" s="1">
        <v>47057</v>
      </c>
      <c r="G1845">
        <v>4</v>
      </c>
      <c r="H1845">
        <v>500</v>
      </c>
      <c r="I1845">
        <f t="shared" si="314"/>
        <v>500</v>
      </c>
      <c r="K1845">
        <f t="shared" si="315"/>
        <v>1597500</v>
      </c>
      <c r="L1845">
        <f t="shared" si="305"/>
        <v>239625</v>
      </c>
      <c r="M1845">
        <f t="shared" si="306"/>
        <v>591075</v>
      </c>
      <c r="N1845">
        <f t="shared" si="307"/>
        <v>59906.25</v>
      </c>
      <c r="P1845">
        <v>0.15</v>
      </c>
      <c r="Q1845">
        <v>0.37</v>
      </c>
      <c r="R1845">
        <v>0.25</v>
      </c>
    </row>
    <row r="1846" spans="1:18" x14ac:dyDescent="0.2">
      <c r="A1846" t="s">
        <v>7</v>
      </c>
      <c r="B1846" t="s">
        <v>31</v>
      </c>
      <c r="C1846" t="s">
        <v>9</v>
      </c>
      <c r="D1846" t="s">
        <v>33</v>
      </c>
      <c r="E1846" t="s">
        <v>24</v>
      </c>
      <c r="F1846" s="1">
        <v>47057</v>
      </c>
      <c r="G1846">
        <v>5</v>
      </c>
      <c r="H1846">
        <v>500</v>
      </c>
      <c r="I1846">
        <f t="shared" si="314"/>
        <v>500</v>
      </c>
      <c r="K1846">
        <f t="shared" si="315"/>
        <v>1630000</v>
      </c>
      <c r="L1846">
        <f t="shared" si="305"/>
        <v>293400</v>
      </c>
      <c r="M1846">
        <f t="shared" si="306"/>
        <v>580280</v>
      </c>
      <c r="N1846">
        <f t="shared" si="307"/>
        <v>105624</v>
      </c>
      <c r="P1846">
        <v>0.18</v>
      </c>
      <c r="Q1846">
        <v>0.35599999999999998</v>
      </c>
      <c r="R1846">
        <v>0.36</v>
      </c>
    </row>
    <row r="1847" spans="1:18" x14ac:dyDescent="0.2">
      <c r="A1847" t="s">
        <v>7</v>
      </c>
      <c r="B1847" t="s">
        <v>31</v>
      </c>
      <c r="C1847" t="s">
        <v>9</v>
      </c>
      <c r="D1847" t="s">
        <v>33</v>
      </c>
      <c r="E1847" t="s">
        <v>24</v>
      </c>
      <c r="F1847" s="1">
        <v>47057</v>
      </c>
      <c r="G1847">
        <v>6</v>
      </c>
      <c r="H1847">
        <v>500</v>
      </c>
      <c r="I1847">
        <f t="shared" si="314"/>
        <v>500</v>
      </c>
      <c r="K1847">
        <f t="shared" si="315"/>
        <v>1662500</v>
      </c>
      <c r="L1847">
        <f t="shared" si="305"/>
        <v>332500</v>
      </c>
      <c r="M1847">
        <f t="shared" si="306"/>
        <v>588525</v>
      </c>
      <c r="N1847">
        <f t="shared" si="307"/>
        <v>149625</v>
      </c>
      <c r="P1847">
        <v>0.2</v>
      </c>
      <c r="Q1847">
        <v>0.35399999999999998</v>
      </c>
      <c r="R1847">
        <v>0.45</v>
      </c>
    </row>
    <row r="1848" spans="1:18" x14ac:dyDescent="0.2">
      <c r="A1848" t="s">
        <v>7</v>
      </c>
      <c r="B1848" t="s">
        <v>31</v>
      </c>
      <c r="C1848" t="s">
        <v>9</v>
      </c>
      <c r="D1848" t="s">
        <v>33</v>
      </c>
      <c r="E1848" t="s">
        <v>24</v>
      </c>
      <c r="F1848" s="1">
        <v>47057</v>
      </c>
      <c r="G1848">
        <v>7</v>
      </c>
      <c r="H1848">
        <v>500</v>
      </c>
      <c r="I1848">
        <f t="shared" si="314"/>
        <v>500</v>
      </c>
      <c r="K1848">
        <f t="shared" si="315"/>
        <v>1695000</v>
      </c>
      <c r="L1848">
        <f t="shared" si="305"/>
        <v>339000</v>
      </c>
      <c r="M1848">
        <f t="shared" si="306"/>
        <v>583080</v>
      </c>
      <c r="N1848">
        <f t="shared" si="307"/>
        <v>172890</v>
      </c>
      <c r="P1848">
        <v>0.2</v>
      </c>
      <c r="Q1848">
        <v>0.34399999999999997</v>
      </c>
      <c r="R1848">
        <v>0.51</v>
      </c>
    </row>
    <row r="1849" spans="1:18" x14ac:dyDescent="0.2">
      <c r="A1849" t="s">
        <v>7</v>
      </c>
      <c r="B1849" t="s">
        <v>31</v>
      </c>
      <c r="C1849" t="s">
        <v>9</v>
      </c>
      <c r="D1849" t="s">
        <v>33</v>
      </c>
      <c r="E1849" t="s">
        <v>24</v>
      </c>
      <c r="F1849" s="1">
        <v>47057</v>
      </c>
      <c r="G1849">
        <v>8</v>
      </c>
      <c r="H1849">
        <v>500</v>
      </c>
      <c r="I1849">
        <f t="shared" si="314"/>
        <v>500</v>
      </c>
      <c r="K1849">
        <f t="shared" si="315"/>
        <v>1727500</v>
      </c>
      <c r="L1849">
        <f t="shared" si="305"/>
        <v>397325</v>
      </c>
      <c r="M1849">
        <f t="shared" si="306"/>
        <v>621900</v>
      </c>
      <c r="N1849">
        <f t="shared" si="307"/>
        <v>206609</v>
      </c>
      <c r="P1849">
        <v>0.23</v>
      </c>
      <c r="Q1849">
        <v>0.36</v>
      </c>
      <c r="R1849">
        <f>R1848+0.01</f>
        <v>0.52</v>
      </c>
    </row>
    <row r="1850" spans="1:18" x14ac:dyDescent="0.2">
      <c r="A1850" t="s">
        <v>7</v>
      </c>
      <c r="B1850" t="s">
        <v>31</v>
      </c>
      <c r="C1850" t="s">
        <v>9</v>
      </c>
      <c r="D1850" t="s">
        <v>33</v>
      </c>
      <c r="E1850" t="s">
        <v>24</v>
      </c>
      <c r="F1850" s="1">
        <v>47057</v>
      </c>
      <c r="G1850">
        <v>9</v>
      </c>
      <c r="H1850">
        <v>500</v>
      </c>
      <c r="I1850">
        <f t="shared" si="314"/>
        <v>500</v>
      </c>
      <c r="K1850">
        <f t="shared" si="315"/>
        <v>1760000</v>
      </c>
      <c r="L1850">
        <f t="shared" si="305"/>
        <v>387200</v>
      </c>
      <c r="M1850">
        <f t="shared" si="306"/>
        <v>598400</v>
      </c>
      <c r="N1850">
        <f t="shared" si="307"/>
        <v>209088</v>
      </c>
      <c r="P1850">
        <v>0.22</v>
      </c>
      <c r="Q1850">
        <v>0.34</v>
      </c>
      <c r="R1850">
        <f>R1849+0.02</f>
        <v>0.54</v>
      </c>
    </row>
    <row r="1851" spans="1:18" x14ac:dyDescent="0.2">
      <c r="A1851" t="s">
        <v>7</v>
      </c>
      <c r="B1851" t="s">
        <v>31</v>
      </c>
      <c r="C1851" t="s">
        <v>9</v>
      </c>
      <c r="D1851" t="s">
        <v>33</v>
      </c>
      <c r="E1851" t="s">
        <v>24</v>
      </c>
      <c r="F1851" s="1">
        <v>47057</v>
      </c>
      <c r="G1851">
        <v>10</v>
      </c>
      <c r="H1851">
        <v>500</v>
      </c>
      <c r="I1851">
        <f t="shared" si="314"/>
        <v>499</v>
      </c>
      <c r="J1851">
        <v>1</v>
      </c>
      <c r="K1851">
        <f t="shared" si="315"/>
        <v>1792435</v>
      </c>
      <c r="L1851">
        <f t="shared" si="305"/>
        <v>448108.75</v>
      </c>
      <c r="M1851">
        <f t="shared" si="306"/>
        <v>609427.9</v>
      </c>
      <c r="N1851">
        <f t="shared" si="307"/>
        <v>242874.9425</v>
      </c>
      <c r="P1851">
        <v>0.25</v>
      </c>
      <c r="Q1851">
        <v>0.34</v>
      </c>
      <c r="R1851">
        <v>0.54200000000000004</v>
      </c>
    </row>
    <row r="1852" spans="1:18" x14ac:dyDescent="0.2">
      <c r="A1852" t="s">
        <v>7</v>
      </c>
      <c r="B1852" t="s">
        <v>31</v>
      </c>
      <c r="C1852" t="s">
        <v>9</v>
      </c>
      <c r="D1852" t="s">
        <v>33</v>
      </c>
      <c r="E1852" t="s">
        <v>24</v>
      </c>
      <c r="F1852" s="1">
        <v>47057</v>
      </c>
      <c r="G1852">
        <v>11</v>
      </c>
      <c r="H1852">
        <v>500</v>
      </c>
      <c r="I1852">
        <f t="shared" si="314"/>
        <v>499</v>
      </c>
      <c r="K1852">
        <f t="shared" si="315"/>
        <v>1824870</v>
      </c>
      <c r="L1852">
        <f t="shared" si="305"/>
        <v>474466.2</v>
      </c>
      <c r="M1852">
        <f t="shared" si="306"/>
        <v>620455.80000000005</v>
      </c>
      <c r="N1852">
        <f t="shared" si="307"/>
        <v>258109.61280000003</v>
      </c>
      <c r="P1852">
        <v>0.26</v>
      </c>
      <c r="Q1852">
        <v>0.34</v>
      </c>
      <c r="R1852">
        <f>R1851+0.002</f>
        <v>0.54400000000000004</v>
      </c>
    </row>
    <row r="1853" spans="1:18" x14ac:dyDescent="0.2">
      <c r="A1853" t="s">
        <v>7</v>
      </c>
      <c r="B1853" t="s">
        <v>31</v>
      </c>
      <c r="C1853" t="s">
        <v>9</v>
      </c>
      <c r="D1853" t="s">
        <v>33</v>
      </c>
      <c r="E1853" t="s">
        <v>24</v>
      </c>
      <c r="F1853" s="1">
        <v>47057</v>
      </c>
      <c r="G1853">
        <v>12</v>
      </c>
      <c r="H1853">
        <v>500</v>
      </c>
      <c r="I1853">
        <f t="shared" si="314"/>
        <v>498</v>
      </c>
      <c r="J1853">
        <v>1</v>
      </c>
      <c r="K1853">
        <f t="shared" si="315"/>
        <v>1857240</v>
      </c>
      <c r="L1853">
        <f t="shared" si="305"/>
        <v>482882.4</v>
      </c>
      <c r="M1853">
        <f t="shared" si="306"/>
        <v>650034</v>
      </c>
      <c r="N1853">
        <f t="shared" si="307"/>
        <v>267516.84960000002</v>
      </c>
      <c r="P1853">
        <v>0.26</v>
      </c>
      <c r="Q1853">
        <v>0.35</v>
      </c>
      <c r="R1853">
        <f>R1852+0.01</f>
        <v>0.55400000000000005</v>
      </c>
    </row>
    <row r="1854" spans="1:18" hidden="1" x14ac:dyDescent="0.2">
      <c r="A1854" t="s">
        <v>7</v>
      </c>
      <c r="B1854" t="s">
        <v>31</v>
      </c>
      <c r="C1854" t="s">
        <v>9</v>
      </c>
      <c r="D1854" t="s">
        <v>33</v>
      </c>
      <c r="E1854" t="s">
        <v>24</v>
      </c>
      <c r="F1854" s="1">
        <v>47057</v>
      </c>
      <c r="G1854">
        <v>13</v>
      </c>
      <c r="H1854">
        <v>500</v>
      </c>
      <c r="I1854">
        <f t="shared" si="314"/>
        <v>498</v>
      </c>
      <c r="K1854">
        <f t="shared" si="315"/>
        <v>1889610</v>
      </c>
      <c r="L1854">
        <f t="shared" si="305"/>
        <v>510194.7</v>
      </c>
      <c r="M1854">
        <f t="shared" si="306"/>
        <v>623571.30000000005</v>
      </c>
      <c r="N1854">
        <f t="shared" si="307"/>
        <v>287749.81080000004</v>
      </c>
      <c r="P1854">
        <v>0.27</v>
      </c>
      <c r="Q1854">
        <v>0.33</v>
      </c>
      <c r="R1854">
        <f>R1853+0.01</f>
        <v>0.56400000000000006</v>
      </c>
    </row>
    <row r="1855" spans="1:18" hidden="1" x14ac:dyDescent="0.2">
      <c r="A1855" t="s">
        <v>7</v>
      </c>
      <c r="B1855" t="s">
        <v>31</v>
      </c>
      <c r="C1855" t="s">
        <v>9</v>
      </c>
      <c r="D1855" t="s">
        <v>33</v>
      </c>
      <c r="E1855" t="s">
        <v>24</v>
      </c>
      <c r="F1855" s="1">
        <v>47057</v>
      </c>
      <c r="G1855">
        <v>14</v>
      </c>
      <c r="H1855">
        <v>500</v>
      </c>
      <c r="I1855">
        <f t="shared" si="314"/>
        <v>497</v>
      </c>
      <c r="J1855">
        <v>1</v>
      </c>
      <c r="K1855">
        <f t="shared" si="315"/>
        <v>1921915</v>
      </c>
      <c r="L1855">
        <f t="shared" si="305"/>
        <v>538136.20000000007</v>
      </c>
      <c r="M1855">
        <f t="shared" si="306"/>
        <v>711108.55</v>
      </c>
      <c r="N1855">
        <f t="shared" si="307"/>
        <v>308890.17880000005</v>
      </c>
      <c r="P1855">
        <v>0.28000000000000003</v>
      </c>
      <c r="Q1855">
        <v>0.37</v>
      </c>
      <c r="R1855">
        <f>R1854+0.01</f>
        <v>0.57400000000000007</v>
      </c>
    </row>
    <row r="1856" spans="1:18" hidden="1" x14ac:dyDescent="0.2">
      <c r="A1856" t="s">
        <v>7</v>
      </c>
      <c r="B1856" t="s">
        <v>31</v>
      </c>
      <c r="C1856" t="s">
        <v>9</v>
      </c>
      <c r="D1856" t="s">
        <v>33</v>
      </c>
      <c r="E1856" t="s">
        <v>24</v>
      </c>
      <c r="F1856" s="1">
        <v>47057</v>
      </c>
      <c r="G1856">
        <v>15</v>
      </c>
      <c r="H1856">
        <v>500</v>
      </c>
      <c r="I1856">
        <f t="shared" si="314"/>
        <v>497</v>
      </c>
      <c r="K1856">
        <f t="shared" si="315"/>
        <v>1954220</v>
      </c>
      <c r="L1856">
        <f t="shared" si="305"/>
        <v>547181.60000000009</v>
      </c>
      <c r="M1856">
        <f t="shared" si="306"/>
        <v>732832.5</v>
      </c>
      <c r="N1856">
        <f t="shared" si="307"/>
        <v>319554.05440000008</v>
      </c>
      <c r="P1856">
        <v>0.28000000000000003</v>
      </c>
      <c r="Q1856">
        <v>0.375</v>
      </c>
      <c r="R1856">
        <f>R1855+0.01</f>
        <v>0.58400000000000007</v>
      </c>
    </row>
    <row r="1857" spans="1:18" hidden="1" x14ac:dyDescent="0.2">
      <c r="A1857" t="s">
        <v>7</v>
      </c>
      <c r="B1857" t="s">
        <v>31</v>
      </c>
      <c r="C1857" t="s">
        <v>9</v>
      </c>
      <c r="D1857" t="s">
        <v>33</v>
      </c>
      <c r="E1857" t="s">
        <v>24</v>
      </c>
      <c r="F1857" s="1">
        <v>47057</v>
      </c>
      <c r="G1857">
        <v>16</v>
      </c>
      <c r="H1857">
        <v>500</v>
      </c>
      <c r="I1857">
        <f t="shared" si="314"/>
        <v>497</v>
      </c>
      <c r="K1857">
        <f t="shared" si="315"/>
        <v>1986525</v>
      </c>
      <c r="L1857">
        <f t="shared" si="305"/>
        <v>576092.25</v>
      </c>
      <c r="M1857">
        <f t="shared" si="306"/>
        <v>744946.875</v>
      </c>
      <c r="N1857">
        <f t="shared" si="307"/>
        <v>342198.79650000005</v>
      </c>
      <c r="P1857">
        <v>0.28999999999999998</v>
      </c>
      <c r="Q1857">
        <v>0.375</v>
      </c>
      <c r="R1857">
        <f>R1856+0.01</f>
        <v>0.59400000000000008</v>
      </c>
    </row>
    <row r="1858" spans="1:18" x14ac:dyDescent="0.2">
      <c r="A1858" t="s">
        <v>7</v>
      </c>
      <c r="B1858" t="s">
        <v>31</v>
      </c>
      <c r="C1858" t="s">
        <v>9</v>
      </c>
      <c r="D1858" t="s">
        <v>33</v>
      </c>
      <c r="E1858" t="s">
        <v>25</v>
      </c>
      <c r="F1858" s="1">
        <v>46965</v>
      </c>
      <c r="G1858">
        <v>1</v>
      </c>
      <c r="H1858">
        <v>450</v>
      </c>
      <c r="I1858">
        <f>H1858</f>
        <v>450</v>
      </c>
      <c r="K1858">
        <f>3000*I1858</f>
        <v>1350000</v>
      </c>
      <c r="L1858">
        <f>P1858*K1858</f>
        <v>13500</v>
      </c>
      <c r="M1858">
        <f>Q1858*K1858</f>
        <v>20250</v>
      </c>
      <c r="N1858">
        <f>R1858*L1858</f>
        <v>675</v>
      </c>
      <c r="P1858">
        <v>0.01</v>
      </c>
      <c r="Q1858">
        <v>1.4999999999999999E-2</v>
      </c>
      <c r="R1858">
        <v>0.05</v>
      </c>
    </row>
    <row r="1859" spans="1:18" x14ac:dyDescent="0.2">
      <c r="A1859" t="s">
        <v>7</v>
      </c>
      <c r="B1859" t="s">
        <v>31</v>
      </c>
      <c r="C1859" t="s">
        <v>9</v>
      </c>
      <c r="D1859" t="s">
        <v>33</v>
      </c>
      <c r="E1859" t="s">
        <v>25</v>
      </c>
      <c r="F1859" s="1">
        <v>46965</v>
      </c>
      <c r="G1859">
        <v>2</v>
      </c>
      <c r="H1859">
        <v>450</v>
      </c>
      <c r="I1859">
        <f>I1858-J1859</f>
        <v>450</v>
      </c>
      <c r="K1859">
        <f>K1858+50*I1859</f>
        <v>1372500</v>
      </c>
      <c r="L1859">
        <f t="shared" ref="L1859:L1921" si="316">P1859*K1859</f>
        <v>68625</v>
      </c>
      <c r="M1859">
        <f t="shared" ref="M1859:M1921" si="317">Q1859*K1859</f>
        <v>247050</v>
      </c>
      <c r="N1859">
        <f t="shared" ref="N1859:N1921" si="318">R1859*L1859</f>
        <v>6862.5</v>
      </c>
      <c r="O1859">
        <v>1998</v>
      </c>
      <c r="P1859">
        <v>0.05</v>
      </c>
      <c r="Q1859">
        <v>0.18</v>
      </c>
      <c r="R1859">
        <v>0.1</v>
      </c>
    </row>
    <row r="1860" spans="1:18" x14ac:dyDescent="0.2">
      <c r="A1860" t="s">
        <v>7</v>
      </c>
      <c r="B1860" t="s">
        <v>31</v>
      </c>
      <c r="C1860" t="s">
        <v>9</v>
      </c>
      <c r="D1860" t="s">
        <v>33</v>
      </c>
      <c r="E1860" t="s">
        <v>25</v>
      </c>
      <c r="F1860" s="1">
        <v>46965</v>
      </c>
      <c r="G1860">
        <v>3</v>
      </c>
      <c r="H1860">
        <v>450</v>
      </c>
      <c r="I1860">
        <f t="shared" ref="I1860:I1873" si="319">I1859-J1860</f>
        <v>450</v>
      </c>
      <c r="K1860">
        <f t="shared" ref="K1860:K1872" si="320">K1859+50*I1860</f>
        <v>1395000</v>
      </c>
      <c r="L1860">
        <f t="shared" si="316"/>
        <v>139500</v>
      </c>
      <c r="M1860">
        <f t="shared" si="317"/>
        <v>390600.00000000006</v>
      </c>
      <c r="N1860">
        <f t="shared" si="318"/>
        <v>25110</v>
      </c>
      <c r="O1860">
        <v>-79</v>
      </c>
      <c r="P1860">
        <v>0.1</v>
      </c>
      <c r="Q1860">
        <v>0.28000000000000003</v>
      </c>
      <c r="R1860">
        <v>0.18</v>
      </c>
    </row>
    <row r="1861" spans="1:18" x14ac:dyDescent="0.2">
      <c r="A1861" t="s">
        <v>7</v>
      </c>
      <c r="B1861" t="s">
        <v>31</v>
      </c>
      <c r="C1861" t="s">
        <v>9</v>
      </c>
      <c r="D1861" t="s">
        <v>33</v>
      </c>
      <c r="E1861" t="s">
        <v>25</v>
      </c>
      <c r="F1861" s="1">
        <v>46965</v>
      </c>
      <c r="G1861">
        <v>4</v>
      </c>
      <c r="H1861">
        <v>450</v>
      </c>
      <c r="I1861">
        <f t="shared" si="319"/>
        <v>450</v>
      </c>
      <c r="K1861">
        <f t="shared" si="320"/>
        <v>1417500</v>
      </c>
      <c r="L1861">
        <f t="shared" si="316"/>
        <v>212625</v>
      </c>
      <c r="M1861">
        <f t="shared" si="317"/>
        <v>524475</v>
      </c>
      <c r="N1861">
        <f t="shared" si="318"/>
        <v>53156.25</v>
      </c>
      <c r="P1861">
        <v>0.15</v>
      </c>
      <c r="Q1861">
        <v>0.37</v>
      </c>
      <c r="R1861">
        <v>0.25</v>
      </c>
    </row>
    <row r="1862" spans="1:18" x14ac:dyDescent="0.2">
      <c r="A1862" t="s">
        <v>7</v>
      </c>
      <c r="B1862" t="s">
        <v>31</v>
      </c>
      <c r="C1862" t="s">
        <v>9</v>
      </c>
      <c r="D1862" t="s">
        <v>33</v>
      </c>
      <c r="E1862" t="s">
        <v>25</v>
      </c>
      <c r="F1862" s="1">
        <v>46965</v>
      </c>
      <c r="G1862">
        <v>5</v>
      </c>
      <c r="H1862">
        <v>450</v>
      </c>
      <c r="I1862">
        <f t="shared" si="319"/>
        <v>450</v>
      </c>
      <c r="K1862">
        <f t="shared" si="320"/>
        <v>1440000</v>
      </c>
      <c r="L1862">
        <f t="shared" si="316"/>
        <v>259200</v>
      </c>
      <c r="M1862">
        <f t="shared" si="317"/>
        <v>512640</v>
      </c>
      <c r="N1862">
        <f t="shared" si="318"/>
        <v>93312</v>
      </c>
      <c r="P1862">
        <v>0.18</v>
      </c>
      <c r="Q1862">
        <v>0.35599999999999998</v>
      </c>
      <c r="R1862">
        <v>0.36</v>
      </c>
    </row>
    <row r="1863" spans="1:18" x14ac:dyDescent="0.2">
      <c r="A1863" t="s">
        <v>7</v>
      </c>
      <c r="B1863" t="s">
        <v>31</v>
      </c>
      <c r="C1863" t="s">
        <v>9</v>
      </c>
      <c r="D1863" t="s">
        <v>33</v>
      </c>
      <c r="E1863" t="s">
        <v>25</v>
      </c>
      <c r="F1863" s="1">
        <v>46965</v>
      </c>
      <c r="G1863">
        <v>6</v>
      </c>
      <c r="H1863">
        <v>450</v>
      </c>
      <c r="I1863">
        <f t="shared" si="319"/>
        <v>450</v>
      </c>
      <c r="K1863">
        <f t="shared" si="320"/>
        <v>1462500</v>
      </c>
      <c r="L1863">
        <f t="shared" si="316"/>
        <v>292500</v>
      </c>
      <c r="M1863">
        <f t="shared" si="317"/>
        <v>517725</v>
      </c>
      <c r="N1863">
        <f t="shared" si="318"/>
        <v>131625</v>
      </c>
      <c r="P1863">
        <v>0.2</v>
      </c>
      <c r="Q1863">
        <v>0.35399999999999998</v>
      </c>
      <c r="R1863">
        <v>0.45</v>
      </c>
    </row>
    <row r="1864" spans="1:18" x14ac:dyDescent="0.2">
      <c r="A1864" t="s">
        <v>7</v>
      </c>
      <c r="B1864" t="s">
        <v>31</v>
      </c>
      <c r="C1864" t="s">
        <v>9</v>
      </c>
      <c r="D1864" t="s">
        <v>33</v>
      </c>
      <c r="E1864" t="s">
        <v>25</v>
      </c>
      <c r="F1864" s="1">
        <v>46965</v>
      </c>
      <c r="G1864">
        <v>7</v>
      </c>
      <c r="H1864">
        <v>450</v>
      </c>
      <c r="I1864">
        <f t="shared" si="319"/>
        <v>450</v>
      </c>
      <c r="K1864">
        <f t="shared" si="320"/>
        <v>1485000</v>
      </c>
      <c r="L1864">
        <f t="shared" si="316"/>
        <v>297000</v>
      </c>
      <c r="M1864">
        <f t="shared" si="317"/>
        <v>510839.99999999994</v>
      </c>
      <c r="N1864">
        <f t="shared" si="318"/>
        <v>151470</v>
      </c>
      <c r="O1864">
        <v>-26</v>
      </c>
      <c r="P1864">
        <v>0.2</v>
      </c>
      <c r="Q1864">
        <v>0.34399999999999997</v>
      </c>
      <c r="R1864">
        <v>0.51</v>
      </c>
    </row>
    <row r="1865" spans="1:18" x14ac:dyDescent="0.2">
      <c r="A1865" t="s">
        <v>7</v>
      </c>
      <c r="B1865" t="s">
        <v>31</v>
      </c>
      <c r="C1865" t="s">
        <v>9</v>
      </c>
      <c r="D1865" t="s">
        <v>33</v>
      </c>
      <c r="E1865" t="s">
        <v>25</v>
      </c>
      <c r="F1865" s="1">
        <v>46965</v>
      </c>
      <c r="G1865">
        <v>8</v>
      </c>
      <c r="H1865">
        <v>450</v>
      </c>
      <c r="I1865">
        <f t="shared" si="319"/>
        <v>450</v>
      </c>
      <c r="K1865">
        <f t="shared" si="320"/>
        <v>1507500</v>
      </c>
      <c r="L1865">
        <f t="shared" si="316"/>
        <v>346725</v>
      </c>
      <c r="M1865">
        <f t="shared" si="317"/>
        <v>542700</v>
      </c>
      <c r="N1865">
        <f t="shared" si="318"/>
        <v>180297</v>
      </c>
      <c r="P1865">
        <v>0.23</v>
      </c>
      <c r="Q1865">
        <v>0.36</v>
      </c>
      <c r="R1865">
        <f>R1864+0.01</f>
        <v>0.52</v>
      </c>
    </row>
    <row r="1866" spans="1:18" x14ac:dyDescent="0.2">
      <c r="A1866" t="s">
        <v>7</v>
      </c>
      <c r="B1866" t="s">
        <v>31</v>
      </c>
      <c r="C1866" t="s">
        <v>9</v>
      </c>
      <c r="D1866" t="s">
        <v>33</v>
      </c>
      <c r="E1866" t="s">
        <v>25</v>
      </c>
      <c r="F1866" s="1">
        <v>46965</v>
      </c>
      <c r="G1866">
        <v>9</v>
      </c>
      <c r="H1866">
        <v>450</v>
      </c>
      <c r="I1866">
        <f t="shared" si="319"/>
        <v>449</v>
      </c>
      <c r="J1866">
        <v>1</v>
      </c>
      <c r="K1866">
        <f t="shared" si="320"/>
        <v>1529950</v>
      </c>
      <c r="L1866">
        <f t="shared" si="316"/>
        <v>336589</v>
      </c>
      <c r="M1866">
        <f t="shared" si="317"/>
        <v>520183.00000000006</v>
      </c>
      <c r="N1866">
        <f t="shared" si="318"/>
        <v>181758.06</v>
      </c>
      <c r="P1866">
        <v>0.22</v>
      </c>
      <c r="Q1866">
        <v>0.34</v>
      </c>
      <c r="R1866">
        <f>R1865+0.02</f>
        <v>0.54</v>
      </c>
    </row>
    <row r="1867" spans="1:18" x14ac:dyDescent="0.2">
      <c r="A1867" t="s">
        <v>7</v>
      </c>
      <c r="B1867" t="s">
        <v>31</v>
      </c>
      <c r="C1867" t="s">
        <v>9</v>
      </c>
      <c r="D1867" t="s">
        <v>33</v>
      </c>
      <c r="E1867" t="s">
        <v>25</v>
      </c>
      <c r="F1867" s="1">
        <v>46965</v>
      </c>
      <c r="G1867">
        <v>10</v>
      </c>
      <c r="H1867">
        <v>450</v>
      </c>
      <c r="I1867">
        <f t="shared" si="319"/>
        <v>449</v>
      </c>
      <c r="K1867">
        <f t="shared" si="320"/>
        <v>1552400</v>
      </c>
      <c r="L1867">
        <f t="shared" si="316"/>
        <v>388100</v>
      </c>
      <c r="M1867">
        <f t="shared" si="317"/>
        <v>527816</v>
      </c>
      <c r="N1867">
        <f t="shared" si="318"/>
        <v>210350.2</v>
      </c>
      <c r="P1867">
        <v>0.25</v>
      </c>
      <c r="Q1867">
        <v>0.34</v>
      </c>
      <c r="R1867">
        <v>0.54200000000000004</v>
      </c>
    </row>
    <row r="1868" spans="1:18" x14ac:dyDescent="0.2">
      <c r="A1868" t="s">
        <v>7</v>
      </c>
      <c r="B1868" t="s">
        <v>31</v>
      </c>
      <c r="C1868" t="s">
        <v>9</v>
      </c>
      <c r="D1868" t="s">
        <v>33</v>
      </c>
      <c r="E1868" t="s">
        <v>25</v>
      </c>
      <c r="F1868" s="1">
        <v>46965</v>
      </c>
      <c r="G1868">
        <v>11</v>
      </c>
      <c r="H1868">
        <v>450</v>
      </c>
      <c r="I1868">
        <f t="shared" si="319"/>
        <v>449</v>
      </c>
      <c r="K1868">
        <f t="shared" si="320"/>
        <v>1574850</v>
      </c>
      <c r="L1868">
        <f t="shared" si="316"/>
        <v>409461</v>
      </c>
      <c r="M1868">
        <f t="shared" si="317"/>
        <v>535449</v>
      </c>
      <c r="N1868">
        <f t="shared" si="318"/>
        <v>222746.78400000001</v>
      </c>
      <c r="P1868">
        <v>0.26</v>
      </c>
      <c r="Q1868">
        <v>0.34</v>
      </c>
      <c r="R1868">
        <f>R1867+0.002</f>
        <v>0.54400000000000004</v>
      </c>
    </row>
    <row r="1869" spans="1:18" x14ac:dyDescent="0.2">
      <c r="A1869" t="s">
        <v>7</v>
      </c>
      <c r="B1869" t="s">
        <v>31</v>
      </c>
      <c r="C1869" t="s">
        <v>9</v>
      </c>
      <c r="D1869" t="s">
        <v>33</v>
      </c>
      <c r="E1869" t="s">
        <v>25</v>
      </c>
      <c r="F1869" s="1">
        <v>46965</v>
      </c>
      <c r="G1869">
        <v>12</v>
      </c>
      <c r="H1869">
        <v>450</v>
      </c>
      <c r="I1869">
        <f t="shared" si="319"/>
        <v>448</v>
      </c>
      <c r="J1869">
        <v>1</v>
      </c>
      <c r="K1869">
        <f t="shared" si="320"/>
        <v>1597250</v>
      </c>
      <c r="L1869">
        <f t="shared" si="316"/>
        <v>415285</v>
      </c>
      <c r="M1869">
        <f t="shared" si="317"/>
        <v>559037.5</v>
      </c>
      <c r="N1869">
        <f t="shared" si="318"/>
        <v>230067.89</v>
      </c>
      <c r="P1869">
        <v>0.26</v>
      </c>
      <c r="Q1869">
        <v>0.35</v>
      </c>
      <c r="R1869">
        <f>R1868+0.01</f>
        <v>0.55400000000000005</v>
      </c>
    </row>
    <row r="1870" spans="1:18" hidden="1" x14ac:dyDescent="0.2">
      <c r="A1870" t="s">
        <v>7</v>
      </c>
      <c r="B1870" t="s">
        <v>31</v>
      </c>
      <c r="C1870" t="s">
        <v>9</v>
      </c>
      <c r="D1870" t="s">
        <v>33</v>
      </c>
      <c r="E1870" t="s">
        <v>25</v>
      </c>
      <c r="F1870" s="1">
        <v>46965</v>
      </c>
      <c r="G1870">
        <v>13</v>
      </c>
      <c r="H1870">
        <v>450</v>
      </c>
      <c r="I1870">
        <f t="shared" si="319"/>
        <v>448</v>
      </c>
      <c r="K1870">
        <f t="shared" si="320"/>
        <v>1619650</v>
      </c>
      <c r="L1870">
        <f t="shared" si="316"/>
        <v>437305.5</v>
      </c>
      <c r="M1870">
        <f t="shared" si="317"/>
        <v>534484.5</v>
      </c>
      <c r="N1870">
        <f t="shared" si="318"/>
        <v>246640.30200000003</v>
      </c>
      <c r="P1870">
        <v>0.27</v>
      </c>
      <c r="Q1870">
        <v>0.33</v>
      </c>
      <c r="R1870">
        <f>R1869+0.01</f>
        <v>0.56400000000000006</v>
      </c>
    </row>
    <row r="1871" spans="1:18" hidden="1" x14ac:dyDescent="0.2">
      <c r="A1871" t="s">
        <v>7</v>
      </c>
      <c r="B1871" t="s">
        <v>31</v>
      </c>
      <c r="C1871" t="s">
        <v>9</v>
      </c>
      <c r="D1871" t="s">
        <v>33</v>
      </c>
      <c r="E1871" t="s">
        <v>25</v>
      </c>
      <c r="F1871" s="1">
        <v>46965</v>
      </c>
      <c r="G1871">
        <v>14</v>
      </c>
      <c r="H1871">
        <v>450</v>
      </c>
      <c r="I1871">
        <f t="shared" si="319"/>
        <v>448</v>
      </c>
      <c r="K1871">
        <f t="shared" si="320"/>
        <v>1642050</v>
      </c>
      <c r="L1871">
        <f t="shared" si="316"/>
        <v>459774.00000000006</v>
      </c>
      <c r="M1871">
        <f t="shared" si="317"/>
        <v>607558.5</v>
      </c>
      <c r="N1871">
        <f t="shared" si="318"/>
        <v>263910.27600000007</v>
      </c>
      <c r="P1871">
        <v>0.28000000000000003</v>
      </c>
      <c r="Q1871">
        <v>0.37</v>
      </c>
      <c r="R1871">
        <f>R1870+0.01</f>
        <v>0.57400000000000007</v>
      </c>
    </row>
    <row r="1872" spans="1:18" hidden="1" x14ac:dyDescent="0.2">
      <c r="A1872" t="s">
        <v>7</v>
      </c>
      <c r="B1872" t="s">
        <v>31</v>
      </c>
      <c r="C1872" t="s">
        <v>9</v>
      </c>
      <c r="D1872" t="s">
        <v>33</v>
      </c>
      <c r="E1872" t="s">
        <v>25</v>
      </c>
      <c r="F1872" s="1">
        <v>46965</v>
      </c>
      <c r="G1872">
        <v>15</v>
      </c>
      <c r="H1872">
        <v>450</v>
      </c>
      <c r="I1872">
        <f t="shared" si="319"/>
        <v>447</v>
      </c>
      <c r="J1872">
        <v>1</v>
      </c>
      <c r="K1872">
        <f t="shared" si="320"/>
        <v>1664400</v>
      </c>
      <c r="L1872">
        <f t="shared" si="316"/>
        <v>466032.00000000006</v>
      </c>
      <c r="M1872">
        <f t="shared" si="317"/>
        <v>624150</v>
      </c>
      <c r="N1872">
        <f t="shared" si="318"/>
        <v>272162.68800000008</v>
      </c>
      <c r="P1872">
        <v>0.28000000000000003</v>
      </c>
      <c r="Q1872">
        <v>0.375</v>
      </c>
      <c r="R1872">
        <f>R1871+0.01</f>
        <v>0.58400000000000007</v>
      </c>
    </row>
    <row r="1873" spans="1:18" hidden="1" x14ac:dyDescent="0.2">
      <c r="A1873" t="s">
        <v>7</v>
      </c>
      <c r="B1873" t="s">
        <v>31</v>
      </c>
      <c r="C1873" t="s">
        <v>9</v>
      </c>
      <c r="D1873" t="s">
        <v>33</v>
      </c>
      <c r="E1873" t="s">
        <v>25</v>
      </c>
      <c r="F1873" s="1">
        <v>46965</v>
      </c>
      <c r="G1873">
        <v>16</v>
      </c>
      <c r="H1873">
        <v>450</v>
      </c>
      <c r="I1873">
        <f t="shared" si="319"/>
        <v>447</v>
      </c>
      <c r="K1873">
        <f>K1872+50*I1873</f>
        <v>1686750</v>
      </c>
      <c r="L1873">
        <f t="shared" si="316"/>
        <v>489157.49999999994</v>
      </c>
      <c r="M1873">
        <f t="shared" si="317"/>
        <v>632531.25</v>
      </c>
      <c r="N1873">
        <f t="shared" si="318"/>
        <v>290559.55499999999</v>
      </c>
      <c r="P1873">
        <v>0.28999999999999998</v>
      </c>
      <c r="Q1873">
        <v>0.375</v>
      </c>
      <c r="R1873">
        <f>R1872+0.01</f>
        <v>0.59400000000000008</v>
      </c>
    </row>
    <row r="1874" spans="1:18" x14ac:dyDescent="0.2">
      <c r="A1874" t="s">
        <v>7</v>
      </c>
      <c r="B1874" t="s">
        <v>31</v>
      </c>
      <c r="C1874" t="s">
        <v>9</v>
      </c>
      <c r="D1874" t="s">
        <v>33</v>
      </c>
      <c r="E1874" t="s">
        <v>25</v>
      </c>
      <c r="F1874" s="1">
        <v>46996</v>
      </c>
      <c r="G1874">
        <v>1</v>
      </c>
      <c r="H1874">
        <v>500</v>
      </c>
      <c r="I1874">
        <f>H1874</f>
        <v>500</v>
      </c>
      <c r="K1874">
        <f>3000*I1874</f>
        <v>1500000</v>
      </c>
      <c r="L1874">
        <f t="shared" si="316"/>
        <v>15000</v>
      </c>
      <c r="M1874">
        <f t="shared" si="317"/>
        <v>22500</v>
      </c>
      <c r="N1874">
        <f t="shared" si="318"/>
        <v>750</v>
      </c>
      <c r="P1874">
        <v>0.01</v>
      </c>
      <c r="Q1874">
        <v>1.4999999999999999E-2</v>
      </c>
      <c r="R1874">
        <v>0.05</v>
      </c>
    </row>
    <row r="1875" spans="1:18" x14ac:dyDescent="0.2">
      <c r="A1875" t="s">
        <v>7</v>
      </c>
      <c r="B1875" t="s">
        <v>31</v>
      </c>
      <c r="C1875" t="s">
        <v>9</v>
      </c>
      <c r="D1875" t="s">
        <v>33</v>
      </c>
      <c r="E1875" t="s">
        <v>25</v>
      </c>
      <c r="F1875" s="1">
        <v>46996</v>
      </c>
      <c r="G1875">
        <v>2</v>
      </c>
      <c r="H1875">
        <v>500</v>
      </c>
      <c r="I1875">
        <f t="shared" ref="I1875:I1889" si="321">I1874-J1875</f>
        <v>500</v>
      </c>
      <c r="K1875">
        <f t="shared" ref="K1875:K1889" si="322">K1874+60*I1875</f>
        <v>1530000</v>
      </c>
      <c r="L1875">
        <f t="shared" si="316"/>
        <v>76500</v>
      </c>
      <c r="M1875">
        <f t="shared" si="317"/>
        <v>275400</v>
      </c>
      <c r="N1875">
        <f t="shared" si="318"/>
        <v>7650</v>
      </c>
      <c r="O1875">
        <v>1998</v>
      </c>
      <c r="P1875">
        <v>0.05</v>
      </c>
      <c r="Q1875">
        <v>0.18</v>
      </c>
      <c r="R1875">
        <v>0.1</v>
      </c>
    </row>
    <row r="1876" spans="1:18" x14ac:dyDescent="0.2">
      <c r="A1876" t="s">
        <v>7</v>
      </c>
      <c r="B1876" t="s">
        <v>31</v>
      </c>
      <c r="C1876" t="s">
        <v>9</v>
      </c>
      <c r="D1876" t="s">
        <v>33</v>
      </c>
      <c r="E1876" t="s">
        <v>25</v>
      </c>
      <c r="F1876" s="1">
        <v>46996</v>
      </c>
      <c r="G1876">
        <v>3</v>
      </c>
      <c r="H1876">
        <v>500</v>
      </c>
      <c r="I1876">
        <f t="shared" si="321"/>
        <v>500</v>
      </c>
      <c r="K1876">
        <f t="shared" si="322"/>
        <v>1560000</v>
      </c>
      <c r="L1876">
        <f t="shared" si="316"/>
        <v>124800</v>
      </c>
      <c r="M1876">
        <f t="shared" si="317"/>
        <v>436800.00000000006</v>
      </c>
      <c r="N1876">
        <f t="shared" si="318"/>
        <v>22464</v>
      </c>
      <c r="O1876">
        <v>-88</v>
      </c>
      <c r="P1876">
        <v>0.08</v>
      </c>
      <c r="Q1876">
        <v>0.28000000000000003</v>
      </c>
      <c r="R1876">
        <v>0.18</v>
      </c>
    </row>
    <row r="1877" spans="1:18" x14ac:dyDescent="0.2">
      <c r="A1877" t="s">
        <v>7</v>
      </c>
      <c r="B1877" t="s">
        <v>31</v>
      </c>
      <c r="C1877" t="s">
        <v>9</v>
      </c>
      <c r="D1877" t="s">
        <v>33</v>
      </c>
      <c r="E1877" t="s">
        <v>25</v>
      </c>
      <c r="F1877" s="1">
        <v>46996</v>
      </c>
      <c r="G1877">
        <v>4</v>
      </c>
      <c r="H1877">
        <v>500</v>
      </c>
      <c r="I1877">
        <f t="shared" si="321"/>
        <v>500</v>
      </c>
      <c r="K1877">
        <f t="shared" si="322"/>
        <v>1590000</v>
      </c>
      <c r="L1877">
        <f t="shared" si="316"/>
        <v>238500</v>
      </c>
      <c r="M1877">
        <f t="shared" si="317"/>
        <v>588300</v>
      </c>
      <c r="N1877">
        <f t="shared" si="318"/>
        <v>59625</v>
      </c>
      <c r="P1877">
        <v>0.15</v>
      </c>
      <c r="Q1877">
        <v>0.37</v>
      </c>
      <c r="R1877">
        <v>0.25</v>
      </c>
    </row>
    <row r="1878" spans="1:18" x14ac:dyDescent="0.2">
      <c r="A1878" t="s">
        <v>7</v>
      </c>
      <c r="B1878" t="s">
        <v>31</v>
      </c>
      <c r="C1878" t="s">
        <v>9</v>
      </c>
      <c r="D1878" t="s">
        <v>33</v>
      </c>
      <c r="E1878" t="s">
        <v>25</v>
      </c>
      <c r="F1878" s="1">
        <v>46996</v>
      </c>
      <c r="G1878">
        <v>5</v>
      </c>
      <c r="H1878">
        <v>500</v>
      </c>
      <c r="I1878">
        <f t="shared" si="321"/>
        <v>500</v>
      </c>
      <c r="K1878">
        <f t="shared" si="322"/>
        <v>1620000</v>
      </c>
      <c r="L1878">
        <f t="shared" si="316"/>
        <v>291600</v>
      </c>
      <c r="M1878">
        <f t="shared" si="317"/>
        <v>576720</v>
      </c>
      <c r="N1878">
        <f t="shared" si="318"/>
        <v>104976</v>
      </c>
      <c r="P1878">
        <v>0.18</v>
      </c>
      <c r="Q1878">
        <v>0.35599999999999998</v>
      </c>
      <c r="R1878">
        <v>0.36</v>
      </c>
    </row>
    <row r="1879" spans="1:18" x14ac:dyDescent="0.2">
      <c r="A1879" t="s">
        <v>7</v>
      </c>
      <c r="B1879" t="s">
        <v>31</v>
      </c>
      <c r="C1879" t="s">
        <v>9</v>
      </c>
      <c r="D1879" t="s">
        <v>33</v>
      </c>
      <c r="E1879" t="s">
        <v>25</v>
      </c>
      <c r="F1879" s="1">
        <v>46996</v>
      </c>
      <c r="G1879">
        <v>6</v>
      </c>
      <c r="H1879">
        <v>500</v>
      </c>
      <c r="I1879">
        <f t="shared" si="321"/>
        <v>500</v>
      </c>
      <c r="K1879">
        <f t="shared" si="322"/>
        <v>1650000</v>
      </c>
      <c r="L1879">
        <f t="shared" si="316"/>
        <v>330000</v>
      </c>
      <c r="M1879">
        <f t="shared" si="317"/>
        <v>584100</v>
      </c>
      <c r="N1879">
        <f t="shared" si="318"/>
        <v>148500</v>
      </c>
      <c r="P1879">
        <v>0.2</v>
      </c>
      <c r="Q1879">
        <v>0.35399999999999998</v>
      </c>
      <c r="R1879">
        <v>0.45</v>
      </c>
    </row>
    <row r="1880" spans="1:18" x14ac:dyDescent="0.2">
      <c r="A1880" t="s">
        <v>7</v>
      </c>
      <c r="B1880" t="s">
        <v>31</v>
      </c>
      <c r="C1880" t="s">
        <v>9</v>
      </c>
      <c r="D1880" t="s">
        <v>33</v>
      </c>
      <c r="E1880" t="s">
        <v>25</v>
      </c>
      <c r="F1880" s="1">
        <v>46996</v>
      </c>
      <c r="G1880">
        <v>7</v>
      </c>
      <c r="H1880">
        <v>500</v>
      </c>
      <c r="I1880">
        <f t="shared" si="321"/>
        <v>500</v>
      </c>
      <c r="K1880">
        <f t="shared" si="322"/>
        <v>1680000</v>
      </c>
      <c r="L1880">
        <f t="shared" si="316"/>
        <v>336000</v>
      </c>
      <c r="M1880">
        <f t="shared" si="317"/>
        <v>577920</v>
      </c>
      <c r="N1880">
        <f t="shared" si="318"/>
        <v>171360</v>
      </c>
      <c r="P1880">
        <v>0.2</v>
      </c>
      <c r="Q1880">
        <v>0.34399999999999997</v>
      </c>
      <c r="R1880">
        <v>0.51</v>
      </c>
    </row>
    <row r="1881" spans="1:18" x14ac:dyDescent="0.2">
      <c r="A1881" t="s">
        <v>7</v>
      </c>
      <c r="B1881" t="s">
        <v>31</v>
      </c>
      <c r="C1881" t="s">
        <v>9</v>
      </c>
      <c r="D1881" t="s">
        <v>33</v>
      </c>
      <c r="E1881" t="s">
        <v>25</v>
      </c>
      <c r="F1881" s="1">
        <v>46996</v>
      </c>
      <c r="G1881">
        <v>8</v>
      </c>
      <c r="H1881">
        <v>500</v>
      </c>
      <c r="I1881">
        <f t="shared" si="321"/>
        <v>500</v>
      </c>
      <c r="K1881">
        <f t="shared" si="322"/>
        <v>1710000</v>
      </c>
      <c r="L1881">
        <f t="shared" si="316"/>
        <v>393300</v>
      </c>
      <c r="M1881">
        <f t="shared" si="317"/>
        <v>615600</v>
      </c>
      <c r="N1881">
        <f t="shared" si="318"/>
        <v>204516</v>
      </c>
      <c r="P1881">
        <v>0.23</v>
      </c>
      <c r="Q1881">
        <v>0.36</v>
      </c>
      <c r="R1881">
        <f>R1880+0.01</f>
        <v>0.52</v>
      </c>
    </row>
    <row r="1882" spans="1:18" x14ac:dyDescent="0.2">
      <c r="A1882" t="s">
        <v>7</v>
      </c>
      <c r="B1882" t="s">
        <v>31</v>
      </c>
      <c r="C1882" t="s">
        <v>9</v>
      </c>
      <c r="D1882" t="s">
        <v>33</v>
      </c>
      <c r="E1882" t="s">
        <v>25</v>
      </c>
      <c r="F1882" s="1">
        <v>46996</v>
      </c>
      <c r="G1882">
        <v>9</v>
      </c>
      <c r="H1882">
        <v>500</v>
      </c>
      <c r="I1882">
        <f t="shared" si="321"/>
        <v>500</v>
      </c>
      <c r="K1882">
        <f t="shared" si="322"/>
        <v>1740000</v>
      </c>
      <c r="L1882">
        <f t="shared" si="316"/>
        <v>382800</v>
      </c>
      <c r="M1882">
        <f t="shared" si="317"/>
        <v>609000</v>
      </c>
      <c r="N1882">
        <f t="shared" si="318"/>
        <v>206712</v>
      </c>
      <c r="P1882">
        <v>0.22</v>
      </c>
      <c r="Q1882">
        <v>0.35</v>
      </c>
      <c r="R1882">
        <f>R1881+0.02</f>
        <v>0.54</v>
      </c>
    </row>
    <row r="1883" spans="1:18" x14ac:dyDescent="0.2">
      <c r="A1883" t="s">
        <v>7</v>
      </c>
      <c r="B1883" t="s">
        <v>31</v>
      </c>
      <c r="C1883" t="s">
        <v>9</v>
      </c>
      <c r="D1883" t="s">
        <v>33</v>
      </c>
      <c r="E1883" t="s">
        <v>25</v>
      </c>
      <c r="F1883" s="1">
        <v>46996</v>
      </c>
      <c r="G1883">
        <v>10</v>
      </c>
      <c r="H1883">
        <v>500</v>
      </c>
      <c r="I1883">
        <f t="shared" si="321"/>
        <v>500</v>
      </c>
      <c r="K1883">
        <f t="shared" si="322"/>
        <v>1770000</v>
      </c>
      <c r="L1883">
        <f t="shared" si="316"/>
        <v>442500</v>
      </c>
      <c r="M1883">
        <f t="shared" si="317"/>
        <v>619500</v>
      </c>
      <c r="N1883">
        <f t="shared" si="318"/>
        <v>239835.00000000003</v>
      </c>
      <c r="P1883">
        <v>0.25</v>
      </c>
      <c r="Q1883">
        <v>0.35</v>
      </c>
      <c r="R1883">
        <v>0.54200000000000004</v>
      </c>
    </row>
    <row r="1884" spans="1:18" x14ac:dyDescent="0.2">
      <c r="A1884" t="s">
        <v>7</v>
      </c>
      <c r="B1884" t="s">
        <v>31</v>
      </c>
      <c r="C1884" t="s">
        <v>9</v>
      </c>
      <c r="D1884" t="s">
        <v>33</v>
      </c>
      <c r="E1884" t="s">
        <v>25</v>
      </c>
      <c r="F1884" s="1">
        <v>46996</v>
      </c>
      <c r="G1884">
        <v>11</v>
      </c>
      <c r="H1884">
        <v>500</v>
      </c>
      <c r="I1884">
        <f t="shared" si="321"/>
        <v>499</v>
      </c>
      <c r="J1884">
        <v>1</v>
      </c>
      <c r="K1884">
        <f t="shared" si="322"/>
        <v>1799940</v>
      </c>
      <c r="L1884">
        <f t="shared" si="316"/>
        <v>467984.4</v>
      </c>
      <c r="M1884">
        <f t="shared" si="317"/>
        <v>629979</v>
      </c>
      <c r="N1884">
        <f t="shared" si="318"/>
        <v>254583.51360000003</v>
      </c>
      <c r="P1884">
        <v>0.26</v>
      </c>
      <c r="Q1884">
        <v>0.35</v>
      </c>
      <c r="R1884">
        <f>R1883+0.002</f>
        <v>0.54400000000000004</v>
      </c>
    </row>
    <row r="1885" spans="1:18" x14ac:dyDescent="0.2">
      <c r="A1885" t="s">
        <v>7</v>
      </c>
      <c r="B1885" t="s">
        <v>31</v>
      </c>
      <c r="C1885" t="s">
        <v>9</v>
      </c>
      <c r="D1885" t="s">
        <v>33</v>
      </c>
      <c r="E1885" t="s">
        <v>25</v>
      </c>
      <c r="F1885" s="1">
        <v>46996</v>
      </c>
      <c r="G1885">
        <v>12</v>
      </c>
      <c r="H1885">
        <v>500</v>
      </c>
      <c r="I1885">
        <f t="shared" si="321"/>
        <v>499</v>
      </c>
      <c r="K1885">
        <f t="shared" si="322"/>
        <v>1829880</v>
      </c>
      <c r="L1885">
        <f t="shared" si="316"/>
        <v>475768.8</v>
      </c>
      <c r="M1885">
        <f t="shared" si="317"/>
        <v>640458</v>
      </c>
      <c r="N1885">
        <f t="shared" si="318"/>
        <v>266430.52799999999</v>
      </c>
      <c r="P1885">
        <v>0.26</v>
      </c>
      <c r="Q1885">
        <v>0.35</v>
      </c>
      <c r="R1885">
        <v>0.56000000000000005</v>
      </c>
    </row>
    <row r="1886" spans="1:18" hidden="1" x14ac:dyDescent="0.2">
      <c r="A1886" t="s">
        <v>7</v>
      </c>
      <c r="B1886" t="s">
        <v>31</v>
      </c>
      <c r="C1886" t="s">
        <v>9</v>
      </c>
      <c r="D1886" t="s">
        <v>33</v>
      </c>
      <c r="E1886" t="s">
        <v>25</v>
      </c>
      <c r="F1886" s="1">
        <v>46996</v>
      </c>
      <c r="G1886">
        <v>13</v>
      </c>
      <c r="H1886">
        <v>500</v>
      </c>
      <c r="I1886">
        <f t="shared" si="321"/>
        <v>498</v>
      </c>
      <c r="J1886">
        <v>1</v>
      </c>
      <c r="K1886">
        <f t="shared" si="322"/>
        <v>1859760</v>
      </c>
      <c r="L1886">
        <f t="shared" si="316"/>
        <v>502135.2</v>
      </c>
      <c r="M1886">
        <f t="shared" si="317"/>
        <v>613720.80000000005</v>
      </c>
      <c r="N1886">
        <f t="shared" si="318"/>
        <v>286217.06400000001</v>
      </c>
      <c r="P1886">
        <v>0.27</v>
      </c>
      <c r="Q1886">
        <v>0.33</v>
      </c>
      <c r="R1886">
        <f>R1885+0.01</f>
        <v>0.57000000000000006</v>
      </c>
    </row>
    <row r="1887" spans="1:18" hidden="1" x14ac:dyDescent="0.2">
      <c r="A1887" t="s">
        <v>7</v>
      </c>
      <c r="B1887" t="s">
        <v>31</v>
      </c>
      <c r="C1887" t="s">
        <v>9</v>
      </c>
      <c r="D1887" t="s">
        <v>33</v>
      </c>
      <c r="E1887" t="s">
        <v>25</v>
      </c>
      <c r="F1887" s="1">
        <v>46996</v>
      </c>
      <c r="G1887">
        <v>14</v>
      </c>
      <c r="H1887">
        <v>500</v>
      </c>
      <c r="I1887">
        <f t="shared" si="321"/>
        <v>498</v>
      </c>
      <c r="K1887">
        <f t="shared" si="322"/>
        <v>1889640</v>
      </c>
      <c r="L1887">
        <f t="shared" si="316"/>
        <v>529099.20000000007</v>
      </c>
      <c r="M1887">
        <f t="shared" si="317"/>
        <v>699166.8</v>
      </c>
      <c r="N1887">
        <f t="shared" si="318"/>
        <v>306877.53600000008</v>
      </c>
      <c r="P1887">
        <v>0.28000000000000003</v>
      </c>
      <c r="Q1887">
        <v>0.37</v>
      </c>
      <c r="R1887">
        <f>R1886+0.01</f>
        <v>0.58000000000000007</v>
      </c>
    </row>
    <row r="1888" spans="1:18" hidden="1" x14ac:dyDescent="0.2">
      <c r="A1888" t="s">
        <v>7</v>
      </c>
      <c r="B1888" t="s">
        <v>31</v>
      </c>
      <c r="C1888" t="s">
        <v>9</v>
      </c>
      <c r="D1888" t="s">
        <v>33</v>
      </c>
      <c r="E1888" t="s">
        <v>25</v>
      </c>
      <c r="F1888" s="1">
        <v>46996</v>
      </c>
      <c r="G1888">
        <v>15</v>
      </c>
      <c r="H1888">
        <v>500</v>
      </c>
      <c r="I1888">
        <f t="shared" si="321"/>
        <v>497</v>
      </c>
      <c r="J1888">
        <v>1</v>
      </c>
      <c r="K1888">
        <f t="shared" si="322"/>
        <v>1919460</v>
      </c>
      <c r="L1888">
        <f t="shared" si="316"/>
        <v>537448.80000000005</v>
      </c>
      <c r="M1888">
        <f t="shared" si="317"/>
        <v>719797.5</v>
      </c>
      <c r="N1888">
        <f t="shared" si="318"/>
        <v>317094.79200000007</v>
      </c>
      <c r="P1888">
        <v>0.28000000000000003</v>
      </c>
      <c r="Q1888">
        <v>0.375</v>
      </c>
      <c r="R1888">
        <f>R1887+0.01</f>
        <v>0.59000000000000008</v>
      </c>
    </row>
    <row r="1889" spans="1:18" hidden="1" x14ac:dyDescent="0.2">
      <c r="A1889" t="s">
        <v>7</v>
      </c>
      <c r="B1889" t="s">
        <v>31</v>
      </c>
      <c r="C1889" t="s">
        <v>9</v>
      </c>
      <c r="D1889" t="s">
        <v>33</v>
      </c>
      <c r="E1889" t="s">
        <v>25</v>
      </c>
      <c r="F1889" s="1">
        <v>46996</v>
      </c>
      <c r="G1889">
        <v>16</v>
      </c>
      <c r="H1889">
        <v>500</v>
      </c>
      <c r="I1889">
        <f t="shared" si="321"/>
        <v>497</v>
      </c>
      <c r="K1889">
        <f t="shared" si="322"/>
        <v>1949280</v>
      </c>
      <c r="L1889">
        <f t="shared" si="316"/>
        <v>565291.19999999995</v>
      </c>
      <c r="M1889">
        <f t="shared" si="317"/>
        <v>730980</v>
      </c>
      <c r="N1889">
        <f t="shared" si="318"/>
        <v>339174.72000000003</v>
      </c>
      <c r="P1889">
        <v>0.28999999999999998</v>
      </c>
      <c r="Q1889">
        <v>0.375</v>
      </c>
      <c r="R1889">
        <f>R1888+0.01</f>
        <v>0.60000000000000009</v>
      </c>
    </row>
    <row r="1890" spans="1:18" x14ac:dyDescent="0.2">
      <c r="A1890" t="s">
        <v>7</v>
      </c>
      <c r="B1890" t="s">
        <v>31</v>
      </c>
      <c r="C1890" t="s">
        <v>9</v>
      </c>
      <c r="D1890" t="s">
        <v>33</v>
      </c>
      <c r="E1890" t="s">
        <v>25</v>
      </c>
      <c r="F1890" s="1" t="s">
        <v>12</v>
      </c>
      <c r="G1890">
        <v>1</v>
      </c>
      <c r="H1890">
        <v>600</v>
      </c>
      <c r="I1890">
        <f>H1890</f>
        <v>600</v>
      </c>
      <c r="K1890">
        <f>3000*I1890</f>
        <v>1800000</v>
      </c>
      <c r="L1890">
        <f t="shared" si="316"/>
        <v>23760</v>
      </c>
      <c r="M1890">
        <f t="shared" si="317"/>
        <v>27000</v>
      </c>
      <c r="N1890">
        <f t="shared" si="318"/>
        <v>1188</v>
      </c>
      <c r="P1890">
        <v>1.32E-2</v>
      </c>
      <c r="Q1890">
        <v>1.4999999999999999E-2</v>
      </c>
      <c r="R1890">
        <v>0.05</v>
      </c>
    </row>
    <row r="1891" spans="1:18" x14ac:dyDescent="0.2">
      <c r="A1891" t="s">
        <v>7</v>
      </c>
      <c r="B1891" t="s">
        <v>31</v>
      </c>
      <c r="C1891" t="s">
        <v>9</v>
      </c>
      <c r="D1891" t="s">
        <v>33</v>
      </c>
      <c r="E1891" t="s">
        <v>25</v>
      </c>
      <c r="F1891" s="1" t="s">
        <v>12</v>
      </c>
      <c r="G1891">
        <v>2</v>
      </c>
      <c r="H1891">
        <v>600</v>
      </c>
      <c r="I1891">
        <f t="shared" ref="I1891:I1905" si="323">I1890-J1891</f>
        <v>600</v>
      </c>
      <c r="K1891">
        <f>K1890+100*I1891</f>
        <v>1860000</v>
      </c>
      <c r="L1891">
        <f t="shared" si="316"/>
        <v>93000</v>
      </c>
      <c r="M1891">
        <f t="shared" si="317"/>
        <v>334800</v>
      </c>
      <c r="N1891">
        <f t="shared" si="318"/>
        <v>9300</v>
      </c>
      <c r="O1891">
        <v>1698</v>
      </c>
      <c r="P1891">
        <v>0.05</v>
      </c>
      <c r="Q1891">
        <v>0.18</v>
      </c>
      <c r="R1891">
        <v>0.1</v>
      </c>
    </row>
    <row r="1892" spans="1:18" x14ac:dyDescent="0.2">
      <c r="A1892" t="s">
        <v>7</v>
      </c>
      <c r="B1892" t="s">
        <v>31</v>
      </c>
      <c r="C1892" t="s">
        <v>9</v>
      </c>
      <c r="D1892" t="s">
        <v>33</v>
      </c>
      <c r="E1892" t="s">
        <v>25</v>
      </c>
      <c r="F1892" s="1" t="s">
        <v>12</v>
      </c>
      <c r="G1892">
        <v>3</v>
      </c>
      <c r="H1892">
        <v>600</v>
      </c>
      <c r="I1892">
        <f t="shared" si="323"/>
        <v>600</v>
      </c>
      <c r="K1892">
        <f t="shared" ref="K1892:K1905" si="324">K1891+100*I1892</f>
        <v>1920000</v>
      </c>
      <c r="L1892">
        <f t="shared" si="316"/>
        <v>192000</v>
      </c>
      <c r="M1892">
        <f t="shared" si="317"/>
        <v>537600</v>
      </c>
      <c r="N1892">
        <f t="shared" si="318"/>
        <v>34560</v>
      </c>
      <c r="O1892">
        <v>-117</v>
      </c>
      <c r="P1892">
        <v>0.1</v>
      </c>
      <c r="Q1892">
        <v>0.28000000000000003</v>
      </c>
      <c r="R1892">
        <v>0.18</v>
      </c>
    </row>
    <row r="1893" spans="1:18" x14ac:dyDescent="0.2">
      <c r="A1893" t="s">
        <v>7</v>
      </c>
      <c r="B1893" t="s">
        <v>31</v>
      </c>
      <c r="C1893" t="s">
        <v>9</v>
      </c>
      <c r="D1893" t="s">
        <v>33</v>
      </c>
      <c r="E1893" t="s">
        <v>25</v>
      </c>
      <c r="F1893" s="1" t="s">
        <v>12</v>
      </c>
      <c r="G1893">
        <v>4</v>
      </c>
      <c r="H1893">
        <v>600</v>
      </c>
      <c r="I1893">
        <f t="shared" si="323"/>
        <v>600</v>
      </c>
      <c r="K1893">
        <f t="shared" si="324"/>
        <v>1980000</v>
      </c>
      <c r="L1893">
        <f t="shared" si="316"/>
        <v>297000</v>
      </c>
      <c r="M1893">
        <f t="shared" si="317"/>
        <v>732600</v>
      </c>
      <c r="N1893">
        <f t="shared" si="318"/>
        <v>74250</v>
      </c>
      <c r="O1893">
        <v>-118</v>
      </c>
      <c r="P1893">
        <v>0.15</v>
      </c>
      <c r="Q1893">
        <v>0.37</v>
      </c>
      <c r="R1893">
        <v>0.25</v>
      </c>
    </row>
    <row r="1894" spans="1:18" x14ac:dyDescent="0.2">
      <c r="A1894" t="s">
        <v>7</v>
      </c>
      <c r="B1894" t="s">
        <v>31</v>
      </c>
      <c r="C1894" t="s">
        <v>9</v>
      </c>
      <c r="D1894" t="s">
        <v>33</v>
      </c>
      <c r="E1894" t="s">
        <v>25</v>
      </c>
      <c r="F1894" s="1" t="s">
        <v>12</v>
      </c>
      <c r="G1894">
        <v>5</v>
      </c>
      <c r="H1894">
        <v>600</v>
      </c>
      <c r="I1894">
        <f t="shared" si="323"/>
        <v>600</v>
      </c>
      <c r="K1894">
        <f t="shared" si="324"/>
        <v>2040000</v>
      </c>
      <c r="L1894">
        <f t="shared" si="316"/>
        <v>367200</v>
      </c>
      <c r="M1894">
        <f t="shared" si="317"/>
        <v>726240</v>
      </c>
      <c r="N1894">
        <f t="shared" si="318"/>
        <v>132192</v>
      </c>
      <c r="P1894">
        <v>0.18</v>
      </c>
      <c r="Q1894">
        <v>0.35599999999999998</v>
      </c>
      <c r="R1894">
        <v>0.36</v>
      </c>
    </row>
    <row r="1895" spans="1:18" x14ac:dyDescent="0.2">
      <c r="A1895" t="s">
        <v>7</v>
      </c>
      <c r="B1895" t="s">
        <v>31</v>
      </c>
      <c r="C1895" t="s">
        <v>9</v>
      </c>
      <c r="D1895" t="s">
        <v>33</v>
      </c>
      <c r="E1895" t="s">
        <v>25</v>
      </c>
      <c r="F1895" s="1" t="s">
        <v>12</v>
      </c>
      <c r="G1895">
        <v>6</v>
      </c>
      <c r="H1895">
        <v>600</v>
      </c>
      <c r="I1895">
        <f t="shared" si="323"/>
        <v>600</v>
      </c>
      <c r="K1895">
        <f t="shared" si="324"/>
        <v>2100000</v>
      </c>
      <c r="L1895">
        <f t="shared" si="316"/>
        <v>420000</v>
      </c>
      <c r="M1895">
        <f t="shared" si="317"/>
        <v>743400</v>
      </c>
      <c r="N1895">
        <f t="shared" si="318"/>
        <v>189000</v>
      </c>
      <c r="P1895">
        <v>0.2</v>
      </c>
      <c r="Q1895">
        <v>0.35399999999999998</v>
      </c>
      <c r="R1895">
        <v>0.45</v>
      </c>
    </row>
    <row r="1896" spans="1:18" x14ac:dyDescent="0.2">
      <c r="A1896" t="s">
        <v>7</v>
      </c>
      <c r="B1896" t="s">
        <v>31</v>
      </c>
      <c r="C1896" t="s">
        <v>9</v>
      </c>
      <c r="D1896" t="s">
        <v>33</v>
      </c>
      <c r="E1896" t="s">
        <v>25</v>
      </c>
      <c r="F1896" s="1" t="s">
        <v>12</v>
      </c>
      <c r="G1896">
        <v>7</v>
      </c>
      <c r="H1896">
        <v>600</v>
      </c>
      <c r="I1896">
        <f t="shared" si="323"/>
        <v>600</v>
      </c>
      <c r="K1896">
        <f t="shared" si="324"/>
        <v>2160000</v>
      </c>
      <c r="L1896">
        <f t="shared" si="316"/>
        <v>432000</v>
      </c>
      <c r="M1896">
        <f t="shared" si="317"/>
        <v>743039.99999999988</v>
      </c>
      <c r="N1896">
        <f t="shared" si="318"/>
        <v>220320</v>
      </c>
      <c r="P1896">
        <v>0.2</v>
      </c>
      <c r="Q1896">
        <v>0.34399999999999997</v>
      </c>
      <c r="R1896">
        <v>0.51</v>
      </c>
    </row>
    <row r="1897" spans="1:18" x14ac:dyDescent="0.2">
      <c r="A1897" t="s">
        <v>7</v>
      </c>
      <c r="B1897" t="s">
        <v>31</v>
      </c>
      <c r="C1897" t="s">
        <v>9</v>
      </c>
      <c r="D1897" t="s">
        <v>33</v>
      </c>
      <c r="E1897" t="s">
        <v>25</v>
      </c>
      <c r="F1897" s="1" t="s">
        <v>12</v>
      </c>
      <c r="G1897">
        <v>8</v>
      </c>
      <c r="H1897">
        <v>600</v>
      </c>
      <c r="I1897">
        <f t="shared" si="323"/>
        <v>599</v>
      </c>
      <c r="J1897">
        <v>1</v>
      </c>
      <c r="K1897">
        <f t="shared" si="324"/>
        <v>2219900</v>
      </c>
      <c r="L1897">
        <f t="shared" si="316"/>
        <v>510577</v>
      </c>
      <c r="M1897">
        <f t="shared" si="317"/>
        <v>799164</v>
      </c>
      <c r="N1897">
        <f t="shared" si="318"/>
        <v>265500.04000000004</v>
      </c>
      <c r="P1897">
        <v>0.23</v>
      </c>
      <c r="Q1897">
        <v>0.36</v>
      </c>
      <c r="R1897">
        <f>R1896+0.01</f>
        <v>0.52</v>
      </c>
    </row>
    <row r="1898" spans="1:18" x14ac:dyDescent="0.2">
      <c r="A1898" t="s">
        <v>7</v>
      </c>
      <c r="B1898" t="s">
        <v>31</v>
      </c>
      <c r="C1898" t="s">
        <v>9</v>
      </c>
      <c r="D1898" t="s">
        <v>33</v>
      </c>
      <c r="E1898" t="s">
        <v>25</v>
      </c>
      <c r="F1898" s="1" t="s">
        <v>12</v>
      </c>
      <c r="G1898">
        <v>9</v>
      </c>
      <c r="H1898">
        <v>600</v>
      </c>
      <c r="I1898">
        <f t="shared" si="323"/>
        <v>598</v>
      </c>
      <c r="J1898">
        <v>1</v>
      </c>
      <c r="K1898">
        <f t="shared" si="324"/>
        <v>2279700</v>
      </c>
      <c r="L1898">
        <f t="shared" si="316"/>
        <v>501534</v>
      </c>
      <c r="M1898">
        <f t="shared" si="317"/>
        <v>775098</v>
      </c>
      <c r="N1898">
        <f t="shared" si="318"/>
        <v>270828.36000000004</v>
      </c>
      <c r="P1898">
        <v>0.22</v>
      </c>
      <c r="Q1898">
        <v>0.34</v>
      </c>
      <c r="R1898">
        <f>R1897+0.02</f>
        <v>0.54</v>
      </c>
    </row>
    <row r="1899" spans="1:18" x14ac:dyDescent="0.2">
      <c r="A1899" t="s">
        <v>7</v>
      </c>
      <c r="B1899" t="s">
        <v>31</v>
      </c>
      <c r="C1899" t="s">
        <v>9</v>
      </c>
      <c r="D1899" t="s">
        <v>33</v>
      </c>
      <c r="E1899" t="s">
        <v>25</v>
      </c>
      <c r="F1899" s="1" t="s">
        <v>12</v>
      </c>
      <c r="G1899">
        <v>10</v>
      </c>
      <c r="H1899">
        <v>600</v>
      </c>
      <c r="I1899">
        <f t="shared" si="323"/>
        <v>598</v>
      </c>
      <c r="K1899">
        <f t="shared" si="324"/>
        <v>2339500</v>
      </c>
      <c r="L1899">
        <f t="shared" si="316"/>
        <v>584875</v>
      </c>
      <c r="M1899">
        <f t="shared" si="317"/>
        <v>795430</v>
      </c>
      <c r="N1899">
        <f t="shared" si="318"/>
        <v>317002.25</v>
      </c>
      <c r="P1899">
        <v>0.25</v>
      </c>
      <c r="Q1899">
        <v>0.34</v>
      </c>
      <c r="R1899">
        <v>0.54200000000000004</v>
      </c>
    </row>
    <row r="1900" spans="1:18" x14ac:dyDescent="0.2">
      <c r="A1900" t="s">
        <v>7</v>
      </c>
      <c r="B1900" t="s">
        <v>31</v>
      </c>
      <c r="C1900" t="s">
        <v>9</v>
      </c>
      <c r="D1900" t="s">
        <v>33</v>
      </c>
      <c r="E1900" t="s">
        <v>25</v>
      </c>
      <c r="F1900" s="1" t="s">
        <v>12</v>
      </c>
      <c r="G1900">
        <v>11</v>
      </c>
      <c r="H1900">
        <v>600</v>
      </c>
      <c r="I1900">
        <f t="shared" si="323"/>
        <v>597</v>
      </c>
      <c r="J1900">
        <v>1</v>
      </c>
      <c r="K1900">
        <f t="shared" si="324"/>
        <v>2399200</v>
      </c>
      <c r="L1900">
        <f t="shared" si="316"/>
        <v>623792</v>
      </c>
      <c r="M1900">
        <f t="shared" si="317"/>
        <v>815728.00000000012</v>
      </c>
      <c r="N1900">
        <f t="shared" si="318"/>
        <v>339342.848</v>
      </c>
      <c r="P1900">
        <v>0.26</v>
      </c>
      <c r="Q1900">
        <v>0.34</v>
      </c>
      <c r="R1900">
        <f>R1899+0.002</f>
        <v>0.54400000000000004</v>
      </c>
    </row>
    <row r="1901" spans="1:18" x14ac:dyDescent="0.2">
      <c r="A1901" t="s">
        <v>7</v>
      </c>
      <c r="B1901" t="s">
        <v>31</v>
      </c>
      <c r="C1901" t="s">
        <v>9</v>
      </c>
      <c r="D1901" t="s">
        <v>33</v>
      </c>
      <c r="E1901" t="s">
        <v>25</v>
      </c>
      <c r="F1901" s="1" t="s">
        <v>12</v>
      </c>
      <c r="G1901">
        <v>12</v>
      </c>
      <c r="H1901">
        <v>600</v>
      </c>
      <c r="I1901">
        <f t="shared" si="323"/>
        <v>597</v>
      </c>
      <c r="K1901">
        <f t="shared" si="324"/>
        <v>2458900</v>
      </c>
      <c r="L1901">
        <f t="shared" si="316"/>
        <v>639314</v>
      </c>
      <c r="M1901">
        <f t="shared" si="317"/>
        <v>860615</v>
      </c>
      <c r="N1901">
        <f t="shared" si="318"/>
        <v>354179.95600000001</v>
      </c>
      <c r="P1901">
        <v>0.26</v>
      </c>
      <c r="Q1901">
        <v>0.35</v>
      </c>
      <c r="R1901">
        <f>R1900+0.01</f>
        <v>0.55400000000000005</v>
      </c>
    </row>
    <row r="1902" spans="1:18" hidden="1" x14ac:dyDescent="0.2">
      <c r="A1902" t="s">
        <v>7</v>
      </c>
      <c r="B1902" t="s">
        <v>31</v>
      </c>
      <c r="C1902" t="s">
        <v>9</v>
      </c>
      <c r="D1902" t="s">
        <v>33</v>
      </c>
      <c r="E1902" t="s">
        <v>25</v>
      </c>
      <c r="F1902" s="1" t="s">
        <v>12</v>
      </c>
      <c r="G1902">
        <v>13</v>
      </c>
      <c r="H1902">
        <v>600</v>
      </c>
      <c r="I1902">
        <f t="shared" si="323"/>
        <v>597</v>
      </c>
      <c r="K1902">
        <f t="shared" si="324"/>
        <v>2518600</v>
      </c>
      <c r="L1902">
        <f t="shared" si="316"/>
        <v>680022</v>
      </c>
      <c r="M1902">
        <f t="shared" si="317"/>
        <v>831138</v>
      </c>
      <c r="N1902">
        <f t="shared" si="318"/>
        <v>383532.40800000005</v>
      </c>
      <c r="P1902">
        <v>0.27</v>
      </c>
      <c r="Q1902">
        <v>0.33</v>
      </c>
      <c r="R1902">
        <f>R1901+0.01</f>
        <v>0.56400000000000006</v>
      </c>
    </row>
    <row r="1903" spans="1:18" hidden="1" x14ac:dyDescent="0.2">
      <c r="A1903" t="s">
        <v>7</v>
      </c>
      <c r="B1903" t="s">
        <v>31</v>
      </c>
      <c r="C1903" t="s">
        <v>9</v>
      </c>
      <c r="D1903" t="s">
        <v>33</v>
      </c>
      <c r="E1903" t="s">
        <v>25</v>
      </c>
      <c r="F1903" s="1" t="s">
        <v>12</v>
      </c>
      <c r="G1903">
        <v>14</v>
      </c>
      <c r="H1903">
        <v>600</v>
      </c>
      <c r="I1903">
        <f t="shared" si="323"/>
        <v>596</v>
      </c>
      <c r="J1903">
        <v>1</v>
      </c>
      <c r="K1903">
        <f t="shared" si="324"/>
        <v>2578200</v>
      </c>
      <c r="L1903">
        <f t="shared" si="316"/>
        <v>721896.00000000012</v>
      </c>
      <c r="M1903">
        <f t="shared" si="317"/>
        <v>953934</v>
      </c>
      <c r="N1903">
        <f t="shared" si="318"/>
        <v>414368.30400000012</v>
      </c>
      <c r="P1903">
        <v>0.28000000000000003</v>
      </c>
      <c r="Q1903">
        <v>0.37</v>
      </c>
      <c r="R1903">
        <f>R1902+0.01</f>
        <v>0.57400000000000007</v>
      </c>
    </row>
    <row r="1904" spans="1:18" hidden="1" x14ac:dyDescent="0.2">
      <c r="A1904" t="s">
        <v>7</v>
      </c>
      <c r="B1904" t="s">
        <v>31</v>
      </c>
      <c r="C1904" t="s">
        <v>9</v>
      </c>
      <c r="D1904" t="s">
        <v>33</v>
      </c>
      <c r="E1904" t="s">
        <v>25</v>
      </c>
      <c r="F1904" s="1" t="s">
        <v>12</v>
      </c>
      <c r="G1904">
        <v>15</v>
      </c>
      <c r="H1904">
        <v>600</v>
      </c>
      <c r="I1904">
        <f t="shared" si="323"/>
        <v>596</v>
      </c>
      <c r="K1904">
        <f t="shared" si="324"/>
        <v>2637800</v>
      </c>
      <c r="L1904">
        <f t="shared" si="316"/>
        <v>738584.00000000012</v>
      </c>
      <c r="M1904">
        <f t="shared" si="317"/>
        <v>989175</v>
      </c>
      <c r="N1904">
        <f t="shared" si="318"/>
        <v>431333.0560000001</v>
      </c>
      <c r="P1904">
        <v>0.28000000000000003</v>
      </c>
      <c r="Q1904">
        <v>0.375</v>
      </c>
      <c r="R1904">
        <f>R1903+0.01</f>
        <v>0.58400000000000007</v>
      </c>
    </row>
    <row r="1905" spans="1:18" hidden="1" x14ac:dyDescent="0.2">
      <c r="A1905" t="s">
        <v>7</v>
      </c>
      <c r="B1905" t="s">
        <v>31</v>
      </c>
      <c r="C1905" t="s">
        <v>9</v>
      </c>
      <c r="D1905" t="s">
        <v>33</v>
      </c>
      <c r="E1905" t="s">
        <v>25</v>
      </c>
      <c r="F1905" s="1" t="s">
        <v>12</v>
      </c>
      <c r="G1905">
        <v>16</v>
      </c>
      <c r="H1905">
        <v>600</v>
      </c>
      <c r="I1905">
        <f t="shared" si="323"/>
        <v>596</v>
      </c>
      <c r="K1905">
        <f t="shared" si="324"/>
        <v>2697400</v>
      </c>
      <c r="L1905">
        <f t="shared" si="316"/>
        <v>782246</v>
      </c>
      <c r="M1905">
        <f t="shared" si="317"/>
        <v>1011525</v>
      </c>
      <c r="N1905">
        <f t="shared" si="318"/>
        <v>464654.12400000007</v>
      </c>
      <c r="P1905">
        <v>0.28999999999999998</v>
      </c>
      <c r="Q1905">
        <v>0.375</v>
      </c>
      <c r="R1905">
        <f>R1904+0.01</f>
        <v>0.59400000000000008</v>
      </c>
    </row>
    <row r="1906" spans="1:18" x14ac:dyDescent="0.2">
      <c r="A1906" t="s">
        <v>7</v>
      </c>
      <c r="B1906" t="s">
        <v>31</v>
      </c>
      <c r="C1906" t="s">
        <v>9</v>
      </c>
      <c r="D1906" t="s">
        <v>33</v>
      </c>
      <c r="E1906" t="s">
        <v>25</v>
      </c>
      <c r="F1906" s="1">
        <v>47057</v>
      </c>
      <c r="G1906">
        <v>1</v>
      </c>
      <c r="H1906">
        <v>500</v>
      </c>
      <c r="I1906">
        <f>H1906</f>
        <v>500</v>
      </c>
      <c r="K1906">
        <f>3000*I1906</f>
        <v>1500000</v>
      </c>
      <c r="L1906">
        <f t="shared" si="316"/>
        <v>15000</v>
      </c>
      <c r="M1906">
        <f t="shared" si="317"/>
        <v>22500</v>
      </c>
      <c r="N1906">
        <f t="shared" si="318"/>
        <v>750</v>
      </c>
      <c r="P1906">
        <v>0.01</v>
      </c>
      <c r="Q1906">
        <v>1.4999999999999999E-2</v>
      </c>
      <c r="R1906">
        <v>0.05</v>
      </c>
    </row>
    <row r="1907" spans="1:18" x14ac:dyDescent="0.2">
      <c r="A1907" t="s">
        <v>7</v>
      </c>
      <c r="B1907" t="s">
        <v>31</v>
      </c>
      <c r="C1907" t="s">
        <v>9</v>
      </c>
      <c r="D1907" t="s">
        <v>33</v>
      </c>
      <c r="E1907" t="s">
        <v>25</v>
      </c>
      <c r="F1907" s="1">
        <v>47057</v>
      </c>
      <c r="G1907">
        <v>2</v>
      </c>
      <c r="H1907">
        <v>500</v>
      </c>
      <c r="I1907">
        <f t="shared" ref="I1907:I1921" si="325">I1906-J1907</f>
        <v>500</v>
      </c>
      <c r="K1907">
        <f>K1906+65*I1907</f>
        <v>1532500</v>
      </c>
      <c r="L1907">
        <f t="shared" si="316"/>
        <v>76625</v>
      </c>
      <c r="M1907">
        <f t="shared" si="317"/>
        <v>275850</v>
      </c>
      <c r="N1907">
        <f t="shared" si="318"/>
        <v>7662.5</v>
      </c>
      <c r="O1907">
        <v>1998</v>
      </c>
      <c r="P1907">
        <v>0.05</v>
      </c>
      <c r="Q1907">
        <v>0.18</v>
      </c>
      <c r="R1907">
        <v>0.1</v>
      </c>
    </row>
    <row r="1908" spans="1:18" x14ac:dyDescent="0.2">
      <c r="A1908" t="s">
        <v>7</v>
      </c>
      <c r="B1908" t="s">
        <v>31</v>
      </c>
      <c r="C1908" t="s">
        <v>9</v>
      </c>
      <c r="D1908" t="s">
        <v>33</v>
      </c>
      <c r="E1908" t="s">
        <v>25</v>
      </c>
      <c r="F1908" s="1">
        <v>47057</v>
      </c>
      <c r="G1908">
        <v>3</v>
      </c>
      <c r="H1908">
        <v>500</v>
      </c>
      <c r="I1908">
        <f t="shared" si="325"/>
        <v>500</v>
      </c>
      <c r="K1908">
        <f t="shared" ref="K1908:K1921" si="326">K1907+65*I1908</f>
        <v>1565000</v>
      </c>
      <c r="L1908">
        <f t="shared" si="316"/>
        <v>156500</v>
      </c>
      <c r="M1908">
        <f t="shared" si="317"/>
        <v>438200.00000000006</v>
      </c>
      <c r="N1908">
        <f t="shared" si="318"/>
        <v>28170</v>
      </c>
      <c r="O1908">
        <v>-99</v>
      </c>
      <c r="P1908">
        <v>0.1</v>
      </c>
      <c r="Q1908">
        <v>0.28000000000000003</v>
      </c>
      <c r="R1908">
        <v>0.18</v>
      </c>
    </row>
    <row r="1909" spans="1:18" x14ac:dyDescent="0.2">
      <c r="A1909" t="s">
        <v>7</v>
      </c>
      <c r="B1909" t="s">
        <v>31</v>
      </c>
      <c r="C1909" t="s">
        <v>9</v>
      </c>
      <c r="D1909" t="s">
        <v>33</v>
      </c>
      <c r="E1909" t="s">
        <v>25</v>
      </c>
      <c r="F1909" s="1">
        <v>47057</v>
      </c>
      <c r="G1909">
        <v>4</v>
      </c>
      <c r="H1909">
        <v>500</v>
      </c>
      <c r="I1909">
        <f t="shared" si="325"/>
        <v>500</v>
      </c>
      <c r="K1909">
        <f t="shared" si="326"/>
        <v>1597500</v>
      </c>
      <c r="L1909">
        <f t="shared" si="316"/>
        <v>239625</v>
      </c>
      <c r="M1909">
        <f t="shared" si="317"/>
        <v>591075</v>
      </c>
      <c r="N1909">
        <f t="shared" si="318"/>
        <v>59906.25</v>
      </c>
      <c r="P1909">
        <v>0.15</v>
      </c>
      <c r="Q1909">
        <v>0.37</v>
      </c>
      <c r="R1909">
        <v>0.25</v>
      </c>
    </row>
    <row r="1910" spans="1:18" x14ac:dyDescent="0.2">
      <c r="A1910" t="s">
        <v>7</v>
      </c>
      <c r="B1910" t="s">
        <v>31</v>
      </c>
      <c r="C1910" t="s">
        <v>9</v>
      </c>
      <c r="D1910" t="s">
        <v>33</v>
      </c>
      <c r="E1910" t="s">
        <v>25</v>
      </c>
      <c r="F1910" s="1">
        <v>47057</v>
      </c>
      <c r="G1910">
        <v>5</v>
      </c>
      <c r="H1910">
        <v>500</v>
      </c>
      <c r="I1910">
        <f t="shared" si="325"/>
        <v>500</v>
      </c>
      <c r="K1910">
        <f t="shared" si="326"/>
        <v>1630000</v>
      </c>
      <c r="L1910">
        <f t="shared" si="316"/>
        <v>293400</v>
      </c>
      <c r="M1910">
        <f t="shared" si="317"/>
        <v>580280</v>
      </c>
      <c r="N1910">
        <f t="shared" si="318"/>
        <v>105624</v>
      </c>
      <c r="P1910">
        <v>0.18</v>
      </c>
      <c r="Q1910">
        <v>0.35599999999999998</v>
      </c>
      <c r="R1910">
        <v>0.36</v>
      </c>
    </row>
    <row r="1911" spans="1:18" x14ac:dyDescent="0.2">
      <c r="A1911" t="s">
        <v>7</v>
      </c>
      <c r="B1911" t="s">
        <v>31</v>
      </c>
      <c r="C1911" t="s">
        <v>9</v>
      </c>
      <c r="D1911" t="s">
        <v>33</v>
      </c>
      <c r="E1911" t="s">
        <v>25</v>
      </c>
      <c r="F1911" s="1">
        <v>47057</v>
      </c>
      <c r="G1911">
        <v>6</v>
      </c>
      <c r="H1911">
        <v>500</v>
      </c>
      <c r="I1911">
        <f t="shared" si="325"/>
        <v>500</v>
      </c>
      <c r="K1911">
        <f t="shared" si="326"/>
        <v>1662500</v>
      </c>
      <c r="L1911">
        <f t="shared" si="316"/>
        <v>332500</v>
      </c>
      <c r="M1911">
        <f t="shared" si="317"/>
        <v>588525</v>
      </c>
      <c r="N1911">
        <f t="shared" si="318"/>
        <v>149625</v>
      </c>
      <c r="P1911">
        <v>0.2</v>
      </c>
      <c r="Q1911">
        <v>0.35399999999999998</v>
      </c>
      <c r="R1911">
        <v>0.45</v>
      </c>
    </row>
    <row r="1912" spans="1:18" x14ac:dyDescent="0.2">
      <c r="A1912" t="s">
        <v>7</v>
      </c>
      <c r="B1912" t="s">
        <v>31</v>
      </c>
      <c r="C1912" t="s">
        <v>9</v>
      </c>
      <c r="D1912" t="s">
        <v>33</v>
      </c>
      <c r="E1912" t="s">
        <v>25</v>
      </c>
      <c r="F1912" s="1">
        <v>47057</v>
      </c>
      <c r="G1912">
        <v>7</v>
      </c>
      <c r="H1912">
        <v>500</v>
      </c>
      <c r="I1912">
        <f t="shared" si="325"/>
        <v>500</v>
      </c>
      <c r="K1912">
        <f t="shared" si="326"/>
        <v>1695000</v>
      </c>
      <c r="L1912">
        <f t="shared" si="316"/>
        <v>339000</v>
      </c>
      <c r="M1912">
        <f t="shared" si="317"/>
        <v>583080</v>
      </c>
      <c r="N1912">
        <f t="shared" si="318"/>
        <v>172890</v>
      </c>
      <c r="P1912">
        <v>0.2</v>
      </c>
      <c r="Q1912">
        <v>0.34399999999999997</v>
      </c>
      <c r="R1912">
        <v>0.51</v>
      </c>
    </row>
    <row r="1913" spans="1:18" x14ac:dyDescent="0.2">
      <c r="A1913" t="s">
        <v>7</v>
      </c>
      <c r="B1913" t="s">
        <v>31</v>
      </c>
      <c r="C1913" t="s">
        <v>9</v>
      </c>
      <c r="D1913" t="s">
        <v>33</v>
      </c>
      <c r="E1913" t="s">
        <v>25</v>
      </c>
      <c r="F1913" s="1">
        <v>47057</v>
      </c>
      <c r="G1913">
        <v>8</v>
      </c>
      <c r="H1913">
        <v>500</v>
      </c>
      <c r="I1913">
        <f t="shared" si="325"/>
        <v>500</v>
      </c>
      <c r="K1913">
        <f t="shared" si="326"/>
        <v>1727500</v>
      </c>
      <c r="L1913">
        <f t="shared" si="316"/>
        <v>397325</v>
      </c>
      <c r="M1913">
        <f t="shared" si="317"/>
        <v>621900</v>
      </c>
      <c r="N1913">
        <f t="shared" si="318"/>
        <v>206609</v>
      </c>
      <c r="P1913">
        <v>0.23</v>
      </c>
      <c r="Q1913">
        <v>0.36</v>
      </c>
      <c r="R1913">
        <f>R1912+0.01</f>
        <v>0.52</v>
      </c>
    </row>
    <row r="1914" spans="1:18" x14ac:dyDescent="0.2">
      <c r="A1914" t="s">
        <v>7</v>
      </c>
      <c r="B1914" t="s">
        <v>31</v>
      </c>
      <c r="C1914" t="s">
        <v>9</v>
      </c>
      <c r="D1914" t="s">
        <v>33</v>
      </c>
      <c r="E1914" t="s">
        <v>25</v>
      </c>
      <c r="F1914" s="1">
        <v>47057</v>
      </c>
      <c r="G1914">
        <v>9</v>
      </c>
      <c r="H1914">
        <v>500</v>
      </c>
      <c r="I1914">
        <f t="shared" si="325"/>
        <v>500</v>
      </c>
      <c r="K1914">
        <f t="shared" si="326"/>
        <v>1760000</v>
      </c>
      <c r="L1914">
        <f t="shared" si="316"/>
        <v>387200</v>
      </c>
      <c r="M1914">
        <f t="shared" si="317"/>
        <v>598400</v>
      </c>
      <c r="N1914">
        <f t="shared" si="318"/>
        <v>209088</v>
      </c>
      <c r="P1914">
        <v>0.22</v>
      </c>
      <c r="Q1914">
        <v>0.34</v>
      </c>
      <c r="R1914">
        <f>R1913+0.02</f>
        <v>0.54</v>
      </c>
    </row>
    <row r="1915" spans="1:18" x14ac:dyDescent="0.2">
      <c r="A1915" t="s">
        <v>7</v>
      </c>
      <c r="B1915" t="s">
        <v>31</v>
      </c>
      <c r="C1915" t="s">
        <v>9</v>
      </c>
      <c r="D1915" t="s">
        <v>33</v>
      </c>
      <c r="E1915" t="s">
        <v>25</v>
      </c>
      <c r="F1915" s="1">
        <v>47057</v>
      </c>
      <c r="G1915">
        <v>10</v>
      </c>
      <c r="H1915">
        <v>500</v>
      </c>
      <c r="I1915">
        <f t="shared" si="325"/>
        <v>499</v>
      </c>
      <c r="J1915">
        <v>1</v>
      </c>
      <c r="K1915">
        <f t="shared" si="326"/>
        <v>1792435</v>
      </c>
      <c r="L1915">
        <f t="shared" si="316"/>
        <v>448108.75</v>
      </c>
      <c r="M1915">
        <f t="shared" si="317"/>
        <v>609427.9</v>
      </c>
      <c r="N1915">
        <f t="shared" si="318"/>
        <v>242874.9425</v>
      </c>
      <c r="P1915">
        <v>0.25</v>
      </c>
      <c r="Q1915">
        <v>0.34</v>
      </c>
      <c r="R1915">
        <v>0.54200000000000004</v>
      </c>
    </row>
    <row r="1916" spans="1:18" x14ac:dyDescent="0.2">
      <c r="A1916" t="s">
        <v>7</v>
      </c>
      <c r="B1916" t="s">
        <v>31</v>
      </c>
      <c r="C1916" t="s">
        <v>9</v>
      </c>
      <c r="D1916" t="s">
        <v>33</v>
      </c>
      <c r="E1916" t="s">
        <v>25</v>
      </c>
      <c r="F1916" s="1">
        <v>47057</v>
      </c>
      <c r="G1916">
        <v>11</v>
      </c>
      <c r="H1916">
        <v>500</v>
      </c>
      <c r="I1916">
        <f t="shared" si="325"/>
        <v>499</v>
      </c>
      <c r="K1916">
        <f t="shared" si="326"/>
        <v>1824870</v>
      </c>
      <c r="L1916">
        <f t="shared" si="316"/>
        <v>474466.2</v>
      </c>
      <c r="M1916">
        <f t="shared" si="317"/>
        <v>620455.80000000005</v>
      </c>
      <c r="N1916">
        <f t="shared" si="318"/>
        <v>258109.61280000003</v>
      </c>
      <c r="P1916">
        <v>0.26</v>
      </c>
      <c r="Q1916">
        <v>0.34</v>
      </c>
      <c r="R1916">
        <f>R1915+0.002</f>
        <v>0.54400000000000004</v>
      </c>
    </row>
    <row r="1917" spans="1:18" x14ac:dyDescent="0.2">
      <c r="A1917" t="s">
        <v>7</v>
      </c>
      <c r="B1917" t="s">
        <v>31</v>
      </c>
      <c r="C1917" t="s">
        <v>9</v>
      </c>
      <c r="D1917" t="s">
        <v>33</v>
      </c>
      <c r="E1917" t="s">
        <v>25</v>
      </c>
      <c r="F1917" s="1">
        <v>47057</v>
      </c>
      <c r="G1917">
        <v>12</v>
      </c>
      <c r="H1917">
        <v>500</v>
      </c>
      <c r="I1917">
        <f t="shared" si="325"/>
        <v>498</v>
      </c>
      <c r="J1917">
        <v>1</v>
      </c>
      <c r="K1917">
        <f t="shared" si="326"/>
        <v>1857240</v>
      </c>
      <c r="L1917">
        <f t="shared" si="316"/>
        <v>482882.4</v>
      </c>
      <c r="M1917">
        <f t="shared" si="317"/>
        <v>650034</v>
      </c>
      <c r="N1917">
        <f t="shared" si="318"/>
        <v>267516.84960000002</v>
      </c>
      <c r="P1917">
        <v>0.26</v>
      </c>
      <c r="Q1917">
        <v>0.35</v>
      </c>
      <c r="R1917">
        <f>R1916+0.01</f>
        <v>0.55400000000000005</v>
      </c>
    </row>
    <row r="1918" spans="1:18" hidden="1" x14ac:dyDescent="0.2">
      <c r="A1918" t="s">
        <v>7</v>
      </c>
      <c r="B1918" t="s">
        <v>31</v>
      </c>
      <c r="C1918" t="s">
        <v>9</v>
      </c>
      <c r="D1918" t="s">
        <v>33</v>
      </c>
      <c r="E1918" t="s">
        <v>25</v>
      </c>
      <c r="F1918" s="1">
        <v>47057</v>
      </c>
      <c r="G1918">
        <v>13</v>
      </c>
      <c r="H1918">
        <v>500</v>
      </c>
      <c r="I1918">
        <f t="shared" si="325"/>
        <v>498</v>
      </c>
      <c r="K1918">
        <f t="shared" si="326"/>
        <v>1889610</v>
      </c>
      <c r="L1918">
        <f t="shared" si="316"/>
        <v>510194.7</v>
      </c>
      <c r="M1918">
        <f t="shared" si="317"/>
        <v>623571.30000000005</v>
      </c>
      <c r="N1918">
        <f t="shared" si="318"/>
        <v>287749.81080000004</v>
      </c>
      <c r="P1918">
        <v>0.27</v>
      </c>
      <c r="Q1918">
        <v>0.33</v>
      </c>
      <c r="R1918">
        <f>R1917+0.01</f>
        <v>0.56400000000000006</v>
      </c>
    </row>
    <row r="1919" spans="1:18" hidden="1" x14ac:dyDescent="0.2">
      <c r="A1919" t="s">
        <v>7</v>
      </c>
      <c r="B1919" t="s">
        <v>31</v>
      </c>
      <c r="C1919" t="s">
        <v>9</v>
      </c>
      <c r="D1919" t="s">
        <v>33</v>
      </c>
      <c r="E1919" t="s">
        <v>25</v>
      </c>
      <c r="F1919" s="1">
        <v>47057</v>
      </c>
      <c r="G1919">
        <v>14</v>
      </c>
      <c r="H1919">
        <v>500</v>
      </c>
      <c r="I1919">
        <f t="shared" si="325"/>
        <v>497</v>
      </c>
      <c r="J1919">
        <v>1</v>
      </c>
      <c r="K1919">
        <f t="shared" si="326"/>
        <v>1921915</v>
      </c>
      <c r="L1919">
        <f t="shared" si="316"/>
        <v>538136.20000000007</v>
      </c>
      <c r="M1919">
        <f t="shared" si="317"/>
        <v>711108.55</v>
      </c>
      <c r="N1919">
        <f t="shared" si="318"/>
        <v>308890.17880000005</v>
      </c>
      <c r="P1919">
        <v>0.28000000000000003</v>
      </c>
      <c r="Q1919">
        <v>0.37</v>
      </c>
      <c r="R1919">
        <f>R1918+0.01</f>
        <v>0.57400000000000007</v>
      </c>
    </row>
    <row r="1920" spans="1:18" hidden="1" x14ac:dyDescent="0.2">
      <c r="A1920" t="s">
        <v>7</v>
      </c>
      <c r="B1920" t="s">
        <v>31</v>
      </c>
      <c r="C1920" t="s">
        <v>9</v>
      </c>
      <c r="D1920" t="s">
        <v>33</v>
      </c>
      <c r="E1920" t="s">
        <v>25</v>
      </c>
      <c r="F1920" s="1">
        <v>47057</v>
      </c>
      <c r="G1920">
        <v>15</v>
      </c>
      <c r="H1920">
        <v>500</v>
      </c>
      <c r="I1920">
        <f t="shared" si="325"/>
        <v>497</v>
      </c>
      <c r="K1920">
        <f t="shared" si="326"/>
        <v>1954220</v>
      </c>
      <c r="L1920">
        <f t="shared" si="316"/>
        <v>547181.60000000009</v>
      </c>
      <c r="M1920">
        <f t="shared" si="317"/>
        <v>732832.5</v>
      </c>
      <c r="N1920">
        <f t="shared" si="318"/>
        <v>319554.05440000008</v>
      </c>
      <c r="P1920">
        <v>0.28000000000000003</v>
      </c>
      <c r="Q1920">
        <v>0.375</v>
      </c>
      <c r="R1920">
        <f>R1919+0.01</f>
        <v>0.58400000000000007</v>
      </c>
    </row>
    <row r="1921" spans="1:18" hidden="1" x14ac:dyDescent="0.2">
      <c r="A1921" t="s">
        <v>7</v>
      </c>
      <c r="B1921" t="s">
        <v>31</v>
      </c>
      <c r="C1921" t="s">
        <v>9</v>
      </c>
      <c r="D1921" t="s">
        <v>33</v>
      </c>
      <c r="E1921" t="s">
        <v>25</v>
      </c>
      <c r="F1921" s="1">
        <v>47057</v>
      </c>
      <c r="G1921">
        <v>16</v>
      </c>
      <c r="H1921">
        <v>500</v>
      </c>
      <c r="I1921">
        <f t="shared" si="325"/>
        <v>497</v>
      </c>
      <c r="K1921">
        <f t="shared" si="326"/>
        <v>1986525</v>
      </c>
      <c r="L1921">
        <f t="shared" si="316"/>
        <v>576092.25</v>
      </c>
      <c r="M1921">
        <f t="shared" si="317"/>
        <v>744946.875</v>
      </c>
      <c r="N1921">
        <f t="shared" si="318"/>
        <v>342198.79650000005</v>
      </c>
      <c r="P1921">
        <v>0.28999999999999998</v>
      </c>
      <c r="Q1921">
        <v>0.375</v>
      </c>
      <c r="R1921">
        <f>R1920+0.01</f>
        <v>0.59400000000000008</v>
      </c>
    </row>
  </sheetData>
  <autoFilter ref="A1:R1921" xr:uid="{FE51A5B5-ACD3-0D42-ABB3-3E48E7175B6A}">
    <filterColumn colId="6">
      <filters>
        <filter val="1"/>
        <filter val="10"/>
        <filter val="11"/>
        <filter val="12"/>
        <filter val="2"/>
        <filter val="3"/>
        <filter val="4"/>
        <filter val="5"/>
        <filter val="6"/>
        <filter val="7"/>
        <filter val="8"/>
        <filter val="9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7BEB-9AF3-6C45-A007-B0A5C7433782}">
  <dimension ref="A1:W1729"/>
  <sheetViews>
    <sheetView tabSelected="1" zoomScale="99" workbookViewId="0">
      <selection activeCell="I2" sqref="I2"/>
    </sheetView>
  </sheetViews>
  <sheetFormatPr baseColWidth="10" defaultRowHeight="16" x14ac:dyDescent="0.2"/>
  <sheetData>
    <row r="1" spans="1:2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13</v>
      </c>
      <c r="I1" t="s">
        <v>49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Q1" t="s">
        <v>45</v>
      </c>
      <c r="R1" t="s">
        <v>46</v>
      </c>
      <c r="S1" t="s">
        <v>21</v>
      </c>
      <c r="T1" t="s">
        <v>22</v>
      </c>
      <c r="U1" t="s">
        <v>47</v>
      </c>
      <c r="V1" t="s">
        <v>48</v>
      </c>
      <c r="W1" t="s">
        <v>20</v>
      </c>
    </row>
    <row r="2" spans="1:23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46965</v>
      </c>
      <c r="G2">
        <v>1</v>
      </c>
      <c r="H2">
        <v>550</v>
      </c>
      <c r="I2">
        <f>_xlfn.FLOOR.MATH(H2*Q2)</f>
        <v>526</v>
      </c>
      <c r="J2">
        <f>I2*R2</f>
        <v>0</v>
      </c>
      <c r="K2">
        <f>I2*V2</f>
        <v>2085797.507</v>
      </c>
      <c r="L2">
        <f>K2*S2</f>
        <v>11616.2234759844</v>
      </c>
      <c r="M2">
        <f>K2*T2</f>
        <v>75880.896145158593</v>
      </c>
      <c r="N2">
        <f>L2*U2</f>
        <v>334.00359684967464</v>
      </c>
      <c r="O2">
        <f>I2*W2</f>
        <v>0</v>
      </c>
      <c r="Q2" cm="1">
        <f t="array" ref="Q2:Q13">TRANSPOSE(open_per_booked!$F2:$Q2)</f>
        <v>0.95754048000000003</v>
      </c>
      <c r="R2" cm="1">
        <f t="array" ref="R2:R13">TRANSPOSE(ulr_per_open!$F2:$Q2)</f>
        <v>0</v>
      </c>
      <c r="S2" cm="1">
        <f t="array" ref="S2:S13">TRANSPOSE(bal_util!$F2:$Q2)</f>
        <v>5.5691999999999998E-3</v>
      </c>
      <c r="T2" cm="1">
        <f t="array" ref="T2:T13">TRANSPOSE(pur_util!$F2:$Q2)</f>
        <v>3.6379799999999997E-2</v>
      </c>
      <c r="U2" cm="1">
        <f t="array" ref="U2:U13">TRANSPOSE(revol_util!$F2:$Q2)</f>
        <v>2.87532E-2</v>
      </c>
      <c r="V2" cm="1">
        <f t="array" ref="V2:V13">TRANSPOSE(lmt_per_open!$F2:$Q2)</f>
        <v>3965.3944999999999</v>
      </c>
      <c r="W2" cm="1">
        <f t="array" ref="W2:W13">TRANSPOSE(annual_fee!$F2:$Q2)</f>
        <v>0</v>
      </c>
    </row>
    <row r="3" spans="1:23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46965</v>
      </c>
      <c r="G3">
        <v>2</v>
      </c>
      <c r="H3">
        <v>550</v>
      </c>
      <c r="I3">
        <f t="shared" ref="I3:I66" si="0">_xlfn.FLOOR.MATH(H3*Q3)</f>
        <v>525</v>
      </c>
      <c r="J3">
        <f t="shared" ref="J3:J66" si="1">I3*R3</f>
        <v>0</v>
      </c>
      <c r="K3">
        <f t="shared" ref="K3:K66" si="2">I3*V3</f>
        <v>2074327.9724999999</v>
      </c>
      <c r="L3">
        <f t="shared" ref="L3:L66" si="3">K3*S3</f>
        <v>94585.621755649496</v>
      </c>
      <c r="M3">
        <f t="shared" ref="M3:M66" si="4">K3*T3</f>
        <v>320420.19731529144</v>
      </c>
      <c r="N3">
        <f t="shared" ref="N3:N66" si="5">L3*U3</f>
        <v>6757.3292380940566</v>
      </c>
      <c r="O3">
        <f t="shared" ref="O3:O66" si="6">I3*W3</f>
        <v>846.72566999999992</v>
      </c>
      <c r="Q3">
        <v>0.95549664000000001</v>
      </c>
      <c r="R3">
        <v>0</v>
      </c>
      <c r="S3">
        <v>4.5598199999999998E-2</v>
      </c>
      <c r="T3">
        <v>0.15446939999999998</v>
      </c>
      <c r="U3">
        <v>7.1441399999999988E-2</v>
      </c>
      <c r="V3">
        <v>3951.1008999999999</v>
      </c>
      <c r="W3">
        <v>1.6128107999999999</v>
      </c>
    </row>
    <row r="4" spans="1:23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46965</v>
      </c>
      <c r="G4">
        <v>3</v>
      </c>
      <c r="H4">
        <v>550</v>
      </c>
      <c r="I4">
        <f t="shared" si="0"/>
        <v>524</v>
      </c>
      <c r="J4">
        <f t="shared" si="1"/>
        <v>0</v>
      </c>
      <c r="K4">
        <f t="shared" si="2"/>
        <v>2069346.216</v>
      </c>
      <c r="L4">
        <f t="shared" si="3"/>
        <v>155177.37565313757</v>
      </c>
      <c r="M4">
        <f t="shared" si="4"/>
        <v>355857.19138065598</v>
      </c>
      <c r="N4">
        <f t="shared" si="5"/>
        <v>24999.633856272816</v>
      </c>
      <c r="O4">
        <f t="shared" si="6"/>
        <v>-29.132304000000001</v>
      </c>
      <c r="Q4">
        <v>0.95361215999999993</v>
      </c>
      <c r="R4">
        <v>0</v>
      </c>
      <c r="S4">
        <v>7.4988599999999989E-2</v>
      </c>
      <c r="T4">
        <v>0.17196599999999998</v>
      </c>
      <c r="U4">
        <v>0.16110360000000001</v>
      </c>
      <c r="V4">
        <v>3949.134</v>
      </c>
      <c r="W4">
        <v>-5.5596E-2</v>
      </c>
    </row>
    <row r="5" spans="1:23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>
        <v>46965</v>
      </c>
      <c r="G5">
        <v>4</v>
      </c>
      <c r="H5">
        <v>550</v>
      </c>
      <c r="I5">
        <f t="shared" si="0"/>
        <v>523</v>
      </c>
      <c r="J5">
        <f t="shared" si="1"/>
        <v>1.6286219999999997E-2</v>
      </c>
      <c r="K5">
        <f t="shared" si="2"/>
        <v>2065148.1339999996</v>
      </c>
      <c r="L5">
        <f t="shared" si="3"/>
        <v>179267.66194963077</v>
      </c>
      <c r="M5">
        <f t="shared" si="4"/>
        <v>350783.58386347914</v>
      </c>
      <c r="N5">
        <f t="shared" si="5"/>
        <v>39268.6530571314</v>
      </c>
      <c r="O5">
        <f t="shared" si="6"/>
        <v>-9.8847000000000005</v>
      </c>
      <c r="Q5">
        <v>0.95207903999999999</v>
      </c>
      <c r="R5">
        <v>3.1139999999999997E-5</v>
      </c>
      <c r="S5">
        <v>8.68062E-2</v>
      </c>
      <c r="T5">
        <v>0.1698588</v>
      </c>
      <c r="U5">
        <v>0.21905040000000001</v>
      </c>
      <c r="V5">
        <v>3948.6579999999994</v>
      </c>
      <c r="W5">
        <v>-1.89E-2</v>
      </c>
    </row>
    <row r="6" spans="1:23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>
        <v>46965</v>
      </c>
      <c r="G6">
        <v>5</v>
      </c>
      <c r="H6">
        <v>550</v>
      </c>
      <c r="I6">
        <f t="shared" si="0"/>
        <v>522</v>
      </c>
      <c r="J6">
        <f t="shared" si="1"/>
        <v>0</v>
      </c>
      <c r="K6">
        <f t="shared" si="2"/>
        <v>2060933.2560000001</v>
      </c>
      <c r="L6">
        <f t="shared" si="3"/>
        <v>197206.58140012802</v>
      </c>
      <c r="M6">
        <f t="shared" si="4"/>
        <v>353465.71649674559</v>
      </c>
      <c r="N6">
        <f t="shared" si="5"/>
        <v>49786.694657643748</v>
      </c>
      <c r="O6">
        <f t="shared" si="6"/>
        <v>-6.787043999999999</v>
      </c>
      <c r="Q6">
        <v>0.95073792000000001</v>
      </c>
      <c r="R6">
        <v>0</v>
      </c>
      <c r="S6">
        <v>9.5688000000000009E-2</v>
      </c>
      <c r="T6">
        <v>0.17150759999999998</v>
      </c>
      <c r="U6">
        <v>0.25245959999999995</v>
      </c>
      <c r="V6">
        <v>3948.1480000000001</v>
      </c>
      <c r="W6">
        <v>-1.3001999999999998E-2</v>
      </c>
    </row>
    <row r="7" spans="1:2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>
        <v>46965</v>
      </c>
      <c r="G7">
        <v>6</v>
      </c>
      <c r="H7">
        <v>550</v>
      </c>
      <c r="I7">
        <f t="shared" si="0"/>
        <v>522</v>
      </c>
      <c r="J7">
        <f t="shared" si="1"/>
        <v>0</v>
      </c>
      <c r="K7">
        <f t="shared" si="2"/>
        <v>2060819.6687999999</v>
      </c>
      <c r="L7">
        <f t="shared" si="3"/>
        <v>214049.0957195808</v>
      </c>
      <c r="M7">
        <f t="shared" si="4"/>
        <v>364530.14793535683</v>
      </c>
      <c r="N7">
        <f t="shared" si="5"/>
        <v>58412.54268802271</v>
      </c>
      <c r="O7">
        <f t="shared" si="6"/>
        <v>-18.726228000000003</v>
      </c>
      <c r="Q7">
        <v>0.94990752000000001</v>
      </c>
      <c r="R7">
        <v>0</v>
      </c>
      <c r="S7">
        <v>0.103866</v>
      </c>
      <c r="T7">
        <v>0.17688600000000002</v>
      </c>
      <c r="U7">
        <v>0.2728932</v>
      </c>
      <c r="V7">
        <v>3947.9303999999997</v>
      </c>
      <c r="W7">
        <v>-3.5874000000000003E-2</v>
      </c>
    </row>
    <row r="8" spans="1:23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>
        <v>46965</v>
      </c>
      <c r="G8">
        <v>7</v>
      </c>
      <c r="H8">
        <v>550</v>
      </c>
      <c r="I8">
        <f t="shared" si="0"/>
        <v>522</v>
      </c>
      <c r="J8">
        <f t="shared" si="1"/>
        <v>1.719468E-2</v>
      </c>
      <c r="K8">
        <f t="shared" si="2"/>
        <v>2061143.5698000002</v>
      </c>
      <c r="L8">
        <f t="shared" si="3"/>
        <v>227466.15544827218</v>
      </c>
      <c r="M8">
        <f t="shared" si="4"/>
        <v>359285.76799740328</v>
      </c>
      <c r="N8">
        <f t="shared" si="5"/>
        <v>64301.042686739369</v>
      </c>
      <c r="O8">
        <f t="shared" si="6"/>
        <v>-20.918627999999998</v>
      </c>
      <c r="Q8">
        <v>0.94910879999999986</v>
      </c>
      <c r="R8">
        <v>3.294E-5</v>
      </c>
      <c r="S8">
        <v>0.1103592</v>
      </c>
      <c r="T8">
        <v>0.17431379999999999</v>
      </c>
      <c r="U8">
        <v>0.28268399999999999</v>
      </c>
      <c r="V8">
        <v>3948.5509000000002</v>
      </c>
      <c r="W8">
        <v>-4.0073999999999999E-2</v>
      </c>
    </row>
    <row r="9" spans="1:23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>
        <v>46965</v>
      </c>
      <c r="G9">
        <v>8</v>
      </c>
      <c r="H9">
        <v>550</v>
      </c>
      <c r="I9">
        <f t="shared" si="0"/>
        <v>521</v>
      </c>
      <c r="J9">
        <f t="shared" si="1"/>
        <v>0</v>
      </c>
      <c r="K9">
        <f t="shared" si="2"/>
        <v>2092368.8229999999</v>
      </c>
      <c r="L9">
        <f t="shared" si="3"/>
        <v>238836.36861768717</v>
      </c>
      <c r="M9">
        <f t="shared" si="4"/>
        <v>376396.64604323456</v>
      </c>
      <c r="N9">
        <f t="shared" si="5"/>
        <v>70324.222324908624</v>
      </c>
      <c r="O9">
        <f t="shared" si="6"/>
        <v>-0.60331800000000002</v>
      </c>
      <c r="Q9">
        <v>0.94773503999999997</v>
      </c>
      <c r="R9">
        <v>0</v>
      </c>
      <c r="S9">
        <v>0.1141464</v>
      </c>
      <c r="T9">
        <v>0.1798902</v>
      </c>
      <c r="U9">
        <v>0.29444520000000002</v>
      </c>
      <c r="V9">
        <v>4016.0629999999996</v>
      </c>
      <c r="W9">
        <v>-1.158E-3</v>
      </c>
    </row>
    <row r="10" spans="1:23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>
        <v>46965</v>
      </c>
      <c r="G10">
        <v>9</v>
      </c>
      <c r="H10">
        <v>550</v>
      </c>
      <c r="I10">
        <f t="shared" si="0"/>
        <v>519</v>
      </c>
      <c r="J10">
        <f t="shared" si="1"/>
        <v>0.113661</v>
      </c>
      <c r="K10">
        <f t="shared" si="2"/>
        <v>2140680.375</v>
      </c>
      <c r="L10">
        <f t="shared" si="3"/>
        <v>250611.16404555002</v>
      </c>
      <c r="M10">
        <f t="shared" si="4"/>
        <v>389543.03292734997</v>
      </c>
      <c r="N10">
        <f t="shared" si="5"/>
        <v>76035.928393747949</v>
      </c>
      <c r="O10">
        <f t="shared" si="6"/>
        <v>4.7239379999999995</v>
      </c>
      <c r="Q10">
        <v>0.94533983999999993</v>
      </c>
      <c r="R10">
        <v>2.1899999999999998E-4</v>
      </c>
      <c r="S10">
        <v>0.1170708</v>
      </c>
      <c r="T10">
        <v>0.18197159999999998</v>
      </c>
      <c r="U10">
        <v>0.30340199999999995</v>
      </c>
      <c r="V10">
        <v>4124.625</v>
      </c>
      <c r="W10">
        <v>9.101999999999999E-3</v>
      </c>
    </row>
    <row r="11" spans="1:23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>
        <v>46965</v>
      </c>
      <c r="G11">
        <v>10</v>
      </c>
      <c r="H11">
        <v>550</v>
      </c>
      <c r="I11">
        <f t="shared" si="0"/>
        <v>519</v>
      </c>
      <c r="J11">
        <f t="shared" si="1"/>
        <v>8.1586800000000001E-2</v>
      </c>
      <c r="K11">
        <f t="shared" si="2"/>
        <v>2178650.1554999999</v>
      </c>
      <c r="L11">
        <f t="shared" si="3"/>
        <v>265389.6543120459</v>
      </c>
      <c r="M11">
        <f t="shared" si="4"/>
        <v>414966.18792799162</v>
      </c>
      <c r="N11">
        <f t="shared" si="5"/>
        <v>81737.412709497876</v>
      </c>
      <c r="O11">
        <f t="shared" si="6"/>
        <v>1.0643651999999999</v>
      </c>
      <c r="Q11">
        <v>0.94387103999999999</v>
      </c>
      <c r="R11">
        <v>1.572E-4</v>
      </c>
      <c r="S11">
        <v>0.1218138</v>
      </c>
      <c r="T11">
        <v>0.19046939999999998</v>
      </c>
      <c r="U11">
        <v>0.30799019999999999</v>
      </c>
      <c r="V11">
        <v>4197.7844999999998</v>
      </c>
      <c r="W11">
        <v>2.0507999999999998E-3</v>
      </c>
    </row>
    <row r="12" spans="1:23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>
        <v>46965</v>
      </c>
      <c r="G12">
        <v>11</v>
      </c>
      <c r="H12">
        <v>550</v>
      </c>
      <c r="I12">
        <f t="shared" si="0"/>
        <v>518</v>
      </c>
      <c r="J12">
        <f t="shared" si="1"/>
        <v>0.16223759999999998</v>
      </c>
      <c r="K12">
        <f t="shared" si="2"/>
        <v>2200466.1756000002</v>
      </c>
      <c r="L12">
        <f t="shared" si="3"/>
        <v>274800.37731421966</v>
      </c>
      <c r="M12">
        <f t="shared" si="4"/>
        <v>419388.16868730937</v>
      </c>
      <c r="N12">
        <f t="shared" si="5"/>
        <v>85739.696284753198</v>
      </c>
      <c r="O12">
        <f t="shared" si="6"/>
        <v>2.9404788000000002</v>
      </c>
      <c r="Q12">
        <v>0.94192223999999991</v>
      </c>
      <c r="R12">
        <v>3.1319999999999997E-4</v>
      </c>
      <c r="S12">
        <v>0.12488279999999999</v>
      </c>
      <c r="T12">
        <v>0.1905906</v>
      </c>
      <c r="U12">
        <v>0.31200719999999998</v>
      </c>
      <c r="V12">
        <v>4248.0042000000003</v>
      </c>
      <c r="W12">
        <v>5.6766000000000004E-3</v>
      </c>
    </row>
    <row r="13" spans="1:23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>
        <v>46965</v>
      </c>
      <c r="G13">
        <v>12</v>
      </c>
      <c r="H13">
        <v>550</v>
      </c>
      <c r="I13">
        <f t="shared" si="0"/>
        <v>517</v>
      </c>
      <c r="J13">
        <f t="shared" si="1"/>
        <v>0.12625140000000001</v>
      </c>
      <c r="K13">
        <f t="shared" si="2"/>
        <v>2230297.5189</v>
      </c>
      <c r="L13">
        <f t="shared" si="3"/>
        <v>285786.75559581572</v>
      </c>
      <c r="M13">
        <f t="shared" si="4"/>
        <v>442290.74703256279</v>
      </c>
      <c r="N13">
        <f t="shared" si="5"/>
        <v>90753.298959984837</v>
      </c>
      <c r="O13">
        <f t="shared" si="6"/>
        <v>1.1347115999999999</v>
      </c>
      <c r="Q13">
        <v>0.94006943999999992</v>
      </c>
      <c r="R13">
        <v>2.4420000000000003E-4</v>
      </c>
      <c r="S13">
        <v>0.12813839999999999</v>
      </c>
      <c r="T13">
        <v>0.19831019999999999</v>
      </c>
      <c r="U13">
        <v>0.31755599999999995</v>
      </c>
      <c r="V13">
        <v>4313.9216999999999</v>
      </c>
      <c r="W13">
        <v>2.1947999999999998E-3</v>
      </c>
    </row>
    <row r="14" spans="1:23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1">
        <v>46996</v>
      </c>
      <c r="G14">
        <v>1</v>
      </c>
      <c r="H14">
        <v>780</v>
      </c>
      <c r="I14">
        <f t="shared" si="0"/>
        <v>746</v>
      </c>
      <c r="J14">
        <f t="shared" si="1"/>
        <v>0</v>
      </c>
      <c r="K14">
        <f t="shared" si="2"/>
        <v>2958184.2969999998</v>
      </c>
      <c r="L14">
        <f t="shared" si="3"/>
        <v>16474.719986852397</v>
      </c>
      <c r="M14">
        <f t="shared" si="4"/>
        <v>107618.15308800059</v>
      </c>
      <c r="N14">
        <f t="shared" si="5"/>
        <v>473.7009187259643</v>
      </c>
      <c r="O14">
        <f t="shared" si="6"/>
        <v>0</v>
      </c>
      <c r="Q14">
        <f t="shared" ref="Q14:W14" si="7">Q2</f>
        <v>0.95754048000000003</v>
      </c>
      <c r="R14">
        <f t="shared" si="7"/>
        <v>0</v>
      </c>
      <c r="S14">
        <f t="shared" si="7"/>
        <v>5.5691999999999998E-3</v>
      </c>
      <c r="T14">
        <f t="shared" si="7"/>
        <v>3.6379799999999997E-2</v>
      </c>
      <c r="U14">
        <f t="shared" si="7"/>
        <v>2.87532E-2</v>
      </c>
      <c r="V14">
        <f t="shared" si="7"/>
        <v>3965.3944999999999</v>
      </c>
      <c r="W14">
        <f t="shared" si="7"/>
        <v>0</v>
      </c>
    </row>
    <row r="15" spans="1:23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>
        <v>46996</v>
      </c>
      <c r="G15">
        <v>2</v>
      </c>
      <c r="H15">
        <v>780</v>
      </c>
      <c r="I15">
        <f t="shared" si="0"/>
        <v>745</v>
      </c>
      <c r="J15">
        <f t="shared" si="1"/>
        <v>0</v>
      </c>
      <c r="K15">
        <f t="shared" si="2"/>
        <v>2943570.1705</v>
      </c>
      <c r="L15">
        <f t="shared" si="3"/>
        <v>134221.5013484931</v>
      </c>
      <c r="M15">
        <f t="shared" si="4"/>
        <v>454691.51809503266</v>
      </c>
      <c r="N15">
        <f t="shared" si="5"/>
        <v>9588.9719664382337</v>
      </c>
      <c r="O15">
        <f t="shared" si="6"/>
        <v>1201.544046</v>
      </c>
      <c r="Q15">
        <f t="shared" ref="Q15:Q49" si="8">Q3</f>
        <v>0.95549664000000001</v>
      </c>
      <c r="R15">
        <f t="shared" ref="R15:S15" si="9">R3</f>
        <v>0</v>
      </c>
      <c r="S15">
        <f t="shared" si="9"/>
        <v>4.5598199999999998E-2</v>
      </c>
      <c r="T15">
        <f t="shared" ref="T15:W15" si="10">T3</f>
        <v>0.15446939999999998</v>
      </c>
      <c r="U15">
        <f t="shared" si="10"/>
        <v>7.1441399999999988E-2</v>
      </c>
      <c r="V15">
        <f t="shared" si="10"/>
        <v>3951.1008999999999</v>
      </c>
      <c r="W15">
        <f t="shared" si="10"/>
        <v>1.6128107999999999</v>
      </c>
    </row>
    <row r="16" spans="1:23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1">
        <v>46996</v>
      </c>
      <c r="G16">
        <v>3</v>
      </c>
      <c r="H16">
        <v>780</v>
      </c>
      <c r="I16">
        <f t="shared" si="0"/>
        <v>743</v>
      </c>
      <c r="J16">
        <f t="shared" si="1"/>
        <v>0</v>
      </c>
      <c r="K16">
        <f t="shared" si="2"/>
        <v>2934206.5619999999</v>
      </c>
      <c r="L16">
        <f t="shared" si="3"/>
        <v>220032.04219519315</v>
      </c>
      <c r="M16">
        <f t="shared" si="4"/>
        <v>504583.76564089191</v>
      </c>
      <c r="N16">
        <f t="shared" si="5"/>
        <v>35447.954112997519</v>
      </c>
      <c r="O16">
        <f t="shared" si="6"/>
        <v>-41.307828000000001</v>
      </c>
      <c r="Q16">
        <f t="shared" si="8"/>
        <v>0.95361215999999993</v>
      </c>
      <c r="R16">
        <f t="shared" ref="R16:S16" si="11">R4</f>
        <v>0</v>
      </c>
      <c r="S16">
        <f t="shared" si="11"/>
        <v>7.4988599999999989E-2</v>
      </c>
      <c r="T16">
        <f t="shared" ref="T16:W16" si="12">T4</f>
        <v>0.17196599999999998</v>
      </c>
      <c r="U16">
        <f t="shared" si="12"/>
        <v>0.16110360000000001</v>
      </c>
      <c r="V16">
        <f t="shared" si="12"/>
        <v>3949.134</v>
      </c>
      <c r="W16">
        <f t="shared" si="12"/>
        <v>-5.5596E-2</v>
      </c>
    </row>
    <row r="17" spans="1:23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46996</v>
      </c>
      <c r="G17">
        <v>4</v>
      </c>
      <c r="H17">
        <v>780</v>
      </c>
      <c r="I17">
        <f t="shared" si="0"/>
        <v>742</v>
      </c>
      <c r="J17">
        <f t="shared" si="1"/>
        <v>2.3105879999999999E-2</v>
      </c>
      <c r="K17">
        <f t="shared" si="2"/>
        <v>2929904.2359999996</v>
      </c>
      <c r="L17">
        <f t="shared" si="3"/>
        <v>254333.85309106315</v>
      </c>
      <c r="M17">
        <f t="shared" si="4"/>
        <v>497670.01764187677</v>
      </c>
      <c r="N17">
        <f t="shared" si="5"/>
        <v>55711.932253138621</v>
      </c>
      <c r="O17">
        <f t="shared" si="6"/>
        <v>-14.0238</v>
      </c>
      <c r="Q17">
        <f t="shared" si="8"/>
        <v>0.95207903999999999</v>
      </c>
      <c r="R17">
        <f t="shared" ref="R17:S17" si="13">R5</f>
        <v>3.1139999999999997E-5</v>
      </c>
      <c r="S17">
        <f t="shared" si="13"/>
        <v>8.68062E-2</v>
      </c>
      <c r="T17">
        <f t="shared" ref="T17:W17" si="14">T5</f>
        <v>0.1698588</v>
      </c>
      <c r="U17">
        <f t="shared" si="14"/>
        <v>0.21905040000000001</v>
      </c>
      <c r="V17">
        <f t="shared" si="14"/>
        <v>3948.6579999999994</v>
      </c>
      <c r="W17">
        <f t="shared" si="14"/>
        <v>-1.89E-2</v>
      </c>
    </row>
    <row r="18" spans="1:23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1">
        <v>46996</v>
      </c>
      <c r="G18">
        <v>5</v>
      </c>
      <c r="H18">
        <v>780</v>
      </c>
      <c r="I18">
        <f t="shared" si="0"/>
        <v>741</v>
      </c>
      <c r="J18">
        <f t="shared" si="1"/>
        <v>0</v>
      </c>
      <c r="K18">
        <f t="shared" si="2"/>
        <v>2925577.6680000001</v>
      </c>
      <c r="L18">
        <f t="shared" si="3"/>
        <v>279942.67589558405</v>
      </c>
      <c r="M18">
        <f t="shared" si="4"/>
        <v>501758.80445227673</v>
      </c>
      <c r="N18">
        <f t="shared" si="5"/>
        <v>70674.215979528773</v>
      </c>
      <c r="O18">
        <f t="shared" si="6"/>
        <v>-9.6344819999999984</v>
      </c>
      <c r="Q18">
        <f t="shared" si="8"/>
        <v>0.95073792000000001</v>
      </c>
      <c r="R18">
        <f t="shared" ref="R18:S18" si="15">R6</f>
        <v>0</v>
      </c>
      <c r="S18">
        <f t="shared" si="15"/>
        <v>9.5688000000000009E-2</v>
      </c>
      <c r="T18">
        <f t="shared" ref="T18:W18" si="16">T6</f>
        <v>0.17150759999999998</v>
      </c>
      <c r="U18">
        <f t="shared" si="16"/>
        <v>0.25245959999999995</v>
      </c>
      <c r="V18">
        <f t="shared" si="16"/>
        <v>3948.1480000000001</v>
      </c>
      <c r="W18">
        <f t="shared" si="16"/>
        <v>-1.3001999999999998E-2</v>
      </c>
    </row>
    <row r="19" spans="1:23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1">
        <v>46996</v>
      </c>
      <c r="G19">
        <v>6</v>
      </c>
      <c r="H19">
        <v>780</v>
      </c>
      <c r="I19">
        <f t="shared" si="0"/>
        <v>740</v>
      </c>
      <c r="J19">
        <f t="shared" si="1"/>
        <v>0</v>
      </c>
      <c r="K19">
        <f t="shared" si="2"/>
        <v>2921468.4959999998</v>
      </c>
      <c r="L19">
        <f t="shared" si="3"/>
        <v>303441.24680553598</v>
      </c>
      <c r="M19">
        <f t="shared" si="4"/>
        <v>516766.87638345599</v>
      </c>
      <c r="N19">
        <f t="shared" si="5"/>
        <v>82807.052852752488</v>
      </c>
      <c r="O19">
        <f t="shared" si="6"/>
        <v>-26.546760000000003</v>
      </c>
      <c r="Q19">
        <f t="shared" si="8"/>
        <v>0.94990752000000001</v>
      </c>
      <c r="R19">
        <f t="shared" ref="R19:S19" si="17">R7</f>
        <v>0</v>
      </c>
      <c r="S19">
        <f t="shared" si="17"/>
        <v>0.103866</v>
      </c>
      <c r="T19">
        <f t="shared" ref="T19:W19" si="18">T7</f>
        <v>0.17688600000000002</v>
      </c>
      <c r="U19">
        <f t="shared" si="18"/>
        <v>0.2728932</v>
      </c>
      <c r="V19">
        <f t="shared" si="18"/>
        <v>3947.9303999999997</v>
      </c>
      <c r="W19">
        <f t="shared" si="18"/>
        <v>-3.5874000000000003E-2</v>
      </c>
    </row>
    <row r="20" spans="1:23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1">
        <v>46996</v>
      </c>
      <c r="G20">
        <v>7</v>
      </c>
      <c r="H20">
        <v>780</v>
      </c>
      <c r="I20">
        <f t="shared" si="0"/>
        <v>740</v>
      </c>
      <c r="J20">
        <f t="shared" si="1"/>
        <v>2.4375600000000001E-2</v>
      </c>
      <c r="K20">
        <f t="shared" si="2"/>
        <v>2921927.6660000002</v>
      </c>
      <c r="L20">
        <f t="shared" si="3"/>
        <v>322461.59967762721</v>
      </c>
      <c r="M20">
        <f t="shared" si="4"/>
        <v>509332.3147855908</v>
      </c>
      <c r="N20">
        <f t="shared" si="5"/>
        <v>91154.734843270373</v>
      </c>
      <c r="O20">
        <f t="shared" si="6"/>
        <v>-29.65476</v>
      </c>
      <c r="Q20">
        <f t="shared" si="8"/>
        <v>0.94910879999999986</v>
      </c>
      <c r="R20">
        <f t="shared" ref="R20:S20" si="19">R8</f>
        <v>3.294E-5</v>
      </c>
      <c r="S20">
        <f t="shared" si="19"/>
        <v>0.1103592</v>
      </c>
      <c r="T20">
        <f t="shared" ref="T20:W20" si="20">T8</f>
        <v>0.17431379999999999</v>
      </c>
      <c r="U20">
        <f t="shared" si="20"/>
        <v>0.28268399999999999</v>
      </c>
      <c r="V20">
        <f t="shared" si="20"/>
        <v>3948.5509000000002</v>
      </c>
      <c r="W20">
        <f t="shared" si="20"/>
        <v>-4.0073999999999999E-2</v>
      </c>
    </row>
    <row r="21" spans="1:23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1">
        <v>46996</v>
      </c>
      <c r="G21">
        <v>8</v>
      </c>
      <c r="H21">
        <v>780</v>
      </c>
      <c r="I21">
        <f t="shared" si="0"/>
        <v>739</v>
      </c>
      <c r="J21">
        <f t="shared" si="1"/>
        <v>0</v>
      </c>
      <c r="K21">
        <f t="shared" si="2"/>
        <v>2967870.5569999996</v>
      </c>
      <c r="L21">
        <f t="shared" si="3"/>
        <v>338771.73974754475</v>
      </c>
      <c r="M21">
        <f t="shared" si="4"/>
        <v>533890.82807284128</v>
      </c>
      <c r="N21">
        <f t="shared" si="5"/>
        <v>99749.712664313774</v>
      </c>
      <c r="O21">
        <f t="shared" si="6"/>
        <v>-0.85576200000000002</v>
      </c>
      <c r="Q21">
        <f t="shared" si="8"/>
        <v>0.94773503999999997</v>
      </c>
      <c r="R21">
        <f t="shared" ref="R21:S21" si="21">R9</f>
        <v>0</v>
      </c>
      <c r="S21">
        <f t="shared" si="21"/>
        <v>0.1141464</v>
      </c>
      <c r="T21">
        <f t="shared" ref="T21:W21" si="22">T9</f>
        <v>0.1798902</v>
      </c>
      <c r="U21">
        <f t="shared" si="22"/>
        <v>0.29444520000000002</v>
      </c>
      <c r="V21">
        <f t="shared" si="22"/>
        <v>4016.0629999999996</v>
      </c>
      <c r="W21">
        <f t="shared" si="22"/>
        <v>-1.158E-3</v>
      </c>
    </row>
    <row r="22" spans="1:23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46996</v>
      </c>
      <c r="G22">
        <v>9</v>
      </c>
      <c r="H22">
        <v>780</v>
      </c>
      <c r="I22">
        <f t="shared" si="0"/>
        <v>737</v>
      </c>
      <c r="J22">
        <f t="shared" si="1"/>
        <v>0.16140299999999999</v>
      </c>
      <c r="K22">
        <f t="shared" si="2"/>
        <v>3039848.625</v>
      </c>
      <c r="L22">
        <f t="shared" si="3"/>
        <v>355877.51040765003</v>
      </c>
      <c r="M22">
        <f t="shared" si="4"/>
        <v>553166.11804904998</v>
      </c>
      <c r="N22">
        <f t="shared" si="5"/>
        <v>107973.94841270182</v>
      </c>
      <c r="O22">
        <f t="shared" si="6"/>
        <v>6.7081739999999996</v>
      </c>
      <c r="Q22">
        <f t="shared" si="8"/>
        <v>0.94533983999999993</v>
      </c>
      <c r="R22">
        <f t="shared" ref="R22:S22" si="23">R10</f>
        <v>2.1899999999999998E-4</v>
      </c>
      <c r="S22">
        <f t="shared" si="23"/>
        <v>0.1170708</v>
      </c>
      <c r="T22">
        <f t="shared" ref="T22:W22" si="24">T10</f>
        <v>0.18197159999999998</v>
      </c>
      <c r="U22">
        <f t="shared" si="24"/>
        <v>0.30340199999999995</v>
      </c>
      <c r="V22">
        <f t="shared" si="24"/>
        <v>4124.625</v>
      </c>
      <c r="W22">
        <f t="shared" si="24"/>
        <v>9.101999999999999E-3</v>
      </c>
    </row>
    <row r="23" spans="1:23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s="1">
        <v>46996</v>
      </c>
      <c r="G23">
        <v>10</v>
      </c>
      <c r="H23">
        <v>780</v>
      </c>
      <c r="I23">
        <f t="shared" si="0"/>
        <v>736</v>
      </c>
      <c r="J23">
        <f t="shared" si="1"/>
        <v>0.1156992</v>
      </c>
      <c r="K23">
        <f t="shared" si="2"/>
        <v>3089569.392</v>
      </c>
      <c r="L23">
        <f t="shared" si="3"/>
        <v>376352.18800320959</v>
      </c>
      <c r="M23">
        <f t="shared" si="4"/>
        <v>588468.42835260474</v>
      </c>
      <c r="N23">
        <f t="shared" si="5"/>
        <v>115912.78565354612</v>
      </c>
      <c r="O23">
        <f t="shared" si="6"/>
        <v>1.5093887999999998</v>
      </c>
      <c r="Q23">
        <f t="shared" si="8"/>
        <v>0.94387103999999999</v>
      </c>
      <c r="R23">
        <f t="shared" ref="R23:S23" si="25">R11</f>
        <v>1.572E-4</v>
      </c>
      <c r="S23">
        <f t="shared" si="25"/>
        <v>0.1218138</v>
      </c>
      <c r="T23">
        <f t="shared" ref="T23:W23" si="26">T11</f>
        <v>0.19046939999999998</v>
      </c>
      <c r="U23">
        <f t="shared" si="26"/>
        <v>0.30799019999999999</v>
      </c>
      <c r="V23">
        <f t="shared" si="26"/>
        <v>4197.7844999999998</v>
      </c>
      <c r="W23">
        <f t="shared" si="26"/>
        <v>2.0507999999999998E-3</v>
      </c>
    </row>
    <row r="24" spans="1:23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s="1">
        <v>46996</v>
      </c>
      <c r="G24">
        <v>11</v>
      </c>
      <c r="H24">
        <v>780</v>
      </c>
      <c r="I24">
        <f t="shared" si="0"/>
        <v>734</v>
      </c>
      <c r="J24">
        <f t="shared" si="1"/>
        <v>0.22988879999999998</v>
      </c>
      <c r="K24">
        <f t="shared" si="2"/>
        <v>3118035.0828000004</v>
      </c>
      <c r="L24">
        <f t="shared" si="3"/>
        <v>389388.95163829584</v>
      </c>
      <c r="M24">
        <f t="shared" si="4"/>
        <v>594268.17725190171</v>
      </c>
      <c r="N24">
        <f t="shared" si="5"/>
        <v>121492.15651160009</v>
      </c>
      <c r="O24">
        <f t="shared" si="6"/>
        <v>4.1666243999999999</v>
      </c>
      <c r="Q24">
        <f t="shared" si="8"/>
        <v>0.94192223999999991</v>
      </c>
      <c r="R24">
        <f t="shared" ref="R24:S24" si="27">R12</f>
        <v>3.1319999999999997E-4</v>
      </c>
      <c r="S24">
        <f t="shared" si="27"/>
        <v>0.12488279999999999</v>
      </c>
      <c r="T24">
        <f t="shared" ref="T24:W24" si="28">T12</f>
        <v>0.1905906</v>
      </c>
      <c r="U24">
        <f t="shared" si="28"/>
        <v>0.31200719999999998</v>
      </c>
      <c r="V24">
        <f t="shared" si="28"/>
        <v>4248.0042000000003</v>
      </c>
      <c r="W24">
        <f t="shared" si="28"/>
        <v>5.6766000000000004E-3</v>
      </c>
    </row>
    <row r="25" spans="1:23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s="1">
        <v>46996</v>
      </c>
      <c r="G25">
        <v>12</v>
      </c>
      <c r="H25">
        <v>780</v>
      </c>
      <c r="I25">
        <f t="shared" si="0"/>
        <v>733</v>
      </c>
      <c r="J25">
        <f t="shared" si="1"/>
        <v>0.17899860000000001</v>
      </c>
      <c r="K25">
        <f t="shared" si="2"/>
        <v>3162104.6061</v>
      </c>
      <c r="L25">
        <f t="shared" si="3"/>
        <v>405187.02485828422</v>
      </c>
      <c r="M25">
        <f t="shared" si="4"/>
        <v>627077.59685661225</v>
      </c>
      <c r="N25">
        <f t="shared" si="5"/>
        <v>128669.57086589729</v>
      </c>
      <c r="O25">
        <f t="shared" si="6"/>
        <v>1.6087883999999999</v>
      </c>
      <c r="Q25">
        <f t="shared" si="8"/>
        <v>0.94006943999999992</v>
      </c>
      <c r="R25">
        <f t="shared" ref="R25:S25" si="29">R13</f>
        <v>2.4420000000000003E-4</v>
      </c>
      <c r="S25">
        <f t="shared" si="29"/>
        <v>0.12813839999999999</v>
      </c>
      <c r="T25">
        <f t="shared" ref="T25:W25" si="30">T13</f>
        <v>0.19831019999999999</v>
      </c>
      <c r="U25">
        <f t="shared" si="30"/>
        <v>0.31755599999999995</v>
      </c>
      <c r="V25">
        <f t="shared" si="30"/>
        <v>4313.9216999999999</v>
      </c>
      <c r="W25">
        <f t="shared" si="30"/>
        <v>2.1947999999999998E-3</v>
      </c>
    </row>
    <row r="26" spans="1:23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s="1" t="s">
        <v>12</v>
      </c>
      <c r="G26">
        <v>1</v>
      </c>
      <c r="H26">
        <v>900</v>
      </c>
      <c r="I26">
        <f t="shared" si="0"/>
        <v>861</v>
      </c>
      <c r="J26">
        <f t="shared" si="1"/>
        <v>0</v>
      </c>
      <c r="K26">
        <f t="shared" si="2"/>
        <v>3414204.6645</v>
      </c>
      <c r="L26">
        <f t="shared" si="3"/>
        <v>19014.388617533401</v>
      </c>
      <c r="M26">
        <f t="shared" si="4"/>
        <v>124208.08285357709</v>
      </c>
      <c r="N26">
        <f t="shared" si="5"/>
        <v>546.7245187976614</v>
      </c>
      <c r="O26">
        <f t="shared" si="6"/>
        <v>0</v>
      </c>
      <c r="Q26">
        <f t="shared" si="8"/>
        <v>0.95754048000000003</v>
      </c>
      <c r="R26">
        <f t="shared" ref="R26:S26" si="31">R14</f>
        <v>0</v>
      </c>
      <c r="S26">
        <f t="shared" si="31"/>
        <v>5.5691999999999998E-3</v>
      </c>
      <c r="T26">
        <f t="shared" ref="T26:W26" si="32">T14</f>
        <v>3.6379799999999997E-2</v>
      </c>
      <c r="U26">
        <f t="shared" si="32"/>
        <v>2.87532E-2</v>
      </c>
      <c r="V26">
        <f t="shared" si="32"/>
        <v>3965.3944999999999</v>
      </c>
      <c r="W26">
        <f t="shared" si="32"/>
        <v>0</v>
      </c>
    </row>
    <row r="27" spans="1:23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 t="s">
        <v>12</v>
      </c>
      <c r="G27">
        <v>2</v>
      </c>
      <c r="H27">
        <v>900</v>
      </c>
      <c r="I27">
        <f t="shared" si="0"/>
        <v>859</v>
      </c>
      <c r="J27">
        <f t="shared" si="1"/>
        <v>0</v>
      </c>
      <c r="K27">
        <f t="shared" si="2"/>
        <v>3393995.6730999998</v>
      </c>
      <c r="L27">
        <f t="shared" si="3"/>
        <v>154760.0935011484</v>
      </c>
      <c r="M27">
        <f t="shared" si="4"/>
        <v>524268.47522635304</v>
      </c>
      <c r="N27">
        <f t="shared" si="5"/>
        <v>11056.277743852941</v>
      </c>
      <c r="O27">
        <f t="shared" si="6"/>
        <v>1385.4044772</v>
      </c>
      <c r="Q27">
        <f t="shared" si="8"/>
        <v>0.95549664000000001</v>
      </c>
      <c r="R27">
        <f t="shared" ref="R27:S27" si="33">R15</f>
        <v>0</v>
      </c>
      <c r="S27">
        <f t="shared" si="33"/>
        <v>4.5598199999999998E-2</v>
      </c>
      <c r="T27">
        <f t="shared" ref="T27:W27" si="34">T15</f>
        <v>0.15446939999999998</v>
      </c>
      <c r="U27">
        <f t="shared" si="34"/>
        <v>7.1441399999999988E-2</v>
      </c>
      <c r="V27">
        <f t="shared" si="34"/>
        <v>3951.1008999999999</v>
      </c>
      <c r="W27">
        <f t="shared" si="34"/>
        <v>1.6128107999999999</v>
      </c>
    </row>
    <row r="28" spans="1:23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1" t="s">
        <v>12</v>
      </c>
      <c r="G28">
        <v>3</v>
      </c>
      <c r="H28">
        <v>900</v>
      </c>
      <c r="I28">
        <f t="shared" si="0"/>
        <v>858</v>
      </c>
      <c r="J28">
        <f t="shared" si="1"/>
        <v>0</v>
      </c>
      <c r="K28">
        <f t="shared" si="2"/>
        <v>3388356.9720000001</v>
      </c>
      <c r="L28">
        <f t="shared" si="3"/>
        <v>254088.14563051917</v>
      </c>
      <c r="M28">
        <f t="shared" si="4"/>
        <v>582682.19504695199</v>
      </c>
      <c r="N28">
        <f t="shared" si="5"/>
        <v>40934.514978400912</v>
      </c>
      <c r="O28">
        <f t="shared" si="6"/>
        <v>-47.701368000000002</v>
      </c>
      <c r="Q28">
        <f t="shared" si="8"/>
        <v>0.95361215999999993</v>
      </c>
      <c r="R28">
        <f t="shared" ref="R28:S28" si="35">R16</f>
        <v>0</v>
      </c>
      <c r="S28">
        <f t="shared" si="35"/>
        <v>7.4988599999999989E-2</v>
      </c>
      <c r="T28">
        <f t="shared" ref="T28:W28" si="36">T16</f>
        <v>0.17196599999999998</v>
      </c>
      <c r="U28">
        <f t="shared" si="36"/>
        <v>0.16110360000000001</v>
      </c>
      <c r="V28">
        <f t="shared" si="36"/>
        <v>3949.134</v>
      </c>
      <c r="W28">
        <f t="shared" si="36"/>
        <v>-5.5596E-2</v>
      </c>
    </row>
    <row r="29" spans="1:23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s="1" t="s">
        <v>12</v>
      </c>
      <c r="G29">
        <v>4</v>
      </c>
      <c r="H29">
        <v>900</v>
      </c>
      <c r="I29">
        <f t="shared" si="0"/>
        <v>856</v>
      </c>
      <c r="J29">
        <f t="shared" si="1"/>
        <v>2.6655839999999997E-2</v>
      </c>
      <c r="K29">
        <f t="shared" si="2"/>
        <v>3380051.2479999997</v>
      </c>
      <c r="L29">
        <f t="shared" si="3"/>
        <v>293409.4046441376</v>
      </c>
      <c r="M29">
        <f t="shared" si="4"/>
        <v>574131.44892378233</v>
      </c>
      <c r="N29">
        <f t="shared" si="5"/>
        <v>64271.447451060201</v>
      </c>
      <c r="O29">
        <f t="shared" si="6"/>
        <v>-16.1784</v>
      </c>
      <c r="Q29">
        <f t="shared" si="8"/>
        <v>0.95207903999999999</v>
      </c>
      <c r="R29">
        <f t="shared" ref="R29:S29" si="37">R17</f>
        <v>3.1139999999999997E-5</v>
      </c>
      <c r="S29">
        <f t="shared" si="37"/>
        <v>8.68062E-2</v>
      </c>
      <c r="T29">
        <f t="shared" ref="T29:W29" si="38">T17</f>
        <v>0.1698588</v>
      </c>
      <c r="U29">
        <f t="shared" si="38"/>
        <v>0.21905040000000001</v>
      </c>
      <c r="V29">
        <f t="shared" si="38"/>
        <v>3948.6579999999994</v>
      </c>
      <c r="W29">
        <f t="shared" si="38"/>
        <v>-1.89E-2</v>
      </c>
    </row>
    <row r="30" spans="1:23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s="1" t="s">
        <v>12</v>
      </c>
      <c r="G30">
        <v>5</v>
      </c>
      <c r="H30">
        <v>900</v>
      </c>
      <c r="I30">
        <f t="shared" si="0"/>
        <v>855</v>
      </c>
      <c r="J30">
        <f t="shared" si="1"/>
        <v>0</v>
      </c>
      <c r="K30">
        <f t="shared" si="2"/>
        <v>3375666.54</v>
      </c>
      <c r="L30">
        <f t="shared" si="3"/>
        <v>323010.77987952001</v>
      </c>
      <c r="M30">
        <f t="shared" si="4"/>
        <v>578952.466675704</v>
      </c>
      <c r="N30">
        <f t="shared" si="5"/>
        <v>81547.172284071654</v>
      </c>
      <c r="O30">
        <f t="shared" si="6"/>
        <v>-11.116709999999998</v>
      </c>
      <c r="Q30">
        <f t="shared" ref="Q30:W31" si="39">Q18</f>
        <v>0.95073792000000001</v>
      </c>
      <c r="R30">
        <f t="shared" si="39"/>
        <v>0</v>
      </c>
      <c r="S30">
        <f t="shared" si="39"/>
        <v>9.5688000000000009E-2</v>
      </c>
      <c r="T30">
        <f t="shared" si="39"/>
        <v>0.17150759999999998</v>
      </c>
      <c r="U30">
        <f t="shared" si="39"/>
        <v>0.25245959999999995</v>
      </c>
      <c r="V30">
        <f t="shared" si="39"/>
        <v>3948.1480000000001</v>
      </c>
      <c r="W30">
        <f t="shared" si="39"/>
        <v>-1.3001999999999998E-2</v>
      </c>
    </row>
    <row r="31" spans="1:23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s="1" t="s">
        <v>12</v>
      </c>
      <c r="G31">
        <v>6</v>
      </c>
      <c r="H31">
        <v>900</v>
      </c>
      <c r="I31">
        <f t="shared" si="0"/>
        <v>854</v>
      </c>
      <c r="J31">
        <f t="shared" si="1"/>
        <v>0</v>
      </c>
      <c r="K31">
        <f t="shared" si="2"/>
        <v>3371532.5615999997</v>
      </c>
      <c r="L31">
        <f t="shared" si="3"/>
        <v>350187.60104314558</v>
      </c>
      <c r="M31">
        <f t="shared" si="4"/>
        <v>596376.90869117761</v>
      </c>
      <c r="N31">
        <f t="shared" si="5"/>
        <v>95563.815048987337</v>
      </c>
      <c r="O31">
        <f t="shared" si="6"/>
        <v>-30.636396000000001</v>
      </c>
      <c r="Q31">
        <f t="shared" si="39"/>
        <v>0.94990752000000001</v>
      </c>
      <c r="R31">
        <f t="shared" si="39"/>
        <v>0</v>
      </c>
      <c r="S31">
        <f t="shared" si="39"/>
        <v>0.103866</v>
      </c>
      <c r="T31">
        <f t="shared" si="39"/>
        <v>0.17688600000000002</v>
      </c>
      <c r="U31">
        <f t="shared" si="39"/>
        <v>0.2728932</v>
      </c>
      <c r="V31">
        <f t="shared" si="39"/>
        <v>3947.9303999999997</v>
      </c>
      <c r="W31">
        <f t="shared" si="39"/>
        <v>-3.5874000000000003E-2</v>
      </c>
    </row>
    <row r="32" spans="1:23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s="1" t="s">
        <v>12</v>
      </c>
      <c r="G32">
        <v>7</v>
      </c>
      <c r="H32">
        <v>900</v>
      </c>
      <c r="I32">
        <f t="shared" si="0"/>
        <v>854</v>
      </c>
      <c r="J32">
        <f t="shared" si="1"/>
        <v>2.8130760000000001E-2</v>
      </c>
      <c r="K32">
        <f t="shared" si="2"/>
        <v>3372062.4686000003</v>
      </c>
      <c r="L32">
        <f t="shared" si="3"/>
        <v>372138.11638472119</v>
      </c>
      <c r="M32">
        <f t="shared" si="4"/>
        <v>587797.02273904672</v>
      </c>
      <c r="N32">
        <f t="shared" si="5"/>
        <v>105197.49129209852</v>
      </c>
      <c r="O32">
        <f t="shared" si="6"/>
        <v>-34.223196000000002</v>
      </c>
      <c r="Q32">
        <f t="shared" si="8"/>
        <v>0.94910879999999986</v>
      </c>
      <c r="R32">
        <f t="shared" ref="R32:S32" si="40">R20</f>
        <v>3.294E-5</v>
      </c>
      <c r="S32">
        <f t="shared" si="40"/>
        <v>0.1103592</v>
      </c>
      <c r="T32">
        <f t="shared" ref="T32:W32" si="41">T20</f>
        <v>0.17431379999999999</v>
      </c>
      <c r="U32">
        <f t="shared" si="41"/>
        <v>0.28268399999999999</v>
      </c>
      <c r="V32">
        <f t="shared" si="41"/>
        <v>3948.5509000000002</v>
      </c>
      <c r="W32">
        <f t="shared" si="41"/>
        <v>-4.0073999999999999E-2</v>
      </c>
    </row>
    <row r="33" spans="1:23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s="1" t="s">
        <v>12</v>
      </c>
      <c r="G33">
        <v>8</v>
      </c>
      <c r="H33">
        <v>900</v>
      </c>
      <c r="I33">
        <f t="shared" si="0"/>
        <v>852</v>
      </c>
      <c r="J33">
        <f t="shared" si="1"/>
        <v>0</v>
      </c>
      <c r="K33">
        <f t="shared" si="2"/>
        <v>3421685.6759999995</v>
      </c>
      <c r="L33">
        <f t="shared" si="3"/>
        <v>390573.10184696631</v>
      </c>
      <c r="M33">
        <f t="shared" si="4"/>
        <v>615527.72059277515</v>
      </c>
      <c r="N33">
        <f t="shared" si="5"/>
        <v>115002.37508795038</v>
      </c>
      <c r="O33">
        <f t="shared" si="6"/>
        <v>-0.98661599999999994</v>
      </c>
      <c r="Q33">
        <f t="shared" si="8"/>
        <v>0.94773503999999997</v>
      </c>
      <c r="R33">
        <f t="shared" ref="R33:S33" si="42">R21</f>
        <v>0</v>
      </c>
      <c r="S33">
        <f t="shared" si="42"/>
        <v>0.1141464</v>
      </c>
      <c r="T33">
        <f t="shared" ref="T33:W33" si="43">T21</f>
        <v>0.1798902</v>
      </c>
      <c r="U33">
        <f t="shared" si="43"/>
        <v>0.29444520000000002</v>
      </c>
      <c r="V33">
        <f t="shared" si="43"/>
        <v>4016.0629999999996</v>
      </c>
      <c r="W33">
        <f t="shared" si="43"/>
        <v>-1.158E-3</v>
      </c>
    </row>
    <row r="34" spans="1:23" x14ac:dyDescent="0.2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s="1" t="s">
        <v>12</v>
      </c>
      <c r="G34">
        <v>9</v>
      </c>
      <c r="H34">
        <v>900</v>
      </c>
      <c r="I34">
        <f t="shared" si="0"/>
        <v>850</v>
      </c>
      <c r="J34">
        <f t="shared" si="1"/>
        <v>0.18614999999999998</v>
      </c>
      <c r="K34">
        <f t="shared" si="2"/>
        <v>3505931.25</v>
      </c>
      <c r="L34">
        <f t="shared" si="3"/>
        <v>410442.17618250003</v>
      </c>
      <c r="M34">
        <f t="shared" si="4"/>
        <v>637979.91905249993</v>
      </c>
      <c r="N34">
        <f t="shared" si="5"/>
        <v>124528.97713812285</v>
      </c>
      <c r="O34">
        <f t="shared" si="6"/>
        <v>7.736699999999999</v>
      </c>
      <c r="Q34">
        <f t="shared" si="8"/>
        <v>0.94533983999999993</v>
      </c>
      <c r="R34">
        <f t="shared" ref="R34:S34" si="44">R22</f>
        <v>2.1899999999999998E-4</v>
      </c>
      <c r="S34">
        <f t="shared" si="44"/>
        <v>0.1170708</v>
      </c>
      <c r="T34">
        <f t="shared" ref="T34:W34" si="45">T22</f>
        <v>0.18197159999999998</v>
      </c>
      <c r="U34">
        <f t="shared" si="45"/>
        <v>0.30340199999999995</v>
      </c>
      <c r="V34">
        <f t="shared" si="45"/>
        <v>4124.625</v>
      </c>
      <c r="W34">
        <f t="shared" si="45"/>
        <v>9.101999999999999E-3</v>
      </c>
    </row>
    <row r="35" spans="1:23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s="1" t="s">
        <v>12</v>
      </c>
      <c r="G35">
        <v>10</v>
      </c>
      <c r="H35">
        <v>900</v>
      </c>
      <c r="I35">
        <f t="shared" si="0"/>
        <v>849</v>
      </c>
      <c r="J35">
        <f t="shared" si="1"/>
        <v>0.13346279999999999</v>
      </c>
      <c r="K35">
        <f t="shared" si="2"/>
        <v>3563919.0404999997</v>
      </c>
      <c r="L35">
        <f t="shared" si="3"/>
        <v>434134.52121565887</v>
      </c>
      <c r="M35">
        <f t="shared" si="4"/>
        <v>678817.52129261056</v>
      </c>
      <c r="N35">
        <f t="shared" si="5"/>
        <v>133709.17801611501</v>
      </c>
      <c r="O35">
        <f t="shared" si="6"/>
        <v>1.7411291999999998</v>
      </c>
      <c r="Q35">
        <f t="shared" si="8"/>
        <v>0.94387103999999999</v>
      </c>
      <c r="R35">
        <f t="shared" ref="R35:S35" si="46">R23</f>
        <v>1.572E-4</v>
      </c>
      <c r="S35">
        <f t="shared" si="46"/>
        <v>0.1218138</v>
      </c>
      <c r="T35">
        <f t="shared" ref="T35:W35" si="47">T23</f>
        <v>0.19046939999999998</v>
      </c>
      <c r="U35">
        <f t="shared" si="47"/>
        <v>0.30799019999999999</v>
      </c>
      <c r="V35">
        <f t="shared" si="47"/>
        <v>4197.7844999999998</v>
      </c>
      <c r="W35">
        <f t="shared" si="47"/>
        <v>2.0507999999999998E-3</v>
      </c>
    </row>
    <row r="36" spans="1:23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s="1" t="s">
        <v>12</v>
      </c>
      <c r="G36">
        <v>11</v>
      </c>
      <c r="H36">
        <v>900</v>
      </c>
      <c r="I36">
        <f t="shared" si="0"/>
        <v>847</v>
      </c>
      <c r="J36">
        <f t="shared" si="1"/>
        <v>0.26528039999999997</v>
      </c>
      <c r="K36">
        <f t="shared" si="2"/>
        <v>3598059.5574000003</v>
      </c>
      <c r="L36">
        <f t="shared" si="3"/>
        <v>449335.7520948727</v>
      </c>
      <c r="M36">
        <f t="shared" si="4"/>
        <v>685756.32988060045</v>
      </c>
      <c r="N36">
        <f t="shared" si="5"/>
        <v>140195.98987101536</v>
      </c>
      <c r="O36">
        <f t="shared" si="6"/>
        <v>4.8080802</v>
      </c>
      <c r="Q36">
        <f t="shared" si="8"/>
        <v>0.94192223999999991</v>
      </c>
      <c r="R36">
        <f t="shared" ref="R36:S36" si="48">R24</f>
        <v>3.1319999999999997E-4</v>
      </c>
      <c r="S36">
        <f t="shared" si="48"/>
        <v>0.12488279999999999</v>
      </c>
      <c r="T36">
        <f t="shared" ref="T36:W36" si="49">T24</f>
        <v>0.1905906</v>
      </c>
      <c r="U36">
        <f t="shared" si="49"/>
        <v>0.31200719999999998</v>
      </c>
      <c r="V36">
        <f t="shared" si="49"/>
        <v>4248.0042000000003</v>
      </c>
      <c r="W36">
        <f t="shared" si="49"/>
        <v>5.6766000000000004E-3</v>
      </c>
    </row>
    <row r="37" spans="1:23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s="1" t="s">
        <v>12</v>
      </c>
      <c r="G37">
        <v>12</v>
      </c>
      <c r="H37">
        <v>900</v>
      </c>
      <c r="I37">
        <f t="shared" si="0"/>
        <v>846</v>
      </c>
      <c r="J37">
        <f t="shared" si="1"/>
        <v>0.20659320000000003</v>
      </c>
      <c r="K37">
        <f t="shared" si="2"/>
        <v>3649577.7582</v>
      </c>
      <c r="L37">
        <f t="shared" si="3"/>
        <v>467651.05461133481</v>
      </c>
      <c r="M37">
        <f t="shared" si="4"/>
        <v>723748.49514419364</v>
      </c>
      <c r="N37">
        <f t="shared" si="5"/>
        <v>148505.398298157</v>
      </c>
      <c r="O37">
        <f t="shared" si="6"/>
        <v>1.8568007999999998</v>
      </c>
      <c r="Q37">
        <f t="shared" si="8"/>
        <v>0.94006943999999992</v>
      </c>
      <c r="R37">
        <f t="shared" ref="R37:S37" si="50">R25</f>
        <v>2.4420000000000003E-4</v>
      </c>
      <c r="S37">
        <f t="shared" si="50"/>
        <v>0.12813839999999999</v>
      </c>
      <c r="T37">
        <f t="shared" ref="T37:W37" si="51">T25</f>
        <v>0.19831019999999999</v>
      </c>
      <c r="U37">
        <f t="shared" si="51"/>
        <v>0.31755599999999995</v>
      </c>
      <c r="V37">
        <f t="shared" si="51"/>
        <v>4313.9216999999999</v>
      </c>
      <c r="W37">
        <f t="shared" si="51"/>
        <v>2.1947999999999998E-3</v>
      </c>
    </row>
    <row r="38" spans="1:23" x14ac:dyDescent="0.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s="1">
        <v>47057</v>
      </c>
      <c r="G38">
        <v>1</v>
      </c>
      <c r="H38">
        <v>850</v>
      </c>
      <c r="I38">
        <f t="shared" si="0"/>
        <v>813</v>
      </c>
      <c r="J38">
        <f t="shared" si="1"/>
        <v>0</v>
      </c>
      <c r="K38">
        <f t="shared" si="2"/>
        <v>3223865.7284999997</v>
      </c>
      <c r="L38">
        <f t="shared" si="3"/>
        <v>17954.353015162196</v>
      </c>
      <c r="M38">
        <f t="shared" si="4"/>
        <v>117283.59042968428</v>
      </c>
      <c r="N38">
        <f t="shared" si="5"/>
        <v>516.24510311556162</v>
      </c>
      <c r="O38">
        <f t="shared" si="6"/>
        <v>0</v>
      </c>
      <c r="Q38">
        <f t="shared" si="8"/>
        <v>0.95754048000000003</v>
      </c>
      <c r="R38">
        <f t="shared" ref="R38:S38" si="52">R26</f>
        <v>0</v>
      </c>
      <c r="S38">
        <f t="shared" si="52"/>
        <v>5.5691999999999998E-3</v>
      </c>
      <c r="T38">
        <f t="shared" ref="T38:W38" si="53">T26</f>
        <v>3.6379799999999997E-2</v>
      </c>
      <c r="U38">
        <f t="shared" si="53"/>
        <v>2.87532E-2</v>
      </c>
      <c r="V38">
        <f t="shared" si="53"/>
        <v>3965.3944999999999</v>
      </c>
      <c r="W38">
        <f t="shared" si="53"/>
        <v>0</v>
      </c>
    </row>
    <row r="39" spans="1:23" x14ac:dyDescent="0.2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s="1">
        <v>47057</v>
      </c>
      <c r="G39">
        <v>2</v>
      </c>
      <c r="H39">
        <v>850</v>
      </c>
      <c r="I39">
        <f t="shared" si="0"/>
        <v>812</v>
      </c>
      <c r="J39">
        <f t="shared" si="1"/>
        <v>0</v>
      </c>
      <c r="K39">
        <f t="shared" si="2"/>
        <v>3208293.9307999997</v>
      </c>
      <c r="L39">
        <f t="shared" si="3"/>
        <v>146292.42831540454</v>
      </c>
      <c r="M39">
        <f t="shared" si="4"/>
        <v>495583.23851431743</v>
      </c>
      <c r="N39">
        <f t="shared" si="5"/>
        <v>10451.335888252141</v>
      </c>
      <c r="O39">
        <f t="shared" si="6"/>
        <v>1309.6023696</v>
      </c>
      <c r="Q39">
        <f t="shared" si="8"/>
        <v>0.95549664000000001</v>
      </c>
      <c r="R39">
        <f t="shared" ref="R39:S39" si="54">R27</f>
        <v>0</v>
      </c>
      <c r="S39">
        <f t="shared" si="54"/>
        <v>4.5598199999999998E-2</v>
      </c>
      <c r="T39">
        <f t="shared" ref="T39:W39" si="55">T27</f>
        <v>0.15446939999999998</v>
      </c>
      <c r="U39">
        <f t="shared" si="55"/>
        <v>7.1441399999999988E-2</v>
      </c>
      <c r="V39">
        <f t="shared" si="55"/>
        <v>3951.1008999999999</v>
      </c>
      <c r="W39">
        <f t="shared" si="55"/>
        <v>1.6128107999999999</v>
      </c>
    </row>
    <row r="40" spans="1:23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s="1">
        <v>47057</v>
      </c>
      <c r="G40">
        <v>3</v>
      </c>
      <c r="H40">
        <v>850</v>
      </c>
      <c r="I40">
        <f t="shared" si="0"/>
        <v>810</v>
      </c>
      <c r="J40">
        <f t="shared" si="1"/>
        <v>0</v>
      </c>
      <c r="K40">
        <f t="shared" si="2"/>
        <v>3198798.54</v>
      </c>
      <c r="L40">
        <f t="shared" si="3"/>
        <v>239873.42419664396</v>
      </c>
      <c r="M40">
        <f t="shared" si="4"/>
        <v>550084.58972963993</v>
      </c>
      <c r="N40">
        <f t="shared" si="5"/>
        <v>38644.472182406455</v>
      </c>
      <c r="O40">
        <f t="shared" si="6"/>
        <v>-45.032759999999996</v>
      </c>
      <c r="Q40">
        <f t="shared" si="8"/>
        <v>0.95361215999999993</v>
      </c>
      <c r="R40">
        <f t="shared" ref="R40:S40" si="56">R28</f>
        <v>0</v>
      </c>
      <c r="S40">
        <f t="shared" si="56"/>
        <v>7.4988599999999989E-2</v>
      </c>
      <c r="T40">
        <f t="shared" ref="T40:W40" si="57">T28</f>
        <v>0.17196599999999998</v>
      </c>
      <c r="U40">
        <f t="shared" si="57"/>
        <v>0.16110360000000001</v>
      </c>
      <c r="V40">
        <f t="shared" si="57"/>
        <v>3949.134</v>
      </c>
      <c r="W40">
        <f t="shared" si="57"/>
        <v>-5.5596E-2</v>
      </c>
    </row>
    <row r="41" spans="1:23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s="1">
        <v>47057</v>
      </c>
      <c r="G41">
        <v>4</v>
      </c>
      <c r="H41">
        <v>850</v>
      </c>
      <c r="I41">
        <f t="shared" si="0"/>
        <v>809</v>
      </c>
      <c r="J41">
        <f t="shared" si="1"/>
        <v>2.5192259999999998E-2</v>
      </c>
      <c r="K41">
        <f t="shared" si="2"/>
        <v>3194464.3219999997</v>
      </c>
      <c r="L41">
        <f t="shared" si="3"/>
        <v>277299.30882839637</v>
      </c>
      <c r="M41">
        <f t="shared" si="4"/>
        <v>542607.87637773354</v>
      </c>
      <c r="N41">
        <f t="shared" si="5"/>
        <v>60742.524518583756</v>
      </c>
      <c r="O41">
        <f t="shared" si="6"/>
        <v>-15.290100000000001</v>
      </c>
      <c r="Q41">
        <f t="shared" si="8"/>
        <v>0.95207903999999999</v>
      </c>
      <c r="R41">
        <f t="shared" ref="R41:S41" si="58">R29</f>
        <v>3.1139999999999997E-5</v>
      </c>
      <c r="S41">
        <f t="shared" si="58"/>
        <v>8.68062E-2</v>
      </c>
      <c r="T41">
        <f t="shared" ref="T41:W41" si="59">T29</f>
        <v>0.1698588</v>
      </c>
      <c r="U41">
        <f t="shared" si="59"/>
        <v>0.21905040000000001</v>
      </c>
      <c r="V41">
        <f t="shared" si="59"/>
        <v>3948.6579999999994</v>
      </c>
      <c r="W41">
        <f t="shared" si="59"/>
        <v>-1.89E-2</v>
      </c>
    </row>
    <row r="42" spans="1:23" x14ac:dyDescent="0.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s="1">
        <v>47057</v>
      </c>
      <c r="G42">
        <v>5</v>
      </c>
      <c r="H42">
        <v>850</v>
      </c>
      <c r="I42">
        <f t="shared" si="0"/>
        <v>808</v>
      </c>
      <c r="J42">
        <f t="shared" si="1"/>
        <v>0</v>
      </c>
      <c r="K42">
        <f t="shared" si="2"/>
        <v>3190103.5840000003</v>
      </c>
      <c r="L42">
        <f t="shared" si="3"/>
        <v>305254.63174579205</v>
      </c>
      <c r="M42">
        <f t="shared" si="4"/>
        <v>547127.00944323838</v>
      </c>
      <c r="N42">
        <f t="shared" si="5"/>
        <v>77064.462228689954</v>
      </c>
      <c r="O42">
        <f t="shared" si="6"/>
        <v>-10.505615999999998</v>
      </c>
      <c r="Q42">
        <f t="shared" si="8"/>
        <v>0.95073792000000001</v>
      </c>
      <c r="R42">
        <f t="shared" ref="R42:S42" si="60">R30</f>
        <v>0</v>
      </c>
      <c r="S42">
        <f t="shared" si="60"/>
        <v>9.5688000000000009E-2</v>
      </c>
      <c r="T42">
        <f t="shared" ref="T42:W42" si="61">T30</f>
        <v>0.17150759999999998</v>
      </c>
      <c r="U42">
        <f t="shared" si="61"/>
        <v>0.25245959999999995</v>
      </c>
      <c r="V42">
        <f t="shared" si="61"/>
        <v>3948.1480000000001</v>
      </c>
      <c r="W42">
        <f t="shared" si="61"/>
        <v>-1.3001999999999998E-2</v>
      </c>
    </row>
    <row r="43" spans="1:23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s="1">
        <v>47057</v>
      </c>
      <c r="G43">
        <v>6</v>
      </c>
      <c r="H43">
        <v>850</v>
      </c>
      <c r="I43">
        <f t="shared" si="0"/>
        <v>807</v>
      </c>
      <c r="J43">
        <f t="shared" si="1"/>
        <v>0</v>
      </c>
      <c r="K43">
        <f t="shared" si="2"/>
        <v>3185979.8328</v>
      </c>
      <c r="L43">
        <f t="shared" si="3"/>
        <v>330914.9813136048</v>
      </c>
      <c r="M43">
        <f t="shared" si="4"/>
        <v>563555.2287046609</v>
      </c>
      <c r="N43">
        <f t="shared" si="5"/>
        <v>90304.448178609819</v>
      </c>
      <c r="O43">
        <f t="shared" si="6"/>
        <v>-28.950318000000003</v>
      </c>
      <c r="Q43">
        <f t="shared" si="8"/>
        <v>0.94990752000000001</v>
      </c>
      <c r="R43">
        <f t="shared" ref="R43:S43" si="62">R31</f>
        <v>0</v>
      </c>
      <c r="S43">
        <f t="shared" si="62"/>
        <v>0.103866</v>
      </c>
      <c r="T43">
        <f t="shared" ref="T43:W43" si="63">T31</f>
        <v>0.17688600000000002</v>
      </c>
      <c r="U43">
        <f t="shared" si="63"/>
        <v>0.2728932</v>
      </c>
      <c r="V43">
        <f t="shared" si="63"/>
        <v>3947.9303999999997</v>
      </c>
      <c r="W43">
        <f t="shared" si="63"/>
        <v>-3.5874000000000003E-2</v>
      </c>
    </row>
    <row r="44" spans="1:23" x14ac:dyDescent="0.2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s="1">
        <v>47057</v>
      </c>
      <c r="G44">
        <v>7</v>
      </c>
      <c r="H44">
        <v>850</v>
      </c>
      <c r="I44">
        <f t="shared" si="0"/>
        <v>806</v>
      </c>
      <c r="J44">
        <f t="shared" si="1"/>
        <v>2.6549639999999999E-2</v>
      </c>
      <c r="K44">
        <f t="shared" si="2"/>
        <v>3182532.0254000002</v>
      </c>
      <c r="L44">
        <f t="shared" si="3"/>
        <v>351221.68829752371</v>
      </c>
      <c r="M44">
        <f t="shared" si="4"/>
        <v>554759.25096917048</v>
      </c>
      <c r="N44">
        <f t="shared" si="5"/>
        <v>99284.751734697187</v>
      </c>
      <c r="O44">
        <f t="shared" si="6"/>
        <v>-32.299644000000001</v>
      </c>
      <c r="Q44">
        <f t="shared" si="8"/>
        <v>0.94910879999999986</v>
      </c>
      <c r="R44">
        <f t="shared" ref="R44:S44" si="64">R32</f>
        <v>3.294E-5</v>
      </c>
      <c r="S44">
        <f t="shared" si="64"/>
        <v>0.1103592</v>
      </c>
      <c r="T44">
        <f t="shared" ref="T44:W44" si="65">T32</f>
        <v>0.17431379999999999</v>
      </c>
      <c r="U44">
        <f t="shared" si="65"/>
        <v>0.28268399999999999</v>
      </c>
      <c r="V44">
        <f t="shared" si="65"/>
        <v>3948.5509000000002</v>
      </c>
      <c r="W44">
        <f t="shared" si="65"/>
        <v>-4.0073999999999999E-2</v>
      </c>
    </row>
    <row r="45" spans="1:23" x14ac:dyDescent="0.2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s="1">
        <v>47057</v>
      </c>
      <c r="G45">
        <v>8</v>
      </c>
      <c r="H45">
        <v>850</v>
      </c>
      <c r="I45">
        <f t="shared" si="0"/>
        <v>805</v>
      </c>
      <c r="J45">
        <f t="shared" si="1"/>
        <v>0</v>
      </c>
      <c r="K45">
        <f t="shared" si="2"/>
        <v>3232930.7149999999</v>
      </c>
      <c r="L45">
        <f t="shared" si="3"/>
        <v>369027.40256667597</v>
      </c>
      <c r="M45">
        <f t="shared" si="4"/>
        <v>581572.55290749297</v>
      </c>
      <c r="N45">
        <f t="shared" si="5"/>
        <v>108658.34735422542</v>
      </c>
      <c r="O45">
        <f t="shared" si="6"/>
        <v>-0.93218999999999996</v>
      </c>
      <c r="Q45">
        <f t="shared" si="8"/>
        <v>0.94773503999999997</v>
      </c>
      <c r="R45">
        <f t="shared" ref="R45:S45" si="66">R33</f>
        <v>0</v>
      </c>
      <c r="S45">
        <f t="shared" si="66"/>
        <v>0.1141464</v>
      </c>
      <c r="T45">
        <f t="shared" ref="T45:W45" si="67">T33</f>
        <v>0.1798902</v>
      </c>
      <c r="U45">
        <f t="shared" si="67"/>
        <v>0.29444520000000002</v>
      </c>
      <c r="V45">
        <f t="shared" si="67"/>
        <v>4016.0629999999996</v>
      </c>
      <c r="W45">
        <f t="shared" si="67"/>
        <v>-1.158E-3</v>
      </c>
    </row>
    <row r="46" spans="1:23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s="1">
        <v>47057</v>
      </c>
      <c r="G46">
        <v>9</v>
      </c>
      <c r="H46">
        <v>850</v>
      </c>
      <c r="I46">
        <f t="shared" si="0"/>
        <v>803</v>
      </c>
      <c r="J46">
        <f t="shared" si="1"/>
        <v>0.17585699999999999</v>
      </c>
      <c r="K46">
        <f t="shared" si="2"/>
        <v>3312073.875</v>
      </c>
      <c r="L46">
        <f t="shared" si="3"/>
        <v>387747.13820535003</v>
      </c>
      <c r="M46">
        <f t="shared" si="4"/>
        <v>602703.38235194993</v>
      </c>
      <c r="N46">
        <f t="shared" si="5"/>
        <v>117643.25722577958</v>
      </c>
      <c r="O46">
        <f t="shared" si="6"/>
        <v>7.3089059999999995</v>
      </c>
      <c r="Q46">
        <f t="shared" si="8"/>
        <v>0.94533983999999993</v>
      </c>
      <c r="R46">
        <f t="shared" ref="R46:S46" si="68">R34</f>
        <v>2.1899999999999998E-4</v>
      </c>
      <c r="S46">
        <f t="shared" si="68"/>
        <v>0.1170708</v>
      </c>
      <c r="T46">
        <f t="shared" ref="T46:W46" si="69">T34</f>
        <v>0.18197159999999998</v>
      </c>
      <c r="U46">
        <f t="shared" si="69"/>
        <v>0.30340199999999995</v>
      </c>
      <c r="V46">
        <f t="shared" si="69"/>
        <v>4124.625</v>
      </c>
      <c r="W46">
        <f t="shared" si="69"/>
        <v>9.101999999999999E-3</v>
      </c>
    </row>
    <row r="47" spans="1:23" x14ac:dyDescent="0.2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s="1">
        <v>47057</v>
      </c>
      <c r="G47">
        <v>10</v>
      </c>
      <c r="H47">
        <v>850</v>
      </c>
      <c r="I47">
        <f t="shared" si="0"/>
        <v>802</v>
      </c>
      <c r="J47">
        <f t="shared" si="1"/>
        <v>0.1260744</v>
      </c>
      <c r="K47">
        <f t="shared" si="2"/>
        <v>3366623.1689999998</v>
      </c>
      <c r="L47">
        <f t="shared" si="3"/>
        <v>410101.16138393217</v>
      </c>
      <c r="M47">
        <f t="shared" si="4"/>
        <v>641238.69502552855</v>
      </c>
      <c r="N47">
        <f t="shared" si="5"/>
        <v>126307.13871486954</v>
      </c>
      <c r="O47">
        <f t="shared" si="6"/>
        <v>1.6447415999999999</v>
      </c>
      <c r="Q47">
        <f t="shared" si="8"/>
        <v>0.94387103999999999</v>
      </c>
      <c r="R47">
        <f t="shared" ref="R47:S47" si="70">R35</f>
        <v>1.572E-4</v>
      </c>
      <c r="S47">
        <f t="shared" si="70"/>
        <v>0.1218138</v>
      </c>
      <c r="T47">
        <f t="shared" ref="T47:W47" si="71">T35</f>
        <v>0.19046939999999998</v>
      </c>
      <c r="U47">
        <f t="shared" si="71"/>
        <v>0.30799019999999999</v>
      </c>
      <c r="V47">
        <f t="shared" si="71"/>
        <v>4197.7844999999998</v>
      </c>
      <c r="W47">
        <f t="shared" si="71"/>
        <v>2.0507999999999998E-3</v>
      </c>
    </row>
    <row r="48" spans="1:23" x14ac:dyDescent="0.2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s="1">
        <v>47057</v>
      </c>
      <c r="G48">
        <v>11</v>
      </c>
      <c r="H48">
        <v>850</v>
      </c>
      <c r="I48">
        <f t="shared" si="0"/>
        <v>800</v>
      </c>
      <c r="J48">
        <f t="shared" si="1"/>
        <v>0.25055999999999995</v>
      </c>
      <c r="K48">
        <f t="shared" si="2"/>
        <v>3398403.3600000003</v>
      </c>
      <c r="L48">
        <f t="shared" si="3"/>
        <v>424402.12712620798</v>
      </c>
      <c r="M48">
        <f t="shared" si="4"/>
        <v>647703.73542441602</v>
      </c>
      <c r="N48">
        <f t="shared" si="5"/>
        <v>132416.5193586922</v>
      </c>
      <c r="O48">
        <f t="shared" si="6"/>
        <v>4.5412800000000004</v>
      </c>
      <c r="Q48">
        <f t="shared" si="8"/>
        <v>0.94192223999999991</v>
      </c>
      <c r="R48">
        <f t="shared" ref="R48:S48" si="72">R36</f>
        <v>3.1319999999999997E-4</v>
      </c>
      <c r="S48">
        <f t="shared" si="72"/>
        <v>0.12488279999999999</v>
      </c>
      <c r="T48">
        <f t="shared" ref="T48:W48" si="73">T36</f>
        <v>0.1905906</v>
      </c>
      <c r="U48">
        <f t="shared" si="73"/>
        <v>0.31200719999999998</v>
      </c>
      <c r="V48">
        <f t="shared" si="73"/>
        <v>4248.0042000000003</v>
      </c>
      <c r="W48">
        <f t="shared" si="73"/>
        <v>5.6766000000000004E-3</v>
      </c>
    </row>
    <row r="49" spans="1:23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s="1">
        <v>47057</v>
      </c>
      <c r="G49">
        <v>12</v>
      </c>
      <c r="H49">
        <v>850</v>
      </c>
      <c r="I49">
        <f t="shared" si="0"/>
        <v>799</v>
      </c>
      <c r="J49">
        <f t="shared" si="1"/>
        <v>0.19511580000000003</v>
      </c>
      <c r="K49">
        <f t="shared" si="2"/>
        <v>3446823.4383</v>
      </c>
      <c r="L49">
        <f t="shared" si="3"/>
        <v>441670.44046626065</v>
      </c>
      <c r="M49">
        <f t="shared" si="4"/>
        <v>683540.24541396066</v>
      </c>
      <c r="N49">
        <f t="shared" si="5"/>
        <v>140255.09839270383</v>
      </c>
      <c r="O49">
        <f t="shared" si="6"/>
        <v>1.7536451999999998</v>
      </c>
      <c r="Q49">
        <f t="shared" si="8"/>
        <v>0.94006943999999992</v>
      </c>
      <c r="R49">
        <f t="shared" ref="R49:S49" si="74">R37</f>
        <v>2.4420000000000003E-4</v>
      </c>
      <c r="S49">
        <f t="shared" si="74"/>
        <v>0.12813839999999999</v>
      </c>
      <c r="T49">
        <f t="shared" ref="T49:W49" si="75">T37</f>
        <v>0.19831019999999999</v>
      </c>
      <c r="U49">
        <f t="shared" si="75"/>
        <v>0.31755599999999995</v>
      </c>
      <c r="V49">
        <f t="shared" si="75"/>
        <v>4313.9216999999999</v>
      </c>
      <c r="W49">
        <f t="shared" si="75"/>
        <v>2.1947999999999998E-3</v>
      </c>
    </row>
    <row r="50" spans="1:23" x14ac:dyDescent="0.2">
      <c r="A50" t="s">
        <v>7</v>
      </c>
      <c r="B50" t="s">
        <v>8</v>
      </c>
      <c r="C50" t="s">
        <v>9</v>
      </c>
      <c r="D50" t="s">
        <v>10</v>
      </c>
      <c r="E50" t="s">
        <v>24</v>
      </c>
      <c r="F50" s="1">
        <v>46965</v>
      </c>
      <c r="G50">
        <v>1</v>
      </c>
      <c r="H50">
        <v>450</v>
      </c>
      <c r="I50">
        <f t="shared" si="0"/>
        <v>435</v>
      </c>
      <c r="J50">
        <f t="shared" si="1"/>
        <v>0</v>
      </c>
      <c r="K50">
        <f t="shared" si="2"/>
        <v>1623479.1600000001</v>
      </c>
      <c r="L50">
        <f t="shared" si="3"/>
        <v>12055.306850496003</v>
      </c>
      <c r="M50">
        <f t="shared" si="4"/>
        <v>68905.488335796006</v>
      </c>
      <c r="N50">
        <f t="shared" si="5"/>
        <v>404.40009042262858</v>
      </c>
      <c r="O50">
        <f t="shared" si="6"/>
        <v>0</v>
      </c>
      <c r="Q50" cm="1">
        <f t="array" ref="Q50:Q61">TRANSPOSE(open_per_booked!$F3:$Q3)</f>
        <v>0.96751485999999998</v>
      </c>
      <c r="R50" cm="1">
        <f t="array" ref="R50:R61">TRANSPOSE(ulr_per_open!$F3:$Q3)</f>
        <v>0</v>
      </c>
      <c r="S50" cm="1">
        <f t="array" ref="S50:S61">TRANSPOSE(bal_util!$F3:$Q3)</f>
        <v>7.4256000000000009E-3</v>
      </c>
      <c r="T50" cm="1">
        <f t="array" ref="T50:T61">TRANSPOSE(pur_util!$F3:$Q3)</f>
        <v>4.2443099999999997E-2</v>
      </c>
      <c r="U50" cm="1">
        <f t="array" ref="U50:U61">TRANSPOSE(revol_util!$F3:$Q3)</f>
        <v>3.3545399999999996E-2</v>
      </c>
      <c r="V50" cm="1">
        <f t="array" ref="V50:V61">TRANSPOSE(lmt_per_open!$F3:$Q3)</f>
        <v>3732.1360000000004</v>
      </c>
      <c r="W50" cm="1">
        <f t="array" ref="W50:W61">TRANSPOSE(annual_fee!$F3:$Q3)</f>
        <v>0</v>
      </c>
    </row>
    <row r="51" spans="1:23" x14ac:dyDescent="0.2">
      <c r="A51" t="s">
        <v>7</v>
      </c>
      <c r="B51" t="s">
        <v>8</v>
      </c>
      <c r="C51" t="s">
        <v>9</v>
      </c>
      <c r="D51" t="s">
        <v>10</v>
      </c>
      <c r="E51" t="s">
        <v>24</v>
      </c>
      <c r="F51" s="1">
        <v>46965</v>
      </c>
      <c r="G51">
        <v>2</v>
      </c>
      <c r="H51">
        <v>450</v>
      </c>
      <c r="I51">
        <f t="shared" si="0"/>
        <v>434</v>
      </c>
      <c r="J51">
        <f t="shared" si="1"/>
        <v>0</v>
      </c>
      <c r="K51">
        <f t="shared" si="2"/>
        <v>1613908.5088000002</v>
      </c>
      <c r="L51">
        <f t="shared" si="3"/>
        <v>98121.763954618888</v>
      </c>
      <c r="M51">
        <f t="shared" si="4"/>
        <v>290849.3921774358</v>
      </c>
      <c r="N51">
        <f t="shared" si="5"/>
        <v>8178.2822186187605</v>
      </c>
      <c r="O51">
        <f t="shared" si="6"/>
        <v>816.61986839999997</v>
      </c>
      <c r="Q51">
        <v>0.96544973000000001</v>
      </c>
      <c r="R51">
        <v>0</v>
      </c>
      <c r="S51">
        <v>6.07976E-2</v>
      </c>
      <c r="T51">
        <v>0.18021429999999997</v>
      </c>
      <c r="U51">
        <v>8.3348299999999986E-2</v>
      </c>
      <c r="V51">
        <v>3718.6832000000004</v>
      </c>
      <c r="W51">
        <v>1.8816126</v>
      </c>
    </row>
    <row r="52" spans="1:23" x14ac:dyDescent="0.2">
      <c r="A52" t="s">
        <v>7</v>
      </c>
      <c r="B52" t="s">
        <v>8</v>
      </c>
      <c r="C52" t="s">
        <v>9</v>
      </c>
      <c r="D52" t="s">
        <v>10</v>
      </c>
      <c r="E52" t="s">
        <v>24</v>
      </c>
      <c r="F52" s="1">
        <v>46965</v>
      </c>
      <c r="G52">
        <v>3</v>
      </c>
      <c r="H52">
        <v>450</v>
      </c>
      <c r="I52">
        <f t="shared" si="0"/>
        <v>433</v>
      </c>
      <c r="J52">
        <f t="shared" si="1"/>
        <v>0</v>
      </c>
      <c r="K52">
        <f t="shared" si="2"/>
        <v>1609388.2560000001</v>
      </c>
      <c r="L52">
        <f t="shared" si="3"/>
        <v>160914.36289850881</v>
      </c>
      <c r="M52">
        <f t="shared" si="4"/>
        <v>322886.73763651197</v>
      </c>
      <c r="N52">
        <f t="shared" si="5"/>
        <v>30244.530347098909</v>
      </c>
      <c r="O52">
        <f t="shared" si="6"/>
        <v>-28.085246000000001</v>
      </c>
      <c r="Q52">
        <v>0.96354561999999988</v>
      </c>
      <c r="R52">
        <v>0</v>
      </c>
      <c r="S52">
        <v>9.9984799999999999E-2</v>
      </c>
      <c r="T52">
        <v>0.20062699999999997</v>
      </c>
      <c r="U52">
        <v>0.18795420000000002</v>
      </c>
      <c r="V52">
        <v>3716.8320000000003</v>
      </c>
      <c r="W52">
        <v>-6.4862000000000003E-2</v>
      </c>
    </row>
    <row r="53" spans="1:23" x14ac:dyDescent="0.2">
      <c r="A53" t="s">
        <v>7</v>
      </c>
      <c r="B53" t="s">
        <v>8</v>
      </c>
      <c r="C53" t="s">
        <v>9</v>
      </c>
      <c r="D53" t="s">
        <v>10</v>
      </c>
      <c r="E53" t="s">
        <v>24</v>
      </c>
      <c r="F53" s="1">
        <v>46965</v>
      </c>
      <c r="G53">
        <v>4</v>
      </c>
      <c r="H53">
        <v>450</v>
      </c>
      <c r="I53">
        <f t="shared" si="0"/>
        <v>432</v>
      </c>
      <c r="J53">
        <f t="shared" si="1"/>
        <v>8.9683200000000001E-3</v>
      </c>
      <c r="K53">
        <f t="shared" si="2"/>
        <v>1605477.888</v>
      </c>
      <c r="L53">
        <f t="shared" si="3"/>
        <v>185820.57952174082</v>
      </c>
      <c r="M53">
        <f t="shared" si="4"/>
        <v>318155.3053959168</v>
      </c>
      <c r="N53">
        <f t="shared" si="5"/>
        <v>47488.084317880654</v>
      </c>
      <c r="O53">
        <f t="shared" si="6"/>
        <v>-9.5256000000000007</v>
      </c>
      <c r="Q53">
        <v>0.96199652999999996</v>
      </c>
      <c r="R53">
        <v>2.0760000000000001E-5</v>
      </c>
      <c r="S53">
        <v>0.1157416</v>
      </c>
      <c r="T53">
        <v>0.1981686</v>
      </c>
      <c r="U53">
        <v>0.25555879999999997</v>
      </c>
      <c r="V53">
        <v>3716.384</v>
      </c>
      <c r="W53">
        <v>-2.205E-2</v>
      </c>
    </row>
    <row r="54" spans="1:23" x14ac:dyDescent="0.2">
      <c r="A54" t="s">
        <v>7</v>
      </c>
      <c r="B54" t="s">
        <v>8</v>
      </c>
      <c r="C54" t="s">
        <v>9</v>
      </c>
      <c r="D54" t="s">
        <v>10</v>
      </c>
      <c r="E54" t="s">
        <v>24</v>
      </c>
      <c r="F54" s="1">
        <v>46965</v>
      </c>
      <c r="G54">
        <v>5</v>
      </c>
      <c r="H54">
        <v>450</v>
      </c>
      <c r="I54">
        <f t="shared" si="0"/>
        <v>432</v>
      </c>
      <c r="J54">
        <f t="shared" si="1"/>
        <v>0</v>
      </c>
      <c r="K54">
        <f t="shared" si="2"/>
        <v>1605270.5280000002</v>
      </c>
      <c r="L54">
        <f t="shared" si="3"/>
        <v>204806.83504435202</v>
      </c>
      <c r="M54">
        <f t="shared" si="4"/>
        <v>321202.11154268158</v>
      </c>
      <c r="N54">
        <f t="shared" si="5"/>
        <v>60323.026927990271</v>
      </c>
      <c r="O54">
        <f t="shared" si="6"/>
        <v>-6.5530079999999993</v>
      </c>
      <c r="Q54">
        <v>0.96064143999999996</v>
      </c>
      <c r="R54">
        <v>0</v>
      </c>
      <c r="S54">
        <v>0.127584</v>
      </c>
      <c r="T54">
        <v>0.20009219999999997</v>
      </c>
      <c r="U54">
        <v>0.29453619999999997</v>
      </c>
      <c r="V54">
        <v>3715.9040000000005</v>
      </c>
      <c r="W54">
        <v>-1.5168999999999998E-2</v>
      </c>
    </row>
    <row r="55" spans="1:23" x14ac:dyDescent="0.2">
      <c r="A55" t="s">
        <v>7</v>
      </c>
      <c r="B55" t="s">
        <v>8</v>
      </c>
      <c r="C55" t="s">
        <v>9</v>
      </c>
      <c r="D55" t="s">
        <v>10</v>
      </c>
      <c r="E55" t="s">
        <v>24</v>
      </c>
      <c r="F55" s="1">
        <v>46965</v>
      </c>
      <c r="G55">
        <v>6</v>
      </c>
      <c r="H55">
        <v>450</v>
      </c>
      <c r="I55">
        <f t="shared" si="0"/>
        <v>431</v>
      </c>
      <c r="J55">
        <f t="shared" si="1"/>
        <v>0</v>
      </c>
      <c r="K55">
        <f t="shared" si="2"/>
        <v>1601466.3552000001</v>
      </c>
      <c r="L55">
        <f t="shared" si="3"/>
        <v>221783.87259893765</v>
      </c>
      <c r="M55">
        <f t="shared" si="4"/>
        <v>330489.80732355843</v>
      </c>
      <c r="N55">
        <f t="shared" si="5"/>
        <v>70610.529152235817</v>
      </c>
      <c r="O55">
        <f t="shared" si="6"/>
        <v>-18.038643</v>
      </c>
      <c r="Q55">
        <v>0.95980239000000001</v>
      </c>
      <c r="R55">
        <v>0</v>
      </c>
      <c r="S55">
        <v>0.13848800000000003</v>
      </c>
      <c r="T55">
        <v>0.20636699999999999</v>
      </c>
      <c r="U55">
        <v>0.31837539999999998</v>
      </c>
      <c r="V55">
        <v>3715.6992</v>
      </c>
      <c r="W55">
        <v>-4.1853000000000001E-2</v>
      </c>
    </row>
    <row r="56" spans="1:23" x14ac:dyDescent="0.2">
      <c r="A56" t="s">
        <v>7</v>
      </c>
      <c r="B56" t="s">
        <v>8</v>
      </c>
      <c r="C56" t="s">
        <v>9</v>
      </c>
      <c r="D56" t="s">
        <v>10</v>
      </c>
      <c r="E56" t="s">
        <v>24</v>
      </c>
      <c r="F56" s="1">
        <v>46965</v>
      </c>
      <c r="G56">
        <v>7</v>
      </c>
      <c r="H56">
        <v>450</v>
      </c>
      <c r="I56">
        <f t="shared" si="0"/>
        <v>431</v>
      </c>
      <c r="J56">
        <f t="shared" si="1"/>
        <v>9.4647599999999991E-3</v>
      </c>
      <c r="K56">
        <f t="shared" si="2"/>
        <v>1601718.0592</v>
      </c>
      <c r="L56">
        <f t="shared" si="3"/>
        <v>235685.76485181955</v>
      </c>
      <c r="M56">
        <f t="shared" si="4"/>
        <v>325735.15499907307</v>
      </c>
      <c r="N56">
        <f t="shared" si="5"/>
        <v>77728.693876600373</v>
      </c>
      <c r="O56">
        <f t="shared" si="6"/>
        <v>-20.150542999999999</v>
      </c>
      <c r="Q56">
        <v>0.95899534999999991</v>
      </c>
      <c r="R56">
        <v>2.196E-5</v>
      </c>
      <c r="S56">
        <v>0.14714560000000002</v>
      </c>
      <c r="T56">
        <v>0.20336609999999997</v>
      </c>
      <c r="U56">
        <v>0.32979799999999998</v>
      </c>
      <c r="V56">
        <v>3716.2832000000003</v>
      </c>
      <c r="W56">
        <v>-4.6752999999999996E-2</v>
      </c>
    </row>
    <row r="57" spans="1:23" x14ac:dyDescent="0.2">
      <c r="A57" t="s">
        <v>7</v>
      </c>
      <c r="B57" t="s">
        <v>8</v>
      </c>
      <c r="C57" t="s">
        <v>9</v>
      </c>
      <c r="D57" t="s">
        <v>10</v>
      </c>
      <c r="E57" t="s">
        <v>24</v>
      </c>
      <c r="F57" s="1">
        <v>46965</v>
      </c>
      <c r="G57">
        <v>8</v>
      </c>
      <c r="H57">
        <v>450</v>
      </c>
      <c r="I57">
        <f t="shared" si="0"/>
        <v>430</v>
      </c>
      <c r="J57">
        <f t="shared" si="1"/>
        <v>0</v>
      </c>
      <c r="K57">
        <f t="shared" si="2"/>
        <v>1625324.32</v>
      </c>
      <c r="L57">
        <f t="shared" si="3"/>
        <v>247366.559947264</v>
      </c>
      <c r="M57">
        <f t="shared" si="4"/>
        <v>341109.90315460804</v>
      </c>
      <c r="N57">
        <f t="shared" si="5"/>
        <v>84975.212253148158</v>
      </c>
      <c r="O57">
        <f t="shared" si="6"/>
        <v>-0.58092999999999995</v>
      </c>
      <c r="Q57">
        <v>0.95760727999999995</v>
      </c>
      <c r="R57">
        <v>0</v>
      </c>
      <c r="S57">
        <v>0.1521952</v>
      </c>
      <c r="T57">
        <v>0.2098719</v>
      </c>
      <c r="U57">
        <v>0.34351939999999997</v>
      </c>
      <c r="V57">
        <v>3779.8240000000001</v>
      </c>
      <c r="W57">
        <v>-1.351E-3</v>
      </c>
    </row>
    <row r="58" spans="1:23" x14ac:dyDescent="0.2">
      <c r="A58" t="s">
        <v>7</v>
      </c>
      <c r="B58" t="s">
        <v>8</v>
      </c>
      <c r="C58" t="s">
        <v>9</v>
      </c>
      <c r="D58" t="s">
        <v>10</v>
      </c>
      <c r="E58" t="s">
        <v>24</v>
      </c>
      <c r="F58" s="1">
        <v>46965</v>
      </c>
      <c r="G58">
        <v>9</v>
      </c>
      <c r="H58">
        <v>450</v>
      </c>
      <c r="I58">
        <f t="shared" si="0"/>
        <v>429</v>
      </c>
      <c r="J58">
        <f t="shared" si="1"/>
        <v>6.2633999999999995E-2</v>
      </c>
      <c r="K58">
        <f t="shared" si="2"/>
        <v>1665378</v>
      </c>
      <c r="L58">
        <f t="shared" si="3"/>
        <v>259956.17968320003</v>
      </c>
      <c r="M58">
        <f t="shared" si="4"/>
        <v>353560.08247560001</v>
      </c>
      <c r="N58">
        <f t="shared" si="5"/>
        <v>92016.428966282605</v>
      </c>
      <c r="O58">
        <f t="shared" si="6"/>
        <v>4.5555509999999995</v>
      </c>
      <c r="Q58">
        <v>0.95518713</v>
      </c>
      <c r="R58">
        <v>1.46E-4</v>
      </c>
      <c r="S58">
        <v>0.15609440000000002</v>
      </c>
      <c r="T58">
        <v>0.21230019999999999</v>
      </c>
      <c r="U58">
        <v>0.35396899999999992</v>
      </c>
      <c r="V58">
        <v>3882</v>
      </c>
      <c r="W58">
        <v>1.0618999999999998E-2</v>
      </c>
    </row>
    <row r="59" spans="1:23" x14ac:dyDescent="0.2">
      <c r="A59" t="s">
        <v>7</v>
      </c>
      <c r="B59" t="s">
        <v>8</v>
      </c>
      <c r="C59" t="s">
        <v>9</v>
      </c>
      <c r="D59" t="s">
        <v>10</v>
      </c>
      <c r="E59" t="s">
        <v>24</v>
      </c>
      <c r="F59" s="1">
        <v>46965</v>
      </c>
      <c r="G59">
        <v>10</v>
      </c>
      <c r="H59">
        <v>450</v>
      </c>
      <c r="I59">
        <f t="shared" si="0"/>
        <v>429</v>
      </c>
      <c r="J59">
        <f t="shared" si="1"/>
        <v>4.4959200000000005E-2</v>
      </c>
      <c r="K59">
        <f t="shared" si="2"/>
        <v>1694917.2239999999</v>
      </c>
      <c r="L59">
        <f t="shared" si="3"/>
        <v>275285.74365452165</v>
      </c>
      <c r="M59">
        <f t="shared" si="4"/>
        <v>376634.84448910312</v>
      </c>
      <c r="N59">
        <f t="shared" si="5"/>
        <v>98916.196452855656</v>
      </c>
      <c r="O59">
        <f t="shared" si="6"/>
        <v>1.0264253999999999</v>
      </c>
      <c r="Q59">
        <v>0.95370303000000001</v>
      </c>
      <c r="R59">
        <v>1.0480000000000001E-4</v>
      </c>
      <c r="S59">
        <v>0.16241840000000002</v>
      </c>
      <c r="T59">
        <v>0.22221429999999998</v>
      </c>
      <c r="U59">
        <v>0.35932189999999997</v>
      </c>
      <c r="V59">
        <v>3950.8559999999998</v>
      </c>
      <c r="W59">
        <v>2.3925999999999999E-3</v>
      </c>
    </row>
    <row r="60" spans="1:23" x14ac:dyDescent="0.2">
      <c r="A60" t="s">
        <v>7</v>
      </c>
      <c r="B60" t="s">
        <v>8</v>
      </c>
      <c r="C60" t="s">
        <v>9</v>
      </c>
      <c r="D60" t="s">
        <v>10</v>
      </c>
      <c r="E60" t="s">
        <v>24</v>
      </c>
      <c r="F60" s="1">
        <v>46965</v>
      </c>
      <c r="G60">
        <v>11</v>
      </c>
      <c r="H60">
        <v>450</v>
      </c>
      <c r="I60">
        <f t="shared" si="0"/>
        <v>428</v>
      </c>
      <c r="J60">
        <f t="shared" si="1"/>
        <v>8.9366399999999999E-2</v>
      </c>
      <c r="K60">
        <f t="shared" si="2"/>
        <v>1711196.0448000003</v>
      </c>
      <c r="L60">
        <f t="shared" si="3"/>
        <v>284931.93789806595</v>
      </c>
      <c r="M60">
        <f t="shared" si="4"/>
        <v>380494.19437873538</v>
      </c>
      <c r="N60">
        <f t="shared" si="5"/>
        <v>103717.61882317436</v>
      </c>
      <c r="O60">
        <f t="shared" si="6"/>
        <v>2.8345156</v>
      </c>
      <c r="Q60">
        <v>0.95173392999999995</v>
      </c>
      <c r="R60">
        <v>2.0880000000000001E-4</v>
      </c>
      <c r="S60">
        <v>0.1665104</v>
      </c>
      <c r="T60">
        <v>0.22235569999999999</v>
      </c>
      <c r="U60">
        <v>0.36400840000000001</v>
      </c>
      <c r="V60">
        <v>3998.1216000000004</v>
      </c>
      <c r="W60">
        <v>6.6227000000000005E-3</v>
      </c>
    </row>
    <row r="61" spans="1:23" x14ac:dyDescent="0.2">
      <c r="A61" t="s">
        <v>7</v>
      </c>
      <c r="B61" t="s">
        <v>8</v>
      </c>
      <c r="C61" t="s">
        <v>9</v>
      </c>
      <c r="D61" t="s">
        <v>10</v>
      </c>
      <c r="E61" t="s">
        <v>24</v>
      </c>
      <c r="F61" s="1">
        <v>46965</v>
      </c>
      <c r="G61">
        <v>12</v>
      </c>
      <c r="H61">
        <v>450</v>
      </c>
      <c r="I61">
        <f t="shared" si="0"/>
        <v>427</v>
      </c>
      <c r="J61">
        <f t="shared" si="1"/>
        <v>6.9515600000000011E-2</v>
      </c>
      <c r="K61">
        <f t="shared" si="2"/>
        <v>1733689.0032000002</v>
      </c>
      <c r="L61">
        <f t="shared" si="3"/>
        <v>296202.84662352386</v>
      </c>
      <c r="M61">
        <f t="shared" si="4"/>
        <v>401109.58178945805</v>
      </c>
      <c r="N61">
        <f t="shared" si="5"/>
        <v>109737.82302277634</v>
      </c>
      <c r="O61">
        <f t="shared" si="6"/>
        <v>1.0933761999999998</v>
      </c>
      <c r="Q61">
        <v>0.94986182999999991</v>
      </c>
      <c r="R61">
        <v>1.6280000000000003E-4</v>
      </c>
      <c r="S61">
        <v>0.17085120000000001</v>
      </c>
      <c r="T61">
        <v>0.23136189999999998</v>
      </c>
      <c r="U61">
        <v>0.37048199999999992</v>
      </c>
      <c r="V61">
        <v>4060.1616000000004</v>
      </c>
      <c r="W61">
        <v>2.5605999999999997E-3</v>
      </c>
    </row>
    <row r="62" spans="1:23" x14ac:dyDescent="0.2">
      <c r="A62" t="s">
        <v>7</v>
      </c>
      <c r="B62" t="s">
        <v>8</v>
      </c>
      <c r="C62" t="s">
        <v>9</v>
      </c>
      <c r="D62" t="s">
        <v>10</v>
      </c>
      <c r="E62" t="s">
        <v>24</v>
      </c>
      <c r="F62" s="1">
        <v>46996</v>
      </c>
      <c r="G62">
        <v>1</v>
      </c>
      <c r="H62">
        <v>500</v>
      </c>
      <c r="I62">
        <f t="shared" si="0"/>
        <v>483</v>
      </c>
      <c r="J62">
        <f t="shared" si="1"/>
        <v>0</v>
      </c>
      <c r="K62">
        <f t="shared" si="2"/>
        <v>1802621.6880000003</v>
      </c>
      <c r="L62">
        <f t="shared" si="3"/>
        <v>13385.547606412803</v>
      </c>
      <c r="M62">
        <f t="shared" si="4"/>
        <v>76508.85256595281</v>
      </c>
      <c r="N62">
        <f t="shared" si="5"/>
        <v>449.02354867615998</v>
      </c>
      <c r="O62">
        <f t="shared" si="6"/>
        <v>0</v>
      </c>
      <c r="Q62">
        <f t="shared" ref="Q62:W62" si="76">Q50</f>
        <v>0.96751485999999998</v>
      </c>
      <c r="R62">
        <f t="shared" si="76"/>
        <v>0</v>
      </c>
      <c r="S62">
        <f t="shared" si="76"/>
        <v>7.4256000000000009E-3</v>
      </c>
      <c r="T62">
        <f t="shared" si="76"/>
        <v>4.2443099999999997E-2</v>
      </c>
      <c r="U62">
        <f t="shared" si="76"/>
        <v>3.3545399999999996E-2</v>
      </c>
      <c r="V62">
        <f t="shared" si="76"/>
        <v>3732.1360000000004</v>
      </c>
      <c r="W62">
        <f t="shared" si="76"/>
        <v>0</v>
      </c>
    </row>
    <row r="63" spans="1:23" x14ac:dyDescent="0.2">
      <c r="A63" t="s">
        <v>7</v>
      </c>
      <c r="B63" t="s">
        <v>8</v>
      </c>
      <c r="C63" t="s">
        <v>9</v>
      </c>
      <c r="D63" t="s">
        <v>10</v>
      </c>
      <c r="E63" t="s">
        <v>24</v>
      </c>
      <c r="F63" s="1">
        <v>46996</v>
      </c>
      <c r="G63">
        <v>2</v>
      </c>
      <c r="H63">
        <v>500</v>
      </c>
      <c r="I63">
        <f t="shared" si="0"/>
        <v>482</v>
      </c>
      <c r="J63">
        <f t="shared" si="1"/>
        <v>0</v>
      </c>
      <c r="K63">
        <f t="shared" si="2"/>
        <v>1792405.3024000002</v>
      </c>
      <c r="L63">
        <f t="shared" si="3"/>
        <v>108973.94061319425</v>
      </c>
      <c r="M63">
        <f t="shared" si="4"/>
        <v>323017.06688830431</v>
      </c>
      <c r="N63">
        <f t="shared" si="5"/>
        <v>9082.7926944106966</v>
      </c>
      <c r="O63">
        <f t="shared" si="6"/>
        <v>906.93727319999994</v>
      </c>
      <c r="Q63">
        <f t="shared" ref="Q63:Q97" si="77">Q51</f>
        <v>0.96544973000000001</v>
      </c>
      <c r="R63">
        <f t="shared" ref="R63:S63" si="78">R51</f>
        <v>0</v>
      </c>
      <c r="S63">
        <f t="shared" si="78"/>
        <v>6.07976E-2</v>
      </c>
      <c r="T63">
        <f t="shared" ref="T63:W63" si="79">T51</f>
        <v>0.18021429999999997</v>
      </c>
      <c r="U63">
        <f t="shared" si="79"/>
        <v>8.3348299999999986E-2</v>
      </c>
      <c r="V63">
        <f t="shared" si="79"/>
        <v>3718.6832000000004</v>
      </c>
      <c r="W63">
        <f t="shared" si="79"/>
        <v>1.8816126</v>
      </c>
    </row>
    <row r="64" spans="1:23" x14ac:dyDescent="0.2">
      <c r="A64" t="s">
        <v>7</v>
      </c>
      <c r="B64" t="s">
        <v>8</v>
      </c>
      <c r="C64" t="s">
        <v>9</v>
      </c>
      <c r="D64" t="s">
        <v>10</v>
      </c>
      <c r="E64" t="s">
        <v>24</v>
      </c>
      <c r="F64" s="1">
        <v>46996</v>
      </c>
      <c r="G64">
        <v>3</v>
      </c>
      <c r="H64">
        <v>500</v>
      </c>
      <c r="I64">
        <f t="shared" si="0"/>
        <v>481</v>
      </c>
      <c r="J64">
        <f t="shared" si="1"/>
        <v>0</v>
      </c>
      <c r="K64">
        <f t="shared" si="2"/>
        <v>1787796.1920000003</v>
      </c>
      <c r="L64">
        <f t="shared" si="3"/>
        <v>178752.44469788161</v>
      </c>
      <c r="M64">
        <f t="shared" si="4"/>
        <v>358680.18661238399</v>
      </c>
      <c r="N64">
        <f t="shared" si="5"/>
        <v>33597.272741234585</v>
      </c>
      <c r="O64">
        <f t="shared" si="6"/>
        <v>-31.198622</v>
      </c>
      <c r="Q64">
        <f t="shared" si="77"/>
        <v>0.96354561999999988</v>
      </c>
      <c r="R64">
        <f t="shared" ref="R64:S64" si="80">R52</f>
        <v>0</v>
      </c>
      <c r="S64">
        <f t="shared" si="80"/>
        <v>9.9984799999999999E-2</v>
      </c>
      <c r="T64">
        <f t="shared" ref="T64:W64" si="81">T52</f>
        <v>0.20062699999999997</v>
      </c>
      <c r="U64">
        <f t="shared" si="81"/>
        <v>0.18795420000000002</v>
      </c>
      <c r="V64">
        <f t="shared" si="81"/>
        <v>3716.8320000000003</v>
      </c>
      <c r="W64">
        <f t="shared" si="81"/>
        <v>-6.4862000000000003E-2</v>
      </c>
    </row>
    <row r="65" spans="1:23" x14ac:dyDescent="0.2">
      <c r="A65" t="s">
        <v>7</v>
      </c>
      <c r="B65" t="s">
        <v>8</v>
      </c>
      <c r="C65" t="s">
        <v>9</v>
      </c>
      <c r="D65" t="s">
        <v>10</v>
      </c>
      <c r="E65" t="s">
        <v>24</v>
      </c>
      <c r="F65" s="1">
        <v>46996</v>
      </c>
      <c r="G65">
        <v>4</v>
      </c>
      <c r="H65">
        <v>500</v>
      </c>
      <c r="I65">
        <f t="shared" si="0"/>
        <v>480</v>
      </c>
      <c r="J65">
        <f t="shared" si="1"/>
        <v>9.9648000000000011E-3</v>
      </c>
      <c r="K65">
        <f t="shared" si="2"/>
        <v>1783864.3200000001</v>
      </c>
      <c r="L65">
        <f t="shared" si="3"/>
        <v>206467.31057971201</v>
      </c>
      <c r="M65">
        <f t="shared" si="4"/>
        <v>353505.89488435199</v>
      </c>
      <c r="N65">
        <f t="shared" si="5"/>
        <v>52764.538130978501</v>
      </c>
      <c r="O65">
        <f t="shared" si="6"/>
        <v>-10.584</v>
      </c>
      <c r="Q65">
        <f t="shared" si="77"/>
        <v>0.96199652999999996</v>
      </c>
      <c r="R65">
        <f t="shared" ref="R65:S65" si="82">R53</f>
        <v>2.0760000000000001E-5</v>
      </c>
      <c r="S65">
        <f t="shared" si="82"/>
        <v>0.1157416</v>
      </c>
      <c r="T65">
        <f t="shared" ref="T65:W65" si="83">T53</f>
        <v>0.1981686</v>
      </c>
      <c r="U65">
        <f t="shared" si="83"/>
        <v>0.25555879999999997</v>
      </c>
      <c r="V65">
        <f t="shared" si="83"/>
        <v>3716.384</v>
      </c>
      <c r="W65">
        <f t="shared" si="83"/>
        <v>-2.205E-2</v>
      </c>
    </row>
    <row r="66" spans="1:23" x14ac:dyDescent="0.2">
      <c r="A66" t="s">
        <v>7</v>
      </c>
      <c r="B66" t="s">
        <v>8</v>
      </c>
      <c r="C66" t="s">
        <v>9</v>
      </c>
      <c r="D66" t="s">
        <v>10</v>
      </c>
      <c r="E66" t="s">
        <v>24</v>
      </c>
      <c r="F66" s="1">
        <v>46996</v>
      </c>
      <c r="G66">
        <v>5</v>
      </c>
      <c r="H66">
        <v>500</v>
      </c>
      <c r="I66">
        <f t="shared" si="0"/>
        <v>480</v>
      </c>
      <c r="J66">
        <f t="shared" si="1"/>
        <v>0</v>
      </c>
      <c r="K66">
        <f t="shared" si="2"/>
        <v>1783633.9200000002</v>
      </c>
      <c r="L66">
        <f t="shared" si="3"/>
        <v>227563.15004928003</v>
      </c>
      <c r="M66">
        <f t="shared" si="4"/>
        <v>356891.23504742398</v>
      </c>
      <c r="N66">
        <f t="shared" si="5"/>
        <v>67025.585475544751</v>
      </c>
      <c r="O66">
        <f t="shared" si="6"/>
        <v>-7.2811199999999996</v>
      </c>
      <c r="Q66">
        <f t="shared" si="77"/>
        <v>0.96064143999999996</v>
      </c>
      <c r="R66">
        <f t="shared" ref="R66:S66" si="84">R54</f>
        <v>0</v>
      </c>
      <c r="S66">
        <f t="shared" si="84"/>
        <v>0.127584</v>
      </c>
      <c r="T66">
        <f t="shared" ref="T66:W66" si="85">T54</f>
        <v>0.20009219999999997</v>
      </c>
      <c r="U66">
        <f t="shared" si="85"/>
        <v>0.29453619999999997</v>
      </c>
      <c r="V66">
        <f t="shared" si="85"/>
        <v>3715.9040000000005</v>
      </c>
      <c r="W66">
        <f t="shared" si="85"/>
        <v>-1.5168999999999998E-2</v>
      </c>
    </row>
    <row r="67" spans="1:23" x14ac:dyDescent="0.2">
      <c r="A67" t="s">
        <v>7</v>
      </c>
      <c r="B67" t="s">
        <v>8</v>
      </c>
      <c r="C67" t="s">
        <v>9</v>
      </c>
      <c r="D67" t="s">
        <v>10</v>
      </c>
      <c r="E67" t="s">
        <v>24</v>
      </c>
      <c r="F67" s="1">
        <v>46996</v>
      </c>
      <c r="G67">
        <v>6</v>
      </c>
      <c r="H67">
        <v>500</v>
      </c>
      <c r="I67">
        <f t="shared" ref="I67:I130" si="86">_xlfn.FLOOR.MATH(H67*Q67)</f>
        <v>479</v>
      </c>
      <c r="J67">
        <f t="shared" ref="J67:J130" si="87">I67*R67</f>
        <v>0</v>
      </c>
      <c r="K67">
        <f t="shared" ref="K67:K130" si="88">I67*V67</f>
        <v>1779819.9168</v>
      </c>
      <c r="L67">
        <f t="shared" ref="L67:L130" si="89">K67*S67</f>
        <v>246483.70063779844</v>
      </c>
      <c r="M67">
        <f t="shared" ref="M67:M130" si="90">K67*T67</f>
        <v>367296.09677026561</v>
      </c>
      <c r="N67">
        <f t="shared" ref="N67:N130" si="91">L67*U67</f>
        <v>78474.346784039328</v>
      </c>
      <c r="O67">
        <f t="shared" ref="O67:O130" si="92">I67*W67</f>
        <v>-20.047587</v>
      </c>
      <c r="Q67">
        <f t="shared" si="77"/>
        <v>0.95980239000000001</v>
      </c>
      <c r="R67">
        <f t="shared" ref="R67:S67" si="93">R55</f>
        <v>0</v>
      </c>
      <c r="S67">
        <f t="shared" si="93"/>
        <v>0.13848800000000003</v>
      </c>
      <c r="T67">
        <f t="shared" ref="T67:W67" si="94">T55</f>
        <v>0.20636699999999999</v>
      </c>
      <c r="U67">
        <f t="shared" si="94"/>
        <v>0.31837539999999998</v>
      </c>
      <c r="V67">
        <f t="shared" si="94"/>
        <v>3715.6992</v>
      </c>
      <c r="W67">
        <f t="shared" si="94"/>
        <v>-4.1853000000000001E-2</v>
      </c>
    </row>
    <row r="68" spans="1:23" x14ac:dyDescent="0.2">
      <c r="A68" t="s">
        <v>7</v>
      </c>
      <c r="B68" t="s">
        <v>8</v>
      </c>
      <c r="C68" t="s">
        <v>9</v>
      </c>
      <c r="D68" t="s">
        <v>10</v>
      </c>
      <c r="E68" t="s">
        <v>24</v>
      </c>
      <c r="F68" s="1">
        <v>46996</v>
      </c>
      <c r="G68">
        <v>7</v>
      </c>
      <c r="H68">
        <v>500</v>
      </c>
      <c r="I68">
        <f t="shared" si="86"/>
        <v>479</v>
      </c>
      <c r="J68">
        <f t="shared" si="87"/>
        <v>1.051884E-2</v>
      </c>
      <c r="K68">
        <f t="shared" si="88"/>
        <v>1780099.6528</v>
      </c>
      <c r="L68">
        <f t="shared" si="89"/>
        <v>261933.83147104771</v>
      </c>
      <c r="M68">
        <f t="shared" si="90"/>
        <v>362011.92400129006</v>
      </c>
      <c r="N68">
        <f t="shared" si="91"/>
        <v>86385.253751488592</v>
      </c>
      <c r="O68">
        <f t="shared" si="92"/>
        <v>-22.394686999999998</v>
      </c>
      <c r="Q68">
        <f t="shared" si="77"/>
        <v>0.95899534999999991</v>
      </c>
      <c r="R68">
        <f t="shared" ref="R68:S68" si="95">R56</f>
        <v>2.196E-5</v>
      </c>
      <c r="S68">
        <f t="shared" si="95"/>
        <v>0.14714560000000002</v>
      </c>
      <c r="T68">
        <f t="shared" ref="T68:W68" si="96">T56</f>
        <v>0.20336609999999997</v>
      </c>
      <c r="U68">
        <f t="shared" si="96"/>
        <v>0.32979799999999998</v>
      </c>
      <c r="V68">
        <f t="shared" si="96"/>
        <v>3716.2832000000003</v>
      </c>
      <c r="W68">
        <f t="shared" si="96"/>
        <v>-4.6752999999999996E-2</v>
      </c>
    </row>
    <row r="69" spans="1:23" x14ac:dyDescent="0.2">
      <c r="A69" t="s">
        <v>7</v>
      </c>
      <c r="B69" t="s">
        <v>8</v>
      </c>
      <c r="C69" t="s">
        <v>9</v>
      </c>
      <c r="D69" t="s">
        <v>10</v>
      </c>
      <c r="E69" t="s">
        <v>24</v>
      </c>
      <c r="F69" s="1">
        <v>46996</v>
      </c>
      <c r="G69">
        <v>8</v>
      </c>
      <c r="H69">
        <v>500</v>
      </c>
      <c r="I69">
        <f t="shared" si="86"/>
        <v>478</v>
      </c>
      <c r="J69">
        <f t="shared" si="87"/>
        <v>0</v>
      </c>
      <c r="K69">
        <f t="shared" si="88"/>
        <v>1806755.872</v>
      </c>
      <c r="L69">
        <f t="shared" si="89"/>
        <v>274979.57129021443</v>
      </c>
      <c r="M69">
        <f t="shared" si="90"/>
        <v>379187.28769279679</v>
      </c>
      <c r="N69">
        <f t="shared" si="91"/>
        <v>94460.817341871676</v>
      </c>
      <c r="O69">
        <f t="shared" si="92"/>
        <v>-0.64577799999999996</v>
      </c>
      <c r="Q69">
        <f t="shared" si="77"/>
        <v>0.95760727999999995</v>
      </c>
      <c r="R69">
        <f t="shared" ref="R69:S69" si="97">R57</f>
        <v>0</v>
      </c>
      <c r="S69">
        <f t="shared" si="97"/>
        <v>0.1521952</v>
      </c>
      <c r="T69">
        <f t="shared" ref="T69:W69" si="98">T57</f>
        <v>0.2098719</v>
      </c>
      <c r="U69">
        <f t="shared" si="98"/>
        <v>0.34351939999999997</v>
      </c>
      <c r="V69">
        <f t="shared" si="98"/>
        <v>3779.8240000000001</v>
      </c>
      <c r="W69">
        <f t="shared" si="98"/>
        <v>-1.351E-3</v>
      </c>
    </row>
    <row r="70" spans="1:23" x14ac:dyDescent="0.2">
      <c r="A70" t="s">
        <v>7</v>
      </c>
      <c r="B70" t="s">
        <v>8</v>
      </c>
      <c r="C70" t="s">
        <v>9</v>
      </c>
      <c r="D70" t="s">
        <v>10</v>
      </c>
      <c r="E70" t="s">
        <v>24</v>
      </c>
      <c r="F70" s="1">
        <v>46996</v>
      </c>
      <c r="G70">
        <v>9</v>
      </c>
      <c r="H70">
        <v>500</v>
      </c>
      <c r="I70">
        <f t="shared" si="86"/>
        <v>477</v>
      </c>
      <c r="J70">
        <f t="shared" si="87"/>
        <v>6.9641999999999996E-2</v>
      </c>
      <c r="K70">
        <f t="shared" si="88"/>
        <v>1851714</v>
      </c>
      <c r="L70">
        <f t="shared" si="89"/>
        <v>289042.18580160005</v>
      </c>
      <c r="M70">
        <f t="shared" si="90"/>
        <v>393119.25254279998</v>
      </c>
      <c r="N70">
        <f t="shared" si="91"/>
        <v>102311.97346600654</v>
      </c>
      <c r="O70">
        <f t="shared" si="92"/>
        <v>5.065262999999999</v>
      </c>
      <c r="Q70">
        <f t="shared" si="77"/>
        <v>0.95518713</v>
      </c>
      <c r="R70">
        <f t="shared" ref="R70:S70" si="99">R58</f>
        <v>1.46E-4</v>
      </c>
      <c r="S70">
        <f t="shared" si="99"/>
        <v>0.15609440000000002</v>
      </c>
      <c r="T70">
        <f t="shared" ref="T70:W70" si="100">T58</f>
        <v>0.21230019999999999</v>
      </c>
      <c r="U70">
        <f t="shared" si="100"/>
        <v>0.35396899999999992</v>
      </c>
      <c r="V70">
        <f t="shared" si="100"/>
        <v>3882</v>
      </c>
      <c r="W70">
        <f t="shared" si="100"/>
        <v>1.0618999999999998E-2</v>
      </c>
    </row>
    <row r="71" spans="1:23" x14ac:dyDescent="0.2">
      <c r="A71" t="s">
        <v>7</v>
      </c>
      <c r="B71" t="s">
        <v>8</v>
      </c>
      <c r="C71" t="s">
        <v>9</v>
      </c>
      <c r="D71" t="s">
        <v>10</v>
      </c>
      <c r="E71" t="s">
        <v>24</v>
      </c>
      <c r="F71" s="1">
        <v>46996</v>
      </c>
      <c r="G71">
        <v>10</v>
      </c>
      <c r="H71">
        <v>500</v>
      </c>
      <c r="I71">
        <f t="shared" si="86"/>
        <v>476</v>
      </c>
      <c r="J71">
        <f t="shared" si="87"/>
        <v>4.9884800000000007E-2</v>
      </c>
      <c r="K71">
        <f t="shared" si="88"/>
        <v>1880607.4559999998</v>
      </c>
      <c r="L71">
        <f t="shared" si="89"/>
        <v>305445.25403159042</v>
      </c>
      <c r="M71">
        <f t="shared" si="90"/>
        <v>417897.86940982071</v>
      </c>
      <c r="N71">
        <f t="shared" si="91"/>
        <v>109753.16902461372</v>
      </c>
      <c r="O71">
        <f t="shared" si="92"/>
        <v>1.1388776</v>
      </c>
      <c r="Q71">
        <f t="shared" si="77"/>
        <v>0.95370303000000001</v>
      </c>
      <c r="R71">
        <f t="shared" ref="R71:S71" si="101">R59</f>
        <v>1.0480000000000001E-4</v>
      </c>
      <c r="S71">
        <f t="shared" si="101"/>
        <v>0.16241840000000002</v>
      </c>
      <c r="T71">
        <f t="shared" ref="T71:W71" si="102">T59</f>
        <v>0.22221429999999998</v>
      </c>
      <c r="U71">
        <f t="shared" si="102"/>
        <v>0.35932189999999997</v>
      </c>
      <c r="V71">
        <f t="shared" si="102"/>
        <v>3950.8559999999998</v>
      </c>
      <c r="W71">
        <f t="shared" si="102"/>
        <v>2.3925999999999999E-3</v>
      </c>
    </row>
    <row r="72" spans="1:23" x14ac:dyDescent="0.2">
      <c r="A72" t="s">
        <v>7</v>
      </c>
      <c r="B72" t="s">
        <v>8</v>
      </c>
      <c r="C72" t="s">
        <v>9</v>
      </c>
      <c r="D72" t="s">
        <v>10</v>
      </c>
      <c r="E72" t="s">
        <v>24</v>
      </c>
      <c r="F72" s="1">
        <v>46996</v>
      </c>
      <c r="G72">
        <v>11</v>
      </c>
      <c r="H72">
        <v>500</v>
      </c>
      <c r="I72">
        <f t="shared" si="86"/>
        <v>475</v>
      </c>
      <c r="J72">
        <f t="shared" si="87"/>
        <v>9.9180000000000004E-2</v>
      </c>
      <c r="K72">
        <f t="shared" si="88"/>
        <v>1899107.7600000002</v>
      </c>
      <c r="L72">
        <f t="shared" si="89"/>
        <v>316221.19276070403</v>
      </c>
      <c r="M72">
        <f t="shared" si="90"/>
        <v>422277.43535023206</v>
      </c>
      <c r="N72">
        <f t="shared" si="91"/>
        <v>115107.17042291546</v>
      </c>
      <c r="O72">
        <f t="shared" si="92"/>
        <v>3.1457825000000001</v>
      </c>
      <c r="Q72">
        <f t="shared" si="77"/>
        <v>0.95173392999999995</v>
      </c>
      <c r="R72">
        <f t="shared" ref="R72:S72" si="103">R60</f>
        <v>2.0880000000000001E-4</v>
      </c>
      <c r="S72">
        <f t="shared" si="103"/>
        <v>0.1665104</v>
      </c>
      <c r="T72">
        <f t="shared" ref="T72:W72" si="104">T60</f>
        <v>0.22235569999999999</v>
      </c>
      <c r="U72">
        <f t="shared" si="104"/>
        <v>0.36400840000000001</v>
      </c>
      <c r="V72">
        <f t="shared" si="104"/>
        <v>3998.1216000000004</v>
      </c>
      <c r="W72">
        <f t="shared" si="104"/>
        <v>6.6227000000000005E-3</v>
      </c>
    </row>
    <row r="73" spans="1:23" x14ac:dyDescent="0.2">
      <c r="A73" t="s">
        <v>7</v>
      </c>
      <c r="B73" t="s">
        <v>8</v>
      </c>
      <c r="C73" t="s">
        <v>9</v>
      </c>
      <c r="D73" t="s">
        <v>10</v>
      </c>
      <c r="E73" t="s">
        <v>24</v>
      </c>
      <c r="F73" s="1">
        <v>46996</v>
      </c>
      <c r="G73">
        <v>12</v>
      </c>
      <c r="H73">
        <v>500</v>
      </c>
      <c r="I73">
        <f t="shared" si="86"/>
        <v>474</v>
      </c>
      <c r="J73">
        <f t="shared" si="87"/>
        <v>7.7167200000000019E-2</v>
      </c>
      <c r="K73">
        <f t="shared" si="88"/>
        <v>1924516.5984000002</v>
      </c>
      <c r="L73">
        <f t="shared" si="89"/>
        <v>328805.97025655815</v>
      </c>
      <c r="M73">
        <f t="shared" si="90"/>
        <v>445259.81678736099</v>
      </c>
      <c r="N73">
        <f t="shared" si="91"/>
        <v>121816.69347259015</v>
      </c>
      <c r="O73">
        <f t="shared" si="92"/>
        <v>1.2137243999999998</v>
      </c>
      <c r="Q73">
        <f t="shared" si="77"/>
        <v>0.94986182999999991</v>
      </c>
      <c r="R73">
        <f t="shared" ref="R73:S73" si="105">R61</f>
        <v>1.6280000000000003E-4</v>
      </c>
      <c r="S73">
        <f t="shared" si="105"/>
        <v>0.17085120000000001</v>
      </c>
      <c r="T73">
        <f t="shared" ref="T73:W73" si="106">T61</f>
        <v>0.23136189999999998</v>
      </c>
      <c r="U73">
        <f t="shared" si="106"/>
        <v>0.37048199999999992</v>
      </c>
      <c r="V73">
        <f t="shared" si="106"/>
        <v>4060.1616000000004</v>
      </c>
      <c r="W73">
        <f t="shared" si="106"/>
        <v>2.5605999999999997E-3</v>
      </c>
    </row>
    <row r="74" spans="1:23" x14ac:dyDescent="0.2">
      <c r="A74" t="s">
        <v>7</v>
      </c>
      <c r="B74" t="s">
        <v>8</v>
      </c>
      <c r="C74" t="s">
        <v>9</v>
      </c>
      <c r="D74" t="s">
        <v>10</v>
      </c>
      <c r="E74" t="s">
        <v>24</v>
      </c>
      <c r="F74" s="1" t="s">
        <v>12</v>
      </c>
      <c r="G74">
        <v>1</v>
      </c>
      <c r="H74">
        <v>600</v>
      </c>
      <c r="I74">
        <f t="shared" si="86"/>
        <v>580</v>
      </c>
      <c r="J74">
        <f t="shared" si="87"/>
        <v>0</v>
      </c>
      <c r="K74">
        <f t="shared" si="88"/>
        <v>2164638.8800000004</v>
      </c>
      <c r="L74">
        <f t="shared" si="89"/>
        <v>16073.742467328004</v>
      </c>
      <c r="M74">
        <f t="shared" si="90"/>
        <v>91873.984447728013</v>
      </c>
      <c r="N74">
        <f t="shared" si="91"/>
        <v>539.20012056350481</v>
      </c>
      <c r="O74">
        <f t="shared" si="92"/>
        <v>0</v>
      </c>
      <c r="Q74">
        <f t="shared" si="77"/>
        <v>0.96751485999999998</v>
      </c>
      <c r="R74">
        <f t="shared" ref="R74:S74" si="107">R62</f>
        <v>0</v>
      </c>
      <c r="S74">
        <f t="shared" si="107"/>
        <v>7.4256000000000009E-3</v>
      </c>
      <c r="T74">
        <f t="shared" ref="T74:W74" si="108">T62</f>
        <v>4.2443099999999997E-2</v>
      </c>
      <c r="U74">
        <f t="shared" si="108"/>
        <v>3.3545399999999996E-2</v>
      </c>
      <c r="V74">
        <f t="shared" si="108"/>
        <v>3732.1360000000004</v>
      </c>
      <c r="W74">
        <f t="shared" si="108"/>
        <v>0</v>
      </c>
    </row>
    <row r="75" spans="1:23" x14ac:dyDescent="0.2">
      <c r="A75" t="s">
        <v>7</v>
      </c>
      <c r="B75" t="s">
        <v>8</v>
      </c>
      <c r="C75" t="s">
        <v>9</v>
      </c>
      <c r="D75" t="s">
        <v>10</v>
      </c>
      <c r="E75" t="s">
        <v>24</v>
      </c>
      <c r="F75" s="1" t="s">
        <v>12</v>
      </c>
      <c r="G75">
        <v>2</v>
      </c>
      <c r="H75">
        <v>600</v>
      </c>
      <c r="I75">
        <f t="shared" si="86"/>
        <v>579</v>
      </c>
      <c r="J75">
        <f t="shared" si="87"/>
        <v>0</v>
      </c>
      <c r="K75">
        <f t="shared" si="88"/>
        <v>2153117.5728000002</v>
      </c>
      <c r="L75">
        <f t="shared" si="89"/>
        <v>130904.3809440653</v>
      </c>
      <c r="M75">
        <f t="shared" si="90"/>
        <v>388022.576199851</v>
      </c>
      <c r="N75">
        <f t="shared" si="91"/>
        <v>10910.657614240235</v>
      </c>
      <c r="O75">
        <f t="shared" si="92"/>
        <v>1089.4536954</v>
      </c>
      <c r="Q75">
        <f t="shared" si="77"/>
        <v>0.96544973000000001</v>
      </c>
      <c r="R75">
        <f t="shared" ref="R75:S75" si="109">R63</f>
        <v>0</v>
      </c>
      <c r="S75">
        <f t="shared" si="109"/>
        <v>6.07976E-2</v>
      </c>
      <c r="T75">
        <f t="shared" ref="T75:W75" si="110">T63</f>
        <v>0.18021429999999997</v>
      </c>
      <c r="U75">
        <f t="shared" si="110"/>
        <v>8.3348299999999986E-2</v>
      </c>
      <c r="V75">
        <f t="shared" si="110"/>
        <v>3718.6832000000004</v>
      </c>
      <c r="W75">
        <f t="shared" si="110"/>
        <v>1.8816126</v>
      </c>
    </row>
    <row r="76" spans="1:23" x14ac:dyDescent="0.2">
      <c r="A76" t="s">
        <v>7</v>
      </c>
      <c r="B76" t="s">
        <v>8</v>
      </c>
      <c r="C76" t="s">
        <v>9</v>
      </c>
      <c r="D76" t="s">
        <v>10</v>
      </c>
      <c r="E76" t="s">
        <v>24</v>
      </c>
      <c r="F76" s="1" t="s">
        <v>12</v>
      </c>
      <c r="G76">
        <v>3</v>
      </c>
      <c r="H76">
        <v>600</v>
      </c>
      <c r="I76">
        <f t="shared" si="86"/>
        <v>578</v>
      </c>
      <c r="J76">
        <f t="shared" si="87"/>
        <v>0</v>
      </c>
      <c r="K76">
        <f t="shared" si="88"/>
        <v>2148328.8960000002</v>
      </c>
      <c r="L76">
        <f t="shared" si="89"/>
        <v>214800.23500078081</v>
      </c>
      <c r="M76">
        <f t="shared" si="90"/>
        <v>431012.78141779196</v>
      </c>
      <c r="N76">
        <f t="shared" si="91"/>
        <v>40372.606329383758</v>
      </c>
      <c r="O76">
        <f t="shared" si="92"/>
        <v>-37.490236000000003</v>
      </c>
      <c r="Q76">
        <f t="shared" si="77"/>
        <v>0.96354561999999988</v>
      </c>
      <c r="R76">
        <f t="shared" ref="R76:S76" si="111">R64</f>
        <v>0</v>
      </c>
      <c r="S76">
        <f t="shared" si="111"/>
        <v>9.9984799999999999E-2</v>
      </c>
      <c r="T76">
        <f t="shared" ref="T76:W76" si="112">T64</f>
        <v>0.20062699999999997</v>
      </c>
      <c r="U76">
        <f t="shared" si="112"/>
        <v>0.18795420000000002</v>
      </c>
      <c r="V76">
        <f t="shared" si="112"/>
        <v>3716.8320000000003</v>
      </c>
      <c r="W76">
        <f t="shared" si="112"/>
        <v>-6.4862000000000003E-2</v>
      </c>
    </row>
    <row r="77" spans="1:23" x14ac:dyDescent="0.2">
      <c r="A77" t="s">
        <v>7</v>
      </c>
      <c r="B77" t="s">
        <v>8</v>
      </c>
      <c r="C77" t="s">
        <v>9</v>
      </c>
      <c r="D77" t="s">
        <v>10</v>
      </c>
      <c r="E77" t="s">
        <v>24</v>
      </c>
      <c r="F77" s="1" t="s">
        <v>12</v>
      </c>
      <c r="G77">
        <v>4</v>
      </c>
      <c r="H77">
        <v>600</v>
      </c>
      <c r="I77">
        <f t="shared" si="86"/>
        <v>577</v>
      </c>
      <c r="J77">
        <f t="shared" si="87"/>
        <v>1.1978520000000001E-2</v>
      </c>
      <c r="K77">
        <f t="shared" si="88"/>
        <v>2144353.568</v>
      </c>
      <c r="L77">
        <f t="shared" si="89"/>
        <v>248190.9129260288</v>
      </c>
      <c r="M77">
        <f t="shared" si="90"/>
        <v>424943.54447556479</v>
      </c>
      <c r="N77">
        <f t="shared" si="91"/>
        <v>63427.371878280406</v>
      </c>
      <c r="O77">
        <f t="shared" si="92"/>
        <v>-12.722849999999999</v>
      </c>
      <c r="Q77">
        <f t="shared" si="77"/>
        <v>0.96199652999999996</v>
      </c>
      <c r="R77">
        <f t="shared" ref="R77:S77" si="113">R65</f>
        <v>2.0760000000000001E-5</v>
      </c>
      <c r="S77">
        <f t="shared" si="113"/>
        <v>0.1157416</v>
      </c>
      <c r="T77">
        <f t="shared" ref="T77:W77" si="114">T65</f>
        <v>0.1981686</v>
      </c>
      <c r="U77">
        <f t="shared" si="114"/>
        <v>0.25555879999999997</v>
      </c>
      <c r="V77">
        <f t="shared" si="114"/>
        <v>3716.384</v>
      </c>
      <c r="W77">
        <f t="shared" si="114"/>
        <v>-2.205E-2</v>
      </c>
    </row>
    <row r="78" spans="1:23" x14ac:dyDescent="0.2">
      <c r="A78" t="s">
        <v>7</v>
      </c>
      <c r="B78" t="s">
        <v>8</v>
      </c>
      <c r="C78" t="s">
        <v>9</v>
      </c>
      <c r="D78" t="s">
        <v>10</v>
      </c>
      <c r="E78" t="s">
        <v>24</v>
      </c>
      <c r="F78" s="1" t="s">
        <v>12</v>
      </c>
      <c r="G78">
        <v>5</v>
      </c>
      <c r="H78">
        <v>600</v>
      </c>
      <c r="I78">
        <f t="shared" si="86"/>
        <v>576</v>
      </c>
      <c r="J78">
        <f t="shared" si="87"/>
        <v>0</v>
      </c>
      <c r="K78">
        <f t="shared" si="88"/>
        <v>2140360.7040000004</v>
      </c>
      <c r="L78">
        <f t="shared" si="89"/>
        <v>273075.78005913604</v>
      </c>
      <c r="M78">
        <f t="shared" si="90"/>
        <v>428269.48205690883</v>
      </c>
      <c r="N78">
        <f t="shared" si="91"/>
        <v>80430.702570653695</v>
      </c>
      <c r="O78">
        <f t="shared" si="92"/>
        <v>-8.7373439999999984</v>
      </c>
      <c r="Q78">
        <f t="shared" si="77"/>
        <v>0.96064143999999996</v>
      </c>
      <c r="R78">
        <f t="shared" ref="R78:S78" si="115">R66</f>
        <v>0</v>
      </c>
      <c r="S78">
        <f t="shared" si="115"/>
        <v>0.127584</v>
      </c>
      <c r="T78">
        <f t="shared" ref="T78:W78" si="116">T66</f>
        <v>0.20009219999999997</v>
      </c>
      <c r="U78">
        <f t="shared" si="116"/>
        <v>0.29453619999999997</v>
      </c>
      <c r="V78">
        <f t="shared" si="116"/>
        <v>3715.9040000000005</v>
      </c>
      <c r="W78">
        <f t="shared" si="116"/>
        <v>-1.5168999999999998E-2</v>
      </c>
    </row>
    <row r="79" spans="1:23" x14ac:dyDescent="0.2">
      <c r="A79" t="s">
        <v>7</v>
      </c>
      <c r="B79" t="s">
        <v>8</v>
      </c>
      <c r="C79" t="s">
        <v>9</v>
      </c>
      <c r="D79" t="s">
        <v>10</v>
      </c>
      <c r="E79" t="s">
        <v>24</v>
      </c>
      <c r="F79" s="1" t="s">
        <v>12</v>
      </c>
      <c r="G79">
        <v>6</v>
      </c>
      <c r="H79">
        <v>600</v>
      </c>
      <c r="I79">
        <f t="shared" si="86"/>
        <v>575</v>
      </c>
      <c r="J79">
        <f t="shared" si="87"/>
        <v>0</v>
      </c>
      <c r="K79">
        <f t="shared" si="88"/>
        <v>2136527.04</v>
      </c>
      <c r="L79">
        <f t="shared" si="89"/>
        <v>295883.35671552009</v>
      </c>
      <c r="M79">
        <f t="shared" si="90"/>
        <v>440908.67566368001</v>
      </c>
      <c r="N79">
        <f t="shared" si="91"/>
        <v>94201.982047646394</v>
      </c>
      <c r="O79">
        <f t="shared" si="92"/>
        <v>-24.065474999999999</v>
      </c>
      <c r="Q79">
        <f t="shared" si="77"/>
        <v>0.95980239000000001</v>
      </c>
      <c r="R79">
        <f t="shared" ref="R79:S79" si="117">R67</f>
        <v>0</v>
      </c>
      <c r="S79">
        <f t="shared" si="117"/>
        <v>0.13848800000000003</v>
      </c>
      <c r="T79">
        <f t="shared" ref="T79:W79" si="118">T67</f>
        <v>0.20636699999999999</v>
      </c>
      <c r="U79">
        <f t="shared" si="118"/>
        <v>0.31837539999999998</v>
      </c>
      <c r="V79">
        <f t="shared" si="118"/>
        <v>3715.6992</v>
      </c>
      <c r="W79">
        <f t="shared" si="118"/>
        <v>-4.1853000000000001E-2</v>
      </c>
    </row>
    <row r="80" spans="1:23" x14ac:dyDescent="0.2">
      <c r="A80" t="s">
        <v>7</v>
      </c>
      <c r="B80" t="s">
        <v>8</v>
      </c>
      <c r="C80" t="s">
        <v>9</v>
      </c>
      <c r="D80" t="s">
        <v>10</v>
      </c>
      <c r="E80" t="s">
        <v>24</v>
      </c>
      <c r="F80" s="1" t="s">
        <v>12</v>
      </c>
      <c r="G80">
        <v>7</v>
      </c>
      <c r="H80">
        <v>600</v>
      </c>
      <c r="I80">
        <f t="shared" si="86"/>
        <v>575</v>
      </c>
      <c r="J80">
        <f t="shared" si="87"/>
        <v>1.2626999999999999E-2</v>
      </c>
      <c r="K80">
        <f t="shared" si="88"/>
        <v>2136862.8400000003</v>
      </c>
      <c r="L80">
        <f t="shared" si="89"/>
        <v>314429.9647095041</v>
      </c>
      <c r="M80">
        <f t="shared" si="90"/>
        <v>434565.46200572397</v>
      </c>
      <c r="N80">
        <f t="shared" si="91"/>
        <v>103698.37350126503</v>
      </c>
      <c r="O80">
        <f t="shared" si="92"/>
        <v>-26.882974999999998</v>
      </c>
      <c r="Q80">
        <f t="shared" si="77"/>
        <v>0.95899534999999991</v>
      </c>
      <c r="R80">
        <f t="shared" ref="R80:S80" si="119">R68</f>
        <v>2.196E-5</v>
      </c>
      <c r="S80">
        <f t="shared" si="119"/>
        <v>0.14714560000000002</v>
      </c>
      <c r="T80">
        <f t="shared" ref="T80:W80" si="120">T68</f>
        <v>0.20336609999999997</v>
      </c>
      <c r="U80">
        <f t="shared" si="120"/>
        <v>0.32979799999999998</v>
      </c>
      <c r="V80">
        <f t="shared" si="120"/>
        <v>3716.2832000000003</v>
      </c>
      <c r="W80">
        <f t="shared" si="120"/>
        <v>-4.6752999999999996E-2</v>
      </c>
    </row>
    <row r="81" spans="1:23" x14ac:dyDescent="0.2">
      <c r="A81" t="s">
        <v>7</v>
      </c>
      <c r="B81" t="s">
        <v>8</v>
      </c>
      <c r="C81" t="s">
        <v>9</v>
      </c>
      <c r="D81" t="s">
        <v>10</v>
      </c>
      <c r="E81" t="s">
        <v>24</v>
      </c>
      <c r="F81" s="1" t="s">
        <v>12</v>
      </c>
      <c r="G81">
        <v>8</v>
      </c>
      <c r="H81">
        <v>600</v>
      </c>
      <c r="I81">
        <f t="shared" si="86"/>
        <v>574</v>
      </c>
      <c r="J81">
        <f t="shared" si="87"/>
        <v>0</v>
      </c>
      <c r="K81">
        <f t="shared" si="88"/>
        <v>2169618.9760000003</v>
      </c>
      <c r="L81">
        <f t="shared" si="89"/>
        <v>330205.59397611523</v>
      </c>
      <c r="M81">
        <f t="shared" si="90"/>
        <v>455342.05676917447</v>
      </c>
      <c r="N81">
        <f t="shared" si="91"/>
        <v>113432.02751931871</v>
      </c>
      <c r="O81">
        <f t="shared" si="92"/>
        <v>-0.775474</v>
      </c>
      <c r="Q81">
        <f t="shared" si="77"/>
        <v>0.95760727999999995</v>
      </c>
      <c r="R81">
        <f t="shared" ref="R81:S81" si="121">R69</f>
        <v>0</v>
      </c>
      <c r="S81">
        <f t="shared" si="121"/>
        <v>0.1521952</v>
      </c>
      <c r="T81">
        <f t="shared" ref="T81:W81" si="122">T69</f>
        <v>0.2098719</v>
      </c>
      <c r="U81">
        <f t="shared" si="122"/>
        <v>0.34351939999999997</v>
      </c>
      <c r="V81">
        <f t="shared" si="122"/>
        <v>3779.8240000000001</v>
      </c>
      <c r="W81">
        <f t="shared" si="122"/>
        <v>-1.351E-3</v>
      </c>
    </row>
    <row r="82" spans="1:23" x14ac:dyDescent="0.2">
      <c r="A82" t="s">
        <v>7</v>
      </c>
      <c r="B82" t="s">
        <v>8</v>
      </c>
      <c r="C82" t="s">
        <v>9</v>
      </c>
      <c r="D82" t="s">
        <v>10</v>
      </c>
      <c r="E82" t="s">
        <v>24</v>
      </c>
      <c r="F82" s="1" t="s">
        <v>12</v>
      </c>
      <c r="G82">
        <v>9</v>
      </c>
      <c r="H82">
        <v>600</v>
      </c>
      <c r="I82">
        <f t="shared" si="86"/>
        <v>573</v>
      </c>
      <c r="J82">
        <f t="shared" si="87"/>
        <v>8.3657999999999996E-2</v>
      </c>
      <c r="K82">
        <f t="shared" si="88"/>
        <v>2224386</v>
      </c>
      <c r="L82">
        <f t="shared" si="89"/>
        <v>347214.19803840003</v>
      </c>
      <c r="M82">
        <f t="shared" si="90"/>
        <v>472237.59267719998</v>
      </c>
      <c r="N82">
        <f t="shared" si="91"/>
        <v>122903.06246545439</v>
      </c>
      <c r="O82">
        <f t="shared" si="92"/>
        <v>6.0846869999999988</v>
      </c>
      <c r="Q82">
        <f t="shared" si="77"/>
        <v>0.95518713</v>
      </c>
      <c r="R82">
        <f t="shared" ref="R82:S82" si="123">R70</f>
        <v>1.46E-4</v>
      </c>
      <c r="S82">
        <f t="shared" si="123"/>
        <v>0.15609440000000002</v>
      </c>
      <c r="T82">
        <f t="shared" ref="T82:W82" si="124">T70</f>
        <v>0.21230019999999999</v>
      </c>
      <c r="U82">
        <f t="shared" si="124"/>
        <v>0.35396899999999992</v>
      </c>
      <c r="V82">
        <f t="shared" si="124"/>
        <v>3882</v>
      </c>
      <c r="W82">
        <f t="shared" si="124"/>
        <v>1.0618999999999998E-2</v>
      </c>
    </row>
    <row r="83" spans="1:23" x14ac:dyDescent="0.2">
      <c r="A83" t="s">
        <v>7</v>
      </c>
      <c r="B83" t="s">
        <v>8</v>
      </c>
      <c r="C83" t="s">
        <v>9</v>
      </c>
      <c r="D83" t="s">
        <v>10</v>
      </c>
      <c r="E83" t="s">
        <v>24</v>
      </c>
      <c r="F83" s="1" t="s">
        <v>12</v>
      </c>
      <c r="G83">
        <v>10</v>
      </c>
      <c r="H83">
        <v>600</v>
      </c>
      <c r="I83">
        <f t="shared" si="86"/>
        <v>572</v>
      </c>
      <c r="J83">
        <f t="shared" si="87"/>
        <v>5.9945600000000009E-2</v>
      </c>
      <c r="K83">
        <f t="shared" si="88"/>
        <v>2259889.6319999998</v>
      </c>
      <c r="L83">
        <f t="shared" si="89"/>
        <v>367047.65820602881</v>
      </c>
      <c r="M83">
        <f t="shared" si="90"/>
        <v>502179.79265213746</v>
      </c>
      <c r="N83">
        <f t="shared" si="91"/>
        <v>131888.26193714087</v>
      </c>
      <c r="O83">
        <f t="shared" si="92"/>
        <v>1.3685672</v>
      </c>
      <c r="Q83">
        <f t="shared" si="77"/>
        <v>0.95370303000000001</v>
      </c>
      <c r="R83">
        <f t="shared" ref="R83:S83" si="125">R71</f>
        <v>1.0480000000000001E-4</v>
      </c>
      <c r="S83">
        <f t="shared" si="125"/>
        <v>0.16241840000000002</v>
      </c>
      <c r="T83">
        <f t="shared" ref="T83:W83" si="126">T71</f>
        <v>0.22221429999999998</v>
      </c>
      <c r="U83">
        <f t="shared" si="126"/>
        <v>0.35932189999999997</v>
      </c>
      <c r="V83">
        <f t="shared" si="126"/>
        <v>3950.8559999999998</v>
      </c>
      <c r="W83">
        <f t="shared" si="126"/>
        <v>2.3925999999999999E-3</v>
      </c>
    </row>
    <row r="84" spans="1:23" x14ac:dyDescent="0.2">
      <c r="A84" t="s">
        <v>7</v>
      </c>
      <c r="B84" t="s">
        <v>8</v>
      </c>
      <c r="C84" t="s">
        <v>9</v>
      </c>
      <c r="D84" t="s">
        <v>10</v>
      </c>
      <c r="E84" t="s">
        <v>24</v>
      </c>
      <c r="F84" s="1" t="s">
        <v>12</v>
      </c>
      <c r="G84">
        <v>11</v>
      </c>
      <c r="H84">
        <v>600</v>
      </c>
      <c r="I84">
        <f t="shared" si="86"/>
        <v>571</v>
      </c>
      <c r="J84">
        <f t="shared" si="87"/>
        <v>0.11922480000000001</v>
      </c>
      <c r="K84">
        <f t="shared" si="88"/>
        <v>2282927.4336000001</v>
      </c>
      <c r="L84">
        <f t="shared" si="89"/>
        <v>380131.16013970948</v>
      </c>
      <c r="M84">
        <f t="shared" si="90"/>
        <v>507621.92754733149</v>
      </c>
      <c r="N84">
        <f t="shared" si="91"/>
        <v>138370.93539259944</v>
      </c>
      <c r="O84">
        <f t="shared" si="92"/>
        <v>3.7815617000000001</v>
      </c>
      <c r="Q84">
        <f t="shared" si="77"/>
        <v>0.95173392999999995</v>
      </c>
      <c r="R84">
        <f t="shared" ref="R84:S84" si="127">R72</f>
        <v>2.0880000000000001E-4</v>
      </c>
      <c r="S84">
        <f t="shared" si="127"/>
        <v>0.1665104</v>
      </c>
      <c r="T84">
        <f t="shared" ref="T84:W84" si="128">T72</f>
        <v>0.22235569999999999</v>
      </c>
      <c r="U84">
        <f t="shared" si="128"/>
        <v>0.36400840000000001</v>
      </c>
      <c r="V84">
        <f t="shared" si="128"/>
        <v>3998.1216000000004</v>
      </c>
      <c r="W84">
        <f t="shared" si="128"/>
        <v>6.6227000000000005E-3</v>
      </c>
    </row>
    <row r="85" spans="1:23" x14ac:dyDescent="0.2">
      <c r="A85" t="s">
        <v>7</v>
      </c>
      <c r="B85" t="s">
        <v>8</v>
      </c>
      <c r="C85" t="s">
        <v>9</v>
      </c>
      <c r="D85" t="s">
        <v>10</v>
      </c>
      <c r="E85" t="s">
        <v>24</v>
      </c>
      <c r="F85" s="1" t="s">
        <v>12</v>
      </c>
      <c r="G85">
        <v>12</v>
      </c>
      <c r="H85">
        <v>600</v>
      </c>
      <c r="I85">
        <f t="shared" si="86"/>
        <v>569</v>
      </c>
      <c r="J85">
        <f t="shared" si="87"/>
        <v>9.2633200000000013E-2</v>
      </c>
      <c r="K85">
        <f t="shared" si="88"/>
        <v>2310231.9504000004</v>
      </c>
      <c r="L85">
        <f t="shared" si="89"/>
        <v>394705.9010041806</v>
      </c>
      <c r="M85">
        <f t="shared" si="90"/>
        <v>534499.65348524984</v>
      </c>
      <c r="N85">
        <f t="shared" si="91"/>
        <v>146231.43161583081</v>
      </c>
      <c r="O85">
        <f t="shared" si="92"/>
        <v>1.4569813999999999</v>
      </c>
      <c r="Q85">
        <f t="shared" si="77"/>
        <v>0.94986182999999991</v>
      </c>
      <c r="R85">
        <f t="shared" ref="R85:S85" si="129">R73</f>
        <v>1.6280000000000003E-4</v>
      </c>
      <c r="S85">
        <f t="shared" si="129"/>
        <v>0.17085120000000001</v>
      </c>
      <c r="T85">
        <f t="shared" ref="T85:W85" si="130">T73</f>
        <v>0.23136189999999998</v>
      </c>
      <c r="U85">
        <f t="shared" si="130"/>
        <v>0.37048199999999992</v>
      </c>
      <c r="V85">
        <f t="shared" si="130"/>
        <v>4060.1616000000004</v>
      </c>
      <c r="W85">
        <f t="shared" si="130"/>
        <v>2.5605999999999997E-3</v>
      </c>
    </row>
    <row r="86" spans="1:23" x14ac:dyDescent="0.2">
      <c r="A86" t="s">
        <v>7</v>
      </c>
      <c r="B86" t="s">
        <v>8</v>
      </c>
      <c r="C86" t="s">
        <v>9</v>
      </c>
      <c r="D86" t="s">
        <v>10</v>
      </c>
      <c r="E86" t="s">
        <v>24</v>
      </c>
      <c r="F86" s="1">
        <v>47057</v>
      </c>
      <c r="G86">
        <v>1</v>
      </c>
      <c r="H86">
        <v>500</v>
      </c>
      <c r="I86">
        <f t="shared" si="86"/>
        <v>483</v>
      </c>
      <c r="J86">
        <f t="shared" si="87"/>
        <v>0</v>
      </c>
      <c r="K86">
        <f t="shared" si="88"/>
        <v>1802621.6880000003</v>
      </c>
      <c r="L86">
        <f t="shared" si="89"/>
        <v>13385.547606412803</v>
      </c>
      <c r="M86">
        <f t="shared" si="90"/>
        <v>76508.85256595281</v>
      </c>
      <c r="N86">
        <f t="shared" si="91"/>
        <v>449.02354867615998</v>
      </c>
      <c r="O86">
        <f t="shared" si="92"/>
        <v>0</v>
      </c>
      <c r="Q86">
        <f t="shared" si="77"/>
        <v>0.96751485999999998</v>
      </c>
      <c r="R86">
        <f t="shared" ref="R86:S86" si="131">R74</f>
        <v>0</v>
      </c>
      <c r="S86">
        <f t="shared" si="131"/>
        <v>7.4256000000000009E-3</v>
      </c>
      <c r="T86">
        <f t="shared" ref="T86:W86" si="132">T74</f>
        <v>4.2443099999999997E-2</v>
      </c>
      <c r="U86">
        <f t="shared" si="132"/>
        <v>3.3545399999999996E-2</v>
      </c>
      <c r="V86">
        <f t="shared" si="132"/>
        <v>3732.1360000000004</v>
      </c>
      <c r="W86">
        <f t="shared" si="132"/>
        <v>0</v>
      </c>
    </row>
    <row r="87" spans="1:23" x14ac:dyDescent="0.2">
      <c r="A87" t="s">
        <v>7</v>
      </c>
      <c r="B87" t="s">
        <v>8</v>
      </c>
      <c r="C87" t="s">
        <v>9</v>
      </c>
      <c r="D87" t="s">
        <v>10</v>
      </c>
      <c r="E87" t="s">
        <v>24</v>
      </c>
      <c r="F87" s="1">
        <v>47057</v>
      </c>
      <c r="G87">
        <v>2</v>
      </c>
      <c r="H87">
        <v>500</v>
      </c>
      <c r="I87">
        <f t="shared" si="86"/>
        <v>482</v>
      </c>
      <c r="J87">
        <f t="shared" si="87"/>
        <v>0</v>
      </c>
      <c r="K87">
        <f t="shared" si="88"/>
        <v>1792405.3024000002</v>
      </c>
      <c r="L87">
        <f t="shared" si="89"/>
        <v>108973.94061319425</v>
      </c>
      <c r="M87">
        <f t="shared" si="90"/>
        <v>323017.06688830431</v>
      </c>
      <c r="N87">
        <f t="shared" si="91"/>
        <v>9082.7926944106966</v>
      </c>
      <c r="O87">
        <f t="shared" si="92"/>
        <v>906.93727319999994</v>
      </c>
      <c r="Q87">
        <f t="shared" si="77"/>
        <v>0.96544973000000001</v>
      </c>
      <c r="R87">
        <f t="shared" ref="R87:S87" si="133">R75</f>
        <v>0</v>
      </c>
      <c r="S87">
        <f t="shared" si="133"/>
        <v>6.07976E-2</v>
      </c>
      <c r="T87">
        <f t="shared" ref="T87:W87" si="134">T75</f>
        <v>0.18021429999999997</v>
      </c>
      <c r="U87">
        <f t="shared" si="134"/>
        <v>8.3348299999999986E-2</v>
      </c>
      <c r="V87">
        <f t="shared" si="134"/>
        <v>3718.6832000000004</v>
      </c>
      <c r="W87">
        <f t="shared" si="134"/>
        <v>1.8816126</v>
      </c>
    </row>
    <row r="88" spans="1:23" x14ac:dyDescent="0.2">
      <c r="A88" t="s">
        <v>7</v>
      </c>
      <c r="B88" t="s">
        <v>8</v>
      </c>
      <c r="C88" t="s">
        <v>9</v>
      </c>
      <c r="D88" t="s">
        <v>10</v>
      </c>
      <c r="E88" t="s">
        <v>24</v>
      </c>
      <c r="F88" s="1">
        <v>47057</v>
      </c>
      <c r="G88">
        <v>3</v>
      </c>
      <c r="H88">
        <v>500</v>
      </c>
      <c r="I88">
        <f t="shared" si="86"/>
        <v>481</v>
      </c>
      <c r="J88">
        <f t="shared" si="87"/>
        <v>0</v>
      </c>
      <c r="K88">
        <f t="shared" si="88"/>
        <v>1787796.1920000003</v>
      </c>
      <c r="L88">
        <f t="shared" si="89"/>
        <v>178752.44469788161</v>
      </c>
      <c r="M88">
        <f t="shared" si="90"/>
        <v>358680.18661238399</v>
      </c>
      <c r="N88">
        <f t="shared" si="91"/>
        <v>33597.272741234585</v>
      </c>
      <c r="O88">
        <f t="shared" si="92"/>
        <v>-31.198622</v>
      </c>
      <c r="Q88">
        <f t="shared" si="77"/>
        <v>0.96354561999999988</v>
      </c>
      <c r="R88">
        <f t="shared" ref="R88:S88" si="135">R76</f>
        <v>0</v>
      </c>
      <c r="S88">
        <f t="shared" si="135"/>
        <v>9.9984799999999999E-2</v>
      </c>
      <c r="T88">
        <f t="shared" ref="T88:W88" si="136">T76</f>
        <v>0.20062699999999997</v>
      </c>
      <c r="U88">
        <f t="shared" si="136"/>
        <v>0.18795420000000002</v>
      </c>
      <c r="V88">
        <f t="shared" si="136"/>
        <v>3716.8320000000003</v>
      </c>
      <c r="W88">
        <f t="shared" si="136"/>
        <v>-6.4862000000000003E-2</v>
      </c>
    </row>
    <row r="89" spans="1:23" x14ac:dyDescent="0.2">
      <c r="A89" t="s">
        <v>7</v>
      </c>
      <c r="B89" t="s">
        <v>8</v>
      </c>
      <c r="C89" t="s">
        <v>9</v>
      </c>
      <c r="D89" t="s">
        <v>10</v>
      </c>
      <c r="E89" t="s">
        <v>24</v>
      </c>
      <c r="F89" s="1">
        <v>47057</v>
      </c>
      <c r="G89">
        <v>4</v>
      </c>
      <c r="H89">
        <v>500</v>
      </c>
      <c r="I89">
        <f t="shared" si="86"/>
        <v>480</v>
      </c>
      <c r="J89">
        <f t="shared" si="87"/>
        <v>9.9648000000000011E-3</v>
      </c>
      <c r="K89">
        <f t="shared" si="88"/>
        <v>1783864.3200000001</v>
      </c>
      <c r="L89">
        <f t="shared" si="89"/>
        <v>206467.31057971201</v>
      </c>
      <c r="M89">
        <f t="shared" si="90"/>
        <v>353505.89488435199</v>
      </c>
      <c r="N89">
        <f t="shared" si="91"/>
        <v>52764.538130978501</v>
      </c>
      <c r="O89">
        <f t="shared" si="92"/>
        <v>-10.584</v>
      </c>
      <c r="Q89">
        <f t="shared" si="77"/>
        <v>0.96199652999999996</v>
      </c>
      <c r="R89">
        <f t="shared" ref="R89:S89" si="137">R77</f>
        <v>2.0760000000000001E-5</v>
      </c>
      <c r="S89">
        <f t="shared" si="137"/>
        <v>0.1157416</v>
      </c>
      <c r="T89">
        <f t="shared" ref="T89:W89" si="138">T77</f>
        <v>0.1981686</v>
      </c>
      <c r="U89">
        <f t="shared" si="138"/>
        <v>0.25555879999999997</v>
      </c>
      <c r="V89">
        <f t="shared" si="138"/>
        <v>3716.384</v>
      </c>
      <c r="W89">
        <f t="shared" si="138"/>
        <v>-2.205E-2</v>
      </c>
    </row>
    <row r="90" spans="1:23" x14ac:dyDescent="0.2">
      <c r="A90" t="s">
        <v>7</v>
      </c>
      <c r="B90" t="s">
        <v>8</v>
      </c>
      <c r="C90" t="s">
        <v>9</v>
      </c>
      <c r="D90" t="s">
        <v>10</v>
      </c>
      <c r="E90" t="s">
        <v>24</v>
      </c>
      <c r="F90" s="1">
        <v>47057</v>
      </c>
      <c r="G90">
        <v>5</v>
      </c>
      <c r="H90">
        <v>500</v>
      </c>
      <c r="I90">
        <f t="shared" si="86"/>
        <v>480</v>
      </c>
      <c r="J90">
        <f t="shared" si="87"/>
        <v>0</v>
      </c>
      <c r="K90">
        <f t="shared" si="88"/>
        <v>1783633.9200000002</v>
      </c>
      <c r="L90">
        <f t="shared" si="89"/>
        <v>227563.15004928003</v>
      </c>
      <c r="M90">
        <f t="shared" si="90"/>
        <v>356891.23504742398</v>
      </c>
      <c r="N90">
        <f t="shared" si="91"/>
        <v>67025.585475544751</v>
      </c>
      <c r="O90">
        <f t="shared" si="92"/>
        <v>-7.2811199999999996</v>
      </c>
      <c r="Q90">
        <f t="shared" si="77"/>
        <v>0.96064143999999996</v>
      </c>
      <c r="R90">
        <f t="shared" ref="R90:S90" si="139">R78</f>
        <v>0</v>
      </c>
      <c r="S90">
        <f t="shared" si="139"/>
        <v>0.127584</v>
      </c>
      <c r="T90">
        <f t="shared" ref="T90:W90" si="140">T78</f>
        <v>0.20009219999999997</v>
      </c>
      <c r="U90">
        <f t="shared" si="140"/>
        <v>0.29453619999999997</v>
      </c>
      <c r="V90">
        <f t="shared" si="140"/>
        <v>3715.9040000000005</v>
      </c>
      <c r="W90">
        <f t="shared" si="140"/>
        <v>-1.5168999999999998E-2</v>
      </c>
    </row>
    <row r="91" spans="1:23" x14ac:dyDescent="0.2">
      <c r="A91" t="s">
        <v>7</v>
      </c>
      <c r="B91" t="s">
        <v>8</v>
      </c>
      <c r="C91" t="s">
        <v>9</v>
      </c>
      <c r="D91" t="s">
        <v>10</v>
      </c>
      <c r="E91" t="s">
        <v>24</v>
      </c>
      <c r="F91" s="1">
        <v>47057</v>
      </c>
      <c r="G91">
        <v>6</v>
      </c>
      <c r="H91">
        <v>500</v>
      </c>
      <c r="I91">
        <f t="shared" si="86"/>
        <v>479</v>
      </c>
      <c r="J91">
        <f t="shared" si="87"/>
        <v>0</v>
      </c>
      <c r="K91">
        <f t="shared" si="88"/>
        <v>1779819.9168</v>
      </c>
      <c r="L91">
        <f t="shared" si="89"/>
        <v>246483.70063779844</v>
      </c>
      <c r="M91">
        <f t="shared" si="90"/>
        <v>367296.09677026561</v>
      </c>
      <c r="N91">
        <f t="shared" si="91"/>
        <v>78474.346784039328</v>
      </c>
      <c r="O91">
        <f t="shared" si="92"/>
        <v>-20.047587</v>
      </c>
      <c r="Q91">
        <f t="shared" si="77"/>
        <v>0.95980239000000001</v>
      </c>
      <c r="R91">
        <f t="shared" ref="R91:S91" si="141">R79</f>
        <v>0</v>
      </c>
      <c r="S91">
        <f t="shared" si="141"/>
        <v>0.13848800000000003</v>
      </c>
      <c r="T91">
        <f t="shared" ref="T91:W91" si="142">T79</f>
        <v>0.20636699999999999</v>
      </c>
      <c r="U91">
        <f t="shared" si="142"/>
        <v>0.31837539999999998</v>
      </c>
      <c r="V91">
        <f t="shared" si="142"/>
        <v>3715.6992</v>
      </c>
      <c r="W91">
        <f t="shared" si="142"/>
        <v>-4.1853000000000001E-2</v>
      </c>
    </row>
    <row r="92" spans="1:23" x14ac:dyDescent="0.2">
      <c r="A92" t="s">
        <v>7</v>
      </c>
      <c r="B92" t="s">
        <v>8</v>
      </c>
      <c r="C92" t="s">
        <v>9</v>
      </c>
      <c r="D92" t="s">
        <v>10</v>
      </c>
      <c r="E92" t="s">
        <v>24</v>
      </c>
      <c r="F92" s="1">
        <v>47057</v>
      </c>
      <c r="G92">
        <v>7</v>
      </c>
      <c r="H92">
        <v>500</v>
      </c>
      <c r="I92">
        <f t="shared" si="86"/>
        <v>479</v>
      </c>
      <c r="J92">
        <f t="shared" si="87"/>
        <v>1.051884E-2</v>
      </c>
      <c r="K92">
        <f t="shared" si="88"/>
        <v>1780099.6528</v>
      </c>
      <c r="L92">
        <f t="shared" si="89"/>
        <v>261933.83147104771</v>
      </c>
      <c r="M92">
        <f t="shared" si="90"/>
        <v>362011.92400129006</v>
      </c>
      <c r="N92">
        <f t="shared" si="91"/>
        <v>86385.253751488592</v>
      </c>
      <c r="O92">
        <f t="shared" si="92"/>
        <v>-22.394686999999998</v>
      </c>
      <c r="Q92">
        <f t="shared" si="77"/>
        <v>0.95899534999999991</v>
      </c>
      <c r="R92">
        <f t="shared" ref="R92:S92" si="143">R80</f>
        <v>2.196E-5</v>
      </c>
      <c r="S92">
        <f t="shared" si="143"/>
        <v>0.14714560000000002</v>
      </c>
      <c r="T92">
        <f t="shared" ref="T92:W92" si="144">T80</f>
        <v>0.20336609999999997</v>
      </c>
      <c r="U92">
        <f t="shared" si="144"/>
        <v>0.32979799999999998</v>
      </c>
      <c r="V92">
        <f t="shared" si="144"/>
        <v>3716.2832000000003</v>
      </c>
      <c r="W92">
        <f t="shared" si="144"/>
        <v>-4.6752999999999996E-2</v>
      </c>
    </row>
    <row r="93" spans="1:23" x14ac:dyDescent="0.2">
      <c r="A93" t="s">
        <v>7</v>
      </c>
      <c r="B93" t="s">
        <v>8</v>
      </c>
      <c r="C93" t="s">
        <v>9</v>
      </c>
      <c r="D93" t="s">
        <v>10</v>
      </c>
      <c r="E93" t="s">
        <v>24</v>
      </c>
      <c r="F93" s="1">
        <v>47057</v>
      </c>
      <c r="G93">
        <v>8</v>
      </c>
      <c r="H93">
        <v>500</v>
      </c>
      <c r="I93">
        <f t="shared" si="86"/>
        <v>478</v>
      </c>
      <c r="J93">
        <f t="shared" si="87"/>
        <v>0</v>
      </c>
      <c r="K93">
        <f t="shared" si="88"/>
        <v>1806755.872</v>
      </c>
      <c r="L93">
        <f t="shared" si="89"/>
        <v>274979.57129021443</v>
      </c>
      <c r="M93">
        <f t="shared" si="90"/>
        <v>379187.28769279679</v>
      </c>
      <c r="N93">
        <f t="shared" si="91"/>
        <v>94460.817341871676</v>
      </c>
      <c r="O93">
        <f t="shared" si="92"/>
        <v>-0.64577799999999996</v>
      </c>
      <c r="Q93">
        <f t="shared" si="77"/>
        <v>0.95760727999999995</v>
      </c>
      <c r="R93">
        <f t="shared" ref="R93:S93" si="145">R81</f>
        <v>0</v>
      </c>
      <c r="S93">
        <f t="shared" si="145"/>
        <v>0.1521952</v>
      </c>
      <c r="T93">
        <f t="shared" ref="T93:W93" si="146">T81</f>
        <v>0.2098719</v>
      </c>
      <c r="U93">
        <f t="shared" si="146"/>
        <v>0.34351939999999997</v>
      </c>
      <c r="V93">
        <f t="shared" si="146"/>
        <v>3779.8240000000001</v>
      </c>
      <c r="W93">
        <f t="shared" si="146"/>
        <v>-1.351E-3</v>
      </c>
    </row>
    <row r="94" spans="1:23" x14ac:dyDescent="0.2">
      <c r="A94" t="s">
        <v>7</v>
      </c>
      <c r="B94" t="s">
        <v>8</v>
      </c>
      <c r="C94" t="s">
        <v>9</v>
      </c>
      <c r="D94" t="s">
        <v>10</v>
      </c>
      <c r="E94" t="s">
        <v>24</v>
      </c>
      <c r="F94" s="1">
        <v>47057</v>
      </c>
      <c r="G94">
        <v>9</v>
      </c>
      <c r="H94">
        <v>500</v>
      </c>
      <c r="I94">
        <f t="shared" si="86"/>
        <v>477</v>
      </c>
      <c r="J94">
        <f t="shared" si="87"/>
        <v>6.9641999999999996E-2</v>
      </c>
      <c r="K94">
        <f t="shared" si="88"/>
        <v>1851714</v>
      </c>
      <c r="L94">
        <f t="shared" si="89"/>
        <v>289042.18580160005</v>
      </c>
      <c r="M94">
        <f t="shared" si="90"/>
        <v>393119.25254279998</v>
      </c>
      <c r="N94">
        <f t="shared" si="91"/>
        <v>102311.97346600654</v>
      </c>
      <c r="O94">
        <f t="shared" si="92"/>
        <v>5.065262999999999</v>
      </c>
      <c r="Q94">
        <f t="shared" si="77"/>
        <v>0.95518713</v>
      </c>
      <c r="R94">
        <f t="shared" ref="R94:S94" si="147">R82</f>
        <v>1.46E-4</v>
      </c>
      <c r="S94">
        <f t="shared" si="147"/>
        <v>0.15609440000000002</v>
      </c>
      <c r="T94">
        <f t="shared" ref="T94:W94" si="148">T82</f>
        <v>0.21230019999999999</v>
      </c>
      <c r="U94">
        <f t="shared" si="148"/>
        <v>0.35396899999999992</v>
      </c>
      <c r="V94">
        <f t="shared" si="148"/>
        <v>3882</v>
      </c>
      <c r="W94">
        <f t="shared" si="148"/>
        <v>1.0618999999999998E-2</v>
      </c>
    </row>
    <row r="95" spans="1:23" x14ac:dyDescent="0.2">
      <c r="A95" t="s">
        <v>7</v>
      </c>
      <c r="B95" t="s">
        <v>8</v>
      </c>
      <c r="C95" t="s">
        <v>9</v>
      </c>
      <c r="D95" t="s">
        <v>10</v>
      </c>
      <c r="E95" t="s">
        <v>24</v>
      </c>
      <c r="F95" s="1">
        <v>47057</v>
      </c>
      <c r="G95">
        <v>10</v>
      </c>
      <c r="H95">
        <v>500</v>
      </c>
      <c r="I95">
        <f t="shared" si="86"/>
        <v>476</v>
      </c>
      <c r="J95">
        <f t="shared" si="87"/>
        <v>4.9884800000000007E-2</v>
      </c>
      <c r="K95">
        <f t="shared" si="88"/>
        <v>1880607.4559999998</v>
      </c>
      <c r="L95">
        <f t="shared" si="89"/>
        <v>305445.25403159042</v>
      </c>
      <c r="M95">
        <f t="shared" si="90"/>
        <v>417897.86940982071</v>
      </c>
      <c r="N95">
        <f t="shared" si="91"/>
        <v>109753.16902461372</v>
      </c>
      <c r="O95">
        <f t="shared" si="92"/>
        <v>1.1388776</v>
      </c>
      <c r="Q95">
        <f t="shared" si="77"/>
        <v>0.95370303000000001</v>
      </c>
      <c r="R95">
        <f t="shared" ref="R95:S95" si="149">R83</f>
        <v>1.0480000000000001E-4</v>
      </c>
      <c r="S95">
        <f t="shared" si="149"/>
        <v>0.16241840000000002</v>
      </c>
      <c r="T95">
        <f t="shared" ref="T95:W95" si="150">T83</f>
        <v>0.22221429999999998</v>
      </c>
      <c r="U95">
        <f t="shared" si="150"/>
        <v>0.35932189999999997</v>
      </c>
      <c r="V95">
        <f t="shared" si="150"/>
        <v>3950.8559999999998</v>
      </c>
      <c r="W95">
        <f t="shared" si="150"/>
        <v>2.3925999999999999E-3</v>
      </c>
    </row>
    <row r="96" spans="1:23" x14ac:dyDescent="0.2">
      <c r="A96" t="s">
        <v>7</v>
      </c>
      <c r="B96" t="s">
        <v>8</v>
      </c>
      <c r="C96" t="s">
        <v>9</v>
      </c>
      <c r="D96" t="s">
        <v>10</v>
      </c>
      <c r="E96" t="s">
        <v>24</v>
      </c>
      <c r="F96" s="1">
        <v>47057</v>
      </c>
      <c r="G96">
        <v>11</v>
      </c>
      <c r="H96">
        <v>500</v>
      </c>
      <c r="I96">
        <f t="shared" si="86"/>
        <v>475</v>
      </c>
      <c r="J96">
        <f t="shared" si="87"/>
        <v>9.9180000000000004E-2</v>
      </c>
      <c r="K96">
        <f t="shared" si="88"/>
        <v>1899107.7600000002</v>
      </c>
      <c r="L96">
        <f t="shared" si="89"/>
        <v>316221.19276070403</v>
      </c>
      <c r="M96">
        <f t="shared" si="90"/>
        <v>422277.43535023206</v>
      </c>
      <c r="N96">
        <f t="shared" si="91"/>
        <v>115107.17042291546</v>
      </c>
      <c r="O96">
        <f t="shared" si="92"/>
        <v>3.1457825000000001</v>
      </c>
      <c r="Q96">
        <f t="shared" si="77"/>
        <v>0.95173392999999995</v>
      </c>
      <c r="R96">
        <f t="shared" ref="R96:S96" si="151">R84</f>
        <v>2.0880000000000001E-4</v>
      </c>
      <c r="S96">
        <f t="shared" si="151"/>
        <v>0.1665104</v>
      </c>
      <c r="T96">
        <f t="shared" ref="T96:W96" si="152">T84</f>
        <v>0.22235569999999999</v>
      </c>
      <c r="U96">
        <f t="shared" si="152"/>
        <v>0.36400840000000001</v>
      </c>
      <c r="V96">
        <f t="shared" si="152"/>
        <v>3998.1216000000004</v>
      </c>
      <c r="W96">
        <f t="shared" si="152"/>
        <v>6.6227000000000005E-3</v>
      </c>
    </row>
    <row r="97" spans="1:23" x14ac:dyDescent="0.2">
      <c r="A97" t="s">
        <v>7</v>
      </c>
      <c r="B97" t="s">
        <v>8</v>
      </c>
      <c r="C97" t="s">
        <v>9</v>
      </c>
      <c r="D97" t="s">
        <v>10</v>
      </c>
      <c r="E97" t="s">
        <v>24</v>
      </c>
      <c r="F97" s="1">
        <v>47057</v>
      </c>
      <c r="G97">
        <v>12</v>
      </c>
      <c r="H97">
        <v>500</v>
      </c>
      <c r="I97">
        <f t="shared" si="86"/>
        <v>474</v>
      </c>
      <c r="J97">
        <f t="shared" si="87"/>
        <v>7.7167200000000019E-2</v>
      </c>
      <c r="K97">
        <f t="shared" si="88"/>
        <v>1924516.5984000002</v>
      </c>
      <c r="L97">
        <f t="shared" si="89"/>
        <v>328805.97025655815</v>
      </c>
      <c r="M97">
        <f t="shared" si="90"/>
        <v>445259.81678736099</v>
      </c>
      <c r="N97">
        <f t="shared" si="91"/>
        <v>121816.69347259015</v>
      </c>
      <c r="O97">
        <f t="shared" si="92"/>
        <v>1.2137243999999998</v>
      </c>
      <c r="Q97">
        <f t="shared" si="77"/>
        <v>0.94986182999999991</v>
      </c>
      <c r="R97">
        <f t="shared" ref="R97:S97" si="153">R85</f>
        <v>1.6280000000000003E-4</v>
      </c>
      <c r="S97">
        <f t="shared" si="153"/>
        <v>0.17085120000000001</v>
      </c>
      <c r="T97">
        <f t="shared" ref="T97:W97" si="154">T85</f>
        <v>0.23136189999999998</v>
      </c>
      <c r="U97">
        <f t="shared" si="154"/>
        <v>0.37048199999999992</v>
      </c>
      <c r="V97">
        <f t="shared" si="154"/>
        <v>4060.1616000000004</v>
      </c>
      <c r="W97">
        <f t="shared" si="154"/>
        <v>2.5605999999999997E-3</v>
      </c>
    </row>
    <row r="98" spans="1:23" x14ac:dyDescent="0.2">
      <c r="A98" t="s">
        <v>7</v>
      </c>
      <c r="B98" t="s">
        <v>8</v>
      </c>
      <c r="C98" t="s">
        <v>9</v>
      </c>
      <c r="D98" t="s">
        <v>10</v>
      </c>
      <c r="E98" t="s">
        <v>25</v>
      </c>
      <c r="F98" s="1">
        <v>46965</v>
      </c>
      <c r="G98">
        <v>1</v>
      </c>
      <c r="H98">
        <v>220</v>
      </c>
      <c r="I98">
        <f t="shared" si="86"/>
        <v>175</v>
      </c>
      <c r="J98">
        <f t="shared" si="87"/>
        <v>0</v>
      </c>
      <c r="K98">
        <f t="shared" si="88"/>
        <v>612303.5625</v>
      </c>
      <c r="L98">
        <f t="shared" si="89"/>
        <v>3978.3811669874999</v>
      </c>
      <c r="M98">
        <f t="shared" si="90"/>
        <v>29700.641524050003</v>
      </c>
      <c r="N98">
        <f t="shared" si="91"/>
        <v>152.52158582749996</v>
      </c>
      <c r="O98">
        <f t="shared" si="92"/>
        <v>0</v>
      </c>
      <c r="Q98" cm="1">
        <f t="array" ref="Q98:Q109">TRANSPOSE(open_per_booked!$F4:$Q4)</f>
        <v>0.79795040000000006</v>
      </c>
      <c r="R98" cm="1">
        <f t="array" ref="R98:R109">TRANSPOSE(ulr_per_open!$F4:$Q4)</f>
        <v>0</v>
      </c>
      <c r="S98" cm="1">
        <f t="array" ref="S98:S109">TRANSPOSE(bal_util!$F4:$Q4)</f>
        <v>6.4973999999999995E-3</v>
      </c>
      <c r="T98" cm="1">
        <f t="array" ref="T98:T109">TRANSPOSE(pur_util!$F4:$Q4)</f>
        <v>4.8506400000000005E-2</v>
      </c>
      <c r="U98" cm="1">
        <f t="array" ref="U98:U109">TRANSPOSE(revol_util!$F4:$Q4)</f>
        <v>3.8337599999999999E-2</v>
      </c>
      <c r="V98" cm="1">
        <f t="array" ref="V98:V109">TRANSPOSE(lmt_per_open!$F4:$Q4)</f>
        <v>3498.8775000000001</v>
      </c>
      <c r="W98" cm="1">
        <f t="array" ref="W98:W109">TRANSPOSE(annual_fee!$F4:$Q4)</f>
        <v>0</v>
      </c>
    </row>
    <row r="99" spans="1:23" x14ac:dyDescent="0.2">
      <c r="A99" t="s">
        <v>7</v>
      </c>
      <c r="B99" t="s">
        <v>8</v>
      </c>
      <c r="C99" t="s">
        <v>9</v>
      </c>
      <c r="D99" t="s">
        <v>10</v>
      </c>
      <c r="E99" t="s">
        <v>25</v>
      </c>
      <c r="F99" s="1">
        <v>46965</v>
      </c>
      <c r="G99">
        <v>2</v>
      </c>
      <c r="H99">
        <v>220</v>
      </c>
      <c r="I99">
        <f t="shared" si="86"/>
        <v>175</v>
      </c>
      <c r="J99">
        <f t="shared" si="87"/>
        <v>0</v>
      </c>
      <c r="K99">
        <f t="shared" si="88"/>
        <v>610096.46250000002</v>
      </c>
      <c r="L99">
        <f t="shared" si="89"/>
        <v>32455.850602428745</v>
      </c>
      <c r="M99">
        <f t="shared" si="90"/>
        <v>125654.97933933001</v>
      </c>
      <c r="N99">
        <f t="shared" si="91"/>
        <v>3091.5885403044704</v>
      </c>
      <c r="O99">
        <f t="shared" si="92"/>
        <v>376.32252000000005</v>
      </c>
      <c r="Q99">
        <v>0.79624720000000004</v>
      </c>
      <c r="R99">
        <v>0</v>
      </c>
      <c r="S99">
        <v>5.3197899999999992E-2</v>
      </c>
      <c r="T99">
        <v>0.20595920000000001</v>
      </c>
      <c r="U99">
        <v>9.5255199999999998E-2</v>
      </c>
      <c r="V99">
        <v>3486.2655000000004</v>
      </c>
      <c r="W99">
        <v>2.1504144000000003</v>
      </c>
    </row>
    <row r="100" spans="1:23" x14ac:dyDescent="0.2">
      <c r="A100" t="s">
        <v>7</v>
      </c>
      <c r="B100" t="s">
        <v>8</v>
      </c>
      <c r="C100" t="s">
        <v>9</v>
      </c>
      <c r="D100" t="s">
        <v>10</v>
      </c>
      <c r="E100" t="s">
        <v>25</v>
      </c>
      <c r="F100" s="1">
        <v>46965</v>
      </c>
      <c r="G100">
        <v>3</v>
      </c>
      <c r="H100">
        <v>220</v>
      </c>
      <c r="I100">
        <f t="shared" si="86"/>
        <v>174</v>
      </c>
      <c r="J100">
        <f t="shared" si="87"/>
        <v>0</v>
      </c>
      <c r="K100">
        <f t="shared" si="88"/>
        <v>606308.22</v>
      </c>
      <c r="L100">
        <f t="shared" si="89"/>
        <v>53043.905350673987</v>
      </c>
      <c r="M100">
        <f t="shared" si="90"/>
        <v>139019.19914735999</v>
      </c>
      <c r="N100">
        <f t="shared" si="91"/>
        <v>11394.085480070456</v>
      </c>
      <c r="O100">
        <f t="shared" si="92"/>
        <v>-12.898272000000002</v>
      </c>
      <c r="Q100">
        <v>0.79467679999999996</v>
      </c>
      <c r="R100">
        <v>0</v>
      </c>
      <c r="S100">
        <v>8.7486699999999987E-2</v>
      </c>
      <c r="T100">
        <v>0.22928799999999999</v>
      </c>
      <c r="U100">
        <v>0.21480480000000002</v>
      </c>
      <c r="V100">
        <v>3484.5299999999997</v>
      </c>
      <c r="W100">
        <v>-7.4128000000000013E-2</v>
      </c>
    </row>
    <row r="101" spans="1:23" x14ac:dyDescent="0.2">
      <c r="A101" t="s">
        <v>7</v>
      </c>
      <c r="B101" t="s">
        <v>8</v>
      </c>
      <c r="C101" t="s">
        <v>9</v>
      </c>
      <c r="D101" t="s">
        <v>10</v>
      </c>
      <c r="E101" t="s">
        <v>25</v>
      </c>
      <c r="F101" s="1">
        <v>46965</v>
      </c>
      <c r="G101">
        <v>4</v>
      </c>
      <c r="H101">
        <v>220</v>
      </c>
      <c r="I101">
        <f t="shared" si="86"/>
        <v>174</v>
      </c>
      <c r="J101">
        <f t="shared" si="87"/>
        <v>7.2244800000000001E-3</v>
      </c>
      <c r="K101">
        <f t="shared" si="88"/>
        <v>606235.1399999999</v>
      </c>
      <c r="L101">
        <f t="shared" si="89"/>
        <v>61395.796944845992</v>
      </c>
      <c r="M101">
        <f t="shared" si="90"/>
        <v>137299.16453097598</v>
      </c>
      <c r="N101">
        <f t="shared" si="91"/>
        <v>17931.698505449724</v>
      </c>
      <c r="O101">
        <f t="shared" si="92"/>
        <v>-4.3848000000000003</v>
      </c>
      <c r="Q101">
        <v>0.79339920000000008</v>
      </c>
      <c r="R101">
        <v>4.1520000000000002E-5</v>
      </c>
      <c r="S101">
        <v>0.1012739</v>
      </c>
      <c r="T101">
        <v>0.22647840000000002</v>
      </c>
      <c r="U101">
        <v>0.29206720000000003</v>
      </c>
      <c r="V101">
        <v>3484.1099999999997</v>
      </c>
      <c r="W101">
        <v>-2.52E-2</v>
      </c>
    </row>
    <row r="102" spans="1:23" x14ac:dyDescent="0.2">
      <c r="A102" t="s">
        <v>7</v>
      </c>
      <c r="B102" t="s">
        <v>8</v>
      </c>
      <c r="C102" t="s">
        <v>9</v>
      </c>
      <c r="D102" t="s">
        <v>10</v>
      </c>
      <c r="E102" t="s">
        <v>25</v>
      </c>
      <c r="F102" s="1">
        <v>46965</v>
      </c>
      <c r="G102">
        <v>5</v>
      </c>
      <c r="H102">
        <v>220</v>
      </c>
      <c r="I102">
        <f t="shared" si="86"/>
        <v>174</v>
      </c>
      <c r="J102">
        <f t="shared" si="87"/>
        <v>0</v>
      </c>
      <c r="K102">
        <f t="shared" si="88"/>
        <v>606156.84</v>
      </c>
      <c r="L102">
        <f t="shared" si="89"/>
        <v>67668.92499023999</v>
      </c>
      <c r="M102">
        <f t="shared" si="90"/>
        <v>138614.00646931201</v>
      </c>
      <c r="N102">
        <f t="shared" si="91"/>
        <v>22778.226313954656</v>
      </c>
      <c r="O102">
        <f t="shared" si="92"/>
        <v>-3.016464</v>
      </c>
      <c r="Q102">
        <v>0.79228160000000003</v>
      </c>
      <c r="R102">
        <v>0</v>
      </c>
      <c r="S102">
        <v>0.111636</v>
      </c>
      <c r="T102">
        <v>0.22867680000000001</v>
      </c>
      <c r="U102">
        <v>0.33661279999999999</v>
      </c>
      <c r="V102">
        <v>3483.66</v>
      </c>
      <c r="W102">
        <v>-1.7336000000000001E-2</v>
      </c>
    </row>
    <row r="103" spans="1:23" x14ac:dyDescent="0.2">
      <c r="A103" t="s">
        <v>7</v>
      </c>
      <c r="B103" t="s">
        <v>8</v>
      </c>
      <c r="C103" t="s">
        <v>9</v>
      </c>
      <c r="D103" t="s">
        <v>10</v>
      </c>
      <c r="E103" t="s">
        <v>25</v>
      </c>
      <c r="F103" s="1">
        <v>46965</v>
      </c>
      <c r="G103">
        <v>6</v>
      </c>
      <c r="H103">
        <v>220</v>
      </c>
      <c r="I103">
        <f t="shared" si="86"/>
        <v>174</v>
      </c>
      <c r="J103">
        <f t="shared" si="87"/>
        <v>0</v>
      </c>
      <c r="K103">
        <f t="shared" si="88"/>
        <v>606123.43200000003</v>
      </c>
      <c r="L103">
        <f t="shared" si="89"/>
        <v>73448.219119464004</v>
      </c>
      <c r="M103">
        <f t="shared" si="90"/>
        <v>142952.99919033604</v>
      </c>
      <c r="N103">
        <f t="shared" si="91"/>
        <v>26724.692733082287</v>
      </c>
      <c r="O103">
        <f t="shared" si="92"/>
        <v>-8.3227680000000017</v>
      </c>
      <c r="Q103">
        <v>0.7915896</v>
      </c>
      <c r="R103">
        <v>0</v>
      </c>
      <c r="S103">
        <v>0.12117700000000001</v>
      </c>
      <c r="T103">
        <v>0.23584800000000003</v>
      </c>
      <c r="U103">
        <v>0.3638576</v>
      </c>
      <c r="V103">
        <v>3483.4679999999998</v>
      </c>
      <c r="W103">
        <v>-4.7832000000000006E-2</v>
      </c>
    </row>
    <row r="104" spans="1:23" x14ac:dyDescent="0.2">
      <c r="A104" t="s">
        <v>7</v>
      </c>
      <c r="B104" t="s">
        <v>8</v>
      </c>
      <c r="C104" t="s">
        <v>9</v>
      </c>
      <c r="D104" t="s">
        <v>10</v>
      </c>
      <c r="E104" t="s">
        <v>25</v>
      </c>
      <c r="F104" s="1">
        <v>46965</v>
      </c>
      <c r="G104">
        <v>7</v>
      </c>
      <c r="H104">
        <v>220</v>
      </c>
      <c r="I104">
        <f t="shared" si="86"/>
        <v>174</v>
      </c>
      <c r="J104">
        <f t="shared" si="87"/>
        <v>7.6420799999999999E-3</v>
      </c>
      <c r="K104">
        <f t="shared" si="88"/>
        <v>606218.69700000004</v>
      </c>
      <c r="L104">
        <f t="shared" si="89"/>
        <v>78052.112163622805</v>
      </c>
      <c r="M104">
        <f t="shared" si="90"/>
        <v>140896.3796068248</v>
      </c>
      <c r="N104">
        <f t="shared" si="91"/>
        <v>29418.7776998154</v>
      </c>
      <c r="O104">
        <f t="shared" si="92"/>
        <v>-9.297168000000001</v>
      </c>
      <c r="Q104">
        <v>0.79092399999999996</v>
      </c>
      <c r="R104">
        <v>4.392E-5</v>
      </c>
      <c r="S104">
        <v>0.12875239999999999</v>
      </c>
      <c r="T104">
        <v>0.2324184</v>
      </c>
      <c r="U104">
        <v>0.37691200000000002</v>
      </c>
      <c r="V104">
        <v>3484.0155000000004</v>
      </c>
      <c r="W104">
        <v>-5.3432000000000007E-2</v>
      </c>
    </row>
    <row r="105" spans="1:23" x14ac:dyDescent="0.2">
      <c r="A105" t="s">
        <v>7</v>
      </c>
      <c r="B105" t="s">
        <v>8</v>
      </c>
      <c r="C105" t="s">
        <v>9</v>
      </c>
      <c r="D105" t="s">
        <v>10</v>
      </c>
      <c r="E105" t="s">
        <v>25</v>
      </c>
      <c r="F105" s="1">
        <v>46965</v>
      </c>
      <c r="G105">
        <v>8</v>
      </c>
      <c r="H105">
        <v>220</v>
      </c>
      <c r="I105">
        <f t="shared" si="86"/>
        <v>173</v>
      </c>
      <c r="J105">
        <f t="shared" si="87"/>
        <v>0</v>
      </c>
      <c r="K105">
        <f t="shared" si="88"/>
        <v>613040.20499999996</v>
      </c>
      <c r="L105">
        <f t="shared" si="89"/>
        <v>81639.054532013979</v>
      </c>
      <c r="M105">
        <f t="shared" si="90"/>
        <v>147039.900113988</v>
      </c>
      <c r="N105">
        <f t="shared" si="91"/>
        <v>32050.970319319687</v>
      </c>
      <c r="O105">
        <f t="shared" si="92"/>
        <v>-0.26711200000000002</v>
      </c>
      <c r="Q105">
        <v>0.78977920000000001</v>
      </c>
      <c r="R105">
        <v>0</v>
      </c>
      <c r="S105">
        <v>0.13317079999999998</v>
      </c>
      <c r="T105">
        <v>0.2398536</v>
      </c>
      <c r="U105">
        <v>0.39259360000000004</v>
      </c>
      <c r="V105">
        <v>3543.585</v>
      </c>
      <c r="W105">
        <v>-1.5440000000000002E-3</v>
      </c>
    </row>
    <row r="106" spans="1:23" x14ac:dyDescent="0.2">
      <c r="A106" t="s">
        <v>7</v>
      </c>
      <c r="B106" t="s">
        <v>8</v>
      </c>
      <c r="C106" t="s">
        <v>9</v>
      </c>
      <c r="D106" t="s">
        <v>10</v>
      </c>
      <c r="E106" t="s">
        <v>25</v>
      </c>
      <c r="F106" s="1">
        <v>46965</v>
      </c>
      <c r="G106">
        <v>9</v>
      </c>
      <c r="H106">
        <v>220</v>
      </c>
      <c r="I106">
        <f t="shared" si="86"/>
        <v>173</v>
      </c>
      <c r="J106">
        <f t="shared" si="87"/>
        <v>5.0515999999999998E-2</v>
      </c>
      <c r="K106">
        <f t="shared" si="88"/>
        <v>629611.875</v>
      </c>
      <c r="L106">
        <f t="shared" si="89"/>
        <v>85994.026878374993</v>
      </c>
      <c r="M106">
        <f t="shared" si="90"/>
        <v>152761.97369700001</v>
      </c>
      <c r="N106">
        <f t="shared" si="91"/>
        <v>34787.67965727031</v>
      </c>
      <c r="O106">
        <f t="shared" si="92"/>
        <v>2.0995280000000003</v>
      </c>
      <c r="Q106">
        <v>0.78778320000000002</v>
      </c>
      <c r="R106">
        <v>2.92E-4</v>
      </c>
      <c r="S106">
        <v>0.1365826</v>
      </c>
      <c r="T106">
        <v>0.24262880000000001</v>
      </c>
      <c r="U106">
        <v>0.40453600000000001</v>
      </c>
      <c r="V106">
        <v>3639.375</v>
      </c>
      <c r="W106">
        <v>1.2136000000000001E-2</v>
      </c>
    </row>
    <row r="107" spans="1:23" x14ac:dyDescent="0.2">
      <c r="A107" t="s">
        <v>7</v>
      </c>
      <c r="B107" t="s">
        <v>8</v>
      </c>
      <c r="C107" t="s">
        <v>9</v>
      </c>
      <c r="D107" t="s">
        <v>10</v>
      </c>
      <c r="E107" t="s">
        <v>25</v>
      </c>
      <c r="F107" s="1">
        <v>46965</v>
      </c>
      <c r="G107">
        <v>10</v>
      </c>
      <c r="H107">
        <v>220</v>
      </c>
      <c r="I107">
        <f t="shared" si="86"/>
        <v>173</v>
      </c>
      <c r="J107">
        <f t="shared" si="87"/>
        <v>3.6260800000000003E-2</v>
      </c>
      <c r="K107">
        <f t="shared" si="88"/>
        <v>640779.45750000002</v>
      </c>
      <c r="L107">
        <f t="shared" si="89"/>
        <v>91065.077460015746</v>
      </c>
      <c r="M107">
        <f t="shared" si="90"/>
        <v>162731.838403134</v>
      </c>
      <c r="N107">
        <f t="shared" si="91"/>
        <v>37396.201893234327</v>
      </c>
      <c r="O107">
        <f t="shared" si="92"/>
        <v>0.47305120000000001</v>
      </c>
      <c r="Q107">
        <v>0.78655920000000012</v>
      </c>
      <c r="R107">
        <v>2.0960000000000003E-4</v>
      </c>
      <c r="S107">
        <v>0.1421161</v>
      </c>
      <c r="T107">
        <v>0.2539592</v>
      </c>
      <c r="U107">
        <v>0.41065360000000006</v>
      </c>
      <c r="V107">
        <v>3703.9274999999998</v>
      </c>
      <c r="W107">
        <v>2.7344000000000001E-3</v>
      </c>
    </row>
    <row r="108" spans="1:23" x14ac:dyDescent="0.2">
      <c r="A108" t="s">
        <v>7</v>
      </c>
      <c r="B108" t="s">
        <v>8</v>
      </c>
      <c r="C108" t="s">
        <v>9</v>
      </c>
      <c r="D108" t="s">
        <v>10</v>
      </c>
      <c r="E108" t="s">
        <v>25</v>
      </c>
      <c r="F108" s="1">
        <v>46965</v>
      </c>
      <c r="G108">
        <v>11</v>
      </c>
      <c r="H108">
        <v>220</v>
      </c>
      <c r="I108">
        <f t="shared" si="86"/>
        <v>172</v>
      </c>
      <c r="J108">
        <f t="shared" si="87"/>
        <v>7.1827200000000008E-2</v>
      </c>
      <c r="K108">
        <f t="shared" si="88"/>
        <v>644697.10800000001</v>
      </c>
      <c r="L108">
        <f t="shared" si="89"/>
        <v>93930.176665432795</v>
      </c>
      <c r="M108">
        <f t="shared" si="90"/>
        <v>163830.94484264642</v>
      </c>
      <c r="N108">
        <f t="shared" si="91"/>
        <v>39075.855222516031</v>
      </c>
      <c r="O108">
        <f t="shared" si="92"/>
        <v>1.3018336000000001</v>
      </c>
      <c r="Q108">
        <v>0.78493520000000006</v>
      </c>
      <c r="R108">
        <v>4.1760000000000001E-4</v>
      </c>
      <c r="S108">
        <v>0.14569659999999998</v>
      </c>
      <c r="T108">
        <v>0.25412080000000004</v>
      </c>
      <c r="U108">
        <v>0.41600960000000003</v>
      </c>
      <c r="V108">
        <v>3748.239</v>
      </c>
      <c r="W108">
        <v>7.5688000000000005E-3</v>
      </c>
    </row>
    <row r="109" spans="1:23" x14ac:dyDescent="0.2">
      <c r="A109" t="s">
        <v>7</v>
      </c>
      <c r="B109" t="s">
        <v>8</v>
      </c>
      <c r="C109" t="s">
        <v>9</v>
      </c>
      <c r="D109" t="s">
        <v>10</v>
      </c>
      <c r="E109" t="s">
        <v>25</v>
      </c>
      <c r="F109" s="1">
        <v>46965</v>
      </c>
      <c r="G109">
        <v>12</v>
      </c>
      <c r="H109">
        <v>220</v>
      </c>
      <c r="I109">
        <f t="shared" si="86"/>
        <v>172</v>
      </c>
      <c r="J109">
        <f t="shared" si="87"/>
        <v>5.600320000000001E-2</v>
      </c>
      <c r="K109">
        <f t="shared" si="88"/>
        <v>654701.05799999996</v>
      </c>
      <c r="L109">
        <f t="shared" si="89"/>
        <v>97874.403725498385</v>
      </c>
      <c r="M109">
        <f t="shared" si="90"/>
        <v>173111.86366958881</v>
      </c>
      <c r="N109">
        <f t="shared" si="91"/>
        <v>41440.805532605824</v>
      </c>
      <c r="O109">
        <f t="shared" si="92"/>
        <v>0.50334080000000003</v>
      </c>
      <c r="Q109">
        <v>0.78339120000000007</v>
      </c>
      <c r="R109">
        <v>3.2560000000000005E-4</v>
      </c>
      <c r="S109">
        <v>0.14949479999999998</v>
      </c>
      <c r="T109">
        <v>0.26441360000000003</v>
      </c>
      <c r="U109">
        <v>0.42340800000000001</v>
      </c>
      <c r="V109">
        <v>3806.4014999999999</v>
      </c>
      <c r="W109">
        <v>2.9264E-3</v>
      </c>
    </row>
    <row r="110" spans="1:23" x14ac:dyDescent="0.2">
      <c r="A110" t="s">
        <v>7</v>
      </c>
      <c r="B110" t="s">
        <v>8</v>
      </c>
      <c r="C110" t="s">
        <v>9</v>
      </c>
      <c r="D110" t="s">
        <v>10</v>
      </c>
      <c r="E110" t="s">
        <v>25</v>
      </c>
      <c r="F110" s="1">
        <v>46996</v>
      </c>
      <c r="G110">
        <v>1</v>
      </c>
      <c r="H110">
        <v>220</v>
      </c>
      <c r="I110">
        <f t="shared" si="86"/>
        <v>175</v>
      </c>
      <c r="J110">
        <f t="shared" si="87"/>
        <v>0</v>
      </c>
      <c r="K110">
        <f t="shared" si="88"/>
        <v>612303.5625</v>
      </c>
      <c r="L110">
        <f t="shared" si="89"/>
        <v>3978.3811669874999</v>
      </c>
      <c r="M110">
        <f t="shared" si="90"/>
        <v>29700.641524050003</v>
      </c>
      <c r="N110">
        <f t="shared" si="91"/>
        <v>152.52158582749996</v>
      </c>
      <c r="O110">
        <f t="shared" si="92"/>
        <v>0</v>
      </c>
      <c r="Q110">
        <f t="shared" ref="Q110:W110" si="155">Q98</f>
        <v>0.79795040000000006</v>
      </c>
      <c r="R110">
        <f t="shared" si="155"/>
        <v>0</v>
      </c>
      <c r="S110">
        <f t="shared" si="155"/>
        <v>6.4973999999999995E-3</v>
      </c>
      <c r="T110">
        <f t="shared" si="155"/>
        <v>4.8506400000000005E-2</v>
      </c>
      <c r="U110">
        <f t="shared" si="155"/>
        <v>3.8337599999999999E-2</v>
      </c>
      <c r="V110">
        <f t="shared" si="155"/>
        <v>3498.8775000000001</v>
      </c>
      <c r="W110">
        <f t="shared" si="155"/>
        <v>0</v>
      </c>
    </row>
    <row r="111" spans="1:23" x14ac:dyDescent="0.2">
      <c r="A111" t="s">
        <v>7</v>
      </c>
      <c r="B111" t="s">
        <v>8</v>
      </c>
      <c r="C111" t="s">
        <v>9</v>
      </c>
      <c r="D111" t="s">
        <v>10</v>
      </c>
      <c r="E111" t="s">
        <v>25</v>
      </c>
      <c r="F111" s="1">
        <v>46996</v>
      </c>
      <c r="G111">
        <v>2</v>
      </c>
      <c r="H111">
        <v>220</v>
      </c>
      <c r="I111">
        <f t="shared" si="86"/>
        <v>175</v>
      </c>
      <c r="J111">
        <f t="shared" si="87"/>
        <v>0</v>
      </c>
      <c r="K111">
        <f t="shared" si="88"/>
        <v>610096.46250000002</v>
      </c>
      <c r="L111">
        <f t="shared" si="89"/>
        <v>32455.850602428745</v>
      </c>
      <c r="M111">
        <f t="shared" si="90"/>
        <v>125654.97933933001</v>
      </c>
      <c r="N111">
        <f t="shared" si="91"/>
        <v>3091.5885403044704</v>
      </c>
      <c r="O111">
        <f t="shared" si="92"/>
        <v>376.32252000000005</v>
      </c>
      <c r="Q111">
        <f t="shared" ref="Q111:Q145" si="156">Q99</f>
        <v>0.79624720000000004</v>
      </c>
      <c r="R111">
        <f t="shared" ref="R111:S111" si="157">R99</f>
        <v>0</v>
      </c>
      <c r="S111">
        <f t="shared" si="157"/>
        <v>5.3197899999999992E-2</v>
      </c>
      <c r="T111">
        <f t="shared" ref="T111:W111" si="158">T99</f>
        <v>0.20595920000000001</v>
      </c>
      <c r="U111">
        <f t="shared" si="158"/>
        <v>9.5255199999999998E-2</v>
      </c>
      <c r="V111">
        <f t="shared" si="158"/>
        <v>3486.2655000000004</v>
      </c>
      <c r="W111">
        <f t="shared" si="158"/>
        <v>2.1504144000000003</v>
      </c>
    </row>
    <row r="112" spans="1:23" x14ac:dyDescent="0.2">
      <c r="A112" t="s">
        <v>7</v>
      </c>
      <c r="B112" t="s">
        <v>8</v>
      </c>
      <c r="C112" t="s">
        <v>9</v>
      </c>
      <c r="D112" t="s">
        <v>10</v>
      </c>
      <c r="E112" t="s">
        <v>25</v>
      </c>
      <c r="F112" s="1">
        <v>46996</v>
      </c>
      <c r="G112">
        <v>3</v>
      </c>
      <c r="H112">
        <v>220</v>
      </c>
      <c r="I112">
        <f t="shared" si="86"/>
        <v>174</v>
      </c>
      <c r="J112">
        <f t="shared" si="87"/>
        <v>0</v>
      </c>
      <c r="K112">
        <f t="shared" si="88"/>
        <v>606308.22</v>
      </c>
      <c r="L112">
        <f t="shared" si="89"/>
        <v>53043.905350673987</v>
      </c>
      <c r="M112">
        <f t="shared" si="90"/>
        <v>139019.19914735999</v>
      </c>
      <c r="N112">
        <f t="shared" si="91"/>
        <v>11394.085480070456</v>
      </c>
      <c r="O112">
        <f t="shared" si="92"/>
        <v>-12.898272000000002</v>
      </c>
      <c r="Q112">
        <f t="shared" si="156"/>
        <v>0.79467679999999996</v>
      </c>
      <c r="R112">
        <f t="shared" ref="R112:S112" si="159">R100</f>
        <v>0</v>
      </c>
      <c r="S112">
        <f t="shared" si="159"/>
        <v>8.7486699999999987E-2</v>
      </c>
      <c r="T112">
        <f t="shared" ref="T112:W112" si="160">T100</f>
        <v>0.22928799999999999</v>
      </c>
      <c r="U112">
        <f t="shared" si="160"/>
        <v>0.21480480000000002</v>
      </c>
      <c r="V112">
        <f t="shared" si="160"/>
        <v>3484.5299999999997</v>
      </c>
      <c r="W112">
        <f t="shared" si="160"/>
        <v>-7.4128000000000013E-2</v>
      </c>
    </row>
    <row r="113" spans="1:23" x14ac:dyDescent="0.2">
      <c r="A113" t="s">
        <v>7</v>
      </c>
      <c r="B113" t="s">
        <v>8</v>
      </c>
      <c r="C113" t="s">
        <v>9</v>
      </c>
      <c r="D113" t="s">
        <v>10</v>
      </c>
      <c r="E113" t="s">
        <v>25</v>
      </c>
      <c r="F113" s="1">
        <v>46996</v>
      </c>
      <c r="G113">
        <v>4</v>
      </c>
      <c r="H113">
        <v>220</v>
      </c>
      <c r="I113">
        <f t="shared" si="86"/>
        <v>174</v>
      </c>
      <c r="J113">
        <f t="shared" si="87"/>
        <v>7.2244800000000001E-3</v>
      </c>
      <c r="K113">
        <f t="shared" si="88"/>
        <v>606235.1399999999</v>
      </c>
      <c r="L113">
        <f t="shared" si="89"/>
        <v>61395.796944845992</v>
      </c>
      <c r="M113">
        <f t="shared" si="90"/>
        <v>137299.16453097598</v>
      </c>
      <c r="N113">
        <f t="shared" si="91"/>
        <v>17931.698505449724</v>
      </c>
      <c r="O113">
        <f t="shared" si="92"/>
        <v>-4.3848000000000003</v>
      </c>
      <c r="Q113">
        <f t="shared" si="156"/>
        <v>0.79339920000000008</v>
      </c>
      <c r="R113">
        <f t="shared" ref="R113:S113" si="161">R101</f>
        <v>4.1520000000000002E-5</v>
      </c>
      <c r="S113">
        <f t="shared" si="161"/>
        <v>0.1012739</v>
      </c>
      <c r="T113">
        <f t="shared" ref="T113:W113" si="162">T101</f>
        <v>0.22647840000000002</v>
      </c>
      <c r="U113">
        <f t="shared" si="162"/>
        <v>0.29206720000000003</v>
      </c>
      <c r="V113">
        <f t="shared" si="162"/>
        <v>3484.1099999999997</v>
      </c>
      <c r="W113">
        <f t="shared" si="162"/>
        <v>-2.52E-2</v>
      </c>
    </row>
    <row r="114" spans="1:23" x14ac:dyDescent="0.2">
      <c r="A114" t="s">
        <v>7</v>
      </c>
      <c r="B114" t="s">
        <v>8</v>
      </c>
      <c r="C114" t="s">
        <v>9</v>
      </c>
      <c r="D114" t="s">
        <v>10</v>
      </c>
      <c r="E114" t="s">
        <v>25</v>
      </c>
      <c r="F114" s="1">
        <v>46996</v>
      </c>
      <c r="G114">
        <v>5</v>
      </c>
      <c r="H114">
        <v>220</v>
      </c>
      <c r="I114">
        <f t="shared" si="86"/>
        <v>174</v>
      </c>
      <c r="J114">
        <f t="shared" si="87"/>
        <v>0</v>
      </c>
      <c r="K114">
        <f t="shared" si="88"/>
        <v>606156.84</v>
      </c>
      <c r="L114">
        <f t="shared" si="89"/>
        <v>67668.92499023999</v>
      </c>
      <c r="M114">
        <f t="shared" si="90"/>
        <v>138614.00646931201</v>
      </c>
      <c r="N114">
        <f t="shared" si="91"/>
        <v>22778.226313954656</v>
      </c>
      <c r="O114">
        <f t="shared" si="92"/>
        <v>-3.016464</v>
      </c>
      <c r="Q114">
        <f t="shared" si="156"/>
        <v>0.79228160000000003</v>
      </c>
      <c r="R114">
        <f t="shared" ref="R114:S114" si="163">R102</f>
        <v>0</v>
      </c>
      <c r="S114">
        <f t="shared" si="163"/>
        <v>0.111636</v>
      </c>
      <c r="T114">
        <f t="shared" ref="T114:W114" si="164">T102</f>
        <v>0.22867680000000001</v>
      </c>
      <c r="U114">
        <f t="shared" si="164"/>
        <v>0.33661279999999999</v>
      </c>
      <c r="V114">
        <f t="shared" si="164"/>
        <v>3483.66</v>
      </c>
      <c r="W114">
        <f t="shared" si="164"/>
        <v>-1.7336000000000001E-2</v>
      </c>
    </row>
    <row r="115" spans="1:23" x14ac:dyDescent="0.2">
      <c r="A115" t="s">
        <v>7</v>
      </c>
      <c r="B115" t="s">
        <v>8</v>
      </c>
      <c r="C115" t="s">
        <v>9</v>
      </c>
      <c r="D115" t="s">
        <v>10</v>
      </c>
      <c r="E115" t="s">
        <v>25</v>
      </c>
      <c r="F115" s="1">
        <v>46996</v>
      </c>
      <c r="G115">
        <v>6</v>
      </c>
      <c r="H115">
        <v>220</v>
      </c>
      <c r="I115">
        <f t="shared" si="86"/>
        <v>174</v>
      </c>
      <c r="J115">
        <f t="shared" si="87"/>
        <v>0</v>
      </c>
      <c r="K115">
        <f t="shared" si="88"/>
        <v>606123.43200000003</v>
      </c>
      <c r="L115">
        <f t="shared" si="89"/>
        <v>73448.219119464004</v>
      </c>
      <c r="M115">
        <f t="shared" si="90"/>
        <v>142952.99919033604</v>
      </c>
      <c r="N115">
        <f t="shared" si="91"/>
        <v>26724.692733082287</v>
      </c>
      <c r="O115">
        <f t="shared" si="92"/>
        <v>-8.3227680000000017</v>
      </c>
      <c r="Q115">
        <f t="shared" si="156"/>
        <v>0.7915896</v>
      </c>
      <c r="R115">
        <f t="shared" ref="R115:S115" si="165">R103</f>
        <v>0</v>
      </c>
      <c r="S115">
        <f t="shared" si="165"/>
        <v>0.12117700000000001</v>
      </c>
      <c r="T115">
        <f t="shared" ref="T115:W115" si="166">T103</f>
        <v>0.23584800000000003</v>
      </c>
      <c r="U115">
        <f t="shared" si="166"/>
        <v>0.3638576</v>
      </c>
      <c r="V115">
        <f t="shared" si="166"/>
        <v>3483.4679999999998</v>
      </c>
      <c r="W115">
        <f t="shared" si="166"/>
        <v>-4.7832000000000006E-2</v>
      </c>
    </row>
    <row r="116" spans="1:23" x14ac:dyDescent="0.2">
      <c r="A116" t="s">
        <v>7</v>
      </c>
      <c r="B116" t="s">
        <v>8</v>
      </c>
      <c r="C116" t="s">
        <v>9</v>
      </c>
      <c r="D116" t="s">
        <v>10</v>
      </c>
      <c r="E116" t="s">
        <v>25</v>
      </c>
      <c r="F116" s="1">
        <v>46996</v>
      </c>
      <c r="G116">
        <v>7</v>
      </c>
      <c r="H116">
        <v>220</v>
      </c>
      <c r="I116">
        <f t="shared" si="86"/>
        <v>174</v>
      </c>
      <c r="J116">
        <f t="shared" si="87"/>
        <v>7.6420799999999999E-3</v>
      </c>
      <c r="K116">
        <f t="shared" si="88"/>
        <v>606218.69700000004</v>
      </c>
      <c r="L116">
        <f t="shared" si="89"/>
        <v>78052.112163622805</v>
      </c>
      <c r="M116">
        <f t="shared" si="90"/>
        <v>140896.3796068248</v>
      </c>
      <c r="N116">
        <f t="shared" si="91"/>
        <v>29418.7776998154</v>
      </c>
      <c r="O116">
        <f t="shared" si="92"/>
        <v>-9.297168000000001</v>
      </c>
      <c r="Q116">
        <f t="shared" si="156"/>
        <v>0.79092399999999996</v>
      </c>
      <c r="R116">
        <f t="shared" ref="R116:S116" si="167">R104</f>
        <v>4.392E-5</v>
      </c>
      <c r="S116">
        <f t="shared" si="167"/>
        <v>0.12875239999999999</v>
      </c>
      <c r="T116">
        <f t="shared" ref="T116:W116" si="168">T104</f>
        <v>0.2324184</v>
      </c>
      <c r="U116">
        <f t="shared" si="168"/>
        <v>0.37691200000000002</v>
      </c>
      <c r="V116">
        <f t="shared" si="168"/>
        <v>3484.0155000000004</v>
      </c>
      <c r="W116">
        <f t="shared" si="168"/>
        <v>-5.3432000000000007E-2</v>
      </c>
    </row>
    <row r="117" spans="1:23" x14ac:dyDescent="0.2">
      <c r="A117" t="s">
        <v>7</v>
      </c>
      <c r="B117" t="s">
        <v>8</v>
      </c>
      <c r="C117" t="s">
        <v>9</v>
      </c>
      <c r="D117" t="s">
        <v>10</v>
      </c>
      <c r="E117" t="s">
        <v>25</v>
      </c>
      <c r="F117" s="1">
        <v>46996</v>
      </c>
      <c r="G117">
        <v>8</v>
      </c>
      <c r="H117">
        <v>220</v>
      </c>
      <c r="I117">
        <f t="shared" si="86"/>
        <v>173</v>
      </c>
      <c r="J117">
        <f t="shared" si="87"/>
        <v>0</v>
      </c>
      <c r="K117">
        <f t="shared" si="88"/>
        <v>613040.20499999996</v>
      </c>
      <c r="L117">
        <f t="shared" si="89"/>
        <v>81639.054532013979</v>
      </c>
      <c r="M117">
        <f t="shared" si="90"/>
        <v>147039.900113988</v>
      </c>
      <c r="N117">
        <f t="shared" si="91"/>
        <v>32050.970319319687</v>
      </c>
      <c r="O117">
        <f t="shared" si="92"/>
        <v>-0.26711200000000002</v>
      </c>
      <c r="Q117">
        <f t="shared" si="156"/>
        <v>0.78977920000000001</v>
      </c>
      <c r="R117">
        <f t="shared" ref="R117:S117" si="169">R105</f>
        <v>0</v>
      </c>
      <c r="S117">
        <f t="shared" si="169"/>
        <v>0.13317079999999998</v>
      </c>
      <c r="T117">
        <f t="shared" ref="T117:W117" si="170">T105</f>
        <v>0.2398536</v>
      </c>
      <c r="U117">
        <f t="shared" si="170"/>
        <v>0.39259360000000004</v>
      </c>
      <c r="V117">
        <f t="shared" si="170"/>
        <v>3543.585</v>
      </c>
      <c r="W117">
        <f t="shared" si="170"/>
        <v>-1.5440000000000002E-3</v>
      </c>
    </row>
    <row r="118" spans="1:23" x14ac:dyDescent="0.2">
      <c r="A118" t="s">
        <v>7</v>
      </c>
      <c r="B118" t="s">
        <v>8</v>
      </c>
      <c r="C118" t="s">
        <v>9</v>
      </c>
      <c r="D118" t="s">
        <v>10</v>
      </c>
      <c r="E118" t="s">
        <v>25</v>
      </c>
      <c r="F118" s="1">
        <v>46996</v>
      </c>
      <c r="G118">
        <v>9</v>
      </c>
      <c r="H118">
        <v>220</v>
      </c>
      <c r="I118">
        <f t="shared" si="86"/>
        <v>173</v>
      </c>
      <c r="J118">
        <f t="shared" si="87"/>
        <v>5.0515999999999998E-2</v>
      </c>
      <c r="K118">
        <f t="shared" si="88"/>
        <v>629611.875</v>
      </c>
      <c r="L118">
        <f t="shared" si="89"/>
        <v>85994.026878374993</v>
      </c>
      <c r="M118">
        <f t="shared" si="90"/>
        <v>152761.97369700001</v>
      </c>
      <c r="N118">
        <f t="shared" si="91"/>
        <v>34787.67965727031</v>
      </c>
      <c r="O118">
        <f t="shared" si="92"/>
        <v>2.0995280000000003</v>
      </c>
      <c r="Q118">
        <f t="shared" si="156"/>
        <v>0.78778320000000002</v>
      </c>
      <c r="R118">
        <f t="shared" ref="R118:S118" si="171">R106</f>
        <v>2.92E-4</v>
      </c>
      <c r="S118">
        <f t="shared" si="171"/>
        <v>0.1365826</v>
      </c>
      <c r="T118">
        <f t="shared" ref="T118:W118" si="172">T106</f>
        <v>0.24262880000000001</v>
      </c>
      <c r="U118">
        <f t="shared" si="172"/>
        <v>0.40453600000000001</v>
      </c>
      <c r="V118">
        <f t="shared" si="172"/>
        <v>3639.375</v>
      </c>
      <c r="W118">
        <f t="shared" si="172"/>
        <v>1.2136000000000001E-2</v>
      </c>
    </row>
    <row r="119" spans="1:23" x14ac:dyDescent="0.2">
      <c r="A119" t="s">
        <v>7</v>
      </c>
      <c r="B119" t="s">
        <v>8</v>
      </c>
      <c r="C119" t="s">
        <v>9</v>
      </c>
      <c r="D119" t="s">
        <v>10</v>
      </c>
      <c r="E119" t="s">
        <v>25</v>
      </c>
      <c r="F119" s="1">
        <v>46996</v>
      </c>
      <c r="G119">
        <v>10</v>
      </c>
      <c r="H119">
        <v>220</v>
      </c>
      <c r="I119">
        <f t="shared" si="86"/>
        <v>173</v>
      </c>
      <c r="J119">
        <f t="shared" si="87"/>
        <v>3.6260800000000003E-2</v>
      </c>
      <c r="K119">
        <f t="shared" si="88"/>
        <v>640779.45750000002</v>
      </c>
      <c r="L119">
        <f t="shared" si="89"/>
        <v>91065.077460015746</v>
      </c>
      <c r="M119">
        <f t="shared" si="90"/>
        <v>162731.838403134</v>
      </c>
      <c r="N119">
        <f t="shared" si="91"/>
        <v>37396.201893234327</v>
      </c>
      <c r="O119">
        <f t="shared" si="92"/>
        <v>0.47305120000000001</v>
      </c>
      <c r="Q119">
        <f t="shared" si="156"/>
        <v>0.78655920000000012</v>
      </c>
      <c r="R119">
        <f t="shared" ref="R119:S119" si="173">R107</f>
        <v>2.0960000000000003E-4</v>
      </c>
      <c r="S119">
        <f t="shared" si="173"/>
        <v>0.1421161</v>
      </c>
      <c r="T119">
        <f t="shared" ref="T119:W119" si="174">T107</f>
        <v>0.2539592</v>
      </c>
      <c r="U119">
        <f t="shared" si="174"/>
        <v>0.41065360000000006</v>
      </c>
      <c r="V119">
        <f t="shared" si="174"/>
        <v>3703.9274999999998</v>
      </c>
      <c r="W119">
        <f t="shared" si="174"/>
        <v>2.7344000000000001E-3</v>
      </c>
    </row>
    <row r="120" spans="1:23" x14ac:dyDescent="0.2">
      <c r="A120" t="s">
        <v>7</v>
      </c>
      <c r="B120" t="s">
        <v>8</v>
      </c>
      <c r="C120" t="s">
        <v>9</v>
      </c>
      <c r="D120" t="s">
        <v>10</v>
      </c>
      <c r="E120" t="s">
        <v>25</v>
      </c>
      <c r="F120" s="1">
        <v>46996</v>
      </c>
      <c r="G120">
        <v>11</v>
      </c>
      <c r="H120">
        <v>220</v>
      </c>
      <c r="I120">
        <f t="shared" si="86"/>
        <v>172</v>
      </c>
      <c r="J120">
        <f t="shared" si="87"/>
        <v>7.1827200000000008E-2</v>
      </c>
      <c r="K120">
        <f t="shared" si="88"/>
        <v>644697.10800000001</v>
      </c>
      <c r="L120">
        <f t="shared" si="89"/>
        <v>93930.176665432795</v>
      </c>
      <c r="M120">
        <f t="shared" si="90"/>
        <v>163830.94484264642</v>
      </c>
      <c r="N120">
        <f t="shared" si="91"/>
        <v>39075.855222516031</v>
      </c>
      <c r="O120">
        <f t="shared" si="92"/>
        <v>1.3018336000000001</v>
      </c>
      <c r="Q120">
        <f t="shared" si="156"/>
        <v>0.78493520000000006</v>
      </c>
      <c r="R120">
        <f t="shared" ref="R120:S120" si="175">R108</f>
        <v>4.1760000000000001E-4</v>
      </c>
      <c r="S120">
        <f t="shared" si="175"/>
        <v>0.14569659999999998</v>
      </c>
      <c r="T120">
        <f t="shared" ref="T120:W120" si="176">T108</f>
        <v>0.25412080000000004</v>
      </c>
      <c r="U120">
        <f t="shared" si="176"/>
        <v>0.41600960000000003</v>
      </c>
      <c r="V120">
        <f t="shared" si="176"/>
        <v>3748.239</v>
      </c>
      <c r="W120">
        <f t="shared" si="176"/>
        <v>7.5688000000000005E-3</v>
      </c>
    </row>
    <row r="121" spans="1:23" x14ac:dyDescent="0.2">
      <c r="A121" t="s">
        <v>7</v>
      </c>
      <c r="B121" t="s">
        <v>8</v>
      </c>
      <c r="C121" t="s">
        <v>9</v>
      </c>
      <c r="D121" t="s">
        <v>10</v>
      </c>
      <c r="E121" t="s">
        <v>25</v>
      </c>
      <c r="F121" s="1">
        <v>46996</v>
      </c>
      <c r="G121">
        <v>12</v>
      </c>
      <c r="H121">
        <v>220</v>
      </c>
      <c r="I121">
        <f t="shared" si="86"/>
        <v>172</v>
      </c>
      <c r="J121">
        <f t="shared" si="87"/>
        <v>5.600320000000001E-2</v>
      </c>
      <c r="K121">
        <f t="shared" si="88"/>
        <v>654701.05799999996</v>
      </c>
      <c r="L121">
        <f t="shared" si="89"/>
        <v>97874.403725498385</v>
      </c>
      <c r="M121">
        <f t="shared" si="90"/>
        <v>173111.86366958881</v>
      </c>
      <c r="N121">
        <f t="shared" si="91"/>
        <v>41440.805532605824</v>
      </c>
      <c r="O121">
        <f t="shared" si="92"/>
        <v>0.50334080000000003</v>
      </c>
      <c r="Q121">
        <f t="shared" si="156"/>
        <v>0.78339120000000007</v>
      </c>
      <c r="R121">
        <f t="shared" ref="R121:S121" si="177">R109</f>
        <v>3.2560000000000005E-4</v>
      </c>
      <c r="S121">
        <f t="shared" si="177"/>
        <v>0.14949479999999998</v>
      </c>
      <c r="T121">
        <f t="shared" ref="T121:W121" si="178">T109</f>
        <v>0.26441360000000003</v>
      </c>
      <c r="U121">
        <f t="shared" si="178"/>
        <v>0.42340800000000001</v>
      </c>
      <c r="V121">
        <f t="shared" si="178"/>
        <v>3806.4014999999999</v>
      </c>
      <c r="W121">
        <f t="shared" si="178"/>
        <v>2.9264E-3</v>
      </c>
    </row>
    <row r="122" spans="1:23" x14ac:dyDescent="0.2">
      <c r="A122" t="s">
        <v>7</v>
      </c>
      <c r="B122" t="s">
        <v>8</v>
      </c>
      <c r="C122" t="s">
        <v>9</v>
      </c>
      <c r="D122" t="s">
        <v>10</v>
      </c>
      <c r="E122" t="s">
        <v>25</v>
      </c>
      <c r="F122" s="1" t="s">
        <v>12</v>
      </c>
      <c r="G122">
        <v>1</v>
      </c>
      <c r="H122">
        <v>220</v>
      </c>
      <c r="I122">
        <f t="shared" si="86"/>
        <v>175</v>
      </c>
      <c r="J122">
        <f t="shared" si="87"/>
        <v>0</v>
      </c>
      <c r="K122">
        <f t="shared" si="88"/>
        <v>612303.5625</v>
      </c>
      <c r="L122">
        <f t="shared" si="89"/>
        <v>3978.3811669874999</v>
      </c>
      <c r="M122">
        <f t="shared" si="90"/>
        <v>29700.641524050003</v>
      </c>
      <c r="N122">
        <f t="shared" si="91"/>
        <v>152.52158582749996</v>
      </c>
      <c r="O122">
        <f t="shared" si="92"/>
        <v>0</v>
      </c>
      <c r="Q122">
        <f t="shared" si="156"/>
        <v>0.79795040000000006</v>
      </c>
      <c r="R122">
        <f t="shared" ref="R122:S122" si="179">R110</f>
        <v>0</v>
      </c>
      <c r="S122">
        <f t="shared" si="179"/>
        <v>6.4973999999999995E-3</v>
      </c>
      <c r="T122">
        <f t="shared" ref="T122:W122" si="180">T110</f>
        <v>4.8506400000000005E-2</v>
      </c>
      <c r="U122">
        <f t="shared" si="180"/>
        <v>3.8337599999999999E-2</v>
      </c>
      <c r="V122">
        <f t="shared" si="180"/>
        <v>3498.8775000000001</v>
      </c>
      <c r="W122">
        <f t="shared" si="180"/>
        <v>0</v>
      </c>
    </row>
    <row r="123" spans="1:23" x14ac:dyDescent="0.2">
      <c r="A123" t="s">
        <v>7</v>
      </c>
      <c r="B123" t="s">
        <v>8</v>
      </c>
      <c r="C123" t="s">
        <v>9</v>
      </c>
      <c r="D123" t="s">
        <v>10</v>
      </c>
      <c r="E123" t="s">
        <v>25</v>
      </c>
      <c r="F123" s="1" t="s">
        <v>12</v>
      </c>
      <c r="G123">
        <v>2</v>
      </c>
      <c r="H123">
        <v>220</v>
      </c>
      <c r="I123">
        <f t="shared" si="86"/>
        <v>175</v>
      </c>
      <c r="J123">
        <f t="shared" si="87"/>
        <v>0</v>
      </c>
      <c r="K123">
        <f t="shared" si="88"/>
        <v>610096.46250000002</v>
      </c>
      <c r="L123">
        <f t="shared" si="89"/>
        <v>32455.850602428745</v>
      </c>
      <c r="M123">
        <f t="shared" si="90"/>
        <v>125654.97933933001</v>
      </c>
      <c r="N123">
        <f t="shared" si="91"/>
        <v>3091.5885403044704</v>
      </c>
      <c r="O123">
        <f t="shared" si="92"/>
        <v>376.32252000000005</v>
      </c>
      <c r="Q123">
        <f t="shared" si="156"/>
        <v>0.79624720000000004</v>
      </c>
      <c r="R123">
        <f t="shared" ref="R123:S123" si="181">R111</f>
        <v>0</v>
      </c>
      <c r="S123">
        <f t="shared" si="181"/>
        <v>5.3197899999999992E-2</v>
      </c>
      <c r="T123">
        <f t="shared" ref="T123:W123" si="182">T111</f>
        <v>0.20595920000000001</v>
      </c>
      <c r="U123">
        <f t="shared" si="182"/>
        <v>9.5255199999999998E-2</v>
      </c>
      <c r="V123">
        <f t="shared" si="182"/>
        <v>3486.2655000000004</v>
      </c>
      <c r="W123">
        <f t="shared" si="182"/>
        <v>2.1504144000000003</v>
      </c>
    </row>
    <row r="124" spans="1:23" x14ac:dyDescent="0.2">
      <c r="A124" t="s">
        <v>7</v>
      </c>
      <c r="B124" t="s">
        <v>8</v>
      </c>
      <c r="C124" t="s">
        <v>9</v>
      </c>
      <c r="D124" t="s">
        <v>10</v>
      </c>
      <c r="E124" t="s">
        <v>25</v>
      </c>
      <c r="F124" s="1" t="s">
        <v>12</v>
      </c>
      <c r="G124">
        <v>3</v>
      </c>
      <c r="H124">
        <v>220</v>
      </c>
      <c r="I124">
        <f t="shared" si="86"/>
        <v>174</v>
      </c>
      <c r="J124">
        <f t="shared" si="87"/>
        <v>0</v>
      </c>
      <c r="K124">
        <f t="shared" si="88"/>
        <v>606308.22</v>
      </c>
      <c r="L124">
        <f t="shared" si="89"/>
        <v>53043.905350673987</v>
      </c>
      <c r="M124">
        <f t="shared" si="90"/>
        <v>139019.19914735999</v>
      </c>
      <c r="N124">
        <f t="shared" si="91"/>
        <v>11394.085480070456</v>
      </c>
      <c r="O124">
        <f t="shared" si="92"/>
        <v>-12.898272000000002</v>
      </c>
      <c r="Q124">
        <f t="shared" si="156"/>
        <v>0.79467679999999996</v>
      </c>
      <c r="R124">
        <f t="shared" ref="R124:S124" si="183">R112</f>
        <v>0</v>
      </c>
      <c r="S124">
        <f t="shared" si="183"/>
        <v>8.7486699999999987E-2</v>
      </c>
      <c r="T124">
        <f t="shared" ref="T124:W124" si="184">T112</f>
        <v>0.22928799999999999</v>
      </c>
      <c r="U124">
        <f t="shared" si="184"/>
        <v>0.21480480000000002</v>
      </c>
      <c r="V124">
        <f t="shared" si="184"/>
        <v>3484.5299999999997</v>
      </c>
      <c r="W124">
        <f t="shared" si="184"/>
        <v>-7.4128000000000013E-2</v>
      </c>
    </row>
    <row r="125" spans="1:23" x14ac:dyDescent="0.2">
      <c r="A125" t="s">
        <v>7</v>
      </c>
      <c r="B125" t="s">
        <v>8</v>
      </c>
      <c r="C125" t="s">
        <v>9</v>
      </c>
      <c r="D125" t="s">
        <v>10</v>
      </c>
      <c r="E125" t="s">
        <v>25</v>
      </c>
      <c r="F125" s="1" t="s">
        <v>12</v>
      </c>
      <c r="G125">
        <v>4</v>
      </c>
      <c r="H125">
        <v>220</v>
      </c>
      <c r="I125">
        <f t="shared" si="86"/>
        <v>174</v>
      </c>
      <c r="J125">
        <f t="shared" si="87"/>
        <v>7.2244800000000001E-3</v>
      </c>
      <c r="K125">
        <f t="shared" si="88"/>
        <v>606235.1399999999</v>
      </c>
      <c r="L125">
        <f t="shared" si="89"/>
        <v>61395.796944845992</v>
      </c>
      <c r="M125">
        <f t="shared" si="90"/>
        <v>137299.16453097598</v>
      </c>
      <c r="N125">
        <f t="shared" si="91"/>
        <v>17931.698505449724</v>
      </c>
      <c r="O125">
        <f t="shared" si="92"/>
        <v>-4.3848000000000003</v>
      </c>
      <c r="Q125">
        <f t="shared" si="156"/>
        <v>0.79339920000000008</v>
      </c>
      <c r="R125">
        <f t="shared" ref="R125:S125" si="185">R113</f>
        <v>4.1520000000000002E-5</v>
      </c>
      <c r="S125">
        <f t="shared" si="185"/>
        <v>0.1012739</v>
      </c>
      <c r="T125">
        <f t="shared" ref="T125:W125" si="186">T113</f>
        <v>0.22647840000000002</v>
      </c>
      <c r="U125">
        <f t="shared" si="186"/>
        <v>0.29206720000000003</v>
      </c>
      <c r="V125">
        <f t="shared" si="186"/>
        <v>3484.1099999999997</v>
      </c>
      <c r="W125">
        <f t="shared" si="186"/>
        <v>-2.52E-2</v>
      </c>
    </row>
    <row r="126" spans="1:23" x14ac:dyDescent="0.2">
      <c r="A126" t="s">
        <v>7</v>
      </c>
      <c r="B126" t="s">
        <v>8</v>
      </c>
      <c r="C126" t="s">
        <v>9</v>
      </c>
      <c r="D126" t="s">
        <v>10</v>
      </c>
      <c r="E126" t="s">
        <v>25</v>
      </c>
      <c r="F126" s="1" t="s">
        <v>12</v>
      </c>
      <c r="G126">
        <v>5</v>
      </c>
      <c r="H126">
        <v>220</v>
      </c>
      <c r="I126">
        <f t="shared" si="86"/>
        <v>174</v>
      </c>
      <c r="J126">
        <f t="shared" si="87"/>
        <v>0</v>
      </c>
      <c r="K126">
        <f t="shared" si="88"/>
        <v>606156.84</v>
      </c>
      <c r="L126">
        <f t="shared" si="89"/>
        <v>67668.92499023999</v>
      </c>
      <c r="M126">
        <f t="shared" si="90"/>
        <v>138614.00646931201</v>
      </c>
      <c r="N126">
        <f t="shared" si="91"/>
        <v>22778.226313954656</v>
      </c>
      <c r="O126">
        <f t="shared" si="92"/>
        <v>-3.016464</v>
      </c>
      <c r="Q126">
        <f t="shared" si="156"/>
        <v>0.79228160000000003</v>
      </c>
      <c r="R126">
        <f t="shared" ref="R126:S126" si="187">R114</f>
        <v>0</v>
      </c>
      <c r="S126">
        <f t="shared" si="187"/>
        <v>0.111636</v>
      </c>
      <c r="T126">
        <f t="shared" ref="T126:W126" si="188">T114</f>
        <v>0.22867680000000001</v>
      </c>
      <c r="U126">
        <f t="shared" si="188"/>
        <v>0.33661279999999999</v>
      </c>
      <c r="V126">
        <f t="shared" si="188"/>
        <v>3483.66</v>
      </c>
      <c r="W126">
        <f t="shared" si="188"/>
        <v>-1.7336000000000001E-2</v>
      </c>
    </row>
    <row r="127" spans="1:23" x14ac:dyDescent="0.2">
      <c r="A127" t="s">
        <v>7</v>
      </c>
      <c r="B127" t="s">
        <v>8</v>
      </c>
      <c r="C127" t="s">
        <v>9</v>
      </c>
      <c r="D127" t="s">
        <v>10</v>
      </c>
      <c r="E127" t="s">
        <v>25</v>
      </c>
      <c r="F127" s="1" t="s">
        <v>12</v>
      </c>
      <c r="G127">
        <v>6</v>
      </c>
      <c r="H127">
        <v>220</v>
      </c>
      <c r="I127">
        <f t="shared" si="86"/>
        <v>174</v>
      </c>
      <c r="J127">
        <f t="shared" si="87"/>
        <v>0</v>
      </c>
      <c r="K127">
        <f t="shared" si="88"/>
        <v>606123.43200000003</v>
      </c>
      <c r="L127">
        <f t="shared" si="89"/>
        <v>73448.219119464004</v>
      </c>
      <c r="M127">
        <f t="shared" si="90"/>
        <v>142952.99919033604</v>
      </c>
      <c r="N127">
        <f t="shared" si="91"/>
        <v>26724.692733082287</v>
      </c>
      <c r="O127">
        <f t="shared" si="92"/>
        <v>-8.3227680000000017</v>
      </c>
      <c r="Q127">
        <f t="shared" si="156"/>
        <v>0.7915896</v>
      </c>
      <c r="R127">
        <f t="shared" ref="R127:S127" si="189">R115</f>
        <v>0</v>
      </c>
      <c r="S127">
        <f t="shared" si="189"/>
        <v>0.12117700000000001</v>
      </c>
      <c r="T127">
        <f t="shared" ref="T127:W127" si="190">T115</f>
        <v>0.23584800000000003</v>
      </c>
      <c r="U127">
        <f t="shared" si="190"/>
        <v>0.3638576</v>
      </c>
      <c r="V127">
        <f t="shared" si="190"/>
        <v>3483.4679999999998</v>
      </c>
      <c r="W127">
        <f t="shared" si="190"/>
        <v>-4.7832000000000006E-2</v>
      </c>
    </row>
    <row r="128" spans="1:23" x14ac:dyDescent="0.2">
      <c r="A128" t="s">
        <v>7</v>
      </c>
      <c r="B128" t="s">
        <v>8</v>
      </c>
      <c r="C128" t="s">
        <v>9</v>
      </c>
      <c r="D128" t="s">
        <v>10</v>
      </c>
      <c r="E128" t="s">
        <v>25</v>
      </c>
      <c r="F128" s="1" t="s">
        <v>12</v>
      </c>
      <c r="G128">
        <v>7</v>
      </c>
      <c r="H128">
        <v>220</v>
      </c>
      <c r="I128">
        <f t="shared" si="86"/>
        <v>174</v>
      </c>
      <c r="J128">
        <f t="shared" si="87"/>
        <v>7.6420799999999999E-3</v>
      </c>
      <c r="K128">
        <f t="shared" si="88"/>
        <v>606218.69700000004</v>
      </c>
      <c r="L128">
        <f t="shared" si="89"/>
        <v>78052.112163622805</v>
      </c>
      <c r="M128">
        <f t="shared" si="90"/>
        <v>140896.3796068248</v>
      </c>
      <c r="N128">
        <f t="shared" si="91"/>
        <v>29418.7776998154</v>
      </c>
      <c r="O128">
        <f t="shared" si="92"/>
        <v>-9.297168000000001</v>
      </c>
      <c r="Q128">
        <f t="shared" si="156"/>
        <v>0.79092399999999996</v>
      </c>
      <c r="R128">
        <f t="shared" ref="R128:S128" si="191">R116</f>
        <v>4.392E-5</v>
      </c>
      <c r="S128">
        <f t="shared" si="191"/>
        <v>0.12875239999999999</v>
      </c>
      <c r="T128">
        <f t="shared" ref="T128:W128" si="192">T116</f>
        <v>0.2324184</v>
      </c>
      <c r="U128">
        <f t="shared" si="192"/>
        <v>0.37691200000000002</v>
      </c>
      <c r="V128">
        <f t="shared" si="192"/>
        <v>3484.0155000000004</v>
      </c>
      <c r="W128">
        <f t="shared" si="192"/>
        <v>-5.3432000000000007E-2</v>
      </c>
    </row>
    <row r="129" spans="1:23" x14ac:dyDescent="0.2">
      <c r="A129" t="s">
        <v>7</v>
      </c>
      <c r="B129" t="s">
        <v>8</v>
      </c>
      <c r="C129" t="s">
        <v>9</v>
      </c>
      <c r="D129" t="s">
        <v>10</v>
      </c>
      <c r="E129" t="s">
        <v>25</v>
      </c>
      <c r="F129" s="1" t="s">
        <v>12</v>
      </c>
      <c r="G129">
        <v>8</v>
      </c>
      <c r="H129">
        <v>220</v>
      </c>
      <c r="I129">
        <f t="shared" si="86"/>
        <v>173</v>
      </c>
      <c r="J129">
        <f t="shared" si="87"/>
        <v>0</v>
      </c>
      <c r="K129">
        <f t="shared" si="88"/>
        <v>613040.20499999996</v>
      </c>
      <c r="L129">
        <f t="shared" si="89"/>
        <v>81639.054532013979</v>
      </c>
      <c r="M129">
        <f t="shared" si="90"/>
        <v>147039.900113988</v>
      </c>
      <c r="N129">
        <f t="shared" si="91"/>
        <v>32050.970319319687</v>
      </c>
      <c r="O129">
        <f t="shared" si="92"/>
        <v>-0.26711200000000002</v>
      </c>
      <c r="Q129">
        <f t="shared" si="156"/>
        <v>0.78977920000000001</v>
      </c>
      <c r="R129">
        <f t="shared" ref="R129:S129" si="193">R117</f>
        <v>0</v>
      </c>
      <c r="S129">
        <f t="shared" si="193"/>
        <v>0.13317079999999998</v>
      </c>
      <c r="T129">
        <f t="shared" ref="T129:W129" si="194">T117</f>
        <v>0.2398536</v>
      </c>
      <c r="U129">
        <f t="shared" si="194"/>
        <v>0.39259360000000004</v>
      </c>
      <c r="V129">
        <f t="shared" si="194"/>
        <v>3543.585</v>
      </c>
      <c r="W129">
        <f t="shared" si="194"/>
        <v>-1.5440000000000002E-3</v>
      </c>
    </row>
    <row r="130" spans="1:23" x14ac:dyDescent="0.2">
      <c r="A130" t="s">
        <v>7</v>
      </c>
      <c r="B130" t="s">
        <v>8</v>
      </c>
      <c r="C130" t="s">
        <v>9</v>
      </c>
      <c r="D130" t="s">
        <v>10</v>
      </c>
      <c r="E130" t="s">
        <v>25</v>
      </c>
      <c r="F130" s="1" t="s">
        <v>12</v>
      </c>
      <c r="G130">
        <v>9</v>
      </c>
      <c r="H130">
        <v>220</v>
      </c>
      <c r="I130">
        <f t="shared" si="86"/>
        <v>173</v>
      </c>
      <c r="J130">
        <f t="shared" si="87"/>
        <v>5.0515999999999998E-2</v>
      </c>
      <c r="K130">
        <f t="shared" si="88"/>
        <v>629611.875</v>
      </c>
      <c r="L130">
        <f t="shared" si="89"/>
        <v>85994.026878374993</v>
      </c>
      <c r="M130">
        <f t="shared" si="90"/>
        <v>152761.97369700001</v>
      </c>
      <c r="N130">
        <f t="shared" si="91"/>
        <v>34787.67965727031</v>
      </c>
      <c r="O130">
        <f t="shared" si="92"/>
        <v>2.0995280000000003</v>
      </c>
      <c r="Q130">
        <f t="shared" si="156"/>
        <v>0.78778320000000002</v>
      </c>
      <c r="R130">
        <f t="shared" ref="R130:S130" si="195">R118</f>
        <v>2.92E-4</v>
      </c>
      <c r="S130">
        <f t="shared" si="195"/>
        <v>0.1365826</v>
      </c>
      <c r="T130">
        <f t="shared" ref="T130:W130" si="196">T118</f>
        <v>0.24262880000000001</v>
      </c>
      <c r="U130">
        <f t="shared" si="196"/>
        <v>0.40453600000000001</v>
      </c>
      <c r="V130">
        <f t="shared" si="196"/>
        <v>3639.375</v>
      </c>
      <c r="W130">
        <f t="shared" si="196"/>
        <v>1.2136000000000001E-2</v>
      </c>
    </row>
    <row r="131" spans="1:23" x14ac:dyDescent="0.2">
      <c r="A131" t="s">
        <v>7</v>
      </c>
      <c r="B131" t="s">
        <v>8</v>
      </c>
      <c r="C131" t="s">
        <v>9</v>
      </c>
      <c r="D131" t="s">
        <v>10</v>
      </c>
      <c r="E131" t="s">
        <v>25</v>
      </c>
      <c r="F131" s="1" t="s">
        <v>12</v>
      </c>
      <c r="G131">
        <v>10</v>
      </c>
      <c r="H131">
        <v>220</v>
      </c>
      <c r="I131">
        <f t="shared" ref="I131:I194" si="197">_xlfn.FLOOR.MATH(H131*Q131)</f>
        <v>173</v>
      </c>
      <c r="J131">
        <f t="shared" ref="J131:J194" si="198">I131*R131</f>
        <v>3.6260800000000003E-2</v>
      </c>
      <c r="K131">
        <f t="shared" ref="K131:K194" si="199">I131*V131</f>
        <v>640779.45750000002</v>
      </c>
      <c r="L131">
        <f t="shared" ref="L131:L194" si="200">K131*S131</f>
        <v>91065.077460015746</v>
      </c>
      <c r="M131">
        <f t="shared" ref="M131:M194" si="201">K131*T131</f>
        <v>162731.838403134</v>
      </c>
      <c r="N131">
        <f t="shared" ref="N131:N194" si="202">L131*U131</f>
        <v>37396.201893234327</v>
      </c>
      <c r="O131">
        <f t="shared" ref="O131:O194" si="203">I131*W131</f>
        <v>0.47305120000000001</v>
      </c>
      <c r="Q131">
        <f t="shared" si="156"/>
        <v>0.78655920000000012</v>
      </c>
      <c r="R131">
        <f t="shared" ref="R131:S131" si="204">R119</f>
        <v>2.0960000000000003E-4</v>
      </c>
      <c r="S131">
        <f t="shared" si="204"/>
        <v>0.1421161</v>
      </c>
      <c r="T131">
        <f t="shared" ref="T131:W131" si="205">T119</f>
        <v>0.2539592</v>
      </c>
      <c r="U131">
        <f t="shared" si="205"/>
        <v>0.41065360000000006</v>
      </c>
      <c r="V131">
        <f t="shared" si="205"/>
        <v>3703.9274999999998</v>
      </c>
      <c r="W131">
        <f t="shared" si="205"/>
        <v>2.7344000000000001E-3</v>
      </c>
    </row>
    <row r="132" spans="1:23" x14ac:dyDescent="0.2">
      <c r="A132" t="s">
        <v>7</v>
      </c>
      <c r="B132" t="s">
        <v>8</v>
      </c>
      <c r="C132" t="s">
        <v>9</v>
      </c>
      <c r="D132" t="s">
        <v>10</v>
      </c>
      <c r="E132" t="s">
        <v>25</v>
      </c>
      <c r="F132" s="1" t="s">
        <v>12</v>
      </c>
      <c r="G132">
        <v>11</v>
      </c>
      <c r="H132">
        <v>220</v>
      </c>
      <c r="I132">
        <f t="shared" si="197"/>
        <v>172</v>
      </c>
      <c r="J132">
        <f t="shared" si="198"/>
        <v>7.1827200000000008E-2</v>
      </c>
      <c r="K132">
        <f t="shared" si="199"/>
        <v>644697.10800000001</v>
      </c>
      <c r="L132">
        <f t="shared" si="200"/>
        <v>93930.176665432795</v>
      </c>
      <c r="M132">
        <f t="shared" si="201"/>
        <v>163830.94484264642</v>
      </c>
      <c r="N132">
        <f t="shared" si="202"/>
        <v>39075.855222516031</v>
      </c>
      <c r="O132">
        <f t="shared" si="203"/>
        <v>1.3018336000000001</v>
      </c>
      <c r="Q132">
        <f t="shared" si="156"/>
        <v>0.78493520000000006</v>
      </c>
      <c r="R132">
        <f t="shared" ref="R132:S132" si="206">R120</f>
        <v>4.1760000000000001E-4</v>
      </c>
      <c r="S132">
        <f t="shared" si="206"/>
        <v>0.14569659999999998</v>
      </c>
      <c r="T132">
        <f t="shared" ref="T132:W132" si="207">T120</f>
        <v>0.25412080000000004</v>
      </c>
      <c r="U132">
        <f t="shared" si="207"/>
        <v>0.41600960000000003</v>
      </c>
      <c r="V132">
        <f t="shared" si="207"/>
        <v>3748.239</v>
      </c>
      <c r="W132">
        <f t="shared" si="207"/>
        <v>7.5688000000000005E-3</v>
      </c>
    </row>
    <row r="133" spans="1:23" x14ac:dyDescent="0.2">
      <c r="A133" t="s">
        <v>7</v>
      </c>
      <c r="B133" t="s">
        <v>8</v>
      </c>
      <c r="C133" t="s">
        <v>9</v>
      </c>
      <c r="D133" t="s">
        <v>10</v>
      </c>
      <c r="E133" t="s">
        <v>25</v>
      </c>
      <c r="F133" s="1" t="s">
        <v>12</v>
      </c>
      <c r="G133">
        <v>12</v>
      </c>
      <c r="H133">
        <v>220</v>
      </c>
      <c r="I133">
        <f t="shared" si="197"/>
        <v>172</v>
      </c>
      <c r="J133">
        <f t="shared" si="198"/>
        <v>5.600320000000001E-2</v>
      </c>
      <c r="K133">
        <f t="shared" si="199"/>
        <v>654701.05799999996</v>
      </c>
      <c r="L133">
        <f t="shared" si="200"/>
        <v>97874.403725498385</v>
      </c>
      <c r="M133">
        <f t="shared" si="201"/>
        <v>173111.86366958881</v>
      </c>
      <c r="N133">
        <f t="shared" si="202"/>
        <v>41440.805532605824</v>
      </c>
      <c r="O133">
        <f t="shared" si="203"/>
        <v>0.50334080000000003</v>
      </c>
      <c r="Q133">
        <f t="shared" si="156"/>
        <v>0.78339120000000007</v>
      </c>
      <c r="R133">
        <f t="shared" ref="R133:S133" si="208">R121</f>
        <v>3.2560000000000005E-4</v>
      </c>
      <c r="S133">
        <f t="shared" si="208"/>
        <v>0.14949479999999998</v>
      </c>
      <c r="T133">
        <f t="shared" ref="T133:W133" si="209">T121</f>
        <v>0.26441360000000003</v>
      </c>
      <c r="U133">
        <f t="shared" si="209"/>
        <v>0.42340800000000001</v>
      </c>
      <c r="V133">
        <f t="shared" si="209"/>
        <v>3806.4014999999999</v>
      </c>
      <c r="W133">
        <f t="shared" si="209"/>
        <v>2.9264E-3</v>
      </c>
    </row>
    <row r="134" spans="1:23" x14ac:dyDescent="0.2">
      <c r="A134" t="s">
        <v>7</v>
      </c>
      <c r="B134" t="s">
        <v>8</v>
      </c>
      <c r="C134" t="s">
        <v>9</v>
      </c>
      <c r="D134" t="s">
        <v>10</v>
      </c>
      <c r="E134" t="s">
        <v>25</v>
      </c>
      <c r="F134" s="1">
        <v>47057</v>
      </c>
      <c r="G134">
        <v>1</v>
      </c>
      <c r="H134">
        <v>220</v>
      </c>
      <c r="I134">
        <f t="shared" si="197"/>
        <v>175</v>
      </c>
      <c r="J134">
        <f t="shared" si="198"/>
        <v>0</v>
      </c>
      <c r="K134">
        <f t="shared" si="199"/>
        <v>612303.5625</v>
      </c>
      <c r="L134">
        <f t="shared" si="200"/>
        <v>3978.3811669874999</v>
      </c>
      <c r="M134">
        <f t="shared" si="201"/>
        <v>29700.641524050003</v>
      </c>
      <c r="N134">
        <f t="shared" si="202"/>
        <v>152.52158582749996</v>
      </c>
      <c r="O134">
        <f t="shared" si="203"/>
        <v>0</v>
      </c>
      <c r="Q134">
        <f t="shared" si="156"/>
        <v>0.79795040000000006</v>
      </c>
      <c r="R134">
        <f t="shared" ref="R134:S134" si="210">R122</f>
        <v>0</v>
      </c>
      <c r="S134">
        <f t="shared" si="210"/>
        <v>6.4973999999999995E-3</v>
      </c>
      <c r="T134">
        <f t="shared" ref="T134:W134" si="211">T122</f>
        <v>4.8506400000000005E-2</v>
      </c>
      <c r="U134">
        <f t="shared" si="211"/>
        <v>3.8337599999999999E-2</v>
      </c>
      <c r="V134">
        <f t="shared" si="211"/>
        <v>3498.8775000000001</v>
      </c>
      <c r="W134">
        <f t="shared" si="211"/>
        <v>0</v>
      </c>
    </row>
    <row r="135" spans="1:23" x14ac:dyDescent="0.2">
      <c r="A135" t="s">
        <v>7</v>
      </c>
      <c r="B135" t="s">
        <v>8</v>
      </c>
      <c r="C135" t="s">
        <v>9</v>
      </c>
      <c r="D135" t="s">
        <v>10</v>
      </c>
      <c r="E135" t="s">
        <v>25</v>
      </c>
      <c r="F135" s="1">
        <v>47057</v>
      </c>
      <c r="G135">
        <v>2</v>
      </c>
      <c r="H135">
        <v>220</v>
      </c>
      <c r="I135">
        <f t="shared" si="197"/>
        <v>175</v>
      </c>
      <c r="J135">
        <f t="shared" si="198"/>
        <v>0</v>
      </c>
      <c r="K135">
        <f t="shared" si="199"/>
        <v>610096.46250000002</v>
      </c>
      <c r="L135">
        <f t="shared" si="200"/>
        <v>32455.850602428745</v>
      </c>
      <c r="M135">
        <f t="shared" si="201"/>
        <v>125654.97933933001</v>
      </c>
      <c r="N135">
        <f t="shared" si="202"/>
        <v>3091.5885403044704</v>
      </c>
      <c r="O135">
        <f t="shared" si="203"/>
        <v>376.32252000000005</v>
      </c>
      <c r="Q135">
        <f t="shared" si="156"/>
        <v>0.79624720000000004</v>
      </c>
      <c r="R135">
        <f t="shared" ref="R135:S135" si="212">R123</f>
        <v>0</v>
      </c>
      <c r="S135">
        <f t="shared" si="212"/>
        <v>5.3197899999999992E-2</v>
      </c>
      <c r="T135">
        <f t="shared" ref="T135:W135" si="213">T123</f>
        <v>0.20595920000000001</v>
      </c>
      <c r="U135">
        <f t="shared" si="213"/>
        <v>9.5255199999999998E-2</v>
      </c>
      <c r="V135">
        <f t="shared" si="213"/>
        <v>3486.2655000000004</v>
      </c>
      <c r="W135">
        <f t="shared" si="213"/>
        <v>2.1504144000000003</v>
      </c>
    </row>
    <row r="136" spans="1:23" x14ac:dyDescent="0.2">
      <c r="A136" t="s">
        <v>7</v>
      </c>
      <c r="B136" t="s">
        <v>8</v>
      </c>
      <c r="C136" t="s">
        <v>9</v>
      </c>
      <c r="D136" t="s">
        <v>10</v>
      </c>
      <c r="E136" t="s">
        <v>25</v>
      </c>
      <c r="F136" s="1">
        <v>47057</v>
      </c>
      <c r="G136">
        <v>3</v>
      </c>
      <c r="H136">
        <v>220</v>
      </c>
      <c r="I136">
        <f t="shared" si="197"/>
        <v>174</v>
      </c>
      <c r="J136">
        <f t="shared" si="198"/>
        <v>0</v>
      </c>
      <c r="K136">
        <f t="shared" si="199"/>
        <v>606308.22</v>
      </c>
      <c r="L136">
        <f t="shared" si="200"/>
        <v>53043.905350673987</v>
      </c>
      <c r="M136">
        <f t="shared" si="201"/>
        <v>139019.19914735999</v>
      </c>
      <c r="N136">
        <f t="shared" si="202"/>
        <v>11394.085480070456</v>
      </c>
      <c r="O136">
        <f t="shared" si="203"/>
        <v>-12.898272000000002</v>
      </c>
      <c r="Q136">
        <f t="shared" si="156"/>
        <v>0.79467679999999996</v>
      </c>
      <c r="R136">
        <f t="shared" ref="R136:S136" si="214">R124</f>
        <v>0</v>
      </c>
      <c r="S136">
        <f t="shared" si="214"/>
        <v>8.7486699999999987E-2</v>
      </c>
      <c r="T136">
        <f t="shared" ref="T136:W136" si="215">T124</f>
        <v>0.22928799999999999</v>
      </c>
      <c r="U136">
        <f t="shared" si="215"/>
        <v>0.21480480000000002</v>
      </c>
      <c r="V136">
        <f t="shared" si="215"/>
        <v>3484.5299999999997</v>
      </c>
      <c r="W136">
        <f t="shared" si="215"/>
        <v>-7.4128000000000013E-2</v>
      </c>
    </row>
    <row r="137" spans="1:23" x14ac:dyDescent="0.2">
      <c r="A137" t="s">
        <v>7</v>
      </c>
      <c r="B137" t="s">
        <v>8</v>
      </c>
      <c r="C137" t="s">
        <v>9</v>
      </c>
      <c r="D137" t="s">
        <v>10</v>
      </c>
      <c r="E137" t="s">
        <v>25</v>
      </c>
      <c r="F137" s="1">
        <v>47057</v>
      </c>
      <c r="G137">
        <v>4</v>
      </c>
      <c r="H137">
        <v>220</v>
      </c>
      <c r="I137">
        <f t="shared" si="197"/>
        <v>174</v>
      </c>
      <c r="J137">
        <f t="shared" si="198"/>
        <v>7.2244800000000001E-3</v>
      </c>
      <c r="K137">
        <f t="shared" si="199"/>
        <v>606235.1399999999</v>
      </c>
      <c r="L137">
        <f t="shared" si="200"/>
        <v>61395.796944845992</v>
      </c>
      <c r="M137">
        <f t="shared" si="201"/>
        <v>137299.16453097598</v>
      </c>
      <c r="N137">
        <f t="shared" si="202"/>
        <v>17931.698505449724</v>
      </c>
      <c r="O137">
        <f t="shared" si="203"/>
        <v>-4.3848000000000003</v>
      </c>
      <c r="Q137">
        <f t="shared" si="156"/>
        <v>0.79339920000000008</v>
      </c>
      <c r="R137">
        <f t="shared" ref="R137:S137" si="216">R125</f>
        <v>4.1520000000000002E-5</v>
      </c>
      <c r="S137">
        <f t="shared" si="216"/>
        <v>0.1012739</v>
      </c>
      <c r="T137">
        <f t="shared" ref="T137:W137" si="217">T125</f>
        <v>0.22647840000000002</v>
      </c>
      <c r="U137">
        <f t="shared" si="217"/>
        <v>0.29206720000000003</v>
      </c>
      <c r="V137">
        <f t="shared" si="217"/>
        <v>3484.1099999999997</v>
      </c>
      <c r="W137">
        <f t="shared" si="217"/>
        <v>-2.52E-2</v>
      </c>
    </row>
    <row r="138" spans="1:23" x14ac:dyDescent="0.2">
      <c r="A138" t="s">
        <v>7</v>
      </c>
      <c r="B138" t="s">
        <v>8</v>
      </c>
      <c r="C138" t="s">
        <v>9</v>
      </c>
      <c r="D138" t="s">
        <v>10</v>
      </c>
      <c r="E138" t="s">
        <v>25</v>
      </c>
      <c r="F138" s="1">
        <v>47057</v>
      </c>
      <c r="G138">
        <v>5</v>
      </c>
      <c r="H138">
        <v>220</v>
      </c>
      <c r="I138">
        <f t="shared" si="197"/>
        <v>174</v>
      </c>
      <c r="J138">
        <f t="shared" si="198"/>
        <v>0</v>
      </c>
      <c r="K138">
        <f t="shared" si="199"/>
        <v>606156.84</v>
      </c>
      <c r="L138">
        <f t="shared" si="200"/>
        <v>67668.92499023999</v>
      </c>
      <c r="M138">
        <f t="shared" si="201"/>
        <v>138614.00646931201</v>
      </c>
      <c r="N138">
        <f t="shared" si="202"/>
        <v>22778.226313954656</v>
      </c>
      <c r="O138">
        <f t="shared" si="203"/>
        <v>-3.016464</v>
      </c>
      <c r="Q138">
        <f t="shared" si="156"/>
        <v>0.79228160000000003</v>
      </c>
      <c r="R138">
        <f t="shared" ref="R138:S138" si="218">R126</f>
        <v>0</v>
      </c>
      <c r="S138">
        <f t="shared" si="218"/>
        <v>0.111636</v>
      </c>
      <c r="T138">
        <f t="shared" ref="T138:W138" si="219">T126</f>
        <v>0.22867680000000001</v>
      </c>
      <c r="U138">
        <f t="shared" si="219"/>
        <v>0.33661279999999999</v>
      </c>
      <c r="V138">
        <f t="shared" si="219"/>
        <v>3483.66</v>
      </c>
      <c r="W138">
        <f t="shared" si="219"/>
        <v>-1.7336000000000001E-2</v>
      </c>
    </row>
    <row r="139" spans="1:23" x14ac:dyDescent="0.2">
      <c r="A139" t="s">
        <v>7</v>
      </c>
      <c r="B139" t="s">
        <v>8</v>
      </c>
      <c r="C139" t="s">
        <v>9</v>
      </c>
      <c r="D139" t="s">
        <v>10</v>
      </c>
      <c r="E139" t="s">
        <v>25</v>
      </c>
      <c r="F139" s="1">
        <v>47057</v>
      </c>
      <c r="G139">
        <v>6</v>
      </c>
      <c r="H139">
        <v>220</v>
      </c>
      <c r="I139">
        <f t="shared" si="197"/>
        <v>174</v>
      </c>
      <c r="J139">
        <f t="shared" si="198"/>
        <v>0</v>
      </c>
      <c r="K139">
        <f t="shared" si="199"/>
        <v>606123.43200000003</v>
      </c>
      <c r="L139">
        <f t="shared" si="200"/>
        <v>73448.219119464004</v>
      </c>
      <c r="M139">
        <f t="shared" si="201"/>
        <v>142952.99919033604</v>
      </c>
      <c r="N139">
        <f t="shared" si="202"/>
        <v>26724.692733082287</v>
      </c>
      <c r="O139">
        <f t="shared" si="203"/>
        <v>-8.3227680000000017</v>
      </c>
      <c r="Q139">
        <f t="shared" si="156"/>
        <v>0.7915896</v>
      </c>
      <c r="R139">
        <f t="shared" ref="R139:S139" si="220">R127</f>
        <v>0</v>
      </c>
      <c r="S139">
        <f t="shared" si="220"/>
        <v>0.12117700000000001</v>
      </c>
      <c r="T139">
        <f t="shared" ref="T139:W139" si="221">T127</f>
        <v>0.23584800000000003</v>
      </c>
      <c r="U139">
        <f t="shared" si="221"/>
        <v>0.3638576</v>
      </c>
      <c r="V139">
        <f t="shared" si="221"/>
        <v>3483.4679999999998</v>
      </c>
      <c r="W139">
        <f t="shared" si="221"/>
        <v>-4.7832000000000006E-2</v>
      </c>
    </row>
    <row r="140" spans="1:23" x14ac:dyDescent="0.2">
      <c r="A140" t="s">
        <v>7</v>
      </c>
      <c r="B140" t="s">
        <v>8</v>
      </c>
      <c r="C140" t="s">
        <v>9</v>
      </c>
      <c r="D140" t="s">
        <v>10</v>
      </c>
      <c r="E140" t="s">
        <v>25</v>
      </c>
      <c r="F140" s="1">
        <v>47057</v>
      </c>
      <c r="G140">
        <v>7</v>
      </c>
      <c r="H140">
        <v>220</v>
      </c>
      <c r="I140">
        <f t="shared" si="197"/>
        <v>174</v>
      </c>
      <c r="J140">
        <f t="shared" si="198"/>
        <v>7.6420799999999999E-3</v>
      </c>
      <c r="K140">
        <f t="shared" si="199"/>
        <v>606218.69700000004</v>
      </c>
      <c r="L140">
        <f t="shared" si="200"/>
        <v>78052.112163622805</v>
      </c>
      <c r="M140">
        <f t="shared" si="201"/>
        <v>140896.3796068248</v>
      </c>
      <c r="N140">
        <f t="shared" si="202"/>
        <v>29418.7776998154</v>
      </c>
      <c r="O140">
        <f t="shared" si="203"/>
        <v>-9.297168000000001</v>
      </c>
      <c r="Q140">
        <f t="shared" si="156"/>
        <v>0.79092399999999996</v>
      </c>
      <c r="R140">
        <f t="shared" ref="R140:S140" si="222">R128</f>
        <v>4.392E-5</v>
      </c>
      <c r="S140">
        <f t="shared" si="222"/>
        <v>0.12875239999999999</v>
      </c>
      <c r="T140">
        <f t="shared" ref="T140:W140" si="223">T128</f>
        <v>0.2324184</v>
      </c>
      <c r="U140">
        <f t="shared" si="223"/>
        <v>0.37691200000000002</v>
      </c>
      <c r="V140">
        <f t="shared" si="223"/>
        <v>3484.0155000000004</v>
      </c>
      <c r="W140">
        <f t="shared" si="223"/>
        <v>-5.3432000000000007E-2</v>
      </c>
    </row>
    <row r="141" spans="1:23" x14ac:dyDescent="0.2">
      <c r="A141" t="s">
        <v>7</v>
      </c>
      <c r="B141" t="s">
        <v>8</v>
      </c>
      <c r="C141" t="s">
        <v>9</v>
      </c>
      <c r="D141" t="s">
        <v>10</v>
      </c>
      <c r="E141" t="s">
        <v>25</v>
      </c>
      <c r="F141" s="1">
        <v>47057</v>
      </c>
      <c r="G141">
        <v>8</v>
      </c>
      <c r="H141">
        <v>220</v>
      </c>
      <c r="I141">
        <f t="shared" si="197"/>
        <v>173</v>
      </c>
      <c r="J141">
        <f t="shared" si="198"/>
        <v>0</v>
      </c>
      <c r="K141">
        <f t="shared" si="199"/>
        <v>613040.20499999996</v>
      </c>
      <c r="L141">
        <f t="shared" si="200"/>
        <v>81639.054532013979</v>
      </c>
      <c r="M141">
        <f t="shared" si="201"/>
        <v>147039.900113988</v>
      </c>
      <c r="N141">
        <f t="shared" si="202"/>
        <v>32050.970319319687</v>
      </c>
      <c r="O141">
        <f t="shared" si="203"/>
        <v>-0.26711200000000002</v>
      </c>
      <c r="Q141">
        <f t="shared" si="156"/>
        <v>0.78977920000000001</v>
      </c>
      <c r="R141">
        <f t="shared" ref="R141:S141" si="224">R129</f>
        <v>0</v>
      </c>
      <c r="S141">
        <f t="shared" si="224"/>
        <v>0.13317079999999998</v>
      </c>
      <c r="T141">
        <f t="shared" ref="T141:W141" si="225">T129</f>
        <v>0.2398536</v>
      </c>
      <c r="U141">
        <f t="shared" si="225"/>
        <v>0.39259360000000004</v>
      </c>
      <c r="V141">
        <f t="shared" si="225"/>
        <v>3543.585</v>
      </c>
      <c r="W141">
        <f t="shared" si="225"/>
        <v>-1.5440000000000002E-3</v>
      </c>
    </row>
    <row r="142" spans="1:23" x14ac:dyDescent="0.2">
      <c r="A142" t="s">
        <v>7</v>
      </c>
      <c r="B142" t="s">
        <v>8</v>
      </c>
      <c r="C142" t="s">
        <v>9</v>
      </c>
      <c r="D142" t="s">
        <v>10</v>
      </c>
      <c r="E142" t="s">
        <v>25</v>
      </c>
      <c r="F142" s="1">
        <v>47057</v>
      </c>
      <c r="G142">
        <v>9</v>
      </c>
      <c r="H142">
        <v>220</v>
      </c>
      <c r="I142">
        <f t="shared" si="197"/>
        <v>173</v>
      </c>
      <c r="J142">
        <f t="shared" si="198"/>
        <v>5.0515999999999998E-2</v>
      </c>
      <c r="K142">
        <f t="shared" si="199"/>
        <v>629611.875</v>
      </c>
      <c r="L142">
        <f t="shared" si="200"/>
        <v>85994.026878374993</v>
      </c>
      <c r="M142">
        <f t="shared" si="201"/>
        <v>152761.97369700001</v>
      </c>
      <c r="N142">
        <f t="shared" si="202"/>
        <v>34787.67965727031</v>
      </c>
      <c r="O142">
        <f t="shared" si="203"/>
        <v>2.0995280000000003</v>
      </c>
      <c r="Q142">
        <f t="shared" si="156"/>
        <v>0.78778320000000002</v>
      </c>
      <c r="R142">
        <f t="shared" ref="R142:S142" si="226">R130</f>
        <v>2.92E-4</v>
      </c>
      <c r="S142">
        <f t="shared" si="226"/>
        <v>0.1365826</v>
      </c>
      <c r="T142">
        <f t="shared" ref="T142:W142" si="227">T130</f>
        <v>0.24262880000000001</v>
      </c>
      <c r="U142">
        <f t="shared" si="227"/>
        <v>0.40453600000000001</v>
      </c>
      <c r="V142">
        <f t="shared" si="227"/>
        <v>3639.375</v>
      </c>
      <c r="W142">
        <f t="shared" si="227"/>
        <v>1.2136000000000001E-2</v>
      </c>
    </row>
    <row r="143" spans="1:23" x14ac:dyDescent="0.2">
      <c r="A143" t="s">
        <v>7</v>
      </c>
      <c r="B143" t="s">
        <v>8</v>
      </c>
      <c r="C143" t="s">
        <v>9</v>
      </c>
      <c r="D143" t="s">
        <v>10</v>
      </c>
      <c r="E143" t="s">
        <v>25</v>
      </c>
      <c r="F143" s="1">
        <v>47057</v>
      </c>
      <c r="G143">
        <v>10</v>
      </c>
      <c r="H143">
        <v>220</v>
      </c>
      <c r="I143">
        <f t="shared" si="197"/>
        <v>173</v>
      </c>
      <c r="J143">
        <f t="shared" si="198"/>
        <v>3.6260800000000003E-2</v>
      </c>
      <c r="K143">
        <f t="shared" si="199"/>
        <v>640779.45750000002</v>
      </c>
      <c r="L143">
        <f t="shared" si="200"/>
        <v>91065.077460015746</v>
      </c>
      <c r="M143">
        <f t="shared" si="201"/>
        <v>162731.838403134</v>
      </c>
      <c r="N143">
        <f t="shared" si="202"/>
        <v>37396.201893234327</v>
      </c>
      <c r="O143">
        <f t="shared" si="203"/>
        <v>0.47305120000000001</v>
      </c>
      <c r="Q143">
        <f t="shared" si="156"/>
        <v>0.78655920000000012</v>
      </c>
      <c r="R143">
        <f t="shared" ref="R143:S143" si="228">R131</f>
        <v>2.0960000000000003E-4</v>
      </c>
      <c r="S143">
        <f t="shared" si="228"/>
        <v>0.1421161</v>
      </c>
      <c r="T143">
        <f t="shared" ref="T143:W143" si="229">T131</f>
        <v>0.2539592</v>
      </c>
      <c r="U143">
        <f t="shared" si="229"/>
        <v>0.41065360000000006</v>
      </c>
      <c r="V143">
        <f t="shared" si="229"/>
        <v>3703.9274999999998</v>
      </c>
      <c r="W143">
        <f t="shared" si="229"/>
        <v>2.7344000000000001E-3</v>
      </c>
    </row>
    <row r="144" spans="1:23" x14ac:dyDescent="0.2">
      <c r="A144" t="s">
        <v>7</v>
      </c>
      <c r="B144" t="s">
        <v>8</v>
      </c>
      <c r="C144" t="s">
        <v>9</v>
      </c>
      <c r="D144" t="s">
        <v>10</v>
      </c>
      <c r="E144" t="s">
        <v>25</v>
      </c>
      <c r="F144" s="1">
        <v>47057</v>
      </c>
      <c r="G144">
        <v>11</v>
      </c>
      <c r="H144">
        <v>220</v>
      </c>
      <c r="I144">
        <f t="shared" si="197"/>
        <v>172</v>
      </c>
      <c r="J144">
        <f t="shared" si="198"/>
        <v>7.1827200000000008E-2</v>
      </c>
      <c r="K144">
        <f t="shared" si="199"/>
        <v>644697.10800000001</v>
      </c>
      <c r="L144">
        <f t="shared" si="200"/>
        <v>93930.176665432795</v>
      </c>
      <c r="M144">
        <f t="shared" si="201"/>
        <v>163830.94484264642</v>
      </c>
      <c r="N144">
        <f t="shared" si="202"/>
        <v>39075.855222516031</v>
      </c>
      <c r="O144">
        <f t="shared" si="203"/>
        <v>1.3018336000000001</v>
      </c>
      <c r="Q144">
        <f t="shared" si="156"/>
        <v>0.78493520000000006</v>
      </c>
      <c r="R144">
        <f t="shared" ref="R144:S144" si="230">R132</f>
        <v>4.1760000000000001E-4</v>
      </c>
      <c r="S144">
        <f t="shared" si="230"/>
        <v>0.14569659999999998</v>
      </c>
      <c r="T144">
        <f t="shared" ref="T144:W144" si="231">T132</f>
        <v>0.25412080000000004</v>
      </c>
      <c r="U144">
        <f t="shared" si="231"/>
        <v>0.41600960000000003</v>
      </c>
      <c r="V144">
        <f t="shared" si="231"/>
        <v>3748.239</v>
      </c>
      <c r="W144">
        <f t="shared" si="231"/>
        <v>7.5688000000000005E-3</v>
      </c>
    </row>
    <row r="145" spans="1:23" x14ac:dyDescent="0.2">
      <c r="A145" t="s">
        <v>7</v>
      </c>
      <c r="B145" t="s">
        <v>8</v>
      </c>
      <c r="C145" t="s">
        <v>9</v>
      </c>
      <c r="D145" t="s">
        <v>10</v>
      </c>
      <c r="E145" t="s">
        <v>25</v>
      </c>
      <c r="F145" s="1">
        <v>47057</v>
      </c>
      <c r="G145">
        <v>12</v>
      </c>
      <c r="H145">
        <v>220</v>
      </c>
      <c r="I145">
        <f t="shared" si="197"/>
        <v>172</v>
      </c>
      <c r="J145">
        <f t="shared" si="198"/>
        <v>5.600320000000001E-2</v>
      </c>
      <c r="K145">
        <f t="shared" si="199"/>
        <v>654701.05799999996</v>
      </c>
      <c r="L145">
        <f t="shared" si="200"/>
        <v>97874.403725498385</v>
      </c>
      <c r="M145">
        <f t="shared" si="201"/>
        <v>173111.86366958881</v>
      </c>
      <c r="N145">
        <f t="shared" si="202"/>
        <v>41440.805532605824</v>
      </c>
      <c r="O145">
        <f t="shared" si="203"/>
        <v>0.50334080000000003</v>
      </c>
      <c r="Q145">
        <f t="shared" si="156"/>
        <v>0.78339120000000007</v>
      </c>
      <c r="R145">
        <f t="shared" ref="R145:S145" si="232">R133</f>
        <v>3.2560000000000005E-4</v>
      </c>
      <c r="S145">
        <f t="shared" si="232"/>
        <v>0.14949479999999998</v>
      </c>
      <c r="T145">
        <f t="shared" ref="T145:W145" si="233">T133</f>
        <v>0.26441360000000003</v>
      </c>
      <c r="U145">
        <f t="shared" si="233"/>
        <v>0.42340800000000001</v>
      </c>
      <c r="V145">
        <f t="shared" si="233"/>
        <v>3806.4014999999999</v>
      </c>
      <c r="W145">
        <f t="shared" si="233"/>
        <v>2.9264E-3</v>
      </c>
    </row>
    <row r="146" spans="1:23" x14ac:dyDescent="0.2">
      <c r="A146" t="s">
        <v>7</v>
      </c>
      <c r="B146" t="s">
        <v>8</v>
      </c>
      <c r="C146" t="s">
        <v>9</v>
      </c>
      <c r="D146" t="s">
        <v>26</v>
      </c>
      <c r="E146" t="s">
        <v>11</v>
      </c>
      <c r="F146" s="1">
        <v>46965</v>
      </c>
      <c r="G146">
        <v>1</v>
      </c>
      <c r="H146">
        <f>H2-100</f>
        <v>450</v>
      </c>
      <c r="I146">
        <f t="shared" si="197"/>
        <v>437</v>
      </c>
      <c r="J146">
        <f t="shared" si="198"/>
        <v>0</v>
      </c>
      <c r="K146">
        <f t="shared" si="199"/>
        <v>1579976.4497499999</v>
      </c>
      <c r="L146">
        <f t="shared" si="200"/>
        <v>10999.006054934625</v>
      </c>
      <c r="M146">
        <f t="shared" si="201"/>
        <v>71849.034058268808</v>
      </c>
      <c r="N146">
        <f t="shared" si="202"/>
        <v>395.32077612343284</v>
      </c>
      <c r="O146">
        <f t="shared" si="203"/>
        <v>0</v>
      </c>
      <c r="Q146" cm="1">
        <f t="array" ref="Q146:Q157">TRANSPOSE(open_per_booked!$F5:$Q5)</f>
        <v>0.97250205000000001</v>
      </c>
      <c r="R146" cm="1">
        <f t="array" ref="R146:R157">TRANSPOSE(ulr_per_open!$F5:$Q5)</f>
        <v>0</v>
      </c>
      <c r="S146" cm="1">
        <f t="array" ref="S146:S157">TRANSPOSE(bal_util!$F5:$Q5)</f>
        <v>6.9615000000000007E-3</v>
      </c>
      <c r="T146" cm="1">
        <f t="array" ref="T146:T157">TRANSPOSE(pur_util!$F5:$Q5)</f>
        <v>4.5474750000000001E-2</v>
      </c>
      <c r="U146" cm="1">
        <f t="array" ref="U146:U157">TRANSPOSE(revol_util!$F5:$Q5)</f>
        <v>3.5941500000000001E-2</v>
      </c>
      <c r="V146" cm="1">
        <f t="array" ref="V146:V157">TRANSPOSE(lmt_per_open!$F5:$Q5)</f>
        <v>3615.50675</v>
      </c>
      <c r="W146" cm="1">
        <f t="array" ref="W146:W157">TRANSPOSE(annual_fee!$F5:$Q5)</f>
        <v>0</v>
      </c>
    </row>
    <row r="147" spans="1:23" x14ac:dyDescent="0.2">
      <c r="A147" t="s">
        <v>7</v>
      </c>
      <c r="B147" t="s">
        <v>8</v>
      </c>
      <c r="C147" t="s">
        <v>9</v>
      </c>
      <c r="D147" t="s">
        <v>26</v>
      </c>
      <c r="E147" t="s">
        <v>11</v>
      </c>
      <c r="F147" s="1">
        <v>46965</v>
      </c>
      <c r="G147">
        <v>2</v>
      </c>
      <c r="H147">
        <f t="shared" ref="H147:H210" si="234">H3-100</f>
        <v>450</v>
      </c>
      <c r="I147">
        <f t="shared" si="197"/>
        <v>436</v>
      </c>
      <c r="J147">
        <f t="shared" si="198"/>
        <v>0</v>
      </c>
      <c r="K147">
        <f t="shared" si="199"/>
        <v>1570678.8166000003</v>
      </c>
      <c r="L147">
        <f t="shared" si="200"/>
        <v>89525.158518862663</v>
      </c>
      <c r="M147">
        <f t="shared" si="201"/>
        <v>303277.26799114008</v>
      </c>
      <c r="N147">
        <f t="shared" si="202"/>
        <v>7994.7533247618439</v>
      </c>
      <c r="O147">
        <f t="shared" si="203"/>
        <v>878.98188600000003</v>
      </c>
      <c r="Q147">
        <v>0.970426275</v>
      </c>
      <c r="R147">
        <v>0</v>
      </c>
      <c r="S147">
        <v>5.699775E-2</v>
      </c>
      <c r="T147">
        <v>0.19308674999999997</v>
      </c>
      <c r="U147">
        <v>8.9301749999999999E-2</v>
      </c>
      <c r="V147">
        <v>3602.4743500000004</v>
      </c>
      <c r="W147">
        <v>2.0160135000000001</v>
      </c>
    </row>
    <row r="148" spans="1:23" x14ac:dyDescent="0.2">
      <c r="A148" t="s">
        <v>7</v>
      </c>
      <c r="B148" t="s">
        <v>8</v>
      </c>
      <c r="C148" t="s">
        <v>9</v>
      </c>
      <c r="D148" t="s">
        <v>26</v>
      </c>
      <c r="E148" t="s">
        <v>11</v>
      </c>
      <c r="F148" s="1">
        <v>46965</v>
      </c>
      <c r="G148">
        <v>3</v>
      </c>
      <c r="H148">
        <f t="shared" si="234"/>
        <v>450</v>
      </c>
      <c r="I148">
        <f t="shared" si="197"/>
        <v>435</v>
      </c>
      <c r="J148">
        <f t="shared" si="198"/>
        <v>0</v>
      </c>
      <c r="K148">
        <f t="shared" si="199"/>
        <v>1566296.2350000001</v>
      </c>
      <c r="L148">
        <f t="shared" si="200"/>
        <v>146817.95230990124</v>
      </c>
      <c r="M148">
        <f t="shared" si="201"/>
        <v>336687.12293501245</v>
      </c>
      <c r="N148">
        <f t="shared" si="202"/>
        <v>29566.125827191761</v>
      </c>
      <c r="O148">
        <f t="shared" si="203"/>
        <v>-30.230325000000001</v>
      </c>
      <c r="Q148">
        <v>0.96851234999999991</v>
      </c>
      <c r="R148">
        <v>0</v>
      </c>
      <c r="S148">
        <v>9.3735749999999993E-2</v>
      </c>
      <c r="T148">
        <v>0.21495749999999997</v>
      </c>
      <c r="U148">
        <v>0.20137950000000002</v>
      </c>
      <c r="V148">
        <v>3600.681</v>
      </c>
      <c r="W148">
        <v>-6.9495000000000001E-2</v>
      </c>
    </row>
    <row r="149" spans="1:23" x14ac:dyDescent="0.2">
      <c r="A149" t="s">
        <v>7</v>
      </c>
      <c r="B149" t="s">
        <v>8</v>
      </c>
      <c r="C149" t="s">
        <v>9</v>
      </c>
      <c r="D149" t="s">
        <v>26</v>
      </c>
      <c r="E149" t="s">
        <v>11</v>
      </c>
      <c r="F149" s="1">
        <v>46965</v>
      </c>
      <c r="G149">
        <v>4</v>
      </c>
      <c r="H149">
        <f t="shared" si="234"/>
        <v>450</v>
      </c>
      <c r="I149">
        <f t="shared" si="197"/>
        <v>435</v>
      </c>
      <c r="J149">
        <f t="shared" si="198"/>
        <v>1.6932375E-2</v>
      </c>
      <c r="K149">
        <f t="shared" si="199"/>
        <v>1566107.4449999998</v>
      </c>
      <c r="L149">
        <f t="shared" si="200"/>
        <v>169934.79511519874</v>
      </c>
      <c r="M149">
        <f t="shared" si="201"/>
        <v>332521.41409845743</v>
      </c>
      <c r="N149">
        <f t="shared" si="202"/>
        <v>46530.356054877913</v>
      </c>
      <c r="O149">
        <f t="shared" si="203"/>
        <v>-10.276875</v>
      </c>
      <c r="Q149">
        <v>0.966955275</v>
      </c>
      <c r="R149">
        <v>3.8924999999999997E-5</v>
      </c>
      <c r="S149">
        <v>0.10850775</v>
      </c>
      <c r="T149">
        <v>0.2123235</v>
      </c>
      <c r="U149">
        <v>0.27381300000000003</v>
      </c>
      <c r="V149">
        <v>3600.2469999999998</v>
      </c>
      <c r="W149">
        <v>-2.3625E-2</v>
      </c>
    </row>
    <row r="150" spans="1:23" x14ac:dyDescent="0.2">
      <c r="A150" t="s">
        <v>7</v>
      </c>
      <c r="B150" t="s">
        <v>8</v>
      </c>
      <c r="C150" t="s">
        <v>9</v>
      </c>
      <c r="D150" t="s">
        <v>26</v>
      </c>
      <c r="E150" t="s">
        <v>11</v>
      </c>
      <c r="F150" s="1">
        <v>46965</v>
      </c>
      <c r="G150">
        <v>5</v>
      </c>
      <c r="H150">
        <f t="shared" si="234"/>
        <v>450</v>
      </c>
      <c r="I150">
        <f t="shared" si="197"/>
        <v>434</v>
      </c>
      <c r="J150">
        <f t="shared" si="198"/>
        <v>0</v>
      </c>
      <c r="K150">
        <f t="shared" si="199"/>
        <v>1562305.388</v>
      </c>
      <c r="L150">
        <f t="shared" si="200"/>
        <v>186867.34745868001</v>
      </c>
      <c r="M150">
        <f t="shared" si="201"/>
        <v>334934.059453686</v>
      </c>
      <c r="N150">
        <f t="shared" si="202"/>
        <v>58970.56974059921</v>
      </c>
      <c r="O150">
        <f t="shared" si="203"/>
        <v>-7.053585</v>
      </c>
      <c r="Q150">
        <v>0.96559320000000004</v>
      </c>
      <c r="R150">
        <v>0</v>
      </c>
      <c r="S150">
        <v>0.11961000000000001</v>
      </c>
      <c r="T150">
        <v>0.21438449999999998</v>
      </c>
      <c r="U150">
        <v>0.31557449999999998</v>
      </c>
      <c r="V150">
        <v>3599.7820000000002</v>
      </c>
      <c r="W150">
        <v>-1.62525E-2</v>
      </c>
    </row>
    <row r="151" spans="1:23" x14ac:dyDescent="0.2">
      <c r="A151" t="s">
        <v>7</v>
      </c>
      <c r="B151" t="s">
        <v>8</v>
      </c>
      <c r="C151" t="s">
        <v>9</v>
      </c>
      <c r="D151" t="s">
        <v>26</v>
      </c>
      <c r="E151" t="s">
        <v>11</v>
      </c>
      <c r="F151" s="1">
        <v>46965</v>
      </c>
      <c r="G151">
        <v>6</v>
      </c>
      <c r="H151">
        <f t="shared" si="234"/>
        <v>450</v>
      </c>
      <c r="I151">
        <f t="shared" si="197"/>
        <v>434</v>
      </c>
      <c r="J151">
        <f t="shared" si="198"/>
        <v>0</v>
      </c>
      <c r="K151">
        <f t="shared" si="199"/>
        <v>1562219.2823999999</v>
      </c>
      <c r="L151">
        <f t="shared" si="200"/>
        <v>202826.83498219802</v>
      </c>
      <c r="M151">
        <f t="shared" si="201"/>
        <v>345418.39998325799</v>
      </c>
      <c r="N151">
        <f t="shared" si="202"/>
        <v>69187.580055204948</v>
      </c>
      <c r="O151">
        <f t="shared" si="203"/>
        <v>-19.461645000000001</v>
      </c>
      <c r="Q151">
        <v>0.96474982499999995</v>
      </c>
      <c r="R151">
        <v>0</v>
      </c>
      <c r="S151">
        <v>0.12983250000000002</v>
      </c>
      <c r="T151">
        <v>0.22110750000000001</v>
      </c>
      <c r="U151">
        <v>0.34111649999999999</v>
      </c>
      <c r="V151">
        <v>3599.5835999999999</v>
      </c>
      <c r="W151">
        <v>-4.48425E-2</v>
      </c>
    </row>
    <row r="152" spans="1:23" x14ac:dyDescent="0.2">
      <c r="A152" t="s">
        <v>7</v>
      </c>
      <c r="B152" t="s">
        <v>8</v>
      </c>
      <c r="C152" t="s">
        <v>9</v>
      </c>
      <c r="D152" t="s">
        <v>26</v>
      </c>
      <c r="E152" t="s">
        <v>11</v>
      </c>
      <c r="F152" s="1">
        <v>46965</v>
      </c>
      <c r="G152">
        <v>7</v>
      </c>
      <c r="H152">
        <f t="shared" si="234"/>
        <v>450</v>
      </c>
      <c r="I152">
        <f t="shared" si="197"/>
        <v>433</v>
      </c>
      <c r="J152">
        <f t="shared" si="198"/>
        <v>1.7828774999999998E-2</v>
      </c>
      <c r="K152">
        <f t="shared" si="199"/>
        <v>1558864.6685500001</v>
      </c>
      <c r="L152">
        <f t="shared" si="200"/>
        <v>215043.82216180398</v>
      </c>
      <c r="M152">
        <f t="shared" si="201"/>
        <v>339664.5300758637</v>
      </c>
      <c r="N152">
        <f t="shared" si="202"/>
        <v>75986.809779984236</v>
      </c>
      <c r="O152">
        <f t="shared" si="203"/>
        <v>-21.6900525</v>
      </c>
      <c r="Q152">
        <v>0.96393862499999994</v>
      </c>
      <c r="R152">
        <v>4.1174999999999998E-5</v>
      </c>
      <c r="S152">
        <v>0.13794900000000002</v>
      </c>
      <c r="T152">
        <v>0.21789224999999998</v>
      </c>
      <c r="U152">
        <v>0.35335499999999997</v>
      </c>
      <c r="V152">
        <v>3600.1493500000001</v>
      </c>
      <c r="W152">
        <v>-5.0092499999999998E-2</v>
      </c>
    </row>
    <row r="153" spans="1:23" x14ac:dyDescent="0.2">
      <c r="A153" t="s">
        <v>7</v>
      </c>
      <c r="B153" t="s">
        <v>8</v>
      </c>
      <c r="C153" t="s">
        <v>9</v>
      </c>
      <c r="D153" t="s">
        <v>26</v>
      </c>
      <c r="E153" t="s">
        <v>11</v>
      </c>
      <c r="F153" s="1">
        <v>46965</v>
      </c>
      <c r="G153">
        <v>8</v>
      </c>
      <c r="H153">
        <f t="shared" si="234"/>
        <v>450</v>
      </c>
      <c r="I153">
        <f t="shared" si="197"/>
        <v>433</v>
      </c>
      <c r="J153">
        <f t="shared" si="198"/>
        <v>0</v>
      </c>
      <c r="K153">
        <f t="shared" si="199"/>
        <v>1585518.0485</v>
      </c>
      <c r="L153">
        <f t="shared" si="200"/>
        <v>226226.47171412551</v>
      </c>
      <c r="M153">
        <f t="shared" si="201"/>
        <v>356523.94856034336</v>
      </c>
      <c r="N153">
        <f t="shared" si="202"/>
        <v>83264.123386450039</v>
      </c>
      <c r="O153">
        <f t="shared" si="203"/>
        <v>-0.62676750000000003</v>
      </c>
      <c r="Q153">
        <v>0.96254339999999994</v>
      </c>
      <c r="R153">
        <v>0</v>
      </c>
      <c r="S153">
        <v>0.142683</v>
      </c>
      <c r="T153">
        <v>0.22486275</v>
      </c>
      <c r="U153">
        <v>0.36805650000000001</v>
      </c>
      <c r="V153">
        <v>3661.7044999999998</v>
      </c>
      <c r="W153">
        <v>-1.4475E-3</v>
      </c>
    </row>
    <row r="154" spans="1:23" x14ac:dyDescent="0.2">
      <c r="A154" t="s">
        <v>7</v>
      </c>
      <c r="B154" t="s">
        <v>8</v>
      </c>
      <c r="C154" t="s">
        <v>9</v>
      </c>
      <c r="D154" t="s">
        <v>26</v>
      </c>
      <c r="E154" t="s">
        <v>11</v>
      </c>
      <c r="F154" s="1">
        <v>46965</v>
      </c>
      <c r="G154">
        <v>9</v>
      </c>
      <c r="H154">
        <f t="shared" si="234"/>
        <v>450</v>
      </c>
      <c r="I154">
        <f t="shared" si="197"/>
        <v>432</v>
      </c>
      <c r="J154">
        <f t="shared" si="198"/>
        <v>0.11826</v>
      </c>
      <c r="K154">
        <f t="shared" si="199"/>
        <v>1624617</v>
      </c>
      <c r="L154">
        <f t="shared" si="200"/>
        <v>237744.01485450001</v>
      </c>
      <c r="M154">
        <f t="shared" si="201"/>
        <v>369542.69359650003</v>
      </c>
      <c r="N154">
        <f t="shared" si="202"/>
        <v>90165.011993606269</v>
      </c>
      <c r="O154">
        <f t="shared" si="203"/>
        <v>4.9150799999999997</v>
      </c>
      <c r="Q154">
        <v>0.96011077499999997</v>
      </c>
      <c r="R154">
        <v>2.7375000000000001E-4</v>
      </c>
      <c r="S154">
        <v>0.14633850000000001</v>
      </c>
      <c r="T154">
        <v>0.22746450000000001</v>
      </c>
      <c r="U154">
        <v>0.37925249999999999</v>
      </c>
      <c r="V154">
        <v>3760.6875</v>
      </c>
      <c r="W154">
        <v>1.1377499999999999E-2</v>
      </c>
    </row>
    <row r="155" spans="1:23" x14ac:dyDescent="0.2">
      <c r="A155" t="s">
        <v>7</v>
      </c>
      <c r="B155" t="s">
        <v>8</v>
      </c>
      <c r="C155" t="s">
        <v>9</v>
      </c>
      <c r="D155" t="s">
        <v>26</v>
      </c>
      <c r="E155" t="s">
        <v>11</v>
      </c>
      <c r="F155" s="1">
        <v>46965</v>
      </c>
      <c r="G155">
        <v>10</v>
      </c>
      <c r="H155">
        <f t="shared" si="234"/>
        <v>450</v>
      </c>
      <c r="I155">
        <f t="shared" si="197"/>
        <v>431</v>
      </c>
      <c r="J155">
        <f t="shared" si="198"/>
        <v>8.4691500000000003E-2</v>
      </c>
      <c r="K155">
        <f t="shared" si="199"/>
        <v>1649605.8442499998</v>
      </c>
      <c r="L155">
        <f t="shared" si="200"/>
        <v>251180.94548787581</v>
      </c>
      <c r="M155">
        <f t="shared" si="201"/>
        <v>392749.29423848866</v>
      </c>
      <c r="N155">
        <f t="shared" si="202"/>
        <v>96701.587046249959</v>
      </c>
      <c r="O155">
        <f t="shared" si="203"/>
        <v>1.1048684999999998</v>
      </c>
      <c r="Q155">
        <v>0.95861902500000007</v>
      </c>
      <c r="R155">
        <v>1.9650000000000001E-4</v>
      </c>
      <c r="S155">
        <v>0.15226725000000002</v>
      </c>
      <c r="T155">
        <v>0.23808674999999999</v>
      </c>
      <c r="U155">
        <v>0.38498775000000002</v>
      </c>
      <c r="V155">
        <v>3827.3917499999998</v>
      </c>
      <c r="W155">
        <v>2.5634999999999998E-3</v>
      </c>
    </row>
    <row r="156" spans="1:23" x14ac:dyDescent="0.2">
      <c r="A156" t="s">
        <v>7</v>
      </c>
      <c r="B156" t="s">
        <v>8</v>
      </c>
      <c r="C156" t="s">
        <v>9</v>
      </c>
      <c r="D156" t="s">
        <v>26</v>
      </c>
      <c r="E156" t="s">
        <v>11</v>
      </c>
      <c r="F156" s="1">
        <v>46965</v>
      </c>
      <c r="G156">
        <v>11</v>
      </c>
      <c r="H156">
        <f t="shared" si="234"/>
        <v>450</v>
      </c>
      <c r="I156">
        <f t="shared" si="197"/>
        <v>430</v>
      </c>
      <c r="J156">
        <f t="shared" si="198"/>
        <v>0.16834500000000002</v>
      </c>
      <c r="K156">
        <f t="shared" si="199"/>
        <v>1665467.5290000001</v>
      </c>
      <c r="L156">
        <f t="shared" si="200"/>
        <v>259985.31041325151</v>
      </c>
      <c r="M156">
        <f t="shared" si="201"/>
        <v>396778.06954078429</v>
      </c>
      <c r="N156">
        <f t="shared" si="202"/>
        <v>101396.61092896182</v>
      </c>
      <c r="O156">
        <f t="shared" si="203"/>
        <v>3.0511725000000003</v>
      </c>
      <c r="Q156">
        <v>0.95663977499999997</v>
      </c>
      <c r="R156">
        <v>3.9150000000000003E-4</v>
      </c>
      <c r="S156">
        <v>0.15610350000000001</v>
      </c>
      <c r="T156">
        <v>0.23823825000000001</v>
      </c>
      <c r="U156">
        <v>0.39000900000000005</v>
      </c>
      <c r="V156">
        <v>3873.1803</v>
      </c>
      <c r="W156">
        <v>7.0957500000000005E-3</v>
      </c>
    </row>
    <row r="157" spans="1:23" x14ac:dyDescent="0.2">
      <c r="A157" t="s">
        <v>7</v>
      </c>
      <c r="B157" t="s">
        <v>8</v>
      </c>
      <c r="C157" t="s">
        <v>9</v>
      </c>
      <c r="D157" t="s">
        <v>26</v>
      </c>
      <c r="E157" t="s">
        <v>11</v>
      </c>
      <c r="F157" s="1">
        <v>46965</v>
      </c>
      <c r="G157">
        <v>12</v>
      </c>
      <c r="H157">
        <f t="shared" si="234"/>
        <v>450</v>
      </c>
      <c r="I157">
        <f t="shared" si="197"/>
        <v>429</v>
      </c>
      <c r="J157">
        <f t="shared" si="198"/>
        <v>0.13095225000000002</v>
      </c>
      <c r="K157">
        <f t="shared" si="199"/>
        <v>1687377.78495</v>
      </c>
      <c r="L157">
        <f t="shared" si="200"/>
        <v>270272.36194879637</v>
      </c>
      <c r="M157">
        <f t="shared" si="201"/>
        <v>418280.28251123941</v>
      </c>
      <c r="N157">
        <f t="shared" si="202"/>
        <v>107283.26271376497</v>
      </c>
      <c r="O157">
        <f t="shared" si="203"/>
        <v>1.1769615</v>
      </c>
      <c r="Q157">
        <v>0.95475802499999995</v>
      </c>
      <c r="R157">
        <v>3.0525000000000002E-4</v>
      </c>
      <c r="S157">
        <v>0.16017300000000001</v>
      </c>
      <c r="T157">
        <v>0.24788775000000002</v>
      </c>
      <c r="U157">
        <v>0.39694499999999999</v>
      </c>
      <c r="V157">
        <v>3933.2815500000002</v>
      </c>
      <c r="W157">
        <v>2.7434999999999998E-3</v>
      </c>
    </row>
    <row r="158" spans="1:23" x14ac:dyDescent="0.2">
      <c r="A158" t="s">
        <v>7</v>
      </c>
      <c r="B158" t="s">
        <v>8</v>
      </c>
      <c r="C158" t="s">
        <v>9</v>
      </c>
      <c r="D158" t="s">
        <v>26</v>
      </c>
      <c r="E158" t="s">
        <v>11</v>
      </c>
      <c r="F158" s="1">
        <v>46996</v>
      </c>
      <c r="G158">
        <v>1</v>
      </c>
      <c r="H158">
        <f t="shared" si="234"/>
        <v>680</v>
      </c>
      <c r="I158">
        <f t="shared" si="197"/>
        <v>661</v>
      </c>
      <c r="J158">
        <f t="shared" si="198"/>
        <v>0</v>
      </c>
      <c r="K158">
        <f t="shared" si="199"/>
        <v>2389849.9617499998</v>
      </c>
      <c r="L158">
        <f t="shared" si="200"/>
        <v>16636.940508722626</v>
      </c>
      <c r="M158">
        <f t="shared" si="201"/>
        <v>108677.82954809081</v>
      </c>
      <c r="N158">
        <f t="shared" si="202"/>
        <v>597.95659729425427</v>
      </c>
      <c r="O158">
        <f t="shared" si="203"/>
        <v>0</v>
      </c>
      <c r="Q158">
        <f t="shared" ref="Q158:W158" si="235">Q146</f>
        <v>0.97250205000000001</v>
      </c>
      <c r="R158">
        <f t="shared" si="235"/>
        <v>0</v>
      </c>
      <c r="S158">
        <f t="shared" si="235"/>
        <v>6.9615000000000007E-3</v>
      </c>
      <c r="T158">
        <f t="shared" si="235"/>
        <v>4.5474750000000001E-2</v>
      </c>
      <c r="U158">
        <f t="shared" si="235"/>
        <v>3.5941500000000001E-2</v>
      </c>
      <c r="V158">
        <f t="shared" si="235"/>
        <v>3615.50675</v>
      </c>
      <c r="W158">
        <f t="shared" si="235"/>
        <v>0</v>
      </c>
    </row>
    <row r="159" spans="1:23" x14ac:dyDescent="0.2">
      <c r="A159" t="s">
        <v>7</v>
      </c>
      <c r="B159" t="s">
        <v>8</v>
      </c>
      <c r="C159" t="s">
        <v>9</v>
      </c>
      <c r="D159" t="s">
        <v>26</v>
      </c>
      <c r="E159" t="s">
        <v>11</v>
      </c>
      <c r="F159" s="1">
        <v>46996</v>
      </c>
      <c r="G159">
        <v>2</v>
      </c>
      <c r="H159">
        <f t="shared" si="234"/>
        <v>680</v>
      </c>
      <c r="I159">
        <f t="shared" si="197"/>
        <v>659</v>
      </c>
      <c r="J159">
        <f t="shared" si="198"/>
        <v>0</v>
      </c>
      <c r="K159">
        <f t="shared" si="199"/>
        <v>2374030.5966500002</v>
      </c>
      <c r="L159">
        <f t="shared" si="200"/>
        <v>135314.40244020754</v>
      </c>
      <c r="M159">
        <f t="shared" si="201"/>
        <v>458393.85230770934</v>
      </c>
      <c r="N159">
        <f t="shared" si="202"/>
        <v>12083.812938114805</v>
      </c>
      <c r="O159">
        <f t="shared" si="203"/>
        <v>1328.5528965000001</v>
      </c>
      <c r="Q159">
        <f t="shared" ref="Q159:Q193" si="236">Q147</f>
        <v>0.970426275</v>
      </c>
      <c r="R159">
        <f t="shared" ref="R159:S159" si="237">R147</f>
        <v>0</v>
      </c>
      <c r="S159">
        <f t="shared" si="237"/>
        <v>5.699775E-2</v>
      </c>
      <c r="T159">
        <f t="shared" ref="T159:W159" si="238">T147</f>
        <v>0.19308674999999997</v>
      </c>
      <c r="U159">
        <f t="shared" si="238"/>
        <v>8.9301749999999999E-2</v>
      </c>
      <c r="V159">
        <f t="shared" si="238"/>
        <v>3602.4743500000004</v>
      </c>
      <c r="W159">
        <f t="shared" si="238"/>
        <v>2.0160135000000001</v>
      </c>
    </row>
    <row r="160" spans="1:23" x14ac:dyDescent="0.2">
      <c r="A160" t="s">
        <v>7</v>
      </c>
      <c r="B160" t="s">
        <v>8</v>
      </c>
      <c r="C160" t="s">
        <v>9</v>
      </c>
      <c r="D160" t="s">
        <v>26</v>
      </c>
      <c r="E160" t="s">
        <v>11</v>
      </c>
      <c r="F160" s="1">
        <v>46996</v>
      </c>
      <c r="G160">
        <v>3</v>
      </c>
      <c r="H160">
        <f t="shared" si="234"/>
        <v>680</v>
      </c>
      <c r="I160">
        <f t="shared" si="197"/>
        <v>658</v>
      </c>
      <c r="J160">
        <f t="shared" si="198"/>
        <v>0</v>
      </c>
      <c r="K160">
        <f t="shared" si="199"/>
        <v>2369248.0980000002</v>
      </c>
      <c r="L160">
        <f t="shared" si="200"/>
        <v>222083.2474021035</v>
      </c>
      <c r="M160">
        <f t="shared" si="201"/>
        <v>509287.64802583499</v>
      </c>
      <c r="N160">
        <f t="shared" si="202"/>
        <v>44723.013320211903</v>
      </c>
      <c r="O160">
        <f t="shared" si="203"/>
        <v>-45.727710000000002</v>
      </c>
      <c r="Q160">
        <f t="shared" si="236"/>
        <v>0.96851234999999991</v>
      </c>
      <c r="R160">
        <f t="shared" ref="R160:S160" si="239">R148</f>
        <v>0</v>
      </c>
      <c r="S160">
        <f t="shared" si="239"/>
        <v>9.3735749999999993E-2</v>
      </c>
      <c r="T160">
        <f t="shared" ref="T160:W160" si="240">T148</f>
        <v>0.21495749999999997</v>
      </c>
      <c r="U160">
        <f t="shared" si="240"/>
        <v>0.20137950000000002</v>
      </c>
      <c r="V160">
        <f t="shared" si="240"/>
        <v>3600.681</v>
      </c>
      <c r="W160">
        <f t="shared" si="240"/>
        <v>-6.9495000000000001E-2</v>
      </c>
    </row>
    <row r="161" spans="1:23" x14ac:dyDescent="0.2">
      <c r="A161" t="s">
        <v>7</v>
      </c>
      <c r="B161" t="s">
        <v>8</v>
      </c>
      <c r="C161" t="s">
        <v>9</v>
      </c>
      <c r="D161" t="s">
        <v>26</v>
      </c>
      <c r="E161" t="s">
        <v>11</v>
      </c>
      <c r="F161" s="1">
        <v>46996</v>
      </c>
      <c r="G161">
        <v>4</v>
      </c>
      <c r="H161">
        <f t="shared" si="234"/>
        <v>680</v>
      </c>
      <c r="I161">
        <f t="shared" si="197"/>
        <v>657</v>
      </c>
      <c r="J161">
        <f t="shared" si="198"/>
        <v>2.5573724999999999E-2</v>
      </c>
      <c r="K161">
        <f t="shared" si="199"/>
        <v>2365362.2790000001</v>
      </c>
      <c r="L161">
        <f t="shared" si="200"/>
        <v>256660.13882916226</v>
      </c>
      <c r="M161">
        <f t="shared" si="201"/>
        <v>502221.99784525653</v>
      </c>
      <c r="N161">
        <f t="shared" si="202"/>
        <v>70276.882593229413</v>
      </c>
      <c r="O161">
        <f t="shared" si="203"/>
        <v>-15.521625</v>
      </c>
      <c r="Q161">
        <f t="shared" si="236"/>
        <v>0.966955275</v>
      </c>
      <c r="R161">
        <f t="shared" ref="R161:S161" si="241">R149</f>
        <v>3.8924999999999997E-5</v>
      </c>
      <c r="S161">
        <f t="shared" si="241"/>
        <v>0.10850775</v>
      </c>
      <c r="T161">
        <f t="shared" ref="T161:W161" si="242">T149</f>
        <v>0.2123235</v>
      </c>
      <c r="U161">
        <f t="shared" si="242"/>
        <v>0.27381300000000003</v>
      </c>
      <c r="V161">
        <f t="shared" si="242"/>
        <v>3600.2469999999998</v>
      </c>
      <c r="W161">
        <f t="shared" si="242"/>
        <v>-2.3625E-2</v>
      </c>
    </row>
    <row r="162" spans="1:23" x14ac:dyDescent="0.2">
      <c r="A162" t="s">
        <v>7</v>
      </c>
      <c r="B162" t="s">
        <v>8</v>
      </c>
      <c r="C162" t="s">
        <v>9</v>
      </c>
      <c r="D162" t="s">
        <v>26</v>
      </c>
      <c r="E162" t="s">
        <v>11</v>
      </c>
      <c r="F162" s="1">
        <v>46996</v>
      </c>
      <c r="G162">
        <v>5</v>
      </c>
      <c r="H162">
        <f t="shared" si="234"/>
        <v>680</v>
      </c>
      <c r="I162">
        <f t="shared" si="197"/>
        <v>656</v>
      </c>
      <c r="J162">
        <f t="shared" si="198"/>
        <v>0</v>
      </c>
      <c r="K162">
        <f t="shared" si="199"/>
        <v>2361456.9920000001</v>
      </c>
      <c r="L162">
        <f t="shared" si="200"/>
        <v>282453.87081312004</v>
      </c>
      <c r="M162">
        <f t="shared" si="201"/>
        <v>506259.77650142397</v>
      </c>
      <c r="N162">
        <f t="shared" si="202"/>
        <v>89135.239054914942</v>
      </c>
      <c r="O162">
        <f t="shared" si="203"/>
        <v>-10.66164</v>
      </c>
      <c r="Q162">
        <f t="shared" si="236"/>
        <v>0.96559320000000004</v>
      </c>
      <c r="R162">
        <f t="shared" ref="R162:S162" si="243">R150</f>
        <v>0</v>
      </c>
      <c r="S162">
        <f t="shared" si="243"/>
        <v>0.11961000000000001</v>
      </c>
      <c r="T162">
        <f t="shared" ref="T162:W162" si="244">T150</f>
        <v>0.21438449999999998</v>
      </c>
      <c r="U162">
        <f t="shared" si="244"/>
        <v>0.31557449999999998</v>
      </c>
      <c r="V162">
        <f t="shared" si="244"/>
        <v>3599.7820000000002</v>
      </c>
      <c r="W162">
        <f t="shared" si="244"/>
        <v>-1.62525E-2</v>
      </c>
    </row>
    <row r="163" spans="1:23" x14ac:dyDescent="0.2">
      <c r="A163" t="s">
        <v>7</v>
      </c>
      <c r="B163" t="s">
        <v>8</v>
      </c>
      <c r="C163" t="s">
        <v>9</v>
      </c>
      <c r="D163" t="s">
        <v>26</v>
      </c>
      <c r="E163" t="s">
        <v>11</v>
      </c>
      <c r="F163" s="1">
        <v>46996</v>
      </c>
      <c r="G163">
        <v>6</v>
      </c>
      <c r="H163">
        <f t="shared" si="234"/>
        <v>680</v>
      </c>
      <c r="I163">
        <f t="shared" si="197"/>
        <v>656</v>
      </c>
      <c r="J163">
        <f t="shared" si="198"/>
        <v>0</v>
      </c>
      <c r="K163">
        <f t="shared" si="199"/>
        <v>2361326.8415999999</v>
      </c>
      <c r="L163">
        <f t="shared" si="200"/>
        <v>306576.96716203203</v>
      </c>
      <c r="M163">
        <f t="shared" si="201"/>
        <v>522107.07462907204</v>
      </c>
      <c r="N163">
        <f t="shared" si="202"/>
        <v>104578.4620189273</v>
      </c>
      <c r="O163">
        <f t="shared" si="203"/>
        <v>-29.416679999999999</v>
      </c>
      <c r="Q163">
        <f t="shared" si="236"/>
        <v>0.96474982499999995</v>
      </c>
      <c r="R163">
        <f t="shared" ref="R163:S163" si="245">R151</f>
        <v>0</v>
      </c>
      <c r="S163">
        <f t="shared" si="245"/>
        <v>0.12983250000000002</v>
      </c>
      <c r="T163">
        <f t="shared" ref="T163:W163" si="246">T151</f>
        <v>0.22110750000000001</v>
      </c>
      <c r="U163">
        <f t="shared" si="246"/>
        <v>0.34111649999999999</v>
      </c>
      <c r="V163">
        <f t="shared" si="246"/>
        <v>3599.5835999999999</v>
      </c>
      <c r="W163">
        <f t="shared" si="246"/>
        <v>-4.48425E-2</v>
      </c>
    </row>
    <row r="164" spans="1:23" x14ac:dyDescent="0.2">
      <c r="A164" t="s">
        <v>7</v>
      </c>
      <c r="B164" t="s">
        <v>8</v>
      </c>
      <c r="C164" t="s">
        <v>9</v>
      </c>
      <c r="D164" t="s">
        <v>26</v>
      </c>
      <c r="E164" t="s">
        <v>11</v>
      </c>
      <c r="F164" s="1">
        <v>46996</v>
      </c>
      <c r="G164">
        <v>7</v>
      </c>
      <c r="H164">
        <f t="shared" si="234"/>
        <v>680</v>
      </c>
      <c r="I164">
        <f t="shared" si="197"/>
        <v>655</v>
      </c>
      <c r="J164">
        <f t="shared" si="198"/>
        <v>2.6969624999999997E-2</v>
      </c>
      <c r="K164">
        <f t="shared" si="199"/>
        <v>2358097.8242500001</v>
      </c>
      <c r="L164">
        <f t="shared" si="200"/>
        <v>325297.23675746331</v>
      </c>
      <c r="M164">
        <f t="shared" si="201"/>
        <v>513811.24064593704</v>
      </c>
      <c r="N164">
        <f t="shared" si="202"/>
        <v>114945.40509443344</v>
      </c>
      <c r="O164">
        <f t="shared" si="203"/>
        <v>-32.810587499999997</v>
      </c>
      <c r="Q164">
        <f t="shared" si="236"/>
        <v>0.96393862499999994</v>
      </c>
      <c r="R164">
        <f t="shared" ref="R164:S164" si="247">R152</f>
        <v>4.1174999999999998E-5</v>
      </c>
      <c r="S164">
        <f t="shared" si="247"/>
        <v>0.13794900000000002</v>
      </c>
      <c r="T164">
        <f t="shared" ref="T164:W164" si="248">T152</f>
        <v>0.21789224999999998</v>
      </c>
      <c r="U164">
        <f t="shared" si="248"/>
        <v>0.35335499999999997</v>
      </c>
      <c r="V164">
        <f t="shared" si="248"/>
        <v>3600.1493500000001</v>
      </c>
      <c r="W164">
        <f t="shared" si="248"/>
        <v>-5.0092499999999998E-2</v>
      </c>
    </row>
    <row r="165" spans="1:23" x14ac:dyDescent="0.2">
      <c r="A165" t="s">
        <v>7</v>
      </c>
      <c r="B165" t="s">
        <v>8</v>
      </c>
      <c r="C165" t="s">
        <v>9</v>
      </c>
      <c r="D165" t="s">
        <v>26</v>
      </c>
      <c r="E165" t="s">
        <v>11</v>
      </c>
      <c r="F165" s="1">
        <v>46996</v>
      </c>
      <c r="G165">
        <v>8</v>
      </c>
      <c r="H165">
        <f t="shared" si="234"/>
        <v>680</v>
      </c>
      <c r="I165">
        <f t="shared" si="197"/>
        <v>654</v>
      </c>
      <c r="J165">
        <f t="shared" si="198"/>
        <v>0</v>
      </c>
      <c r="K165">
        <f t="shared" si="199"/>
        <v>2394754.7429999998</v>
      </c>
      <c r="L165">
        <f t="shared" si="200"/>
        <v>341690.79099546897</v>
      </c>
      <c r="M165">
        <f t="shared" si="201"/>
        <v>538491.13708652323</v>
      </c>
      <c r="N165">
        <f t="shared" si="202"/>
        <v>125761.51661602383</v>
      </c>
      <c r="O165">
        <f t="shared" si="203"/>
        <v>-0.94666499999999998</v>
      </c>
      <c r="Q165">
        <f t="shared" si="236"/>
        <v>0.96254339999999994</v>
      </c>
      <c r="R165">
        <f t="shared" ref="R165:S165" si="249">R153</f>
        <v>0</v>
      </c>
      <c r="S165">
        <f t="shared" si="249"/>
        <v>0.142683</v>
      </c>
      <c r="T165">
        <f t="shared" ref="T165:W165" si="250">T153</f>
        <v>0.22486275</v>
      </c>
      <c r="U165">
        <f t="shared" si="250"/>
        <v>0.36805650000000001</v>
      </c>
      <c r="V165">
        <f t="shared" si="250"/>
        <v>3661.7044999999998</v>
      </c>
      <c r="W165">
        <f t="shared" si="250"/>
        <v>-1.4475E-3</v>
      </c>
    </row>
    <row r="166" spans="1:23" x14ac:dyDescent="0.2">
      <c r="A166" t="s">
        <v>7</v>
      </c>
      <c r="B166" t="s">
        <v>8</v>
      </c>
      <c r="C166" t="s">
        <v>9</v>
      </c>
      <c r="D166" t="s">
        <v>26</v>
      </c>
      <c r="E166" t="s">
        <v>11</v>
      </c>
      <c r="F166" s="1">
        <v>46996</v>
      </c>
      <c r="G166">
        <v>9</v>
      </c>
      <c r="H166">
        <f t="shared" si="234"/>
        <v>680</v>
      </c>
      <c r="I166">
        <f t="shared" si="197"/>
        <v>652</v>
      </c>
      <c r="J166">
        <f t="shared" si="198"/>
        <v>0.178485</v>
      </c>
      <c r="K166">
        <f t="shared" si="199"/>
        <v>2451968.25</v>
      </c>
      <c r="L166">
        <f t="shared" si="200"/>
        <v>358817.35575262504</v>
      </c>
      <c r="M166">
        <f t="shared" si="201"/>
        <v>557735.73200212501</v>
      </c>
      <c r="N166">
        <f t="shared" si="202"/>
        <v>136082.37921257241</v>
      </c>
      <c r="O166">
        <f t="shared" si="203"/>
        <v>7.4181299999999988</v>
      </c>
      <c r="Q166">
        <f t="shared" si="236"/>
        <v>0.96011077499999997</v>
      </c>
      <c r="R166">
        <f t="shared" ref="R166:S166" si="251">R154</f>
        <v>2.7375000000000001E-4</v>
      </c>
      <c r="S166">
        <f t="shared" si="251"/>
        <v>0.14633850000000001</v>
      </c>
      <c r="T166">
        <f t="shared" ref="T166:W166" si="252">T154</f>
        <v>0.22746450000000001</v>
      </c>
      <c r="U166">
        <f t="shared" si="252"/>
        <v>0.37925249999999999</v>
      </c>
      <c r="V166">
        <f t="shared" si="252"/>
        <v>3760.6875</v>
      </c>
      <c r="W166">
        <f t="shared" si="252"/>
        <v>1.1377499999999999E-2</v>
      </c>
    </row>
    <row r="167" spans="1:23" x14ac:dyDescent="0.2">
      <c r="A167" t="s">
        <v>7</v>
      </c>
      <c r="B167" t="s">
        <v>8</v>
      </c>
      <c r="C167" t="s">
        <v>9</v>
      </c>
      <c r="D167" t="s">
        <v>26</v>
      </c>
      <c r="E167" t="s">
        <v>11</v>
      </c>
      <c r="F167" s="1">
        <v>46996</v>
      </c>
      <c r="G167">
        <v>10</v>
      </c>
      <c r="H167">
        <f t="shared" si="234"/>
        <v>680</v>
      </c>
      <c r="I167">
        <f t="shared" si="197"/>
        <v>651</v>
      </c>
      <c r="J167">
        <f t="shared" si="198"/>
        <v>0.12792149999999999</v>
      </c>
      <c r="K167">
        <f t="shared" si="199"/>
        <v>2491632.0292499997</v>
      </c>
      <c r="L167">
        <f t="shared" si="200"/>
        <v>379393.95710581704</v>
      </c>
      <c r="M167">
        <f t="shared" si="201"/>
        <v>593224.57204003737</v>
      </c>
      <c r="N167">
        <f t="shared" si="202"/>
        <v>146062.02590976501</v>
      </c>
      <c r="O167">
        <f t="shared" si="203"/>
        <v>1.6688384999999999</v>
      </c>
      <c r="Q167">
        <f t="shared" si="236"/>
        <v>0.95861902500000007</v>
      </c>
      <c r="R167">
        <f t="shared" ref="R167:S167" si="253">R155</f>
        <v>1.9650000000000001E-4</v>
      </c>
      <c r="S167">
        <f t="shared" si="253"/>
        <v>0.15226725000000002</v>
      </c>
      <c r="T167">
        <f t="shared" ref="T167:W167" si="254">T155</f>
        <v>0.23808674999999999</v>
      </c>
      <c r="U167">
        <f t="shared" si="254"/>
        <v>0.38498775000000002</v>
      </c>
      <c r="V167">
        <f t="shared" si="254"/>
        <v>3827.3917499999998</v>
      </c>
      <c r="W167">
        <f t="shared" si="254"/>
        <v>2.5634999999999998E-3</v>
      </c>
    </row>
    <row r="168" spans="1:23" x14ac:dyDescent="0.2">
      <c r="A168" t="s">
        <v>7</v>
      </c>
      <c r="B168" t="s">
        <v>8</v>
      </c>
      <c r="C168" t="s">
        <v>9</v>
      </c>
      <c r="D168" t="s">
        <v>26</v>
      </c>
      <c r="E168" t="s">
        <v>11</v>
      </c>
      <c r="F168" s="1">
        <v>46996</v>
      </c>
      <c r="G168">
        <v>11</v>
      </c>
      <c r="H168">
        <f t="shared" si="234"/>
        <v>680</v>
      </c>
      <c r="I168">
        <f t="shared" si="197"/>
        <v>650</v>
      </c>
      <c r="J168">
        <f t="shared" si="198"/>
        <v>0.25447500000000001</v>
      </c>
      <c r="K168">
        <f t="shared" si="199"/>
        <v>2517567.1949999998</v>
      </c>
      <c r="L168">
        <f t="shared" si="200"/>
        <v>393001.05062468251</v>
      </c>
      <c r="M168">
        <f t="shared" si="201"/>
        <v>599780.80279420875</v>
      </c>
      <c r="N168">
        <f t="shared" si="202"/>
        <v>153273.94675308181</v>
      </c>
      <c r="O168">
        <f t="shared" si="203"/>
        <v>4.6122375</v>
      </c>
      <c r="Q168">
        <f t="shared" si="236"/>
        <v>0.95663977499999997</v>
      </c>
      <c r="R168">
        <f t="shared" ref="R168:S168" si="255">R156</f>
        <v>3.9150000000000003E-4</v>
      </c>
      <c r="S168">
        <f t="shared" si="255"/>
        <v>0.15610350000000001</v>
      </c>
      <c r="T168">
        <f t="shared" ref="T168:W168" si="256">T156</f>
        <v>0.23823825000000001</v>
      </c>
      <c r="U168">
        <f t="shared" si="256"/>
        <v>0.39000900000000005</v>
      </c>
      <c r="V168">
        <f t="shared" si="256"/>
        <v>3873.1803</v>
      </c>
      <c r="W168">
        <f t="shared" si="256"/>
        <v>7.0957500000000005E-3</v>
      </c>
    </row>
    <row r="169" spans="1:23" x14ac:dyDescent="0.2">
      <c r="A169" t="s">
        <v>7</v>
      </c>
      <c r="B169" t="s">
        <v>8</v>
      </c>
      <c r="C169" t="s">
        <v>9</v>
      </c>
      <c r="D169" t="s">
        <v>26</v>
      </c>
      <c r="E169" t="s">
        <v>11</v>
      </c>
      <c r="F169" s="1">
        <v>46996</v>
      </c>
      <c r="G169">
        <v>12</v>
      </c>
      <c r="H169">
        <f t="shared" si="234"/>
        <v>680</v>
      </c>
      <c r="I169">
        <f t="shared" si="197"/>
        <v>649</v>
      </c>
      <c r="J169">
        <f t="shared" si="198"/>
        <v>0.19810725000000001</v>
      </c>
      <c r="K169">
        <f t="shared" si="199"/>
        <v>2552699.7259499999</v>
      </c>
      <c r="L169">
        <f t="shared" si="200"/>
        <v>408873.57320458937</v>
      </c>
      <c r="M169">
        <f t="shared" si="201"/>
        <v>632782.9914913621</v>
      </c>
      <c r="N169">
        <f t="shared" si="202"/>
        <v>162300.32051569573</v>
      </c>
      <c r="O169">
        <f t="shared" si="203"/>
        <v>1.7805314999999999</v>
      </c>
      <c r="Q169">
        <f t="shared" si="236"/>
        <v>0.95475802499999995</v>
      </c>
      <c r="R169">
        <f t="shared" ref="R169:S169" si="257">R157</f>
        <v>3.0525000000000002E-4</v>
      </c>
      <c r="S169">
        <f t="shared" si="257"/>
        <v>0.16017300000000001</v>
      </c>
      <c r="T169">
        <f t="shared" ref="T169:W169" si="258">T157</f>
        <v>0.24788775000000002</v>
      </c>
      <c r="U169">
        <f t="shared" si="258"/>
        <v>0.39694499999999999</v>
      </c>
      <c r="V169">
        <f t="shared" si="258"/>
        <v>3933.2815500000002</v>
      </c>
      <c r="W169">
        <f t="shared" si="258"/>
        <v>2.7434999999999998E-3</v>
      </c>
    </row>
    <row r="170" spans="1:23" x14ac:dyDescent="0.2">
      <c r="A170" t="s">
        <v>7</v>
      </c>
      <c r="B170" t="s">
        <v>8</v>
      </c>
      <c r="C170" t="s">
        <v>9</v>
      </c>
      <c r="D170" t="s">
        <v>26</v>
      </c>
      <c r="E170" t="s">
        <v>11</v>
      </c>
      <c r="F170" s="1" t="s">
        <v>12</v>
      </c>
      <c r="G170">
        <v>1</v>
      </c>
      <c r="H170">
        <f t="shared" si="234"/>
        <v>800</v>
      </c>
      <c r="I170">
        <f t="shared" si="197"/>
        <v>778</v>
      </c>
      <c r="J170">
        <f t="shared" si="198"/>
        <v>0</v>
      </c>
      <c r="K170">
        <f t="shared" si="199"/>
        <v>2812864.2514999998</v>
      </c>
      <c r="L170">
        <f t="shared" si="200"/>
        <v>19581.754486817252</v>
      </c>
      <c r="M170">
        <f t="shared" si="201"/>
        <v>127914.29862089962</v>
      </c>
      <c r="N170">
        <f t="shared" si="202"/>
        <v>703.79762888794232</v>
      </c>
      <c r="O170">
        <f t="shared" si="203"/>
        <v>0</v>
      </c>
      <c r="Q170">
        <f t="shared" si="236"/>
        <v>0.97250205000000001</v>
      </c>
      <c r="R170">
        <f t="shared" ref="R170:S170" si="259">R158</f>
        <v>0</v>
      </c>
      <c r="S170">
        <f t="shared" si="259"/>
        <v>6.9615000000000007E-3</v>
      </c>
      <c r="T170">
        <f t="shared" ref="T170:W170" si="260">T158</f>
        <v>4.5474750000000001E-2</v>
      </c>
      <c r="U170">
        <f t="shared" si="260"/>
        <v>3.5941500000000001E-2</v>
      </c>
      <c r="V170">
        <f t="shared" si="260"/>
        <v>3615.50675</v>
      </c>
      <c r="W170">
        <f t="shared" si="260"/>
        <v>0</v>
      </c>
    </row>
    <row r="171" spans="1:23" x14ac:dyDescent="0.2">
      <c r="A171" t="s">
        <v>7</v>
      </c>
      <c r="B171" t="s">
        <v>8</v>
      </c>
      <c r="C171" t="s">
        <v>9</v>
      </c>
      <c r="D171" t="s">
        <v>26</v>
      </c>
      <c r="E171" t="s">
        <v>11</v>
      </c>
      <c r="F171" s="1" t="s">
        <v>12</v>
      </c>
      <c r="G171">
        <v>2</v>
      </c>
      <c r="H171">
        <f t="shared" si="234"/>
        <v>800</v>
      </c>
      <c r="I171">
        <f t="shared" si="197"/>
        <v>776</v>
      </c>
      <c r="J171">
        <f t="shared" si="198"/>
        <v>0</v>
      </c>
      <c r="K171">
        <f t="shared" si="199"/>
        <v>2795520.0956000001</v>
      </c>
      <c r="L171">
        <f t="shared" si="200"/>
        <v>159338.35552898492</v>
      </c>
      <c r="M171">
        <f t="shared" si="201"/>
        <v>539777.88981909328</v>
      </c>
      <c r="N171">
        <f t="shared" si="202"/>
        <v>14229.193990860529</v>
      </c>
      <c r="O171">
        <f t="shared" si="203"/>
        <v>1564.4264760000001</v>
      </c>
      <c r="Q171">
        <f t="shared" si="236"/>
        <v>0.970426275</v>
      </c>
      <c r="R171">
        <f t="shared" ref="R171:S171" si="261">R159</f>
        <v>0</v>
      </c>
      <c r="S171">
        <f t="shared" si="261"/>
        <v>5.699775E-2</v>
      </c>
      <c r="T171">
        <f t="shared" ref="T171:W171" si="262">T159</f>
        <v>0.19308674999999997</v>
      </c>
      <c r="U171">
        <f t="shared" si="262"/>
        <v>8.9301749999999999E-2</v>
      </c>
      <c r="V171">
        <f t="shared" si="262"/>
        <v>3602.4743500000004</v>
      </c>
      <c r="W171">
        <f t="shared" si="262"/>
        <v>2.0160135000000001</v>
      </c>
    </row>
    <row r="172" spans="1:23" x14ac:dyDescent="0.2">
      <c r="A172" t="s">
        <v>7</v>
      </c>
      <c r="B172" t="s">
        <v>8</v>
      </c>
      <c r="C172" t="s">
        <v>9</v>
      </c>
      <c r="D172" t="s">
        <v>26</v>
      </c>
      <c r="E172" t="s">
        <v>11</v>
      </c>
      <c r="F172" s="1" t="s">
        <v>12</v>
      </c>
      <c r="G172">
        <v>3</v>
      </c>
      <c r="H172">
        <f t="shared" si="234"/>
        <v>800</v>
      </c>
      <c r="I172">
        <f t="shared" si="197"/>
        <v>774</v>
      </c>
      <c r="J172">
        <f t="shared" si="198"/>
        <v>0</v>
      </c>
      <c r="K172">
        <f t="shared" si="199"/>
        <v>2786927.094</v>
      </c>
      <c r="L172">
        <f t="shared" si="200"/>
        <v>261234.70135141048</v>
      </c>
      <c r="M172">
        <f t="shared" si="201"/>
        <v>599070.88080850488</v>
      </c>
      <c r="N172">
        <f t="shared" si="202"/>
        <v>52607.313540796371</v>
      </c>
      <c r="O172">
        <f t="shared" si="203"/>
        <v>-53.78913</v>
      </c>
      <c r="Q172">
        <f t="shared" si="236"/>
        <v>0.96851234999999991</v>
      </c>
      <c r="R172">
        <f t="shared" ref="R172:S172" si="263">R160</f>
        <v>0</v>
      </c>
      <c r="S172">
        <f t="shared" si="263"/>
        <v>9.3735749999999993E-2</v>
      </c>
      <c r="T172">
        <f t="shared" ref="T172:W172" si="264">T160</f>
        <v>0.21495749999999997</v>
      </c>
      <c r="U172">
        <f t="shared" si="264"/>
        <v>0.20137950000000002</v>
      </c>
      <c r="V172">
        <f t="shared" si="264"/>
        <v>3600.681</v>
      </c>
      <c r="W172">
        <f t="shared" si="264"/>
        <v>-6.9495000000000001E-2</v>
      </c>
    </row>
    <row r="173" spans="1:23" x14ac:dyDescent="0.2">
      <c r="A173" t="s">
        <v>7</v>
      </c>
      <c r="B173" t="s">
        <v>8</v>
      </c>
      <c r="C173" t="s">
        <v>9</v>
      </c>
      <c r="D173" t="s">
        <v>26</v>
      </c>
      <c r="E173" t="s">
        <v>11</v>
      </c>
      <c r="F173" s="1" t="s">
        <v>12</v>
      </c>
      <c r="G173">
        <v>4</v>
      </c>
      <c r="H173">
        <f t="shared" si="234"/>
        <v>800</v>
      </c>
      <c r="I173">
        <f t="shared" si="197"/>
        <v>773</v>
      </c>
      <c r="J173">
        <f t="shared" si="198"/>
        <v>3.0089024999999998E-2</v>
      </c>
      <c r="K173">
        <f t="shared" si="199"/>
        <v>2782990.9309999999</v>
      </c>
      <c r="L173">
        <f t="shared" si="200"/>
        <v>301976.08419321524</v>
      </c>
      <c r="M173">
        <f t="shared" si="201"/>
        <v>590894.37493817846</v>
      </c>
      <c r="N173">
        <f t="shared" si="202"/>
        <v>82684.977541196859</v>
      </c>
      <c r="O173">
        <f t="shared" si="203"/>
        <v>-18.262125000000001</v>
      </c>
      <c r="Q173">
        <f t="shared" si="236"/>
        <v>0.966955275</v>
      </c>
      <c r="R173">
        <f t="shared" ref="R173:S173" si="265">R161</f>
        <v>3.8924999999999997E-5</v>
      </c>
      <c r="S173">
        <f t="shared" si="265"/>
        <v>0.10850775</v>
      </c>
      <c r="T173">
        <f t="shared" ref="T173:W173" si="266">T161</f>
        <v>0.2123235</v>
      </c>
      <c r="U173">
        <f t="shared" si="266"/>
        <v>0.27381300000000003</v>
      </c>
      <c r="V173">
        <f t="shared" si="266"/>
        <v>3600.2469999999998</v>
      </c>
      <c r="W173">
        <f t="shared" si="266"/>
        <v>-2.3625E-2</v>
      </c>
    </row>
    <row r="174" spans="1:23" x14ac:dyDescent="0.2">
      <c r="A174" t="s">
        <v>7</v>
      </c>
      <c r="B174" t="s">
        <v>8</v>
      </c>
      <c r="C174" t="s">
        <v>9</v>
      </c>
      <c r="D174" t="s">
        <v>26</v>
      </c>
      <c r="E174" t="s">
        <v>11</v>
      </c>
      <c r="F174" s="1" t="s">
        <v>12</v>
      </c>
      <c r="G174">
        <v>5</v>
      </c>
      <c r="H174">
        <f t="shared" si="234"/>
        <v>800</v>
      </c>
      <c r="I174">
        <f t="shared" si="197"/>
        <v>772</v>
      </c>
      <c r="J174">
        <f t="shared" si="198"/>
        <v>0</v>
      </c>
      <c r="K174">
        <f t="shared" si="199"/>
        <v>2779031.7039999999</v>
      </c>
      <c r="L174">
        <f t="shared" si="200"/>
        <v>332399.98211544001</v>
      </c>
      <c r="M174">
        <f t="shared" si="201"/>
        <v>595781.3223461879</v>
      </c>
      <c r="N174">
        <f t="shared" si="202"/>
        <v>104896.95815608892</v>
      </c>
      <c r="O174">
        <f t="shared" si="203"/>
        <v>-12.54693</v>
      </c>
      <c r="Q174">
        <f t="shared" si="236"/>
        <v>0.96559320000000004</v>
      </c>
      <c r="R174">
        <f t="shared" ref="R174:S174" si="267">R162</f>
        <v>0</v>
      </c>
      <c r="S174">
        <f t="shared" si="267"/>
        <v>0.11961000000000001</v>
      </c>
      <c r="T174">
        <f t="shared" ref="T174:W174" si="268">T162</f>
        <v>0.21438449999999998</v>
      </c>
      <c r="U174">
        <f t="shared" si="268"/>
        <v>0.31557449999999998</v>
      </c>
      <c r="V174">
        <f t="shared" si="268"/>
        <v>3599.7820000000002</v>
      </c>
      <c r="W174">
        <f t="shared" si="268"/>
        <v>-1.62525E-2</v>
      </c>
    </row>
    <row r="175" spans="1:23" x14ac:dyDescent="0.2">
      <c r="A175" t="s">
        <v>7</v>
      </c>
      <c r="B175" t="s">
        <v>8</v>
      </c>
      <c r="C175" t="s">
        <v>9</v>
      </c>
      <c r="D175" t="s">
        <v>26</v>
      </c>
      <c r="E175" t="s">
        <v>11</v>
      </c>
      <c r="F175" s="1" t="s">
        <v>12</v>
      </c>
      <c r="G175">
        <v>6</v>
      </c>
      <c r="H175">
        <f t="shared" si="234"/>
        <v>800</v>
      </c>
      <c r="I175">
        <f t="shared" si="197"/>
        <v>771</v>
      </c>
      <c r="J175">
        <f t="shared" si="198"/>
        <v>0</v>
      </c>
      <c r="K175">
        <f t="shared" si="199"/>
        <v>2775278.9556</v>
      </c>
      <c r="L175">
        <f t="shared" si="200"/>
        <v>360321.40500293707</v>
      </c>
      <c r="M175">
        <f t="shared" si="201"/>
        <v>613634.99167532707</v>
      </c>
      <c r="N175">
        <f t="shared" si="202"/>
        <v>122911.57654968438</v>
      </c>
      <c r="O175">
        <f t="shared" si="203"/>
        <v>-34.573567500000003</v>
      </c>
      <c r="Q175">
        <f t="shared" si="236"/>
        <v>0.96474982499999995</v>
      </c>
      <c r="R175">
        <f t="shared" ref="R175:S175" si="269">R163</f>
        <v>0</v>
      </c>
      <c r="S175">
        <f t="shared" si="269"/>
        <v>0.12983250000000002</v>
      </c>
      <c r="T175">
        <f t="shared" ref="T175:W175" si="270">T163</f>
        <v>0.22110750000000001</v>
      </c>
      <c r="U175">
        <f t="shared" si="270"/>
        <v>0.34111649999999999</v>
      </c>
      <c r="V175">
        <f t="shared" si="270"/>
        <v>3599.5835999999999</v>
      </c>
      <c r="W175">
        <f t="shared" si="270"/>
        <v>-4.48425E-2</v>
      </c>
    </row>
    <row r="176" spans="1:23" x14ac:dyDescent="0.2">
      <c r="A176" t="s">
        <v>7</v>
      </c>
      <c r="B176" t="s">
        <v>8</v>
      </c>
      <c r="C176" t="s">
        <v>9</v>
      </c>
      <c r="D176" t="s">
        <v>26</v>
      </c>
      <c r="E176" t="s">
        <v>11</v>
      </c>
      <c r="F176" s="1" t="s">
        <v>12</v>
      </c>
      <c r="G176">
        <v>7</v>
      </c>
      <c r="H176">
        <f t="shared" si="234"/>
        <v>800</v>
      </c>
      <c r="I176">
        <f t="shared" si="197"/>
        <v>771</v>
      </c>
      <c r="J176">
        <f t="shared" si="198"/>
        <v>3.1745925000000001E-2</v>
      </c>
      <c r="K176">
        <f t="shared" si="199"/>
        <v>2775715.14885</v>
      </c>
      <c r="L176">
        <f t="shared" si="200"/>
        <v>382907.12906870869</v>
      </c>
      <c r="M176">
        <f t="shared" si="201"/>
        <v>604806.81914201134</v>
      </c>
      <c r="N176">
        <f t="shared" si="202"/>
        <v>135302.14859207356</v>
      </c>
      <c r="O176">
        <f t="shared" si="203"/>
        <v>-38.621317499999996</v>
      </c>
      <c r="Q176">
        <f t="shared" si="236"/>
        <v>0.96393862499999994</v>
      </c>
      <c r="R176">
        <f t="shared" ref="R176:S176" si="271">R164</f>
        <v>4.1174999999999998E-5</v>
      </c>
      <c r="S176">
        <f t="shared" si="271"/>
        <v>0.13794900000000002</v>
      </c>
      <c r="T176">
        <f t="shared" ref="T176:W176" si="272">T164</f>
        <v>0.21789224999999998</v>
      </c>
      <c r="U176">
        <f t="shared" si="272"/>
        <v>0.35335499999999997</v>
      </c>
      <c r="V176">
        <f t="shared" si="272"/>
        <v>3600.1493500000001</v>
      </c>
      <c r="W176">
        <f t="shared" si="272"/>
        <v>-5.0092499999999998E-2</v>
      </c>
    </row>
    <row r="177" spans="1:23" x14ac:dyDescent="0.2">
      <c r="A177" t="s">
        <v>7</v>
      </c>
      <c r="B177" t="s">
        <v>8</v>
      </c>
      <c r="C177" t="s">
        <v>9</v>
      </c>
      <c r="D177" t="s">
        <v>26</v>
      </c>
      <c r="E177" t="s">
        <v>11</v>
      </c>
      <c r="F177" s="1" t="s">
        <v>12</v>
      </c>
      <c r="G177">
        <v>8</v>
      </c>
      <c r="H177">
        <f t="shared" si="234"/>
        <v>800</v>
      </c>
      <c r="I177">
        <f t="shared" si="197"/>
        <v>770</v>
      </c>
      <c r="J177">
        <f t="shared" si="198"/>
        <v>0</v>
      </c>
      <c r="K177">
        <f t="shared" si="199"/>
        <v>2819512.4649999999</v>
      </c>
      <c r="L177">
        <f t="shared" si="200"/>
        <v>402296.49704359501</v>
      </c>
      <c r="M177">
        <f t="shared" si="201"/>
        <v>634003.32653917873</v>
      </c>
      <c r="N177">
        <f t="shared" si="202"/>
        <v>148067.84066412592</v>
      </c>
      <c r="O177">
        <f t="shared" si="203"/>
        <v>-1.1145750000000001</v>
      </c>
      <c r="Q177">
        <f t="shared" si="236"/>
        <v>0.96254339999999994</v>
      </c>
      <c r="R177">
        <f t="shared" ref="R177:S177" si="273">R165</f>
        <v>0</v>
      </c>
      <c r="S177">
        <f t="shared" si="273"/>
        <v>0.142683</v>
      </c>
      <c r="T177">
        <f t="shared" ref="T177:W177" si="274">T165</f>
        <v>0.22486275</v>
      </c>
      <c r="U177">
        <f t="shared" si="274"/>
        <v>0.36805650000000001</v>
      </c>
      <c r="V177">
        <f t="shared" si="274"/>
        <v>3661.7044999999998</v>
      </c>
      <c r="W177">
        <f t="shared" si="274"/>
        <v>-1.4475E-3</v>
      </c>
    </row>
    <row r="178" spans="1:23" x14ac:dyDescent="0.2">
      <c r="A178" t="s">
        <v>7</v>
      </c>
      <c r="B178" t="s">
        <v>8</v>
      </c>
      <c r="C178" t="s">
        <v>9</v>
      </c>
      <c r="D178" t="s">
        <v>26</v>
      </c>
      <c r="E178" t="s">
        <v>11</v>
      </c>
      <c r="F178" s="1" t="s">
        <v>12</v>
      </c>
      <c r="G178">
        <v>9</v>
      </c>
      <c r="H178">
        <f t="shared" si="234"/>
        <v>800</v>
      </c>
      <c r="I178">
        <f t="shared" si="197"/>
        <v>768</v>
      </c>
      <c r="J178">
        <f t="shared" si="198"/>
        <v>0.21024000000000001</v>
      </c>
      <c r="K178">
        <f t="shared" si="199"/>
        <v>2888208</v>
      </c>
      <c r="L178">
        <f t="shared" si="200"/>
        <v>422656.02640800003</v>
      </c>
      <c r="M178">
        <f t="shared" si="201"/>
        <v>656964.78861600009</v>
      </c>
      <c r="N178">
        <f t="shared" si="202"/>
        <v>160293.35465530003</v>
      </c>
      <c r="O178">
        <f t="shared" si="203"/>
        <v>8.737919999999999</v>
      </c>
      <c r="Q178">
        <f t="shared" si="236"/>
        <v>0.96011077499999997</v>
      </c>
      <c r="R178">
        <f t="shared" ref="R178:S178" si="275">R166</f>
        <v>2.7375000000000001E-4</v>
      </c>
      <c r="S178">
        <f t="shared" si="275"/>
        <v>0.14633850000000001</v>
      </c>
      <c r="T178">
        <f t="shared" ref="T178:W178" si="276">T166</f>
        <v>0.22746450000000001</v>
      </c>
      <c r="U178">
        <f t="shared" si="276"/>
        <v>0.37925249999999999</v>
      </c>
      <c r="V178">
        <f t="shared" si="276"/>
        <v>3760.6875</v>
      </c>
      <c r="W178">
        <f t="shared" si="276"/>
        <v>1.1377499999999999E-2</v>
      </c>
    </row>
    <row r="179" spans="1:23" x14ac:dyDescent="0.2">
      <c r="A179" t="s">
        <v>7</v>
      </c>
      <c r="B179" t="s">
        <v>8</v>
      </c>
      <c r="C179" t="s">
        <v>9</v>
      </c>
      <c r="D179" t="s">
        <v>26</v>
      </c>
      <c r="E179" t="s">
        <v>11</v>
      </c>
      <c r="F179" s="1" t="s">
        <v>12</v>
      </c>
      <c r="G179">
        <v>10</v>
      </c>
      <c r="H179">
        <f t="shared" si="234"/>
        <v>800</v>
      </c>
      <c r="I179">
        <f t="shared" si="197"/>
        <v>766</v>
      </c>
      <c r="J179">
        <f t="shared" si="198"/>
        <v>0.15051900000000001</v>
      </c>
      <c r="K179">
        <f t="shared" si="199"/>
        <v>2931782.0804999997</v>
      </c>
      <c r="L179">
        <f t="shared" si="200"/>
        <v>446414.39499701362</v>
      </c>
      <c r="M179">
        <f t="shared" si="201"/>
        <v>698018.46725448326</v>
      </c>
      <c r="N179">
        <f t="shared" si="202"/>
        <v>171864.07349751153</v>
      </c>
      <c r="O179">
        <f t="shared" si="203"/>
        <v>1.9636409999999997</v>
      </c>
      <c r="Q179">
        <f t="shared" si="236"/>
        <v>0.95861902500000007</v>
      </c>
      <c r="R179">
        <f t="shared" ref="R179:S179" si="277">R167</f>
        <v>1.9650000000000001E-4</v>
      </c>
      <c r="S179">
        <f t="shared" si="277"/>
        <v>0.15226725000000002</v>
      </c>
      <c r="T179">
        <f t="shared" ref="T179:W179" si="278">T167</f>
        <v>0.23808674999999999</v>
      </c>
      <c r="U179">
        <f t="shared" si="278"/>
        <v>0.38498775000000002</v>
      </c>
      <c r="V179">
        <f t="shared" si="278"/>
        <v>3827.3917499999998</v>
      </c>
      <c r="W179">
        <f t="shared" si="278"/>
        <v>2.5634999999999998E-3</v>
      </c>
    </row>
    <row r="180" spans="1:23" x14ac:dyDescent="0.2">
      <c r="A180" t="s">
        <v>7</v>
      </c>
      <c r="B180" t="s">
        <v>8</v>
      </c>
      <c r="C180" t="s">
        <v>9</v>
      </c>
      <c r="D180" t="s">
        <v>26</v>
      </c>
      <c r="E180" t="s">
        <v>11</v>
      </c>
      <c r="F180" s="1" t="s">
        <v>12</v>
      </c>
      <c r="G180">
        <v>11</v>
      </c>
      <c r="H180">
        <f t="shared" si="234"/>
        <v>800</v>
      </c>
      <c r="I180">
        <f t="shared" si="197"/>
        <v>765</v>
      </c>
      <c r="J180">
        <f t="shared" si="198"/>
        <v>0.29949750000000003</v>
      </c>
      <c r="K180">
        <f t="shared" si="199"/>
        <v>2962982.9295000001</v>
      </c>
      <c r="L180">
        <f t="shared" si="200"/>
        <v>462532.00573520327</v>
      </c>
      <c r="M180">
        <f t="shared" si="201"/>
        <v>705895.86790395342</v>
      </c>
      <c r="N180">
        <f t="shared" si="202"/>
        <v>180391.64502478091</v>
      </c>
      <c r="O180">
        <f t="shared" si="203"/>
        <v>5.4282487500000007</v>
      </c>
      <c r="Q180">
        <f t="shared" si="236"/>
        <v>0.95663977499999997</v>
      </c>
      <c r="R180">
        <f t="shared" ref="R180:S180" si="279">R168</f>
        <v>3.9150000000000003E-4</v>
      </c>
      <c r="S180">
        <f t="shared" si="279"/>
        <v>0.15610350000000001</v>
      </c>
      <c r="T180">
        <f t="shared" ref="T180:W180" si="280">T168</f>
        <v>0.23823825000000001</v>
      </c>
      <c r="U180">
        <f t="shared" si="280"/>
        <v>0.39000900000000005</v>
      </c>
      <c r="V180">
        <f t="shared" si="280"/>
        <v>3873.1803</v>
      </c>
      <c r="W180">
        <f t="shared" si="280"/>
        <v>7.0957500000000005E-3</v>
      </c>
    </row>
    <row r="181" spans="1:23" x14ac:dyDescent="0.2">
      <c r="A181" t="s">
        <v>7</v>
      </c>
      <c r="B181" t="s">
        <v>8</v>
      </c>
      <c r="C181" t="s">
        <v>9</v>
      </c>
      <c r="D181" t="s">
        <v>26</v>
      </c>
      <c r="E181" t="s">
        <v>11</v>
      </c>
      <c r="F181" s="1" t="s">
        <v>12</v>
      </c>
      <c r="G181">
        <v>12</v>
      </c>
      <c r="H181">
        <f t="shared" si="234"/>
        <v>800</v>
      </c>
      <c r="I181">
        <f t="shared" si="197"/>
        <v>763</v>
      </c>
      <c r="J181">
        <f t="shared" si="198"/>
        <v>0.23290575000000002</v>
      </c>
      <c r="K181">
        <f t="shared" si="199"/>
        <v>3001093.82265</v>
      </c>
      <c r="L181">
        <f t="shared" si="200"/>
        <v>480694.20085531846</v>
      </c>
      <c r="M181">
        <f t="shared" si="201"/>
        <v>743934.39523560763</v>
      </c>
      <c r="N181">
        <f t="shared" si="202"/>
        <v>190809.1595585144</v>
      </c>
      <c r="O181">
        <f t="shared" si="203"/>
        <v>2.0932904999999997</v>
      </c>
      <c r="Q181">
        <f t="shared" si="236"/>
        <v>0.95475802499999995</v>
      </c>
      <c r="R181">
        <f t="shared" ref="R181:S181" si="281">R169</f>
        <v>3.0525000000000002E-4</v>
      </c>
      <c r="S181">
        <f t="shared" si="281"/>
        <v>0.16017300000000001</v>
      </c>
      <c r="T181">
        <f t="shared" ref="T181:W181" si="282">T169</f>
        <v>0.24788775000000002</v>
      </c>
      <c r="U181">
        <f t="shared" si="282"/>
        <v>0.39694499999999999</v>
      </c>
      <c r="V181">
        <f t="shared" si="282"/>
        <v>3933.2815500000002</v>
      </c>
      <c r="W181">
        <f t="shared" si="282"/>
        <v>2.7434999999999998E-3</v>
      </c>
    </row>
    <row r="182" spans="1:23" x14ac:dyDescent="0.2">
      <c r="A182" t="s">
        <v>7</v>
      </c>
      <c r="B182" t="s">
        <v>8</v>
      </c>
      <c r="C182" t="s">
        <v>9</v>
      </c>
      <c r="D182" t="s">
        <v>26</v>
      </c>
      <c r="E182" t="s">
        <v>11</v>
      </c>
      <c r="F182" s="1">
        <v>47057</v>
      </c>
      <c r="G182">
        <v>1</v>
      </c>
      <c r="H182">
        <f t="shared" si="234"/>
        <v>750</v>
      </c>
      <c r="I182">
        <f t="shared" si="197"/>
        <v>729</v>
      </c>
      <c r="J182">
        <f t="shared" si="198"/>
        <v>0</v>
      </c>
      <c r="K182">
        <f t="shared" si="199"/>
        <v>2635704.42075</v>
      </c>
      <c r="L182">
        <f t="shared" si="200"/>
        <v>18348.456325051127</v>
      </c>
      <c r="M182">
        <f t="shared" si="201"/>
        <v>119857.99960750107</v>
      </c>
      <c r="N182">
        <f t="shared" si="202"/>
        <v>659.47104300682508</v>
      </c>
      <c r="O182">
        <f t="shared" si="203"/>
        <v>0</v>
      </c>
      <c r="Q182">
        <f t="shared" si="236"/>
        <v>0.97250205000000001</v>
      </c>
      <c r="R182">
        <f t="shared" ref="R182:S182" si="283">R170</f>
        <v>0</v>
      </c>
      <c r="S182">
        <f t="shared" si="283"/>
        <v>6.9615000000000007E-3</v>
      </c>
      <c r="T182">
        <f t="shared" ref="T182:W182" si="284">T170</f>
        <v>4.5474750000000001E-2</v>
      </c>
      <c r="U182">
        <f t="shared" si="284"/>
        <v>3.5941500000000001E-2</v>
      </c>
      <c r="V182">
        <f t="shared" si="284"/>
        <v>3615.50675</v>
      </c>
      <c r="W182">
        <f t="shared" si="284"/>
        <v>0</v>
      </c>
    </row>
    <row r="183" spans="1:23" x14ac:dyDescent="0.2">
      <c r="A183" t="s">
        <v>7</v>
      </c>
      <c r="B183" t="s">
        <v>8</v>
      </c>
      <c r="C183" t="s">
        <v>9</v>
      </c>
      <c r="D183" t="s">
        <v>26</v>
      </c>
      <c r="E183" t="s">
        <v>11</v>
      </c>
      <c r="F183" s="1">
        <v>47057</v>
      </c>
      <c r="G183">
        <v>2</v>
      </c>
      <c r="H183">
        <f t="shared" si="234"/>
        <v>750</v>
      </c>
      <c r="I183">
        <f t="shared" si="197"/>
        <v>727</v>
      </c>
      <c r="J183">
        <f t="shared" si="198"/>
        <v>0</v>
      </c>
      <c r="K183">
        <f t="shared" si="199"/>
        <v>2618998.8524500001</v>
      </c>
      <c r="L183">
        <f t="shared" si="200"/>
        <v>149277.04184223199</v>
      </c>
      <c r="M183">
        <f t="shared" si="201"/>
        <v>505693.97667329997</v>
      </c>
      <c r="N183">
        <f t="shared" si="202"/>
        <v>13330.701071334541</v>
      </c>
      <c r="O183">
        <f t="shared" si="203"/>
        <v>1465.6418145</v>
      </c>
      <c r="Q183">
        <f t="shared" si="236"/>
        <v>0.970426275</v>
      </c>
      <c r="R183">
        <f t="shared" ref="R183:S183" si="285">R171</f>
        <v>0</v>
      </c>
      <c r="S183">
        <f t="shared" si="285"/>
        <v>5.699775E-2</v>
      </c>
      <c r="T183">
        <f t="shared" ref="T183:W183" si="286">T171</f>
        <v>0.19308674999999997</v>
      </c>
      <c r="U183">
        <f t="shared" si="286"/>
        <v>8.9301749999999999E-2</v>
      </c>
      <c r="V183">
        <f t="shared" si="286"/>
        <v>3602.4743500000004</v>
      </c>
      <c r="W183">
        <f t="shared" si="286"/>
        <v>2.0160135000000001</v>
      </c>
    </row>
    <row r="184" spans="1:23" x14ac:dyDescent="0.2">
      <c r="A184" t="s">
        <v>7</v>
      </c>
      <c r="B184" t="s">
        <v>8</v>
      </c>
      <c r="C184" t="s">
        <v>9</v>
      </c>
      <c r="D184" t="s">
        <v>26</v>
      </c>
      <c r="E184" t="s">
        <v>11</v>
      </c>
      <c r="F184" s="1">
        <v>47057</v>
      </c>
      <c r="G184">
        <v>3</v>
      </c>
      <c r="H184">
        <f t="shared" si="234"/>
        <v>750</v>
      </c>
      <c r="I184">
        <f t="shared" si="197"/>
        <v>726</v>
      </c>
      <c r="J184">
        <f t="shared" si="198"/>
        <v>0</v>
      </c>
      <c r="K184">
        <f t="shared" si="199"/>
        <v>2614094.406</v>
      </c>
      <c r="L184">
        <f t="shared" si="200"/>
        <v>245034.09971721447</v>
      </c>
      <c r="M184">
        <f t="shared" si="201"/>
        <v>561919.19827774493</v>
      </c>
      <c r="N184">
        <f t="shared" si="202"/>
        <v>49344.844484002795</v>
      </c>
      <c r="O184">
        <f t="shared" si="203"/>
        <v>-50.45337</v>
      </c>
      <c r="Q184">
        <f t="shared" si="236"/>
        <v>0.96851234999999991</v>
      </c>
      <c r="R184">
        <f t="shared" ref="R184:S184" si="287">R172</f>
        <v>0</v>
      </c>
      <c r="S184">
        <f t="shared" si="287"/>
        <v>9.3735749999999993E-2</v>
      </c>
      <c r="T184">
        <f t="shared" ref="T184:W184" si="288">T172</f>
        <v>0.21495749999999997</v>
      </c>
      <c r="U184">
        <f t="shared" si="288"/>
        <v>0.20137950000000002</v>
      </c>
      <c r="V184">
        <f t="shared" si="288"/>
        <v>3600.681</v>
      </c>
      <c r="W184">
        <f t="shared" si="288"/>
        <v>-6.9495000000000001E-2</v>
      </c>
    </row>
    <row r="185" spans="1:23" x14ac:dyDescent="0.2">
      <c r="A185" t="s">
        <v>7</v>
      </c>
      <c r="B185" t="s">
        <v>8</v>
      </c>
      <c r="C185" t="s">
        <v>9</v>
      </c>
      <c r="D185" t="s">
        <v>26</v>
      </c>
      <c r="E185" t="s">
        <v>11</v>
      </c>
      <c r="F185" s="1">
        <v>47057</v>
      </c>
      <c r="G185">
        <v>4</v>
      </c>
      <c r="H185">
        <f t="shared" si="234"/>
        <v>750</v>
      </c>
      <c r="I185">
        <f t="shared" si="197"/>
        <v>725</v>
      </c>
      <c r="J185">
        <f t="shared" si="198"/>
        <v>2.8220624999999999E-2</v>
      </c>
      <c r="K185">
        <f t="shared" si="199"/>
        <v>2610179.0749999997</v>
      </c>
      <c r="L185">
        <f t="shared" si="200"/>
        <v>283224.65852533124</v>
      </c>
      <c r="M185">
        <f t="shared" si="201"/>
        <v>554202.35683076247</v>
      </c>
      <c r="N185">
        <f t="shared" si="202"/>
        <v>77550.593424796534</v>
      </c>
      <c r="O185">
        <f t="shared" si="203"/>
        <v>-17.128125000000001</v>
      </c>
      <c r="Q185">
        <f t="shared" si="236"/>
        <v>0.966955275</v>
      </c>
      <c r="R185">
        <f t="shared" ref="R185:S185" si="289">R173</f>
        <v>3.8924999999999997E-5</v>
      </c>
      <c r="S185">
        <f t="shared" si="289"/>
        <v>0.10850775</v>
      </c>
      <c r="T185">
        <f t="shared" ref="T185:W185" si="290">T173</f>
        <v>0.2123235</v>
      </c>
      <c r="U185">
        <f t="shared" si="290"/>
        <v>0.27381300000000003</v>
      </c>
      <c r="V185">
        <f t="shared" si="290"/>
        <v>3600.2469999999998</v>
      </c>
      <c r="W185">
        <f t="shared" si="290"/>
        <v>-2.3625E-2</v>
      </c>
    </row>
    <row r="186" spans="1:23" x14ac:dyDescent="0.2">
      <c r="A186" t="s">
        <v>7</v>
      </c>
      <c r="B186" t="s">
        <v>8</v>
      </c>
      <c r="C186" t="s">
        <v>9</v>
      </c>
      <c r="D186" t="s">
        <v>26</v>
      </c>
      <c r="E186" t="s">
        <v>11</v>
      </c>
      <c r="F186" s="1">
        <v>47057</v>
      </c>
      <c r="G186">
        <v>5</v>
      </c>
      <c r="H186">
        <f t="shared" si="234"/>
        <v>750</v>
      </c>
      <c r="I186">
        <f t="shared" si="197"/>
        <v>724</v>
      </c>
      <c r="J186">
        <f t="shared" si="198"/>
        <v>0</v>
      </c>
      <c r="K186">
        <f t="shared" si="199"/>
        <v>2606242.1680000001</v>
      </c>
      <c r="L186">
        <f t="shared" si="200"/>
        <v>311732.62571448</v>
      </c>
      <c r="M186">
        <f t="shared" si="201"/>
        <v>558737.92406559596</v>
      </c>
      <c r="N186">
        <f t="shared" si="202"/>
        <v>98374.86749353417</v>
      </c>
      <c r="O186">
        <f t="shared" si="203"/>
        <v>-11.76681</v>
      </c>
      <c r="Q186">
        <f t="shared" si="236"/>
        <v>0.96559320000000004</v>
      </c>
      <c r="R186">
        <f t="shared" ref="R186:S186" si="291">R174</f>
        <v>0</v>
      </c>
      <c r="S186">
        <f t="shared" si="291"/>
        <v>0.11961000000000001</v>
      </c>
      <c r="T186">
        <f t="shared" ref="T186:W186" si="292">T174</f>
        <v>0.21438449999999998</v>
      </c>
      <c r="U186">
        <f t="shared" si="292"/>
        <v>0.31557449999999998</v>
      </c>
      <c r="V186">
        <f t="shared" si="292"/>
        <v>3599.7820000000002</v>
      </c>
      <c r="W186">
        <f t="shared" si="292"/>
        <v>-1.62525E-2</v>
      </c>
    </row>
    <row r="187" spans="1:23" x14ac:dyDescent="0.2">
      <c r="A187" t="s">
        <v>7</v>
      </c>
      <c r="B187" t="s">
        <v>8</v>
      </c>
      <c r="C187" t="s">
        <v>9</v>
      </c>
      <c r="D187" t="s">
        <v>26</v>
      </c>
      <c r="E187" t="s">
        <v>11</v>
      </c>
      <c r="F187" s="1">
        <v>47057</v>
      </c>
      <c r="G187">
        <v>6</v>
      </c>
      <c r="H187">
        <f t="shared" si="234"/>
        <v>750</v>
      </c>
      <c r="I187">
        <f t="shared" si="197"/>
        <v>723</v>
      </c>
      <c r="J187">
        <f t="shared" si="198"/>
        <v>0</v>
      </c>
      <c r="K187">
        <f t="shared" si="199"/>
        <v>2602498.9427999998</v>
      </c>
      <c r="L187">
        <f t="shared" si="200"/>
        <v>337888.94399108103</v>
      </c>
      <c r="M187">
        <f t="shared" si="201"/>
        <v>575432.03499515099</v>
      </c>
      <c r="N187">
        <f t="shared" si="202"/>
        <v>115259.49396293359</v>
      </c>
      <c r="O187">
        <f t="shared" si="203"/>
        <v>-32.421127499999997</v>
      </c>
      <c r="Q187">
        <f t="shared" si="236"/>
        <v>0.96474982499999995</v>
      </c>
      <c r="R187">
        <f t="shared" ref="R187:S187" si="293">R175</f>
        <v>0</v>
      </c>
      <c r="S187">
        <f t="shared" si="293"/>
        <v>0.12983250000000002</v>
      </c>
      <c r="T187">
        <f t="shared" ref="T187:W187" si="294">T175</f>
        <v>0.22110750000000001</v>
      </c>
      <c r="U187">
        <f t="shared" si="294"/>
        <v>0.34111649999999999</v>
      </c>
      <c r="V187">
        <f t="shared" si="294"/>
        <v>3599.5835999999999</v>
      </c>
      <c r="W187">
        <f t="shared" si="294"/>
        <v>-4.48425E-2</v>
      </c>
    </row>
    <row r="188" spans="1:23" x14ac:dyDescent="0.2">
      <c r="A188" t="s">
        <v>7</v>
      </c>
      <c r="B188" t="s">
        <v>8</v>
      </c>
      <c r="C188" t="s">
        <v>9</v>
      </c>
      <c r="D188" t="s">
        <v>26</v>
      </c>
      <c r="E188" t="s">
        <v>11</v>
      </c>
      <c r="F188" s="1">
        <v>47057</v>
      </c>
      <c r="G188">
        <v>7</v>
      </c>
      <c r="H188">
        <f t="shared" si="234"/>
        <v>750</v>
      </c>
      <c r="I188">
        <f t="shared" si="197"/>
        <v>722</v>
      </c>
      <c r="J188">
        <f t="shared" si="198"/>
        <v>2.9728349999999997E-2</v>
      </c>
      <c r="K188">
        <f t="shared" si="199"/>
        <v>2599307.8307000003</v>
      </c>
      <c r="L188">
        <f t="shared" si="200"/>
        <v>358571.91593723436</v>
      </c>
      <c r="M188">
        <f t="shared" si="201"/>
        <v>566369.03167384211</v>
      </c>
      <c r="N188">
        <f t="shared" si="202"/>
        <v>126703.17935600143</v>
      </c>
      <c r="O188">
        <f t="shared" si="203"/>
        <v>-36.166784999999997</v>
      </c>
      <c r="Q188">
        <f t="shared" si="236"/>
        <v>0.96393862499999994</v>
      </c>
      <c r="R188">
        <f t="shared" ref="R188:S188" si="295">R176</f>
        <v>4.1174999999999998E-5</v>
      </c>
      <c r="S188">
        <f t="shared" si="295"/>
        <v>0.13794900000000002</v>
      </c>
      <c r="T188">
        <f t="shared" ref="T188:W188" si="296">T176</f>
        <v>0.21789224999999998</v>
      </c>
      <c r="U188">
        <f t="shared" si="296"/>
        <v>0.35335499999999997</v>
      </c>
      <c r="V188">
        <f t="shared" si="296"/>
        <v>3600.1493500000001</v>
      </c>
      <c r="W188">
        <f t="shared" si="296"/>
        <v>-5.0092499999999998E-2</v>
      </c>
    </row>
    <row r="189" spans="1:23" x14ac:dyDescent="0.2">
      <c r="A189" t="s">
        <v>7</v>
      </c>
      <c r="B189" t="s">
        <v>8</v>
      </c>
      <c r="C189" t="s">
        <v>9</v>
      </c>
      <c r="D189" t="s">
        <v>26</v>
      </c>
      <c r="E189" t="s">
        <v>11</v>
      </c>
      <c r="F189" s="1">
        <v>47057</v>
      </c>
      <c r="G189">
        <v>8</v>
      </c>
      <c r="H189">
        <f t="shared" si="234"/>
        <v>750</v>
      </c>
      <c r="I189">
        <f t="shared" si="197"/>
        <v>721</v>
      </c>
      <c r="J189">
        <f t="shared" si="198"/>
        <v>0</v>
      </c>
      <c r="K189">
        <f t="shared" si="199"/>
        <v>2640088.9444999998</v>
      </c>
      <c r="L189">
        <f t="shared" si="200"/>
        <v>376695.81086809345</v>
      </c>
      <c r="M189">
        <f t="shared" si="201"/>
        <v>593657.66030486731</v>
      </c>
      <c r="N189">
        <f t="shared" si="202"/>
        <v>138645.34171277244</v>
      </c>
      <c r="O189">
        <f t="shared" si="203"/>
        <v>-1.0436475000000001</v>
      </c>
      <c r="Q189">
        <f t="shared" si="236"/>
        <v>0.96254339999999994</v>
      </c>
      <c r="R189">
        <f t="shared" ref="R189:S189" si="297">R177</f>
        <v>0</v>
      </c>
      <c r="S189">
        <f t="shared" si="297"/>
        <v>0.142683</v>
      </c>
      <c r="T189">
        <f t="shared" ref="T189:W189" si="298">T177</f>
        <v>0.22486275</v>
      </c>
      <c r="U189">
        <f t="shared" si="298"/>
        <v>0.36805650000000001</v>
      </c>
      <c r="V189">
        <f t="shared" si="298"/>
        <v>3661.7044999999998</v>
      </c>
      <c r="W189">
        <f t="shared" si="298"/>
        <v>-1.4475E-3</v>
      </c>
    </row>
    <row r="190" spans="1:23" x14ac:dyDescent="0.2">
      <c r="A190" t="s">
        <v>7</v>
      </c>
      <c r="B190" t="s">
        <v>8</v>
      </c>
      <c r="C190" t="s">
        <v>9</v>
      </c>
      <c r="D190" t="s">
        <v>26</v>
      </c>
      <c r="E190" t="s">
        <v>11</v>
      </c>
      <c r="F190" s="1">
        <v>47057</v>
      </c>
      <c r="G190">
        <v>9</v>
      </c>
      <c r="H190">
        <f t="shared" si="234"/>
        <v>750</v>
      </c>
      <c r="I190">
        <f t="shared" si="197"/>
        <v>720</v>
      </c>
      <c r="J190">
        <f t="shared" si="198"/>
        <v>0.1971</v>
      </c>
      <c r="K190">
        <f t="shared" si="199"/>
        <v>2707695</v>
      </c>
      <c r="L190">
        <f t="shared" si="200"/>
        <v>396240.02475750004</v>
      </c>
      <c r="M190">
        <f t="shared" si="201"/>
        <v>615904.48932749999</v>
      </c>
      <c r="N190">
        <f t="shared" si="202"/>
        <v>150275.01998934377</v>
      </c>
      <c r="O190">
        <f t="shared" si="203"/>
        <v>8.1917999999999989</v>
      </c>
      <c r="Q190">
        <f t="shared" si="236"/>
        <v>0.96011077499999997</v>
      </c>
      <c r="R190">
        <f t="shared" ref="R190:S190" si="299">R178</f>
        <v>2.7375000000000001E-4</v>
      </c>
      <c r="S190">
        <f t="shared" si="299"/>
        <v>0.14633850000000001</v>
      </c>
      <c r="T190">
        <f t="shared" ref="T190:W190" si="300">T178</f>
        <v>0.22746450000000001</v>
      </c>
      <c r="U190">
        <f t="shared" si="300"/>
        <v>0.37925249999999999</v>
      </c>
      <c r="V190">
        <f t="shared" si="300"/>
        <v>3760.6875</v>
      </c>
      <c r="W190">
        <f t="shared" si="300"/>
        <v>1.1377499999999999E-2</v>
      </c>
    </row>
    <row r="191" spans="1:23" x14ac:dyDescent="0.2">
      <c r="A191" t="s">
        <v>7</v>
      </c>
      <c r="B191" t="s">
        <v>8</v>
      </c>
      <c r="C191" t="s">
        <v>9</v>
      </c>
      <c r="D191" t="s">
        <v>26</v>
      </c>
      <c r="E191" t="s">
        <v>11</v>
      </c>
      <c r="F191" s="1">
        <v>47057</v>
      </c>
      <c r="G191">
        <v>10</v>
      </c>
      <c r="H191">
        <f t="shared" si="234"/>
        <v>750</v>
      </c>
      <c r="I191">
        <f t="shared" si="197"/>
        <v>718</v>
      </c>
      <c r="J191">
        <f t="shared" si="198"/>
        <v>0.14108700000000002</v>
      </c>
      <c r="K191">
        <f t="shared" si="199"/>
        <v>2748067.2764999997</v>
      </c>
      <c r="L191">
        <f t="shared" si="200"/>
        <v>418440.64700764464</v>
      </c>
      <c r="M191">
        <f t="shared" si="201"/>
        <v>654278.40664323629</v>
      </c>
      <c r="N191">
        <f t="shared" si="202"/>
        <v>161094.52320001734</v>
      </c>
      <c r="O191">
        <f t="shared" si="203"/>
        <v>1.8405929999999999</v>
      </c>
      <c r="Q191">
        <f t="shared" si="236"/>
        <v>0.95861902500000007</v>
      </c>
      <c r="R191">
        <f t="shared" ref="R191:S191" si="301">R179</f>
        <v>1.9650000000000001E-4</v>
      </c>
      <c r="S191">
        <f t="shared" si="301"/>
        <v>0.15226725000000002</v>
      </c>
      <c r="T191">
        <f t="shared" ref="T191:W191" si="302">T179</f>
        <v>0.23808674999999999</v>
      </c>
      <c r="U191">
        <f t="shared" si="302"/>
        <v>0.38498775000000002</v>
      </c>
      <c r="V191">
        <f t="shared" si="302"/>
        <v>3827.3917499999998</v>
      </c>
      <c r="W191">
        <f t="shared" si="302"/>
        <v>2.5634999999999998E-3</v>
      </c>
    </row>
    <row r="192" spans="1:23" x14ac:dyDescent="0.2">
      <c r="A192" t="s">
        <v>7</v>
      </c>
      <c r="B192" t="s">
        <v>8</v>
      </c>
      <c r="C192" t="s">
        <v>9</v>
      </c>
      <c r="D192" t="s">
        <v>26</v>
      </c>
      <c r="E192" t="s">
        <v>11</v>
      </c>
      <c r="F192" s="1">
        <v>47057</v>
      </c>
      <c r="G192">
        <v>11</v>
      </c>
      <c r="H192">
        <f t="shared" si="234"/>
        <v>750</v>
      </c>
      <c r="I192">
        <f t="shared" si="197"/>
        <v>717</v>
      </c>
      <c r="J192">
        <f t="shared" si="198"/>
        <v>0.2807055</v>
      </c>
      <c r="K192">
        <f t="shared" si="199"/>
        <v>2777070.2751000002</v>
      </c>
      <c r="L192">
        <f t="shared" si="200"/>
        <v>433510.38968907291</v>
      </c>
      <c r="M192">
        <f t="shared" si="201"/>
        <v>661604.36246684263</v>
      </c>
      <c r="N192">
        <f t="shared" si="202"/>
        <v>169072.95357224566</v>
      </c>
      <c r="O192">
        <f t="shared" si="203"/>
        <v>5.0876527500000002</v>
      </c>
      <c r="Q192">
        <f t="shared" si="236"/>
        <v>0.95663977499999997</v>
      </c>
      <c r="R192">
        <f t="shared" ref="R192:S192" si="303">R180</f>
        <v>3.9150000000000003E-4</v>
      </c>
      <c r="S192">
        <f t="shared" si="303"/>
        <v>0.15610350000000001</v>
      </c>
      <c r="T192">
        <f t="shared" ref="T192:W192" si="304">T180</f>
        <v>0.23823825000000001</v>
      </c>
      <c r="U192">
        <f t="shared" si="304"/>
        <v>0.39000900000000005</v>
      </c>
      <c r="V192">
        <f t="shared" si="304"/>
        <v>3873.1803</v>
      </c>
      <c r="W192">
        <f t="shared" si="304"/>
        <v>7.0957500000000005E-3</v>
      </c>
    </row>
    <row r="193" spans="1:23" x14ac:dyDescent="0.2">
      <c r="A193" t="s">
        <v>7</v>
      </c>
      <c r="B193" t="s">
        <v>8</v>
      </c>
      <c r="C193" t="s">
        <v>9</v>
      </c>
      <c r="D193" t="s">
        <v>26</v>
      </c>
      <c r="E193" t="s">
        <v>11</v>
      </c>
      <c r="F193" s="1">
        <v>47057</v>
      </c>
      <c r="G193">
        <v>12</v>
      </c>
      <c r="H193">
        <f t="shared" si="234"/>
        <v>750</v>
      </c>
      <c r="I193">
        <f t="shared" si="197"/>
        <v>716</v>
      </c>
      <c r="J193">
        <f t="shared" si="198"/>
        <v>0.218559</v>
      </c>
      <c r="K193">
        <f t="shared" si="199"/>
        <v>2816229.5898000002</v>
      </c>
      <c r="L193">
        <f t="shared" si="200"/>
        <v>451083.94208703545</v>
      </c>
      <c r="M193">
        <f t="shared" si="201"/>
        <v>698108.816498945</v>
      </c>
      <c r="N193">
        <f t="shared" si="202"/>
        <v>179055.51539173827</v>
      </c>
      <c r="O193">
        <f t="shared" si="203"/>
        <v>1.9643459999999999</v>
      </c>
      <c r="Q193">
        <f t="shared" si="236"/>
        <v>0.95475802499999995</v>
      </c>
      <c r="R193">
        <f t="shared" ref="R193:S193" si="305">R181</f>
        <v>3.0525000000000002E-4</v>
      </c>
      <c r="S193">
        <f t="shared" si="305"/>
        <v>0.16017300000000001</v>
      </c>
      <c r="T193">
        <f t="shared" ref="T193:W193" si="306">T181</f>
        <v>0.24788775000000002</v>
      </c>
      <c r="U193">
        <f t="shared" si="306"/>
        <v>0.39694499999999999</v>
      </c>
      <c r="V193">
        <f t="shared" si="306"/>
        <v>3933.2815500000002</v>
      </c>
      <c r="W193">
        <f t="shared" si="306"/>
        <v>2.7434999999999998E-3</v>
      </c>
    </row>
    <row r="194" spans="1:23" x14ac:dyDescent="0.2">
      <c r="A194" t="s">
        <v>7</v>
      </c>
      <c r="B194" t="s">
        <v>8</v>
      </c>
      <c r="C194" t="s">
        <v>9</v>
      </c>
      <c r="D194" t="s">
        <v>26</v>
      </c>
      <c r="E194" t="s">
        <v>24</v>
      </c>
      <c r="F194" s="1">
        <v>46965</v>
      </c>
      <c r="G194">
        <v>1</v>
      </c>
      <c r="H194">
        <f t="shared" si="234"/>
        <v>350</v>
      </c>
      <c r="I194">
        <f t="shared" si="197"/>
        <v>296</v>
      </c>
      <c r="J194">
        <f t="shared" si="198"/>
        <v>0</v>
      </c>
      <c r="K194">
        <f t="shared" si="199"/>
        <v>966623.22399999993</v>
      </c>
      <c r="L194">
        <f t="shared" si="200"/>
        <v>7626.3672503927992</v>
      </c>
      <c r="M194">
        <f t="shared" si="201"/>
        <v>55678.802643752395</v>
      </c>
      <c r="N194">
        <f t="shared" si="202"/>
        <v>310.65015566732512</v>
      </c>
      <c r="O194">
        <f t="shared" si="203"/>
        <v>0</v>
      </c>
      <c r="Q194" cm="1">
        <f t="array" ref="Q194:Q205">TRANSPOSE(open_per_booked!$F6:$Q6)</f>
        <v>0.84782230000000003</v>
      </c>
      <c r="R194" cm="1">
        <f t="array" ref="R194:R205">TRANSPOSE(ulr_per_open!$F6:$Q6)</f>
        <v>0</v>
      </c>
      <c r="S194" cm="1">
        <f t="array" ref="S194:S205">TRANSPOSE(bal_util!$F6:$Q6)</f>
        <v>7.8896999999999995E-3</v>
      </c>
      <c r="T194" cm="1">
        <f t="array" ref="T194:T205">TRANSPOSE(pur_util!$F6:$Q6)</f>
        <v>5.7601349999999996E-2</v>
      </c>
      <c r="U194" cm="1">
        <f t="array" ref="U194:U205">TRANSPOSE(revol_util!$F6:$Q6)</f>
        <v>4.0733699999999998E-2</v>
      </c>
      <c r="V194" cm="1">
        <f t="array" ref="V194:V205">TRANSPOSE(lmt_per_open!$F6:$Q6)</f>
        <v>3265.6189999999997</v>
      </c>
      <c r="W194" cm="1">
        <f t="array" ref="W194:W205">TRANSPOSE(annual_fee!$F6:$Q6)</f>
        <v>0</v>
      </c>
    </row>
    <row r="195" spans="1:23" x14ac:dyDescent="0.2">
      <c r="A195" t="s">
        <v>7</v>
      </c>
      <c r="B195" t="s">
        <v>8</v>
      </c>
      <c r="C195" t="s">
        <v>9</v>
      </c>
      <c r="D195" t="s">
        <v>26</v>
      </c>
      <c r="E195" t="s">
        <v>24</v>
      </c>
      <c r="F195" s="1">
        <v>46965</v>
      </c>
      <c r="G195">
        <v>2</v>
      </c>
      <c r="H195">
        <f t="shared" si="234"/>
        <v>350</v>
      </c>
      <c r="I195">
        <f t="shared" ref="I195:I258" si="307">_xlfn.FLOOR.MATH(H195*Q195)</f>
        <v>296</v>
      </c>
      <c r="J195">
        <f t="shared" ref="J195:J258" si="308">I195*R195</f>
        <v>0</v>
      </c>
      <c r="K195">
        <f t="shared" ref="K195:K258" si="309">I195*V195</f>
        <v>963138.94880000001</v>
      </c>
      <c r="L195">
        <f t="shared" ref="L195:L258" si="310">K195*S195</f>
        <v>62216.320088160559</v>
      </c>
      <c r="M195">
        <f t="shared" ref="M195:M258" si="311">K195*T195</f>
        <v>235561.20126813062</v>
      </c>
      <c r="N195">
        <f t="shared" ref="N195:N258" si="312">L195*U195</f>
        <v>6296.8297640906112</v>
      </c>
      <c r="O195">
        <f t="shared" ref="O195:O258" si="313">I195*W195</f>
        <v>676.30532879999998</v>
      </c>
      <c r="Q195">
        <v>0.84601265000000003</v>
      </c>
      <c r="R195">
        <v>0</v>
      </c>
      <c r="S195">
        <v>6.4597450000000001E-2</v>
      </c>
      <c r="T195">
        <v>0.24457654999999998</v>
      </c>
      <c r="U195">
        <v>0.10120865</v>
      </c>
      <c r="V195">
        <v>3253.8478</v>
      </c>
      <c r="W195">
        <v>2.2848153</v>
      </c>
    </row>
    <row r="196" spans="1:23" x14ac:dyDescent="0.2">
      <c r="A196" t="s">
        <v>7</v>
      </c>
      <c r="B196" t="s">
        <v>8</v>
      </c>
      <c r="C196" t="s">
        <v>9</v>
      </c>
      <c r="D196" t="s">
        <v>26</v>
      </c>
      <c r="E196" t="s">
        <v>24</v>
      </c>
      <c r="F196" s="1">
        <v>46965</v>
      </c>
      <c r="G196">
        <v>3</v>
      </c>
      <c r="H196">
        <f t="shared" si="234"/>
        <v>350</v>
      </c>
      <c r="I196">
        <f t="shared" si="307"/>
        <v>295</v>
      </c>
      <c r="J196">
        <f t="shared" si="308"/>
        <v>0</v>
      </c>
      <c r="K196">
        <f t="shared" si="309"/>
        <v>959407.25999999989</v>
      </c>
      <c r="L196">
        <f t="shared" si="310"/>
        <v>101921.52694775099</v>
      </c>
      <c r="M196">
        <f t="shared" si="311"/>
        <v>261226.92904916994</v>
      </c>
      <c r="N196">
        <f t="shared" si="312"/>
        <v>23261.560287437904</v>
      </c>
      <c r="O196">
        <f t="shared" si="313"/>
        <v>-23.234494999999999</v>
      </c>
      <c r="Q196">
        <v>0.84434409999999993</v>
      </c>
      <c r="R196">
        <v>0</v>
      </c>
      <c r="S196">
        <v>0.10623384999999999</v>
      </c>
      <c r="T196">
        <v>0.27227949999999995</v>
      </c>
      <c r="U196">
        <v>0.22823010000000002</v>
      </c>
      <c r="V196">
        <v>3252.2279999999996</v>
      </c>
      <c r="W196">
        <v>-7.8760999999999998E-2</v>
      </c>
    </row>
    <row r="197" spans="1:23" x14ac:dyDescent="0.2">
      <c r="A197" t="s">
        <v>7</v>
      </c>
      <c r="B197" t="s">
        <v>8</v>
      </c>
      <c r="C197" t="s">
        <v>9</v>
      </c>
      <c r="D197" t="s">
        <v>26</v>
      </c>
      <c r="E197" t="s">
        <v>24</v>
      </c>
      <c r="F197" s="1">
        <v>46965</v>
      </c>
      <c r="G197">
        <v>4</v>
      </c>
      <c r="H197">
        <f t="shared" si="234"/>
        <v>350</v>
      </c>
      <c r="I197">
        <f t="shared" si="307"/>
        <v>295</v>
      </c>
      <c r="J197">
        <f t="shared" si="308"/>
        <v>1.4544974999999998E-2</v>
      </c>
      <c r="K197">
        <f t="shared" si="309"/>
        <v>959291.61999999976</v>
      </c>
      <c r="L197">
        <f t="shared" si="310"/>
        <v>117969.31865072896</v>
      </c>
      <c r="M197">
        <f t="shared" si="311"/>
        <v>257994.86208682193</v>
      </c>
      <c r="N197">
        <f t="shared" si="312"/>
        <v>36608.404120740328</v>
      </c>
      <c r="O197">
        <f t="shared" si="313"/>
        <v>-7.898625</v>
      </c>
      <c r="Q197">
        <v>0.84298664999999995</v>
      </c>
      <c r="R197">
        <v>4.9304999999999996E-5</v>
      </c>
      <c r="S197">
        <v>0.12297545</v>
      </c>
      <c r="T197">
        <v>0.26894309999999999</v>
      </c>
      <c r="U197">
        <v>0.31032140000000002</v>
      </c>
      <c r="V197">
        <v>3251.8359999999993</v>
      </c>
      <c r="W197">
        <v>-2.6775E-2</v>
      </c>
    </row>
    <row r="198" spans="1:23" x14ac:dyDescent="0.2">
      <c r="A198" t="s">
        <v>7</v>
      </c>
      <c r="B198" t="s">
        <v>8</v>
      </c>
      <c r="C198" t="s">
        <v>9</v>
      </c>
      <c r="D198" t="s">
        <v>26</v>
      </c>
      <c r="E198" t="s">
        <v>24</v>
      </c>
      <c r="F198" s="1">
        <v>46965</v>
      </c>
      <c r="G198">
        <v>5</v>
      </c>
      <c r="H198">
        <f t="shared" si="234"/>
        <v>350</v>
      </c>
      <c r="I198">
        <f t="shared" si="307"/>
        <v>294</v>
      </c>
      <c r="J198">
        <f t="shared" si="308"/>
        <v>0</v>
      </c>
      <c r="K198">
        <f t="shared" si="309"/>
        <v>955916.30399999989</v>
      </c>
      <c r="L198">
        <f t="shared" si="310"/>
        <v>129582.10233763199</v>
      </c>
      <c r="M198">
        <f t="shared" si="311"/>
        <v>259582.60924152471</v>
      </c>
      <c r="N198">
        <f t="shared" si="312"/>
        <v>46345.181441366643</v>
      </c>
      <c r="O198">
        <f t="shared" si="313"/>
        <v>-5.4153329999999995</v>
      </c>
      <c r="Q198">
        <v>0.84179919999999997</v>
      </c>
      <c r="R198">
        <v>0</v>
      </c>
      <c r="S198">
        <v>0.13555800000000001</v>
      </c>
      <c r="T198">
        <v>0.27155369999999995</v>
      </c>
      <c r="U198">
        <v>0.35765109999999994</v>
      </c>
      <c r="V198">
        <v>3251.4159999999997</v>
      </c>
      <c r="W198">
        <v>-1.8419499999999998E-2</v>
      </c>
    </row>
    <row r="199" spans="1:23" x14ac:dyDescent="0.2">
      <c r="A199" t="s">
        <v>7</v>
      </c>
      <c r="B199" t="s">
        <v>8</v>
      </c>
      <c r="C199" t="s">
        <v>9</v>
      </c>
      <c r="D199" t="s">
        <v>26</v>
      </c>
      <c r="E199" t="s">
        <v>24</v>
      </c>
      <c r="F199" s="1">
        <v>46965</v>
      </c>
      <c r="G199">
        <v>6</v>
      </c>
      <c r="H199">
        <f t="shared" si="234"/>
        <v>350</v>
      </c>
      <c r="I199">
        <f t="shared" si="307"/>
        <v>294</v>
      </c>
      <c r="J199">
        <f t="shared" si="308"/>
        <v>0</v>
      </c>
      <c r="K199">
        <f t="shared" si="309"/>
        <v>955863.61919999996</v>
      </c>
      <c r="L199">
        <f t="shared" si="310"/>
        <v>140649.1184517552</v>
      </c>
      <c r="M199">
        <f t="shared" si="311"/>
        <v>267708.24589753442</v>
      </c>
      <c r="N199">
        <f t="shared" si="312"/>
        <v>54374.766349594574</v>
      </c>
      <c r="O199">
        <f t="shared" si="313"/>
        <v>-14.941521</v>
      </c>
      <c r="Q199">
        <v>0.84106395</v>
      </c>
      <c r="R199">
        <v>0</v>
      </c>
      <c r="S199">
        <v>0.14714350000000001</v>
      </c>
      <c r="T199">
        <v>0.28006950000000003</v>
      </c>
      <c r="U199">
        <v>0.38659870000000002</v>
      </c>
      <c r="V199">
        <v>3251.2367999999997</v>
      </c>
      <c r="W199">
        <v>-5.0821499999999999E-2</v>
      </c>
    </row>
    <row r="200" spans="1:23" x14ac:dyDescent="0.2">
      <c r="A200" t="s">
        <v>7</v>
      </c>
      <c r="B200" t="s">
        <v>8</v>
      </c>
      <c r="C200" t="s">
        <v>9</v>
      </c>
      <c r="D200" t="s">
        <v>26</v>
      </c>
      <c r="E200" t="s">
        <v>24</v>
      </c>
      <c r="F200" s="1">
        <v>46965</v>
      </c>
      <c r="G200">
        <v>7</v>
      </c>
      <c r="H200">
        <f t="shared" si="234"/>
        <v>350</v>
      </c>
      <c r="I200">
        <f t="shared" si="307"/>
        <v>294</v>
      </c>
      <c r="J200">
        <f t="shared" si="308"/>
        <v>1.5333569999999999E-2</v>
      </c>
      <c r="K200">
        <f t="shared" si="309"/>
        <v>956013.85320000001</v>
      </c>
      <c r="L200">
        <f t="shared" si="310"/>
        <v>149465.30903976507</v>
      </c>
      <c r="M200">
        <f t="shared" si="311"/>
        <v>263856.81203956238</v>
      </c>
      <c r="N200">
        <f t="shared" si="312"/>
        <v>59856.222845845681</v>
      </c>
      <c r="O200">
        <f t="shared" si="313"/>
        <v>-16.690821</v>
      </c>
      <c r="Q200">
        <v>0.84035674999999999</v>
      </c>
      <c r="R200">
        <v>5.2154999999999998E-5</v>
      </c>
      <c r="S200">
        <v>0.15634220000000001</v>
      </c>
      <c r="T200">
        <v>0.27599684999999996</v>
      </c>
      <c r="U200">
        <v>0.40046900000000002</v>
      </c>
      <c r="V200">
        <v>3251.7478000000001</v>
      </c>
      <c r="W200">
        <v>-5.6771500000000003E-2</v>
      </c>
    </row>
    <row r="201" spans="1:23" x14ac:dyDescent="0.2">
      <c r="A201" t="s">
        <v>7</v>
      </c>
      <c r="B201" t="s">
        <v>8</v>
      </c>
      <c r="C201" t="s">
        <v>9</v>
      </c>
      <c r="D201" t="s">
        <v>26</v>
      </c>
      <c r="E201" t="s">
        <v>24</v>
      </c>
      <c r="F201" s="1">
        <v>46965</v>
      </c>
      <c r="G201">
        <v>8</v>
      </c>
      <c r="H201">
        <f t="shared" si="234"/>
        <v>350</v>
      </c>
      <c r="I201">
        <f t="shared" si="307"/>
        <v>293</v>
      </c>
      <c r="J201">
        <f t="shared" si="308"/>
        <v>0</v>
      </c>
      <c r="K201">
        <f t="shared" si="309"/>
        <v>969052.37799999991</v>
      </c>
      <c r="L201">
        <f t="shared" si="310"/>
        <v>156702.94051019719</v>
      </c>
      <c r="M201">
        <f t="shared" si="311"/>
        <v>276011.45797408465</v>
      </c>
      <c r="N201">
        <f t="shared" si="312"/>
        <v>65365.607267076914</v>
      </c>
      <c r="O201">
        <f t="shared" si="313"/>
        <v>-0.4806665</v>
      </c>
      <c r="Q201">
        <v>0.83914040000000001</v>
      </c>
      <c r="R201">
        <v>0</v>
      </c>
      <c r="S201">
        <v>0.1617074</v>
      </c>
      <c r="T201">
        <v>0.28482615</v>
      </c>
      <c r="U201">
        <v>0.41713070000000002</v>
      </c>
      <c r="V201">
        <v>3307.3459999999995</v>
      </c>
      <c r="W201">
        <v>-1.6405E-3</v>
      </c>
    </row>
    <row r="202" spans="1:23" x14ac:dyDescent="0.2">
      <c r="A202" t="s">
        <v>7</v>
      </c>
      <c r="B202" t="s">
        <v>8</v>
      </c>
      <c r="C202" t="s">
        <v>9</v>
      </c>
      <c r="D202" t="s">
        <v>26</v>
      </c>
      <c r="E202" t="s">
        <v>24</v>
      </c>
      <c r="F202" s="1">
        <v>46965</v>
      </c>
      <c r="G202">
        <v>9</v>
      </c>
      <c r="H202">
        <f t="shared" si="234"/>
        <v>350</v>
      </c>
      <c r="I202">
        <f t="shared" si="307"/>
        <v>292</v>
      </c>
      <c r="J202">
        <f t="shared" si="308"/>
        <v>0.10125099999999998</v>
      </c>
      <c r="K202">
        <f t="shared" si="309"/>
        <v>991851</v>
      </c>
      <c r="L202">
        <f t="shared" si="310"/>
        <v>164498.7859053</v>
      </c>
      <c r="M202">
        <f t="shared" si="311"/>
        <v>285773.79626669997</v>
      </c>
      <c r="N202">
        <f t="shared" si="312"/>
        <v>70704.785908423088</v>
      </c>
      <c r="O202">
        <f t="shared" si="313"/>
        <v>3.7651939999999997</v>
      </c>
      <c r="Q202">
        <v>0.83701965</v>
      </c>
      <c r="R202">
        <v>3.4674999999999994E-4</v>
      </c>
      <c r="S202">
        <v>0.16585030000000001</v>
      </c>
      <c r="T202">
        <v>0.28812169999999998</v>
      </c>
      <c r="U202">
        <v>0.42981949999999997</v>
      </c>
      <c r="V202">
        <v>3396.75</v>
      </c>
      <c r="W202">
        <v>1.28945E-2</v>
      </c>
    </row>
    <row r="203" spans="1:23" x14ac:dyDescent="0.2">
      <c r="A203" t="s">
        <v>7</v>
      </c>
      <c r="B203" t="s">
        <v>8</v>
      </c>
      <c r="C203" t="s">
        <v>9</v>
      </c>
      <c r="D203" t="s">
        <v>26</v>
      </c>
      <c r="E203" t="s">
        <v>24</v>
      </c>
      <c r="F203" s="1">
        <v>46965</v>
      </c>
      <c r="G203">
        <v>10</v>
      </c>
      <c r="H203">
        <f t="shared" si="234"/>
        <v>350</v>
      </c>
      <c r="I203">
        <f t="shared" si="307"/>
        <v>292</v>
      </c>
      <c r="J203">
        <f t="shared" si="308"/>
        <v>7.2678800000000016E-2</v>
      </c>
      <c r="K203">
        <f t="shared" si="309"/>
        <v>1009443.708</v>
      </c>
      <c r="L203">
        <f t="shared" si="310"/>
        <v>174199.2464398914</v>
      </c>
      <c r="M203">
        <f t="shared" si="311"/>
        <v>304424.55087784736</v>
      </c>
      <c r="N203">
        <f t="shared" si="312"/>
        <v>76006.519397067881</v>
      </c>
      <c r="O203">
        <f t="shared" si="313"/>
        <v>0.84834759999999998</v>
      </c>
      <c r="Q203">
        <v>0.83571914999999997</v>
      </c>
      <c r="R203">
        <v>2.4890000000000003E-4</v>
      </c>
      <c r="S203">
        <v>0.17256955000000002</v>
      </c>
      <c r="T203">
        <v>0.30157654999999994</v>
      </c>
      <c r="U203">
        <v>0.43631945</v>
      </c>
      <c r="V203">
        <v>3456.9989999999998</v>
      </c>
      <c r="W203">
        <v>2.9053E-3</v>
      </c>
    </row>
    <row r="204" spans="1:23" x14ac:dyDescent="0.2">
      <c r="A204" t="s">
        <v>7</v>
      </c>
      <c r="B204" t="s">
        <v>8</v>
      </c>
      <c r="C204" t="s">
        <v>9</v>
      </c>
      <c r="D204" t="s">
        <v>26</v>
      </c>
      <c r="E204" t="s">
        <v>24</v>
      </c>
      <c r="F204" s="1">
        <v>46965</v>
      </c>
      <c r="G204">
        <v>11</v>
      </c>
      <c r="H204">
        <f t="shared" si="234"/>
        <v>350</v>
      </c>
      <c r="I204">
        <f t="shared" si="307"/>
        <v>291</v>
      </c>
      <c r="J204">
        <f t="shared" si="308"/>
        <v>0.14430689999999999</v>
      </c>
      <c r="K204">
        <f t="shared" si="309"/>
        <v>1018021.7124</v>
      </c>
      <c r="L204">
        <f t="shared" si="310"/>
        <v>180105.65269918452</v>
      </c>
      <c r="M204">
        <f t="shared" si="311"/>
        <v>307206.83421729377</v>
      </c>
      <c r="N204">
        <f t="shared" si="312"/>
        <v>79608.535570697088</v>
      </c>
      <c r="O204">
        <f t="shared" si="313"/>
        <v>2.34017835</v>
      </c>
      <c r="Q204">
        <v>0.83399364999999992</v>
      </c>
      <c r="R204">
        <v>4.9589999999999996E-4</v>
      </c>
      <c r="S204">
        <v>0.1769173</v>
      </c>
      <c r="T204">
        <v>0.30176845000000002</v>
      </c>
      <c r="U204">
        <v>0.44201020000000002</v>
      </c>
      <c r="V204">
        <v>3498.3563999999997</v>
      </c>
      <c r="W204">
        <v>8.0418499999999997E-3</v>
      </c>
    </row>
    <row r="205" spans="1:23" x14ac:dyDescent="0.2">
      <c r="A205" t="s">
        <v>7</v>
      </c>
      <c r="B205" t="s">
        <v>8</v>
      </c>
      <c r="C205" t="s">
        <v>9</v>
      </c>
      <c r="D205" t="s">
        <v>26</v>
      </c>
      <c r="E205" t="s">
        <v>24</v>
      </c>
      <c r="F205" s="1">
        <v>46965</v>
      </c>
      <c r="G205">
        <v>12</v>
      </c>
      <c r="H205">
        <f t="shared" si="234"/>
        <v>350</v>
      </c>
      <c r="I205">
        <f t="shared" si="307"/>
        <v>291</v>
      </c>
      <c r="J205">
        <f t="shared" si="308"/>
        <v>0.11251514999999999</v>
      </c>
      <c r="K205">
        <f t="shared" si="309"/>
        <v>1033818.6474</v>
      </c>
      <c r="L205">
        <f t="shared" si="310"/>
        <v>187668.47877133358</v>
      </c>
      <c r="M205">
        <f t="shared" si="311"/>
        <v>324609.90598857054</v>
      </c>
      <c r="N205">
        <f t="shared" si="312"/>
        <v>84426.6062133386</v>
      </c>
      <c r="O205">
        <f t="shared" si="313"/>
        <v>0.90480629999999995</v>
      </c>
      <c r="Q205">
        <v>0.83235314999999999</v>
      </c>
      <c r="R205">
        <v>3.8664999999999999E-4</v>
      </c>
      <c r="S205">
        <v>0.18152940000000001</v>
      </c>
      <c r="T205">
        <v>0.31399115</v>
      </c>
      <c r="U205">
        <v>0.44987099999999997</v>
      </c>
      <c r="V205">
        <v>3552.6414</v>
      </c>
      <c r="W205">
        <v>3.1092999999999997E-3</v>
      </c>
    </row>
    <row r="206" spans="1:23" x14ac:dyDescent="0.2">
      <c r="A206" t="s">
        <v>7</v>
      </c>
      <c r="B206" t="s">
        <v>8</v>
      </c>
      <c r="C206" t="s">
        <v>9</v>
      </c>
      <c r="D206" t="s">
        <v>26</v>
      </c>
      <c r="E206" t="s">
        <v>24</v>
      </c>
      <c r="F206" s="1">
        <v>46996</v>
      </c>
      <c r="G206">
        <v>1</v>
      </c>
      <c r="H206">
        <f t="shared" si="234"/>
        <v>400</v>
      </c>
      <c r="I206">
        <f t="shared" si="307"/>
        <v>339</v>
      </c>
      <c r="J206">
        <f t="shared" si="308"/>
        <v>0</v>
      </c>
      <c r="K206">
        <f t="shared" si="309"/>
        <v>1107044.8409999998</v>
      </c>
      <c r="L206">
        <f t="shared" si="310"/>
        <v>8734.2516820376968</v>
      </c>
      <c r="M206">
        <f t="shared" si="311"/>
        <v>63767.27735213533</v>
      </c>
      <c r="N206">
        <f t="shared" si="312"/>
        <v>355.77838774061888</v>
      </c>
      <c r="O206">
        <f t="shared" si="313"/>
        <v>0</v>
      </c>
      <c r="Q206">
        <f t="shared" ref="Q206:W206" si="314">Q194</f>
        <v>0.84782230000000003</v>
      </c>
      <c r="R206">
        <f t="shared" si="314"/>
        <v>0</v>
      </c>
      <c r="S206">
        <f t="shared" si="314"/>
        <v>7.8896999999999995E-3</v>
      </c>
      <c r="T206">
        <f t="shared" si="314"/>
        <v>5.7601349999999996E-2</v>
      </c>
      <c r="U206">
        <f t="shared" si="314"/>
        <v>4.0733699999999998E-2</v>
      </c>
      <c r="V206">
        <f t="shared" si="314"/>
        <v>3265.6189999999997</v>
      </c>
      <c r="W206">
        <f t="shared" si="314"/>
        <v>0</v>
      </c>
    </row>
    <row r="207" spans="1:23" x14ac:dyDescent="0.2">
      <c r="A207" t="s">
        <v>7</v>
      </c>
      <c r="B207" t="s">
        <v>8</v>
      </c>
      <c r="C207" t="s">
        <v>9</v>
      </c>
      <c r="D207" t="s">
        <v>26</v>
      </c>
      <c r="E207" t="s">
        <v>24</v>
      </c>
      <c r="F207" s="1">
        <v>46996</v>
      </c>
      <c r="G207">
        <v>2</v>
      </c>
      <c r="H207">
        <f t="shared" si="234"/>
        <v>400</v>
      </c>
      <c r="I207">
        <f t="shared" si="307"/>
        <v>338</v>
      </c>
      <c r="J207">
        <f t="shared" si="308"/>
        <v>0</v>
      </c>
      <c r="K207">
        <f t="shared" si="309"/>
        <v>1099800.5564000001</v>
      </c>
      <c r="L207">
        <f t="shared" si="310"/>
        <v>71044.311452021182</v>
      </c>
      <c r="M207">
        <f t="shared" si="311"/>
        <v>268985.42577239242</v>
      </c>
      <c r="N207">
        <f t="shared" si="312"/>
        <v>7190.2988522386031</v>
      </c>
      <c r="O207">
        <f t="shared" si="313"/>
        <v>772.26757139999995</v>
      </c>
      <c r="Q207">
        <f t="shared" ref="Q207:Q241" si="315">Q195</f>
        <v>0.84601265000000003</v>
      </c>
      <c r="R207">
        <f t="shared" ref="R207:S207" si="316">R195</f>
        <v>0</v>
      </c>
      <c r="S207">
        <f t="shared" si="316"/>
        <v>6.4597450000000001E-2</v>
      </c>
      <c r="T207">
        <f t="shared" ref="T207:W207" si="317">T195</f>
        <v>0.24457654999999998</v>
      </c>
      <c r="U207">
        <f t="shared" si="317"/>
        <v>0.10120865</v>
      </c>
      <c r="V207">
        <f t="shared" si="317"/>
        <v>3253.8478</v>
      </c>
      <c r="W207">
        <f t="shared" si="317"/>
        <v>2.2848153</v>
      </c>
    </row>
    <row r="208" spans="1:23" x14ac:dyDescent="0.2">
      <c r="A208" t="s">
        <v>7</v>
      </c>
      <c r="B208" t="s">
        <v>8</v>
      </c>
      <c r="C208" t="s">
        <v>9</v>
      </c>
      <c r="D208" t="s">
        <v>26</v>
      </c>
      <c r="E208" t="s">
        <v>24</v>
      </c>
      <c r="F208" s="1">
        <v>46996</v>
      </c>
      <c r="G208">
        <v>3</v>
      </c>
      <c r="H208">
        <f t="shared" si="234"/>
        <v>400</v>
      </c>
      <c r="I208">
        <f t="shared" si="307"/>
        <v>337</v>
      </c>
      <c r="J208">
        <f t="shared" si="308"/>
        <v>0</v>
      </c>
      <c r="K208">
        <f t="shared" si="309"/>
        <v>1096000.8359999999</v>
      </c>
      <c r="L208">
        <f t="shared" si="310"/>
        <v>116432.38841149858</v>
      </c>
      <c r="M208">
        <f t="shared" si="311"/>
        <v>298418.55962566193</v>
      </c>
      <c r="N208">
        <f t="shared" si="312"/>
        <v>26573.375650395166</v>
      </c>
      <c r="O208">
        <f t="shared" si="313"/>
        <v>-26.542456999999999</v>
      </c>
      <c r="Q208">
        <f t="shared" si="315"/>
        <v>0.84434409999999993</v>
      </c>
      <c r="R208">
        <f t="shared" ref="R208:S208" si="318">R196</f>
        <v>0</v>
      </c>
      <c r="S208">
        <f t="shared" si="318"/>
        <v>0.10623384999999999</v>
      </c>
      <c r="T208">
        <f t="shared" ref="T208:W208" si="319">T196</f>
        <v>0.27227949999999995</v>
      </c>
      <c r="U208">
        <f t="shared" si="319"/>
        <v>0.22823010000000002</v>
      </c>
      <c r="V208">
        <f t="shared" si="319"/>
        <v>3252.2279999999996</v>
      </c>
      <c r="W208">
        <f t="shared" si="319"/>
        <v>-7.8760999999999998E-2</v>
      </c>
    </row>
    <row r="209" spans="1:23" x14ac:dyDescent="0.2">
      <c r="A209" t="s">
        <v>7</v>
      </c>
      <c r="B209" t="s">
        <v>8</v>
      </c>
      <c r="C209" t="s">
        <v>9</v>
      </c>
      <c r="D209" t="s">
        <v>26</v>
      </c>
      <c r="E209" t="s">
        <v>24</v>
      </c>
      <c r="F209" s="1">
        <v>46996</v>
      </c>
      <c r="G209">
        <v>4</v>
      </c>
      <c r="H209">
        <f t="shared" si="234"/>
        <v>400</v>
      </c>
      <c r="I209">
        <f t="shared" si="307"/>
        <v>337</v>
      </c>
      <c r="J209">
        <f t="shared" si="308"/>
        <v>1.6615784999999998E-2</v>
      </c>
      <c r="K209">
        <f t="shared" si="309"/>
        <v>1095868.7319999998</v>
      </c>
      <c r="L209">
        <f t="shared" si="310"/>
        <v>134764.95045862938</v>
      </c>
      <c r="M209">
        <f t="shared" si="311"/>
        <v>294726.33397714916</v>
      </c>
      <c r="N209">
        <f t="shared" si="312"/>
        <v>41820.448097252513</v>
      </c>
      <c r="O209">
        <f t="shared" si="313"/>
        <v>-9.0231750000000002</v>
      </c>
      <c r="Q209">
        <f t="shared" si="315"/>
        <v>0.84298664999999995</v>
      </c>
      <c r="R209">
        <f t="shared" ref="R209:S209" si="320">R197</f>
        <v>4.9304999999999996E-5</v>
      </c>
      <c r="S209">
        <f t="shared" si="320"/>
        <v>0.12297545</v>
      </c>
      <c r="T209">
        <f t="shared" ref="T209:W209" si="321">T197</f>
        <v>0.26894309999999999</v>
      </c>
      <c r="U209">
        <f t="shared" si="321"/>
        <v>0.31032140000000002</v>
      </c>
      <c r="V209">
        <f t="shared" si="321"/>
        <v>3251.8359999999993</v>
      </c>
      <c r="W209">
        <f t="shared" si="321"/>
        <v>-2.6775E-2</v>
      </c>
    </row>
    <row r="210" spans="1:23" x14ac:dyDescent="0.2">
      <c r="A210" t="s">
        <v>7</v>
      </c>
      <c r="B210" t="s">
        <v>8</v>
      </c>
      <c r="C210" t="s">
        <v>9</v>
      </c>
      <c r="D210" t="s">
        <v>26</v>
      </c>
      <c r="E210" t="s">
        <v>24</v>
      </c>
      <c r="F210" s="1">
        <v>46996</v>
      </c>
      <c r="G210">
        <v>5</v>
      </c>
      <c r="H210">
        <f t="shared" si="234"/>
        <v>400</v>
      </c>
      <c r="I210">
        <f t="shared" si="307"/>
        <v>336</v>
      </c>
      <c r="J210">
        <f t="shared" si="308"/>
        <v>0</v>
      </c>
      <c r="K210">
        <f t="shared" si="309"/>
        <v>1092475.7759999998</v>
      </c>
      <c r="L210">
        <f t="shared" si="310"/>
        <v>148093.831243008</v>
      </c>
      <c r="M210">
        <f t="shared" si="311"/>
        <v>296665.83913317113</v>
      </c>
      <c r="N210">
        <f t="shared" si="312"/>
        <v>52965.921647276169</v>
      </c>
      <c r="O210">
        <f t="shared" si="313"/>
        <v>-6.1889519999999996</v>
      </c>
      <c r="Q210">
        <f t="shared" si="315"/>
        <v>0.84179919999999997</v>
      </c>
      <c r="R210">
        <f t="shared" ref="R210:S210" si="322">R198</f>
        <v>0</v>
      </c>
      <c r="S210">
        <f t="shared" si="322"/>
        <v>0.13555800000000001</v>
      </c>
      <c r="T210">
        <f t="shared" ref="T210:W210" si="323">T198</f>
        <v>0.27155369999999995</v>
      </c>
      <c r="U210">
        <f t="shared" si="323"/>
        <v>0.35765109999999994</v>
      </c>
      <c r="V210">
        <f t="shared" si="323"/>
        <v>3251.4159999999997</v>
      </c>
      <c r="W210">
        <f t="shared" si="323"/>
        <v>-1.8419499999999998E-2</v>
      </c>
    </row>
    <row r="211" spans="1:23" x14ac:dyDescent="0.2">
      <c r="A211" t="s">
        <v>7</v>
      </c>
      <c r="B211" t="s">
        <v>8</v>
      </c>
      <c r="C211" t="s">
        <v>9</v>
      </c>
      <c r="D211" t="s">
        <v>26</v>
      </c>
      <c r="E211" t="s">
        <v>24</v>
      </c>
      <c r="F211" s="1">
        <v>46996</v>
      </c>
      <c r="G211">
        <v>6</v>
      </c>
      <c r="H211">
        <f t="shared" ref="H211:H274" si="324">H67-100</f>
        <v>400</v>
      </c>
      <c r="I211">
        <f t="shared" si="307"/>
        <v>336</v>
      </c>
      <c r="J211">
        <f t="shared" si="308"/>
        <v>0</v>
      </c>
      <c r="K211">
        <f t="shared" si="309"/>
        <v>1092415.5647999998</v>
      </c>
      <c r="L211">
        <f t="shared" si="310"/>
        <v>160741.84965914878</v>
      </c>
      <c r="M211">
        <f t="shared" si="311"/>
        <v>305952.28102575359</v>
      </c>
      <c r="N211">
        <f t="shared" si="312"/>
        <v>62142.590113822363</v>
      </c>
      <c r="O211">
        <f t="shared" si="313"/>
        <v>-17.076024</v>
      </c>
      <c r="Q211">
        <f t="shared" si="315"/>
        <v>0.84106395</v>
      </c>
      <c r="R211">
        <f t="shared" ref="R211:S211" si="325">R199</f>
        <v>0</v>
      </c>
      <c r="S211">
        <f t="shared" si="325"/>
        <v>0.14714350000000001</v>
      </c>
      <c r="T211">
        <f t="shared" ref="T211:W211" si="326">T199</f>
        <v>0.28006950000000003</v>
      </c>
      <c r="U211">
        <f t="shared" si="326"/>
        <v>0.38659870000000002</v>
      </c>
      <c r="V211">
        <f t="shared" si="326"/>
        <v>3251.2367999999997</v>
      </c>
      <c r="W211">
        <f t="shared" si="326"/>
        <v>-5.0821499999999999E-2</v>
      </c>
    </row>
    <row r="212" spans="1:23" x14ac:dyDescent="0.2">
      <c r="A212" t="s">
        <v>7</v>
      </c>
      <c r="B212" t="s">
        <v>8</v>
      </c>
      <c r="C212" t="s">
        <v>9</v>
      </c>
      <c r="D212" t="s">
        <v>26</v>
      </c>
      <c r="E212" t="s">
        <v>24</v>
      </c>
      <c r="F212" s="1">
        <v>46996</v>
      </c>
      <c r="G212">
        <v>7</v>
      </c>
      <c r="H212">
        <f t="shared" si="324"/>
        <v>400</v>
      </c>
      <c r="I212">
        <f t="shared" si="307"/>
        <v>336</v>
      </c>
      <c r="J212">
        <f t="shared" si="308"/>
        <v>1.7524080000000001E-2</v>
      </c>
      <c r="K212">
        <f t="shared" si="309"/>
        <v>1092587.2608</v>
      </c>
      <c r="L212">
        <f t="shared" si="310"/>
        <v>170817.49604544579</v>
      </c>
      <c r="M212">
        <f t="shared" si="311"/>
        <v>301550.64233092847</v>
      </c>
      <c r="N212">
        <f t="shared" si="312"/>
        <v>68407.111823823638</v>
      </c>
      <c r="O212">
        <f t="shared" si="313"/>
        <v>-19.075224000000002</v>
      </c>
      <c r="Q212">
        <f t="shared" si="315"/>
        <v>0.84035674999999999</v>
      </c>
      <c r="R212">
        <f t="shared" ref="R212:S212" si="327">R200</f>
        <v>5.2154999999999998E-5</v>
      </c>
      <c r="S212">
        <f t="shared" si="327"/>
        <v>0.15634220000000001</v>
      </c>
      <c r="T212">
        <f t="shared" ref="T212:W212" si="328">T200</f>
        <v>0.27599684999999996</v>
      </c>
      <c r="U212">
        <f t="shared" si="328"/>
        <v>0.40046900000000002</v>
      </c>
      <c r="V212">
        <f t="shared" si="328"/>
        <v>3251.7478000000001</v>
      </c>
      <c r="W212">
        <f t="shared" si="328"/>
        <v>-5.6771500000000003E-2</v>
      </c>
    </row>
    <row r="213" spans="1:23" x14ac:dyDescent="0.2">
      <c r="A213" t="s">
        <v>7</v>
      </c>
      <c r="B213" t="s">
        <v>8</v>
      </c>
      <c r="C213" t="s">
        <v>9</v>
      </c>
      <c r="D213" t="s">
        <v>26</v>
      </c>
      <c r="E213" t="s">
        <v>24</v>
      </c>
      <c r="F213" s="1">
        <v>46996</v>
      </c>
      <c r="G213">
        <v>8</v>
      </c>
      <c r="H213">
        <f t="shared" si="324"/>
        <v>400</v>
      </c>
      <c r="I213">
        <f t="shared" si="307"/>
        <v>335</v>
      </c>
      <c r="J213">
        <f t="shared" si="308"/>
        <v>0</v>
      </c>
      <c r="K213">
        <f t="shared" si="309"/>
        <v>1107960.9099999999</v>
      </c>
      <c r="L213">
        <f t="shared" si="310"/>
        <v>179165.478057734</v>
      </c>
      <c r="M213">
        <f t="shared" si="311"/>
        <v>315576.24034579645</v>
      </c>
      <c r="N213">
        <f t="shared" si="312"/>
        <v>74735.421278057227</v>
      </c>
      <c r="O213">
        <f t="shared" si="313"/>
        <v>-0.54956749999999999</v>
      </c>
      <c r="Q213">
        <f t="shared" si="315"/>
        <v>0.83914040000000001</v>
      </c>
      <c r="R213">
        <f t="shared" ref="R213:S213" si="329">R201</f>
        <v>0</v>
      </c>
      <c r="S213">
        <f t="shared" si="329"/>
        <v>0.1617074</v>
      </c>
      <c r="T213">
        <f t="shared" ref="T213:W213" si="330">T201</f>
        <v>0.28482615</v>
      </c>
      <c r="U213">
        <f t="shared" si="330"/>
        <v>0.41713070000000002</v>
      </c>
      <c r="V213">
        <f t="shared" si="330"/>
        <v>3307.3459999999995</v>
      </c>
      <c r="W213">
        <f t="shared" si="330"/>
        <v>-1.6405E-3</v>
      </c>
    </row>
    <row r="214" spans="1:23" x14ac:dyDescent="0.2">
      <c r="A214" t="s">
        <v>7</v>
      </c>
      <c r="B214" t="s">
        <v>8</v>
      </c>
      <c r="C214" t="s">
        <v>9</v>
      </c>
      <c r="D214" t="s">
        <v>26</v>
      </c>
      <c r="E214" t="s">
        <v>24</v>
      </c>
      <c r="F214" s="1">
        <v>46996</v>
      </c>
      <c r="G214">
        <v>9</v>
      </c>
      <c r="H214">
        <f t="shared" si="324"/>
        <v>400</v>
      </c>
      <c r="I214">
        <f t="shared" si="307"/>
        <v>334</v>
      </c>
      <c r="J214">
        <f t="shared" si="308"/>
        <v>0.11581449999999999</v>
      </c>
      <c r="K214">
        <f t="shared" si="309"/>
        <v>1134514.5</v>
      </c>
      <c r="L214">
        <f t="shared" si="310"/>
        <v>188159.57017935</v>
      </c>
      <c r="M214">
        <f t="shared" si="311"/>
        <v>326878.24641465</v>
      </c>
      <c r="N214">
        <f t="shared" si="312"/>
        <v>80874.652374703117</v>
      </c>
      <c r="O214">
        <f t="shared" si="313"/>
        <v>4.3067630000000001</v>
      </c>
      <c r="Q214">
        <f t="shared" si="315"/>
        <v>0.83701965</v>
      </c>
      <c r="R214">
        <f t="shared" ref="R214:S214" si="331">R202</f>
        <v>3.4674999999999994E-4</v>
      </c>
      <c r="S214">
        <f t="shared" si="331"/>
        <v>0.16585030000000001</v>
      </c>
      <c r="T214">
        <f t="shared" ref="T214:W214" si="332">T202</f>
        <v>0.28812169999999998</v>
      </c>
      <c r="U214">
        <f t="shared" si="332"/>
        <v>0.42981949999999997</v>
      </c>
      <c r="V214">
        <f t="shared" si="332"/>
        <v>3396.75</v>
      </c>
      <c r="W214">
        <f t="shared" si="332"/>
        <v>1.28945E-2</v>
      </c>
    </row>
    <row r="215" spans="1:23" x14ac:dyDescent="0.2">
      <c r="A215" t="s">
        <v>7</v>
      </c>
      <c r="B215" t="s">
        <v>8</v>
      </c>
      <c r="C215" t="s">
        <v>9</v>
      </c>
      <c r="D215" t="s">
        <v>26</v>
      </c>
      <c r="E215" t="s">
        <v>24</v>
      </c>
      <c r="F215" s="1">
        <v>46996</v>
      </c>
      <c r="G215">
        <v>10</v>
      </c>
      <c r="H215">
        <f t="shared" si="324"/>
        <v>400</v>
      </c>
      <c r="I215">
        <f t="shared" si="307"/>
        <v>334</v>
      </c>
      <c r="J215">
        <f t="shared" si="308"/>
        <v>8.3132600000000015E-2</v>
      </c>
      <c r="K215">
        <f t="shared" si="309"/>
        <v>1154637.666</v>
      </c>
      <c r="L215">
        <f t="shared" si="310"/>
        <v>199255.3024346703</v>
      </c>
      <c r="M215">
        <f t="shared" si="311"/>
        <v>348211.64381233224</v>
      </c>
      <c r="N215">
        <f t="shared" si="312"/>
        <v>86938.963967879012</v>
      </c>
      <c r="O215">
        <f t="shared" si="313"/>
        <v>0.97037019999999996</v>
      </c>
      <c r="Q215">
        <f t="shared" si="315"/>
        <v>0.83571914999999997</v>
      </c>
      <c r="R215">
        <f t="shared" ref="R215:S215" si="333">R203</f>
        <v>2.4890000000000003E-4</v>
      </c>
      <c r="S215">
        <f t="shared" si="333"/>
        <v>0.17256955000000002</v>
      </c>
      <c r="T215">
        <f t="shared" ref="T215:W215" si="334">T203</f>
        <v>0.30157654999999994</v>
      </c>
      <c r="U215">
        <f t="shared" si="334"/>
        <v>0.43631945</v>
      </c>
      <c r="V215">
        <f t="shared" si="334"/>
        <v>3456.9989999999998</v>
      </c>
      <c r="W215">
        <f t="shared" si="334"/>
        <v>2.9053E-3</v>
      </c>
    </row>
    <row r="216" spans="1:23" x14ac:dyDescent="0.2">
      <c r="A216" t="s">
        <v>7</v>
      </c>
      <c r="B216" t="s">
        <v>8</v>
      </c>
      <c r="C216" t="s">
        <v>9</v>
      </c>
      <c r="D216" t="s">
        <v>26</v>
      </c>
      <c r="E216" t="s">
        <v>24</v>
      </c>
      <c r="F216" s="1">
        <v>46996</v>
      </c>
      <c r="G216">
        <v>11</v>
      </c>
      <c r="H216">
        <f t="shared" si="324"/>
        <v>400</v>
      </c>
      <c r="I216">
        <f t="shared" si="307"/>
        <v>333</v>
      </c>
      <c r="J216">
        <f t="shared" si="308"/>
        <v>0.1651347</v>
      </c>
      <c r="K216">
        <f t="shared" si="309"/>
        <v>1164952.6812</v>
      </c>
      <c r="L216">
        <f t="shared" si="310"/>
        <v>206100.28298566476</v>
      </c>
      <c r="M216">
        <f t="shared" si="311"/>
        <v>351545.96492906817</v>
      </c>
      <c r="N216">
        <f t="shared" si="312"/>
        <v>91098.427302550277</v>
      </c>
      <c r="O216">
        <f t="shared" si="313"/>
        <v>2.67793605</v>
      </c>
      <c r="Q216">
        <f t="shared" si="315"/>
        <v>0.83399364999999992</v>
      </c>
      <c r="R216">
        <f t="shared" ref="R216:S216" si="335">R204</f>
        <v>4.9589999999999996E-4</v>
      </c>
      <c r="S216">
        <f t="shared" si="335"/>
        <v>0.1769173</v>
      </c>
      <c r="T216">
        <f t="shared" ref="T216:W216" si="336">T204</f>
        <v>0.30176845000000002</v>
      </c>
      <c r="U216">
        <f t="shared" si="336"/>
        <v>0.44201020000000002</v>
      </c>
      <c r="V216">
        <f t="shared" si="336"/>
        <v>3498.3563999999997</v>
      </c>
      <c r="W216">
        <f t="shared" si="336"/>
        <v>8.0418499999999997E-3</v>
      </c>
    </row>
    <row r="217" spans="1:23" x14ac:dyDescent="0.2">
      <c r="A217" t="s">
        <v>7</v>
      </c>
      <c r="B217" t="s">
        <v>8</v>
      </c>
      <c r="C217" t="s">
        <v>9</v>
      </c>
      <c r="D217" t="s">
        <v>26</v>
      </c>
      <c r="E217" t="s">
        <v>24</v>
      </c>
      <c r="F217" s="1">
        <v>46996</v>
      </c>
      <c r="G217">
        <v>12</v>
      </c>
      <c r="H217">
        <f t="shared" si="324"/>
        <v>400</v>
      </c>
      <c r="I217">
        <f t="shared" si="307"/>
        <v>332</v>
      </c>
      <c r="J217">
        <f t="shared" si="308"/>
        <v>0.1283678</v>
      </c>
      <c r="K217">
        <f t="shared" si="309"/>
        <v>1179476.9447999999</v>
      </c>
      <c r="L217">
        <f t="shared" si="310"/>
        <v>214109.74210337712</v>
      </c>
      <c r="M217">
        <f t="shared" si="311"/>
        <v>370345.3222962385</v>
      </c>
      <c r="N217">
        <f t="shared" si="312"/>
        <v>96321.763789788369</v>
      </c>
      <c r="O217">
        <f t="shared" si="313"/>
        <v>1.0322875999999999</v>
      </c>
      <c r="Q217">
        <f t="shared" si="315"/>
        <v>0.83235314999999999</v>
      </c>
      <c r="R217">
        <f t="shared" ref="R217:S217" si="337">R205</f>
        <v>3.8664999999999999E-4</v>
      </c>
      <c r="S217">
        <f t="shared" si="337"/>
        <v>0.18152940000000001</v>
      </c>
      <c r="T217">
        <f t="shared" ref="T217:W217" si="338">T205</f>
        <v>0.31399115</v>
      </c>
      <c r="U217">
        <f t="shared" si="338"/>
        <v>0.44987099999999997</v>
      </c>
      <c r="V217">
        <f t="shared" si="338"/>
        <v>3552.6414</v>
      </c>
      <c r="W217">
        <f t="shared" si="338"/>
        <v>3.1092999999999997E-3</v>
      </c>
    </row>
    <row r="218" spans="1:23" x14ac:dyDescent="0.2">
      <c r="A218" t="s">
        <v>7</v>
      </c>
      <c r="B218" t="s">
        <v>8</v>
      </c>
      <c r="C218" t="s">
        <v>9</v>
      </c>
      <c r="D218" t="s">
        <v>26</v>
      </c>
      <c r="E218" t="s">
        <v>24</v>
      </c>
      <c r="F218" s="1" t="s">
        <v>12</v>
      </c>
      <c r="G218">
        <v>1</v>
      </c>
      <c r="H218">
        <f t="shared" si="324"/>
        <v>500</v>
      </c>
      <c r="I218">
        <f t="shared" si="307"/>
        <v>423</v>
      </c>
      <c r="J218">
        <f t="shared" si="308"/>
        <v>0</v>
      </c>
      <c r="K218">
        <f t="shared" si="309"/>
        <v>1381356.8369999998</v>
      </c>
      <c r="L218">
        <f t="shared" si="310"/>
        <v>10898.491036878899</v>
      </c>
      <c r="M218">
        <f t="shared" si="311"/>
        <v>79568.018642929936</v>
      </c>
      <c r="N218">
        <f t="shared" si="312"/>
        <v>443.93586434891398</v>
      </c>
      <c r="O218">
        <f t="shared" si="313"/>
        <v>0</v>
      </c>
      <c r="Q218">
        <f t="shared" si="315"/>
        <v>0.84782230000000003</v>
      </c>
      <c r="R218">
        <f t="shared" ref="R218:S218" si="339">R206</f>
        <v>0</v>
      </c>
      <c r="S218">
        <f t="shared" si="339"/>
        <v>7.8896999999999995E-3</v>
      </c>
      <c r="T218">
        <f t="shared" ref="T218:W218" si="340">T206</f>
        <v>5.7601349999999996E-2</v>
      </c>
      <c r="U218">
        <f t="shared" si="340"/>
        <v>4.0733699999999998E-2</v>
      </c>
      <c r="V218">
        <f t="shared" si="340"/>
        <v>3265.6189999999997</v>
      </c>
      <c r="W218">
        <f t="shared" si="340"/>
        <v>0</v>
      </c>
    </row>
    <row r="219" spans="1:23" x14ac:dyDescent="0.2">
      <c r="A219" t="s">
        <v>7</v>
      </c>
      <c r="B219" t="s">
        <v>8</v>
      </c>
      <c r="C219" t="s">
        <v>9</v>
      </c>
      <c r="D219" t="s">
        <v>26</v>
      </c>
      <c r="E219" t="s">
        <v>24</v>
      </c>
      <c r="F219" s="1" t="s">
        <v>12</v>
      </c>
      <c r="G219">
        <v>2</v>
      </c>
      <c r="H219">
        <f t="shared" si="324"/>
        <v>500</v>
      </c>
      <c r="I219">
        <f t="shared" si="307"/>
        <v>423</v>
      </c>
      <c r="J219">
        <f t="shared" si="308"/>
        <v>0</v>
      </c>
      <c r="K219">
        <f t="shared" si="309"/>
        <v>1376377.6194</v>
      </c>
      <c r="L219">
        <f t="shared" si="310"/>
        <v>88910.484450310527</v>
      </c>
      <c r="M219">
        <f t="shared" si="311"/>
        <v>336629.68965006503</v>
      </c>
      <c r="N219">
        <f t="shared" si="312"/>
        <v>8998.5101020619204</v>
      </c>
      <c r="O219">
        <f t="shared" si="313"/>
        <v>966.47687189999999</v>
      </c>
      <c r="Q219">
        <f t="shared" si="315"/>
        <v>0.84601265000000003</v>
      </c>
      <c r="R219">
        <f t="shared" ref="R219:S219" si="341">R207</f>
        <v>0</v>
      </c>
      <c r="S219">
        <f t="shared" si="341"/>
        <v>6.4597450000000001E-2</v>
      </c>
      <c r="T219">
        <f t="shared" ref="T219:W219" si="342">T207</f>
        <v>0.24457654999999998</v>
      </c>
      <c r="U219">
        <f t="shared" si="342"/>
        <v>0.10120865</v>
      </c>
      <c r="V219">
        <f t="shared" si="342"/>
        <v>3253.8478</v>
      </c>
      <c r="W219">
        <f t="shared" si="342"/>
        <v>2.2848153</v>
      </c>
    </row>
    <row r="220" spans="1:23" x14ac:dyDescent="0.2">
      <c r="A220" t="s">
        <v>7</v>
      </c>
      <c r="B220" t="s">
        <v>8</v>
      </c>
      <c r="C220" t="s">
        <v>9</v>
      </c>
      <c r="D220" t="s">
        <v>26</v>
      </c>
      <c r="E220" t="s">
        <v>24</v>
      </c>
      <c r="F220" s="1" t="s">
        <v>12</v>
      </c>
      <c r="G220">
        <v>3</v>
      </c>
      <c r="H220">
        <f t="shared" si="324"/>
        <v>500</v>
      </c>
      <c r="I220">
        <f t="shared" si="307"/>
        <v>422</v>
      </c>
      <c r="J220">
        <f t="shared" si="308"/>
        <v>0</v>
      </c>
      <c r="K220">
        <f t="shared" si="309"/>
        <v>1372440.2159999998</v>
      </c>
      <c r="L220">
        <f t="shared" si="310"/>
        <v>145799.60804051155</v>
      </c>
      <c r="M220">
        <f t="shared" si="311"/>
        <v>373687.33579237189</v>
      </c>
      <c r="N220">
        <f t="shared" si="312"/>
        <v>33275.859123046757</v>
      </c>
      <c r="O220">
        <f t="shared" si="313"/>
        <v>-33.237141999999999</v>
      </c>
      <c r="Q220">
        <f t="shared" si="315"/>
        <v>0.84434409999999993</v>
      </c>
      <c r="R220">
        <f t="shared" ref="R220:S220" si="343">R208</f>
        <v>0</v>
      </c>
      <c r="S220">
        <f t="shared" si="343"/>
        <v>0.10623384999999999</v>
      </c>
      <c r="T220">
        <f t="shared" ref="T220:W220" si="344">T208</f>
        <v>0.27227949999999995</v>
      </c>
      <c r="U220">
        <f t="shared" si="344"/>
        <v>0.22823010000000002</v>
      </c>
      <c r="V220">
        <f t="shared" si="344"/>
        <v>3252.2279999999996</v>
      </c>
      <c r="W220">
        <f t="shared" si="344"/>
        <v>-7.8760999999999998E-2</v>
      </c>
    </row>
    <row r="221" spans="1:23" x14ac:dyDescent="0.2">
      <c r="A221" t="s">
        <v>7</v>
      </c>
      <c r="B221" t="s">
        <v>8</v>
      </c>
      <c r="C221" t="s">
        <v>9</v>
      </c>
      <c r="D221" t="s">
        <v>26</v>
      </c>
      <c r="E221" t="s">
        <v>24</v>
      </c>
      <c r="F221" s="1" t="s">
        <v>12</v>
      </c>
      <c r="G221">
        <v>4</v>
      </c>
      <c r="H221">
        <f t="shared" si="324"/>
        <v>500</v>
      </c>
      <c r="I221">
        <f t="shared" si="307"/>
        <v>421</v>
      </c>
      <c r="J221">
        <f t="shared" si="308"/>
        <v>2.0757405E-2</v>
      </c>
      <c r="K221">
        <f t="shared" si="309"/>
        <v>1369022.9559999998</v>
      </c>
      <c r="L221">
        <f t="shared" si="310"/>
        <v>168356.21407443017</v>
      </c>
      <c r="M221">
        <f t="shared" si="311"/>
        <v>368189.2777578035</v>
      </c>
      <c r="N221">
        <f t="shared" si="312"/>
        <v>52244.536050276882</v>
      </c>
      <c r="O221">
        <f t="shared" si="313"/>
        <v>-11.272275</v>
      </c>
      <c r="Q221">
        <f t="shared" si="315"/>
        <v>0.84298664999999995</v>
      </c>
      <c r="R221">
        <f t="shared" ref="R221:S221" si="345">R209</f>
        <v>4.9304999999999996E-5</v>
      </c>
      <c r="S221">
        <f t="shared" si="345"/>
        <v>0.12297545</v>
      </c>
      <c r="T221">
        <f t="shared" ref="T221:W221" si="346">T209</f>
        <v>0.26894309999999999</v>
      </c>
      <c r="U221">
        <f t="shared" si="346"/>
        <v>0.31032140000000002</v>
      </c>
      <c r="V221">
        <f t="shared" si="346"/>
        <v>3251.8359999999993</v>
      </c>
      <c r="W221">
        <f t="shared" si="346"/>
        <v>-2.6775E-2</v>
      </c>
    </row>
    <row r="222" spans="1:23" x14ac:dyDescent="0.2">
      <c r="A222" t="s">
        <v>7</v>
      </c>
      <c r="B222" t="s">
        <v>8</v>
      </c>
      <c r="C222" t="s">
        <v>9</v>
      </c>
      <c r="D222" t="s">
        <v>26</v>
      </c>
      <c r="E222" t="s">
        <v>24</v>
      </c>
      <c r="F222" s="1" t="s">
        <v>12</v>
      </c>
      <c r="G222">
        <v>5</v>
      </c>
      <c r="H222">
        <f t="shared" si="324"/>
        <v>500</v>
      </c>
      <c r="I222">
        <f t="shared" si="307"/>
        <v>420</v>
      </c>
      <c r="J222">
        <f t="shared" si="308"/>
        <v>0</v>
      </c>
      <c r="K222">
        <f t="shared" si="309"/>
        <v>1365594.72</v>
      </c>
      <c r="L222">
        <f t="shared" si="310"/>
        <v>185117.28905376</v>
      </c>
      <c r="M222">
        <f t="shared" si="311"/>
        <v>370832.29891646391</v>
      </c>
      <c r="N222">
        <f t="shared" si="312"/>
        <v>66207.402059095213</v>
      </c>
      <c r="O222">
        <f t="shared" si="313"/>
        <v>-7.7361899999999997</v>
      </c>
      <c r="Q222">
        <f t="shared" si="315"/>
        <v>0.84179919999999997</v>
      </c>
      <c r="R222">
        <f t="shared" ref="R222:S222" si="347">R210</f>
        <v>0</v>
      </c>
      <c r="S222">
        <f t="shared" si="347"/>
        <v>0.13555800000000001</v>
      </c>
      <c r="T222">
        <f t="shared" ref="T222:W222" si="348">T210</f>
        <v>0.27155369999999995</v>
      </c>
      <c r="U222">
        <f t="shared" si="348"/>
        <v>0.35765109999999994</v>
      </c>
      <c r="V222">
        <f t="shared" si="348"/>
        <v>3251.4159999999997</v>
      </c>
      <c r="W222">
        <f t="shared" si="348"/>
        <v>-1.8419499999999998E-2</v>
      </c>
    </row>
    <row r="223" spans="1:23" x14ac:dyDescent="0.2">
      <c r="A223" t="s">
        <v>7</v>
      </c>
      <c r="B223" t="s">
        <v>8</v>
      </c>
      <c r="C223" t="s">
        <v>9</v>
      </c>
      <c r="D223" t="s">
        <v>26</v>
      </c>
      <c r="E223" t="s">
        <v>24</v>
      </c>
      <c r="F223" s="1" t="s">
        <v>12</v>
      </c>
      <c r="G223">
        <v>6</v>
      </c>
      <c r="H223">
        <f t="shared" si="324"/>
        <v>500</v>
      </c>
      <c r="I223">
        <f t="shared" si="307"/>
        <v>420</v>
      </c>
      <c r="J223">
        <f t="shared" si="308"/>
        <v>0</v>
      </c>
      <c r="K223">
        <f t="shared" si="309"/>
        <v>1365519.4559999998</v>
      </c>
      <c r="L223">
        <f t="shared" si="310"/>
        <v>200927.31207393599</v>
      </c>
      <c r="M223">
        <f t="shared" si="311"/>
        <v>382440.35128219199</v>
      </c>
      <c r="N223">
        <f t="shared" si="312"/>
        <v>77678.237642277963</v>
      </c>
      <c r="O223">
        <f t="shared" si="313"/>
        <v>-21.345029999999998</v>
      </c>
      <c r="Q223">
        <f t="shared" si="315"/>
        <v>0.84106395</v>
      </c>
      <c r="R223">
        <f t="shared" ref="R223:S223" si="349">R211</f>
        <v>0</v>
      </c>
      <c r="S223">
        <f t="shared" si="349"/>
        <v>0.14714350000000001</v>
      </c>
      <c r="T223">
        <f t="shared" ref="T223:W223" si="350">T211</f>
        <v>0.28006950000000003</v>
      </c>
      <c r="U223">
        <f t="shared" si="350"/>
        <v>0.38659870000000002</v>
      </c>
      <c r="V223">
        <f t="shared" si="350"/>
        <v>3251.2367999999997</v>
      </c>
      <c r="W223">
        <f t="shared" si="350"/>
        <v>-5.0821499999999999E-2</v>
      </c>
    </row>
    <row r="224" spans="1:23" x14ac:dyDescent="0.2">
      <c r="A224" t="s">
        <v>7</v>
      </c>
      <c r="B224" t="s">
        <v>8</v>
      </c>
      <c r="C224" t="s">
        <v>9</v>
      </c>
      <c r="D224" t="s">
        <v>26</v>
      </c>
      <c r="E224" t="s">
        <v>24</v>
      </c>
      <c r="F224" s="1" t="s">
        <v>12</v>
      </c>
      <c r="G224">
        <v>7</v>
      </c>
      <c r="H224">
        <f t="shared" si="324"/>
        <v>500</v>
      </c>
      <c r="I224">
        <f t="shared" si="307"/>
        <v>420</v>
      </c>
      <c r="J224">
        <f t="shared" si="308"/>
        <v>2.19051E-2</v>
      </c>
      <c r="K224">
        <f t="shared" si="309"/>
        <v>1365734.0760000001</v>
      </c>
      <c r="L224">
        <f t="shared" si="310"/>
        <v>213521.87005680724</v>
      </c>
      <c r="M224">
        <f t="shared" si="311"/>
        <v>376938.30291366059</v>
      </c>
      <c r="N224">
        <f t="shared" si="312"/>
        <v>85508.889779779536</v>
      </c>
      <c r="O224">
        <f t="shared" si="313"/>
        <v>-23.84403</v>
      </c>
      <c r="Q224">
        <f t="shared" si="315"/>
        <v>0.84035674999999999</v>
      </c>
      <c r="R224">
        <f t="shared" ref="R224:S224" si="351">R212</f>
        <v>5.2154999999999998E-5</v>
      </c>
      <c r="S224">
        <f t="shared" si="351"/>
        <v>0.15634220000000001</v>
      </c>
      <c r="T224">
        <f t="shared" ref="T224:W224" si="352">T212</f>
        <v>0.27599684999999996</v>
      </c>
      <c r="U224">
        <f t="shared" si="352"/>
        <v>0.40046900000000002</v>
      </c>
      <c r="V224">
        <f t="shared" si="352"/>
        <v>3251.7478000000001</v>
      </c>
      <c r="W224">
        <f t="shared" si="352"/>
        <v>-5.6771500000000003E-2</v>
      </c>
    </row>
    <row r="225" spans="1:23" x14ac:dyDescent="0.2">
      <c r="A225" t="s">
        <v>7</v>
      </c>
      <c r="B225" t="s">
        <v>8</v>
      </c>
      <c r="C225" t="s">
        <v>9</v>
      </c>
      <c r="D225" t="s">
        <v>26</v>
      </c>
      <c r="E225" t="s">
        <v>24</v>
      </c>
      <c r="F225" s="1" t="s">
        <v>12</v>
      </c>
      <c r="G225">
        <v>8</v>
      </c>
      <c r="H225">
        <f t="shared" si="324"/>
        <v>500</v>
      </c>
      <c r="I225">
        <f t="shared" si="307"/>
        <v>419</v>
      </c>
      <c r="J225">
        <f t="shared" si="308"/>
        <v>0</v>
      </c>
      <c r="K225">
        <f t="shared" si="309"/>
        <v>1385777.9739999997</v>
      </c>
      <c r="L225">
        <f t="shared" si="310"/>
        <v>224090.55315280755</v>
      </c>
      <c r="M225">
        <f t="shared" si="311"/>
        <v>394705.80508922</v>
      </c>
      <c r="N225">
        <f t="shared" si="312"/>
        <v>93475.049300017825</v>
      </c>
      <c r="O225">
        <f t="shared" si="313"/>
        <v>-0.68736949999999997</v>
      </c>
      <c r="Q225">
        <f t="shared" si="315"/>
        <v>0.83914040000000001</v>
      </c>
      <c r="R225">
        <f t="shared" ref="R225:S225" si="353">R213</f>
        <v>0</v>
      </c>
      <c r="S225">
        <f t="shared" si="353"/>
        <v>0.1617074</v>
      </c>
      <c r="T225">
        <f t="shared" ref="T225:W225" si="354">T213</f>
        <v>0.28482615</v>
      </c>
      <c r="U225">
        <f t="shared" si="354"/>
        <v>0.41713070000000002</v>
      </c>
      <c r="V225">
        <f t="shared" si="354"/>
        <v>3307.3459999999995</v>
      </c>
      <c r="W225">
        <f t="shared" si="354"/>
        <v>-1.6405E-3</v>
      </c>
    </row>
    <row r="226" spans="1:23" x14ac:dyDescent="0.2">
      <c r="A226" t="s">
        <v>7</v>
      </c>
      <c r="B226" t="s">
        <v>8</v>
      </c>
      <c r="C226" t="s">
        <v>9</v>
      </c>
      <c r="D226" t="s">
        <v>26</v>
      </c>
      <c r="E226" t="s">
        <v>24</v>
      </c>
      <c r="F226" s="1" t="s">
        <v>12</v>
      </c>
      <c r="G226">
        <v>9</v>
      </c>
      <c r="H226">
        <f t="shared" si="324"/>
        <v>500</v>
      </c>
      <c r="I226">
        <f t="shared" si="307"/>
        <v>418</v>
      </c>
      <c r="J226">
        <f t="shared" si="308"/>
        <v>0.14494149999999997</v>
      </c>
      <c r="K226">
        <f t="shared" si="309"/>
        <v>1419841.5</v>
      </c>
      <c r="L226">
        <f t="shared" si="310"/>
        <v>235481.13872745002</v>
      </c>
      <c r="M226">
        <f t="shared" si="311"/>
        <v>409087.14671054995</v>
      </c>
      <c r="N226">
        <f t="shared" si="312"/>
        <v>101214.38530726319</v>
      </c>
      <c r="O226">
        <f t="shared" si="313"/>
        <v>5.3899010000000001</v>
      </c>
      <c r="Q226">
        <f t="shared" si="315"/>
        <v>0.83701965</v>
      </c>
      <c r="R226">
        <f t="shared" ref="R226:S226" si="355">R214</f>
        <v>3.4674999999999994E-4</v>
      </c>
      <c r="S226">
        <f t="shared" si="355"/>
        <v>0.16585030000000001</v>
      </c>
      <c r="T226">
        <f t="shared" ref="T226:W226" si="356">T214</f>
        <v>0.28812169999999998</v>
      </c>
      <c r="U226">
        <f t="shared" si="356"/>
        <v>0.42981949999999997</v>
      </c>
      <c r="V226">
        <f t="shared" si="356"/>
        <v>3396.75</v>
      </c>
      <c r="W226">
        <f t="shared" si="356"/>
        <v>1.28945E-2</v>
      </c>
    </row>
    <row r="227" spans="1:23" x14ac:dyDescent="0.2">
      <c r="A227" t="s">
        <v>7</v>
      </c>
      <c r="B227" t="s">
        <v>8</v>
      </c>
      <c r="C227" t="s">
        <v>9</v>
      </c>
      <c r="D227" t="s">
        <v>26</v>
      </c>
      <c r="E227" t="s">
        <v>24</v>
      </c>
      <c r="F227" s="1" t="s">
        <v>12</v>
      </c>
      <c r="G227">
        <v>10</v>
      </c>
      <c r="H227">
        <f t="shared" si="324"/>
        <v>500</v>
      </c>
      <c r="I227">
        <f t="shared" si="307"/>
        <v>417</v>
      </c>
      <c r="J227">
        <f t="shared" si="308"/>
        <v>0.10379130000000002</v>
      </c>
      <c r="K227">
        <f t="shared" si="309"/>
        <v>1441568.5829999999</v>
      </c>
      <c r="L227">
        <f t="shared" si="310"/>
        <v>248770.84166244764</v>
      </c>
      <c r="M227">
        <f t="shared" si="311"/>
        <v>434743.27984952851</v>
      </c>
      <c r="N227">
        <f t="shared" si="312"/>
        <v>108543.55681019624</v>
      </c>
      <c r="O227">
        <f t="shared" si="313"/>
        <v>1.2115100999999999</v>
      </c>
      <c r="Q227">
        <f t="shared" si="315"/>
        <v>0.83571914999999997</v>
      </c>
      <c r="R227">
        <f t="shared" ref="R227:S227" si="357">R215</f>
        <v>2.4890000000000003E-4</v>
      </c>
      <c r="S227">
        <f t="shared" si="357"/>
        <v>0.17256955000000002</v>
      </c>
      <c r="T227">
        <f t="shared" ref="T227:W227" si="358">T215</f>
        <v>0.30157654999999994</v>
      </c>
      <c r="U227">
        <f t="shared" si="358"/>
        <v>0.43631945</v>
      </c>
      <c r="V227">
        <f t="shared" si="358"/>
        <v>3456.9989999999998</v>
      </c>
      <c r="W227">
        <f t="shared" si="358"/>
        <v>2.9053E-3</v>
      </c>
    </row>
    <row r="228" spans="1:23" x14ac:dyDescent="0.2">
      <c r="A228" t="s">
        <v>7</v>
      </c>
      <c r="B228" t="s">
        <v>8</v>
      </c>
      <c r="C228" t="s">
        <v>9</v>
      </c>
      <c r="D228" t="s">
        <v>26</v>
      </c>
      <c r="E228" t="s">
        <v>24</v>
      </c>
      <c r="F228" s="1" t="s">
        <v>12</v>
      </c>
      <c r="G228">
        <v>11</v>
      </c>
      <c r="H228">
        <f t="shared" si="324"/>
        <v>500</v>
      </c>
      <c r="I228">
        <f t="shared" si="307"/>
        <v>416</v>
      </c>
      <c r="J228">
        <f t="shared" si="308"/>
        <v>0.20629439999999999</v>
      </c>
      <c r="K228">
        <f t="shared" si="309"/>
        <v>1455316.2623999999</v>
      </c>
      <c r="L228">
        <f t="shared" si="310"/>
        <v>257470.62378989949</v>
      </c>
      <c r="M228">
        <f t="shared" si="311"/>
        <v>439168.53276424127</v>
      </c>
      <c r="N228">
        <f t="shared" si="312"/>
        <v>113804.64191549823</v>
      </c>
      <c r="O228">
        <f t="shared" si="313"/>
        <v>3.3454096</v>
      </c>
      <c r="Q228">
        <f t="shared" si="315"/>
        <v>0.83399364999999992</v>
      </c>
      <c r="R228">
        <f t="shared" ref="R228:S228" si="359">R216</f>
        <v>4.9589999999999996E-4</v>
      </c>
      <c r="S228">
        <f t="shared" si="359"/>
        <v>0.1769173</v>
      </c>
      <c r="T228">
        <f t="shared" ref="T228:W228" si="360">T216</f>
        <v>0.30176845000000002</v>
      </c>
      <c r="U228">
        <f t="shared" si="360"/>
        <v>0.44201020000000002</v>
      </c>
      <c r="V228">
        <f t="shared" si="360"/>
        <v>3498.3563999999997</v>
      </c>
      <c r="W228">
        <f t="shared" si="360"/>
        <v>8.0418499999999997E-3</v>
      </c>
    </row>
    <row r="229" spans="1:23" x14ac:dyDescent="0.2">
      <c r="A229" t="s">
        <v>7</v>
      </c>
      <c r="B229" t="s">
        <v>8</v>
      </c>
      <c r="C229" t="s">
        <v>9</v>
      </c>
      <c r="D229" t="s">
        <v>26</v>
      </c>
      <c r="E229" t="s">
        <v>24</v>
      </c>
      <c r="F229" s="1" t="s">
        <v>12</v>
      </c>
      <c r="G229">
        <v>12</v>
      </c>
      <c r="H229">
        <f t="shared" si="324"/>
        <v>500</v>
      </c>
      <c r="I229">
        <f t="shared" si="307"/>
        <v>416</v>
      </c>
      <c r="J229">
        <f t="shared" si="308"/>
        <v>0.1608464</v>
      </c>
      <c r="K229">
        <f t="shared" si="309"/>
        <v>1477898.8223999999</v>
      </c>
      <c r="L229">
        <f t="shared" si="310"/>
        <v>268282.08649097855</v>
      </c>
      <c r="M229">
        <f t="shared" si="311"/>
        <v>464047.15082902176</v>
      </c>
      <c r="N229">
        <f t="shared" si="312"/>
        <v>120692.33053178299</v>
      </c>
      <c r="O229">
        <f t="shared" si="313"/>
        <v>1.2934687999999999</v>
      </c>
      <c r="Q229">
        <f t="shared" si="315"/>
        <v>0.83235314999999999</v>
      </c>
      <c r="R229">
        <f t="shared" ref="R229:S229" si="361">R217</f>
        <v>3.8664999999999999E-4</v>
      </c>
      <c r="S229">
        <f t="shared" si="361"/>
        <v>0.18152940000000001</v>
      </c>
      <c r="T229">
        <f t="shared" ref="T229:W229" si="362">T217</f>
        <v>0.31399115</v>
      </c>
      <c r="U229">
        <f t="shared" si="362"/>
        <v>0.44987099999999997</v>
      </c>
      <c r="V229">
        <f t="shared" si="362"/>
        <v>3552.6414</v>
      </c>
      <c r="W229">
        <f t="shared" si="362"/>
        <v>3.1092999999999997E-3</v>
      </c>
    </row>
    <row r="230" spans="1:23" x14ac:dyDescent="0.2">
      <c r="A230" t="s">
        <v>7</v>
      </c>
      <c r="B230" t="s">
        <v>8</v>
      </c>
      <c r="C230" t="s">
        <v>9</v>
      </c>
      <c r="D230" t="s">
        <v>26</v>
      </c>
      <c r="E230" t="s">
        <v>24</v>
      </c>
      <c r="F230" s="1">
        <v>47057</v>
      </c>
      <c r="G230">
        <v>1</v>
      </c>
      <c r="H230">
        <f t="shared" si="324"/>
        <v>400</v>
      </c>
      <c r="I230">
        <f t="shared" si="307"/>
        <v>339</v>
      </c>
      <c r="J230">
        <f t="shared" si="308"/>
        <v>0</v>
      </c>
      <c r="K230">
        <f t="shared" si="309"/>
        <v>1107044.8409999998</v>
      </c>
      <c r="L230">
        <f t="shared" si="310"/>
        <v>8734.2516820376968</v>
      </c>
      <c r="M230">
        <f t="shared" si="311"/>
        <v>63767.27735213533</v>
      </c>
      <c r="N230">
        <f t="shared" si="312"/>
        <v>355.77838774061888</v>
      </c>
      <c r="O230">
        <f t="shared" si="313"/>
        <v>0</v>
      </c>
      <c r="Q230">
        <f t="shared" si="315"/>
        <v>0.84782230000000003</v>
      </c>
      <c r="R230">
        <f t="shared" ref="R230:S230" si="363">R218</f>
        <v>0</v>
      </c>
      <c r="S230">
        <f t="shared" si="363"/>
        <v>7.8896999999999995E-3</v>
      </c>
      <c r="T230">
        <f t="shared" ref="T230:W230" si="364">T218</f>
        <v>5.7601349999999996E-2</v>
      </c>
      <c r="U230">
        <f t="shared" si="364"/>
        <v>4.0733699999999998E-2</v>
      </c>
      <c r="V230">
        <f t="shared" si="364"/>
        <v>3265.6189999999997</v>
      </c>
      <c r="W230">
        <f t="shared" si="364"/>
        <v>0</v>
      </c>
    </row>
    <row r="231" spans="1:23" x14ac:dyDescent="0.2">
      <c r="A231" t="s">
        <v>7</v>
      </c>
      <c r="B231" t="s">
        <v>8</v>
      </c>
      <c r="C231" t="s">
        <v>9</v>
      </c>
      <c r="D231" t="s">
        <v>26</v>
      </c>
      <c r="E231" t="s">
        <v>24</v>
      </c>
      <c r="F231" s="1">
        <v>47057</v>
      </c>
      <c r="G231">
        <v>2</v>
      </c>
      <c r="H231">
        <f t="shared" si="324"/>
        <v>400</v>
      </c>
      <c r="I231">
        <f t="shared" si="307"/>
        <v>338</v>
      </c>
      <c r="J231">
        <f t="shared" si="308"/>
        <v>0</v>
      </c>
      <c r="K231">
        <f t="shared" si="309"/>
        <v>1099800.5564000001</v>
      </c>
      <c r="L231">
        <f t="shared" si="310"/>
        <v>71044.311452021182</v>
      </c>
      <c r="M231">
        <f t="shared" si="311"/>
        <v>268985.42577239242</v>
      </c>
      <c r="N231">
        <f t="shared" si="312"/>
        <v>7190.2988522386031</v>
      </c>
      <c r="O231">
        <f t="shared" si="313"/>
        <v>772.26757139999995</v>
      </c>
      <c r="Q231">
        <f t="shared" si="315"/>
        <v>0.84601265000000003</v>
      </c>
      <c r="R231">
        <f t="shared" ref="R231:S231" si="365">R219</f>
        <v>0</v>
      </c>
      <c r="S231">
        <f t="shared" si="365"/>
        <v>6.4597450000000001E-2</v>
      </c>
      <c r="T231">
        <f t="shared" ref="T231:W231" si="366">T219</f>
        <v>0.24457654999999998</v>
      </c>
      <c r="U231">
        <f t="shared" si="366"/>
        <v>0.10120865</v>
      </c>
      <c r="V231">
        <f t="shared" si="366"/>
        <v>3253.8478</v>
      </c>
      <c r="W231">
        <f t="shared" si="366"/>
        <v>2.2848153</v>
      </c>
    </row>
    <row r="232" spans="1:23" x14ac:dyDescent="0.2">
      <c r="A232" t="s">
        <v>7</v>
      </c>
      <c r="B232" t="s">
        <v>8</v>
      </c>
      <c r="C232" t="s">
        <v>9</v>
      </c>
      <c r="D232" t="s">
        <v>26</v>
      </c>
      <c r="E232" t="s">
        <v>24</v>
      </c>
      <c r="F232" s="1">
        <v>47057</v>
      </c>
      <c r="G232">
        <v>3</v>
      </c>
      <c r="H232">
        <f t="shared" si="324"/>
        <v>400</v>
      </c>
      <c r="I232">
        <f t="shared" si="307"/>
        <v>337</v>
      </c>
      <c r="J232">
        <f t="shared" si="308"/>
        <v>0</v>
      </c>
      <c r="K232">
        <f t="shared" si="309"/>
        <v>1096000.8359999999</v>
      </c>
      <c r="L232">
        <f t="shared" si="310"/>
        <v>116432.38841149858</v>
      </c>
      <c r="M232">
        <f t="shared" si="311"/>
        <v>298418.55962566193</v>
      </c>
      <c r="N232">
        <f t="shared" si="312"/>
        <v>26573.375650395166</v>
      </c>
      <c r="O232">
        <f t="shared" si="313"/>
        <v>-26.542456999999999</v>
      </c>
      <c r="Q232">
        <f t="shared" si="315"/>
        <v>0.84434409999999993</v>
      </c>
      <c r="R232">
        <f t="shared" ref="R232:S232" si="367">R220</f>
        <v>0</v>
      </c>
      <c r="S232">
        <f t="shared" si="367"/>
        <v>0.10623384999999999</v>
      </c>
      <c r="T232">
        <f t="shared" ref="T232:W232" si="368">T220</f>
        <v>0.27227949999999995</v>
      </c>
      <c r="U232">
        <f t="shared" si="368"/>
        <v>0.22823010000000002</v>
      </c>
      <c r="V232">
        <f t="shared" si="368"/>
        <v>3252.2279999999996</v>
      </c>
      <c r="W232">
        <f t="shared" si="368"/>
        <v>-7.8760999999999998E-2</v>
      </c>
    </row>
    <row r="233" spans="1:23" x14ac:dyDescent="0.2">
      <c r="A233" t="s">
        <v>7</v>
      </c>
      <c r="B233" t="s">
        <v>8</v>
      </c>
      <c r="C233" t="s">
        <v>9</v>
      </c>
      <c r="D233" t="s">
        <v>26</v>
      </c>
      <c r="E233" t="s">
        <v>24</v>
      </c>
      <c r="F233" s="1">
        <v>47057</v>
      </c>
      <c r="G233">
        <v>4</v>
      </c>
      <c r="H233">
        <f t="shared" si="324"/>
        <v>400</v>
      </c>
      <c r="I233">
        <f t="shared" si="307"/>
        <v>337</v>
      </c>
      <c r="J233">
        <f t="shared" si="308"/>
        <v>1.6615784999999998E-2</v>
      </c>
      <c r="K233">
        <f t="shared" si="309"/>
        <v>1095868.7319999998</v>
      </c>
      <c r="L233">
        <f t="shared" si="310"/>
        <v>134764.95045862938</v>
      </c>
      <c r="M233">
        <f t="shared" si="311"/>
        <v>294726.33397714916</v>
      </c>
      <c r="N233">
        <f t="shared" si="312"/>
        <v>41820.448097252513</v>
      </c>
      <c r="O233">
        <f t="shared" si="313"/>
        <v>-9.0231750000000002</v>
      </c>
      <c r="Q233">
        <f t="shared" si="315"/>
        <v>0.84298664999999995</v>
      </c>
      <c r="R233">
        <f t="shared" ref="R233:S233" si="369">R221</f>
        <v>4.9304999999999996E-5</v>
      </c>
      <c r="S233">
        <f t="shared" si="369"/>
        <v>0.12297545</v>
      </c>
      <c r="T233">
        <f t="shared" ref="T233:W233" si="370">T221</f>
        <v>0.26894309999999999</v>
      </c>
      <c r="U233">
        <f t="shared" si="370"/>
        <v>0.31032140000000002</v>
      </c>
      <c r="V233">
        <f t="shared" si="370"/>
        <v>3251.8359999999993</v>
      </c>
      <c r="W233">
        <f t="shared" si="370"/>
        <v>-2.6775E-2</v>
      </c>
    </row>
    <row r="234" spans="1:23" x14ac:dyDescent="0.2">
      <c r="A234" t="s">
        <v>7</v>
      </c>
      <c r="B234" t="s">
        <v>8</v>
      </c>
      <c r="C234" t="s">
        <v>9</v>
      </c>
      <c r="D234" t="s">
        <v>26</v>
      </c>
      <c r="E234" t="s">
        <v>24</v>
      </c>
      <c r="F234" s="1">
        <v>47057</v>
      </c>
      <c r="G234">
        <v>5</v>
      </c>
      <c r="H234">
        <f t="shared" si="324"/>
        <v>400</v>
      </c>
      <c r="I234">
        <f t="shared" si="307"/>
        <v>336</v>
      </c>
      <c r="J234">
        <f t="shared" si="308"/>
        <v>0</v>
      </c>
      <c r="K234">
        <f t="shared" si="309"/>
        <v>1092475.7759999998</v>
      </c>
      <c r="L234">
        <f t="shared" si="310"/>
        <v>148093.831243008</v>
      </c>
      <c r="M234">
        <f t="shared" si="311"/>
        <v>296665.83913317113</v>
      </c>
      <c r="N234">
        <f t="shared" si="312"/>
        <v>52965.921647276169</v>
      </c>
      <c r="O234">
        <f t="shared" si="313"/>
        <v>-6.1889519999999996</v>
      </c>
      <c r="Q234">
        <f t="shared" si="315"/>
        <v>0.84179919999999997</v>
      </c>
      <c r="R234">
        <f t="shared" ref="R234:S234" si="371">R222</f>
        <v>0</v>
      </c>
      <c r="S234">
        <f t="shared" si="371"/>
        <v>0.13555800000000001</v>
      </c>
      <c r="T234">
        <f t="shared" ref="T234:W234" si="372">T222</f>
        <v>0.27155369999999995</v>
      </c>
      <c r="U234">
        <f t="shared" si="372"/>
        <v>0.35765109999999994</v>
      </c>
      <c r="V234">
        <f t="shared" si="372"/>
        <v>3251.4159999999997</v>
      </c>
      <c r="W234">
        <f t="shared" si="372"/>
        <v>-1.8419499999999998E-2</v>
      </c>
    </row>
    <row r="235" spans="1:23" x14ac:dyDescent="0.2">
      <c r="A235" t="s">
        <v>7</v>
      </c>
      <c r="B235" t="s">
        <v>8</v>
      </c>
      <c r="C235" t="s">
        <v>9</v>
      </c>
      <c r="D235" t="s">
        <v>26</v>
      </c>
      <c r="E235" t="s">
        <v>24</v>
      </c>
      <c r="F235" s="1">
        <v>47057</v>
      </c>
      <c r="G235">
        <v>6</v>
      </c>
      <c r="H235">
        <f t="shared" si="324"/>
        <v>400</v>
      </c>
      <c r="I235">
        <f t="shared" si="307"/>
        <v>336</v>
      </c>
      <c r="J235">
        <f t="shared" si="308"/>
        <v>0</v>
      </c>
      <c r="K235">
        <f t="shared" si="309"/>
        <v>1092415.5647999998</v>
      </c>
      <c r="L235">
        <f t="shared" si="310"/>
        <v>160741.84965914878</v>
      </c>
      <c r="M235">
        <f t="shared" si="311"/>
        <v>305952.28102575359</v>
      </c>
      <c r="N235">
        <f t="shared" si="312"/>
        <v>62142.590113822363</v>
      </c>
      <c r="O235">
        <f t="shared" si="313"/>
        <v>-17.076024</v>
      </c>
      <c r="Q235">
        <f t="shared" si="315"/>
        <v>0.84106395</v>
      </c>
      <c r="R235">
        <f t="shared" ref="R235:S235" si="373">R223</f>
        <v>0</v>
      </c>
      <c r="S235">
        <f t="shared" si="373"/>
        <v>0.14714350000000001</v>
      </c>
      <c r="T235">
        <f t="shared" ref="T235:W235" si="374">T223</f>
        <v>0.28006950000000003</v>
      </c>
      <c r="U235">
        <f t="shared" si="374"/>
        <v>0.38659870000000002</v>
      </c>
      <c r="V235">
        <f t="shared" si="374"/>
        <v>3251.2367999999997</v>
      </c>
      <c r="W235">
        <f t="shared" si="374"/>
        <v>-5.0821499999999999E-2</v>
      </c>
    </row>
    <row r="236" spans="1:23" x14ac:dyDescent="0.2">
      <c r="A236" t="s">
        <v>7</v>
      </c>
      <c r="B236" t="s">
        <v>8</v>
      </c>
      <c r="C236" t="s">
        <v>9</v>
      </c>
      <c r="D236" t="s">
        <v>26</v>
      </c>
      <c r="E236" t="s">
        <v>24</v>
      </c>
      <c r="F236" s="1">
        <v>47057</v>
      </c>
      <c r="G236">
        <v>7</v>
      </c>
      <c r="H236">
        <f t="shared" si="324"/>
        <v>400</v>
      </c>
      <c r="I236">
        <f t="shared" si="307"/>
        <v>336</v>
      </c>
      <c r="J236">
        <f t="shared" si="308"/>
        <v>1.7524080000000001E-2</v>
      </c>
      <c r="K236">
        <f t="shared" si="309"/>
        <v>1092587.2608</v>
      </c>
      <c r="L236">
        <f t="shared" si="310"/>
        <v>170817.49604544579</v>
      </c>
      <c r="M236">
        <f t="shared" si="311"/>
        <v>301550.64233092847</v>
      </c>
      <c r="N236">
        <f t="shared" si="312"/>
        <v>68407.111823823638</v>
      </c>
      <c r="O236">
        <f t="shared" si="313"/>
        <v>-19.075224000000002</v>
      </c>
      <c r="Q236">
        <f t="shared" si="315"/>
        <v>0.84035674999999999</v>
      </c>
      <c r="R236">
        <f t="shared" ref="R236:S236" si="375">R224</f>
        <v>5.2154999999999998E-5</v>
      </c>
      <c r="S236">
        <f t="shared" si="375"/>
        <v>0.15634220000000001</v>
      </c>
      <c r="T236">
        <f t="shared" ref="T236:W236" si="376">T224</f>
        <v>0.27599684999999996</v>
      </c>
      <c r="U236">
        <f t="shared" si="376"/>
        <v>0.40046900000000002</v>
      </c>
      <c r="V236">
        <f t="shared" si="376"/>
        <v>3251.7478000000001</v>
      </c>
      <c r="W236">
        <f t="shared" si="376"/>
        <v>-5.6771500000000003E-2</v>
      </c>
    </row>
    <row r="237" spans="1:23" x14ac:dyDescent="0.2">
      <c r="A237" t="s">
        <v>7</v>
      </c>
      <c r="B237" t="s">
        <v>8</v>
      </c>
      <c r="C237" t="s">
        <v>9</v>
      </c>
      <c r="D237" t="s">
        <v>26</v>
      </c>
      <c r="E237" t="s">
        <v>24</v>
      </c>
      <c r="F237" s="1">
        <v>47057</v>
      </c>
      <c r="G237">
        <v>8</v>
      </c>
      <c r="H237">
        <f t="shared" si="324"/>
        <v>400</v>
      </c>
      <c r="I237">
        <f t="shared" si="307"/>
        <v>335</v>
      </c>
      <c r="J237">
        <f t="shared" si="308"/>
        <v>0</v>
      </c>
      <c r="K237">
        <f t="shared" si="309"/>
        <v>1107960.9099999999</v>
      </c>
      <c r="L237">
        <f t="shared" si="310"/>
        <v>179165.478057734</v>
      </c>
      <c r="M237">
        <f t="shared" si="311"/>
        <v>315576.24034579645</v>
      </c>
      <c r="N237">
        <f t="shared" si="312"/>
        <v>74735.421278057227</v>
      </c>
      <c r="O237">
        <f t="shared" si="313"/>
        <v>-0.54956749999999999</v>
      </c>
      <c r="Q237">
        <f t="shared" si="315"/>
        <v>0.83914040000000001</v>
      </c>
      <c r="R237">
        <f t="shared" ref="R237:S237" si="377">R225</f>
        <v>0</v>
      </c>
      <c r="S237">
        <f t="shared" si="377"/>
        <v>0.1617074</v>
      </c>
      <c r="T237">
        <f t="shared" ref="T237:W237" si="378">T225</f>
        <v>0.28482615</v>
      </c>
      <c r="U237">
        <f t="shared" si="378"/>
        <v>0.41713070000000002</v>
      </c>
      <c r="V237">
        <f t="shared" si="378"/>
        <v>3307.3459999999995</v>
      </c>
      <c r="W237">
        <f t="shared" si="378"/>
        <v>-1.6405E-3</v>
      </c>
    </row>
    <row r="238" spans="1:23" x14ac:dyDescent="0.2">
      <c r="A238" t="s">
        <v>7</v>
      </c>
      <c r="B238" t="s">
        <v>8</v>
      </c>
      <c r="C238" t="s">
        <v>9</v>
      </c>
      <c r="D238" t="s">
        <v>26</v>
      </c>
      <c r="E238" t="s">
        <v>24</v>
      </c>
      <c r="F238" s="1">
        <v>47057</v>
      </c>
      <c r="G238">
        <v>9</v>
      </c>
      <c r="H238">
        <f t="shared" si="324"/>
        <v>400</v>
      </c>
      <c r="I238">
        <f t="shared" si="307"/>
        <v>334</v>
      </c>
      <c r="J238">
        <f t="shared" si="308"/>
        <v>0.11581449999999999</v>
      </c>
      <c r="K238">
        <f t="shared" si="309"/>
        <v>1134514.5</v>
      </c>
      <c r="L238">
        <f t="shared" si="310"/>
        <v>188159.57017935</v>
      </c>
      <c r="M238">
        <f t="shared" si="311"/>
        <v>326878.24641465</v>
      </c>
      <c r="N238">
        <f t="shared" si="312"/>
        <v>80874.652374703117</v>
      </c>
      <c r="O238">
        <f t="shared" si="313"/>
        <v>4.3067630000000001</v>
      </c>
      <c r="Q238">
        <f t="shared" si="315"/>
        <v>0.83701965</v>
      </c>
      <c r="R238">
        <f t="shared" ref="R238:S238" si="379">R226</f>
        <v>3.4674999999999994E-4</v>
      </c>
      <c r="S238">
        <f t="shared" si="379"/>
        <v>0.16585030000000001</v>
      </c>
      <c r="T238">
        <f t="shared" ref="T238:W238" si="380">T226</f>
        <v>0.28812169999999998</v>
      </c>
      <c r="U238">
        <f t="shared" si="380"/>
        <v>0.42981949999999997</v>
      </c>
      <c r="V238">
        <f t="shared" si="380"/>
        <v>3396.75</v>
      </c>
      <c r="W238">
        <f t="shared" si="380"/>
        <v>1.28945E-2</v>
      </c>
    </row>
    <row r="239" spans="1:23" x14ac:dyDescent="0.2">
      <c r="A239" t="s">
        <v>7</v>
      </c>
      <c r="B239" t="s">
        <v>8</v>
      </c>
      <c r="C239" t="s">
        <v>9</v>
      </c>
      <c r="D239" t="s">
        <v>26</v>
      </c>
      <c r="E239" t="s">
        <v>24</v>
      </c>
      <c r="F239" s="1">
        <v>47057</v>
      </c>
      <c r="G239">
        <v>10</v>
      </c>
      <c r="H239">
        <f t="shared" si="324"/>
        <v>400</v>
      </c>
      <c r="I239">
        <f t="shared" si="307"/>
        <v>334</v>
      </c>
      <c r="J239">
        <f t="shared" si="308"/>
        <v>8.3132600000000015E-2</v>
      </c>
      <c r="K239">
        <f t="shared" si="309"/>
        <v>1154637.666</v>
      </c>
      <c r="L239">
        <f t="shared" si="310"/>
        <v>199255.3024346703</v>
      </c>
      <c r="M239">
        <f t="shared" si="311"/>
        <v>348211.64381233224</v>
      </c>
      <c r="N239">
        <f t="shared" si="312"/>
        <v>86938.963967879012</v>
      </c>
      <c r="O239">
        <f t="shared" si="313"/>
        <v>0.97037019999999996</v>
      </c>
      <c r="Q239">
        <f t="shared" si="315"/>
        <v>0.83571914999999997</v>
      </c>
      <c r="R239">
        <f t="shared" ref="R239:S239" si="381">R227</f>
        <v>2.4890000000000003E-4</v>
      </c>
      <c r="S239">
        <f t="shared" si="381"/>
        <v>0.17256955000000002</v>
      </c>
      <c r="T239">
        <f t="shared" ref="T239:W239" si="382">T227</f>
        <v>0.30157654999999994</v>
      </c>
      <c r="U239">
        <f t="shared" si="382"/>
        <v>0.43631945</v>
      </c>
      <c r="V239">
        <f t="shared" si="382"/>
        <v>3456.9989999999998</v>
      </c>
      <c r="W239">
        <f t="shared" si="382"/>
        <v>2.9053E-3</v>
      </c>
    </row>
    <row r="240" spans="1:23" x14ac:dyDescent="0.2">
      <c r="A240" t="s">
        <v>7</v>
      </c>
      <c r="B240" t="s">
        <v>8</v>
      </c>
      <c r="C240" t="s">
        <v>9</v>
      </c>
      <c r="D240" t="s">
        <v>26</v>
      </c>
      <c r="E240" t="s">
        <v>24</v>
      </c>
      <c r="F240" s="1">
        <v>47057</v>
      </c>
      <c r="G240">
        <v>11</v>
      </c>
      <c r="H240">
        <f t="shared" si="324"/>
        <v>400</v>
      </c>
      <c r="I240">
        <f t="shared" si="307"/>
        <v>333</v>
      </c>
      <c r="J240">
        <f t="shared" si="308"/>
        <v>0.1651347</v>
      </c>
      <c r="K240">
        <f t="shared" si="309"/>
        <v>1164952.6812</v>
      </c>
      <c r="L240">
        <f t="shared" si="310"/>
        <v>206100.28298566476</v>
      </c>
      <c r="M240">
        <f t="shared" si="311"/>
        <v>351545.96492906817</v>
      </c>
      <c r="N240">
        <f t="shared" si="312"/>
        <v>91098.427302550277</v>
      </c>
      <c r="O240">
        <f t="shared" si="313"/>
        <v>2.67793605</v>
      </c>
      <c r="Q240">
        <f t="shared" si="315"/>
        <v>0.83399364999999992</v>
      </c>
      <c r="R240">
        <f t="shared" ref="R240:S240" si="383">R228</f>
        <v>4.9589999999999996E-4</v>
      </c>
      <c r="S240">
        <f t="shared" si="383"/>
        <v>0.1769173</v>
      </c>
      <c r="T240">
        <f t="shared" ref="T240:W240" si="384">T228</f>
        <v>0.30176845000000002</v>
      </c>
      <c r="U240">
        <f t="shared" si="384"/>
        <v>0.44201020000000002</v>
      </c>
      <c r="V240">
        <f t="shared" si="384"/>
        <v>3498.3563999999997</v>
      </c>
      <c r="W240">
        <f t="shared" si="384"/>
        <v>8.0418499999999997E-3</v>
      </c>
    </row>
    <row r="241" spans="1:23" x14ac:dyDescent="0.2">
      <c r="A241" t="s">
        <v>7</v>
      </c>
      <c r="B241" t="s">
        <v>8</v>
      </c>
      <c r="C241" t="s">
        <v>9</v>
      </c>
      <c r="D241" t="s">
        <v>26</v>
      </c>
      <c r="E241" t="s">
        <v>24</v>
      </c>
      <c r="F241" s="1">
        <v>47057</v>
      </c>
      <c r="G241">
        <v>12</v>
      </c>
      <c r="H241">
        <f t="shared" si="324"/>
        <v>400</v>
      </c>
      <c r="I241">
        <f t="shared" si="307"/>
        <v>332</v>
      </c>
      <c r="J241">
        <f t="shared" si="308"/>
        <v>0.1283678</v>
      </c>
      <c r="K241">
        <f t="shared" si="309"/>
        <v>1179476.9447999999</v>
      </c>
      <c r="L241">
        <f t="shared" si="310"/>
        <v>214109.74210337712</v>
      </c>
      <c r="M241">
        <f t="shared" si="311"/>
        <v>370345.3222962385</v>
      </c>
      <c r="N241">
        <f t="shared" si="312"/>
        <v>96321.763789788369</v>
      </c>
      <c r="O241">
        <f t="shared" si="313"/>
        <v>1.0322875999999999</v>
      </c>
      <c r="Q241">
        <f t="shared" si="315"/>
        <v>0.83235314999999999</v>
      </c>
      <c r="R241">
        <f t="shared" ref="R241:S241" si="385">R229</f>
        <v>3.8664999999999999E-4</v>
      </c>
      <c r="S241">
        <f t="shared" si="385"/>
        <v>0.18152940000000001</v>
      </c>
      <c r="T241">
        <f t="shared" ref="T241:W241" si="386">T229</f>
        <v>0.31399115</v>
      </c>
      <c r="U241">
        <f t="shared" si="386"/>
        <v>0.44987099999999997</v>
      </c>
      <c r="V241">
        <f t="shared" si="386"/>
        <v>3552.6414</v>
      </c>
      <c r="W241">
        <f t="shared" si="386"/>
        <v>3.1092999999999997E-3</v>
      </c>
    </row>
    <row r="242" spans="1:23" x14ac:dyDescent="0.2">
      <c r="A242" t="s">
        <v>7</v>
      </c>
      <c r="B242" t="s">
        <v>8</v>
      </c>
      <c r="C242" t="s">
        <v>9</v>
      </c>
      <c r="D242" t="s">
        <v>26</v>
      </c>
      <c r="E242" t="s">
        <v>25</v>
      </c>
      <c r="F242" s="1">
        <v>46965</v>
      </c>
      <c r="G242">
        <v>1</v>
      </c>
      <c r="H242">
        <f t="shared" si="324"/>
        <v>120</v>
      </c>
      <c r="I242">
        <f t="shared" si="307"/>
        <v>113</v>
      </c>
      <c r="J242">
        <f t="shared" si="308"/>
        <v>0</v>
      </c>
      <c r="K242">
        <f t="shared" si="309"/>
        <v>342656.7365</v>
      </c>
      <c r="L242">
        <f t="shared" si="310"/>
        <v>3021.5128367833499</v>
      </c>
      <c r="M242">
        <f t="shared" si="311"/>
        <v>17659.860018573821</v>
      </c>
      <c r="N242">
        <f t="shared" si="312"/>
        <v>137.55709125611509</v>
      </c>
      <c r="O242">
        <f t="shared" si="313"/>
        <v>0</v>
      </c>
      <c r="Q242" cm="1">
        <f t="array" ref="Q242:Q253">TRANSPOSE(open_per_booked!$F7:$Q7)</f>
        <v>0.94756609999999997</v>
      </c>
      <c r="R242" cm="1">
        <f t="array" ref="R242:R253">TRANSPOSE(ulr_per_open!$F7:$Q7)</f>
        <v>0</v>
      </c>
      <c r="S242" cm="1">
        <f t="array" ref="S242:S253">TRANSPOSE(bal_util!$F7:$Q7)</f>
        <v>8.8179E-3</v>
      </c>
      <c r="T242" cm="1">
        <f t="array" ref="T242:T253">TRANSPOSE(pur_util!$F7:$Q7)</f>
        <v>5.1538049999999995E-2</v>
      </c>
      <c r="U242" cm="1">
        <f t="array" ref="U242:U253">TRANSPOSE(revol_util!$F7:$Q7)</f>
        <v>4.5525899999999994E-2</v>
      </c>
      <c r="V242" cm="1">
        <f t="array" ref="V242:V253">TRANSPOSE(lmt_per_open!$F7:$Q7)</f>
        <v>3032.3605000000002</v>
      </c>
      <c r="W242" cm="1">
        <f t="array" ref="W242:W253">TRANSPOSE(annual_fee!$F7:$Q7)</f>
        <v>0</v>
      </c>
    </row>
    <row r="243" spans="1:23" x14ac:dyDescent="0.2">
      <c r="A243" t="s">
        <v>7</v>
      </c>
      <c r="B243" t="s">
        <v>8</v>
      </c>
      <c r="C243" t="s">
        <v>9</v>
      </c>
      <c r="D243" t="s">
        <v>26</v>
      </c>
      <c r="E243" t="s">
        <v>25</v>
      </c>
      <c r="F243" s="1">
        <v>46965</v>
      </c>
      <c r="G243">
        <v>2</v>
      </c>
      <c r="H243">
        <f t="shared" si="324"/>
        <v>120</v>
      </c>
      <c r="I243">
        <f t="shared" si="307"/>
        <v>113</v>
      </c>
      <c r="J243">
        <f t="shared" si="308"/>
        <v>0</v>
      </c>
      <c r="K243">
        <f t="shared" si="309"/>
        <v>341421.60130000004</v>
      </c>
      <c r="L243">
        <f t="shared" si="310"/>
        <v>24649.666562296294</v>
      </c>
      <c r="M243">
        <f t="shared" si="311"/>
        <v>74713.852358121148</v>
      </c>
      <c r="N243">
        <f t="shared" si="312"/>
        <v>2788.2605905107544</v>
      </c>
      <c r="O243">
        <f t="shared" si="313"/>
        <v>288.55873229999997</v>
      </c>
      <c r="Q243">
        <v>0.94554355000000001</v>
      </c>
      <c r="R243">
        <v>0</v>
      </c>
      <c r="S243">
        <v>7.2197149999999988E-2</v>
      </c>
      <c r="T243">
        <v>0.21883164999999999</v>
      </c>
      <c r="U243">
        <v>0.11311555</v>
      </c>
      <c r="V243">
        <v>3021.4301000000005</v>
      </c>
      <c r="W243">
        <v>2.5536170999999999</v>
      </c>
    </row>
    <row r="244" spans="1:23" x14ac:dyDescent="0.2">
      <c r="A244" t="s">
        <v>7</v>
      </c>
      <c r="B244" t="s">
        <v>8</v>
      </c>
      <c r="C244" t="s">
        <v>9</v>
      </c>
      <c r="D244" t="s">
        <v>26</v>
      </c>
      <c r="E244" t="s">
        <v>25</v>
      </c>
      <c r="F244" s="1">
        <v>46965</v>
      </c>
      <c r="G244">
        <v>3</v>
      </c>
      <c r="H244">
        <f t="shared" si="324"/>
        <v>120</v>
      </c>
      <c r="I244">
        <f t="shared" si="307"/>
        <v>113</v>
      </c>
      <c r="J244">
        <f t="shared" si="308"/>
        <v>0</v>
      </c>
      <c r="K244">
        <f t="shared" si="309"/>
        <v>341251.63799999998</v>
      </c>
      <c r="L244">
        <f t="shared" si="310"/>
        <v>40517.472420434096</v>
      </c>
      <c r="M244">
        <f t="shared" si="311"/>
        <v>83135.212172102983</v>
      </c>
      <c r="N244">
        <f t="shared" si="312"/>
        <v>10335.225227235023</v>
      </c>
      <c r="O244">
        <f t="shared" si="313"/>
        <v>-9.9470510000000001</v>
      </c>
      <c r="Q244">
        <v>0.94367869999999987</v>
      </c>
      <c r="R244">
        <v>0</v>
      </c>
      <c r="S244">
        <v>0.11873194999999999</v>
      </c>
      <c r="T244">
        <v>0.24361849999999996</v>
      </c>
      <c r="U244">
        <v>0.25508069999999999</v>
      </c>
      <c r="V244">
        <v>3019.9259999999999</v>
      </c>
      <c r="W244">
        <v>-8.8027000000000008E-2</v>
      </c>
    </row>
    <row r="245" spans="1:23" x14ac:dyDescent="0.2">
      <c r="A245" t="s">
        <v>7</v>
      </c>
      <c r="B245" t="s">
        <v>8</v>
      </c>
      <c r="C245" t="s">
        <v>9</v>
      </c>
      <c r="D245" t="s">
        <v>26</v>
      </c>
      <c r="E245" t="s">
        <v>25</v>
      </c>
      <c r="F245" s="1">
        <v>46965</v>
      </c>
      <c r="G245">
        <v>4</v>
      </c>
      <c r="H245">
        <f t="shared" si="324"/>
        <v>120</v>
      </c>
      <c r="I245">
        <f t="shared" si="307"/>
        <v>113</v>
      </c>
      <c r="J245">
        <f t="shared" si="308"/>
        <v>4.9849949999999999E-3</v>
      </c>
      <c r="K245">
        <f t="shared" si="309"/>
        <v>341210.50599999999</v>
      </c>
      <c r="L245">
        <f t="shared" si="310"/>
        <v>46897.046757733893</v>
      </c>
      <c r="M245">
        <f t="shared" si="311"/>
        <v>82106.610053449796</v>
      </c>
      <c r="N245">
        <f t="shared" si="312"/>
        <v>16265.293347575496</v>
      </c>
      <c r="O245">
        <f t="shared" si="313"/>
        <v>-3.3815249999999999</v>
      </c>
      <c r="Q245">
        <v>0.9421615499999999</v>
      </c>
      <c r="R245">
        <v>4.4115E-5</v>
      </c>
      <c r="S245">
        <v>0.13744314999999999</v>
      </c>
      <c r="T245">
        <v>0.24063329999999999</v>
      </c>
      <c r="U245">
        <v>0.34682980000000002</v>
      </c>
      <c r="V245">
        <v>3019.5619999999999</v>
      </c>
      <c r="W245">
        <v>-2.9925E-2</v>
      </c>
    </row>
    <row r="246" spans="1:23" x14ac:dyDescent="0.2">
      <c r="A246" t="s">
        <v>7</v>
      </c>
      <c r="B246" t="s">
        <v>8</v>
      </c>
      <c r="C246" t="s">
        <v>9</v>
      </c>
      <c r="D246" t="s">
        <v>26</v>
      </c>
      <c r="E246" t="s">
        <v>25</v>
      </c>
      <c r="F246" s="1">
        <v>46965</v>
      </c>
      <c r="G246">
        <v>5</v>
      </c>
      <c r="H246">
        <f t="shared" si="324"/>
        <v>120</v>
      </c>
      <c r="I246">
        <f t="shared" si="307"/>
        <v>112</v>
      </c>
      <c r="J246">
        <f t="shared" si="308"/>
        <v>0</v>
      </c>
      <c r="K246">
        <f t="shared" si="309"/>
        <v>338147.26400000002</v>
      </c>
      <c r="L246">
        <f t="shared" si="310"/>
        <v>51231.339379584002</v>
      </c>
      <c r="M246">
        <f t="shared" si="311"/>
        <v>82159.336401542401</v>
      </c>
      <c r="N246">
        <f t="shared" si="312"/>
        <v>20478.585458120539</v>
      </c>
      <c r="O246">
        <f t="shared" si="313"/>
        <v>-2.3056879999999995</v>
      </c>
      <c r="Q246">
        <v>0.94083439999999996</v>
      </c>
      <c r="R246">
        <v>0</v>
      </c>
      <c r="S246">
        <v>0.151506</v>
      </c>
      <c r="T246">
        <v>0.24296909999999999</v>
      </c>
      <c r="U246">
        <v>0.39972769999999996</v>
      </c>
      <c r="V246">
        <v>3019.172</v>
      </c>
      <c r="W246">
        <v>-2.0586499999999997E-2</v>
      </c>
    </row>
    <row r="247" spans="1:23" x14ac:dyDescent="0.2">
      <c r="A247" t="s">
        <v>7</v>
      </c>
      <c r="B247" t="s">
        <v>8</v>
      </c>
      <c r="C247" t="s">
        <v>9</v>
      </c>
      <c r="D247" t="s">
        <v>26</v>
      </c>
      <c r="E247" t="s">
        <v>25</v>
      </c>
      <c r="F247" s="1">
        <v>46965</v>
      </c>
      <c r="G247">
        <v>6</v>
      </c>
      <c r="H247">
        <f t="shared" si="324"/>
        <v>120</v>
      </c>
      <c r="I247">
        <f t="shared" si="307"/>
        <v>112</v>
      </c>
      <c r="J247">
        <f t="shared" si="308"/>
        <v>0</v>
      </c>
      <c r="K247">
        <f t="shared" si="309"/>
        <v>338128.62719999999</v>
      </c>
      <c r="L247">
        <f t="shared" si="310"/>
        <v>55606.774321862402</v>
      </c>
      <c r="M247">
        <f t="shared" si="311"/>
        <v>84731.145497107194</v>
      </c>
      <c r="N247">
        <f t="shared" si="312"/>
        <v>24026.625095087194</v>
      </c>
      <c r="O247">
        <f t="shared" si="313"/>
        <v>-6.361656</v>
      </c>
      <c r="Q247">
        <v>0.94001265000000001</v>
      </c>
      <c r="R247">
        <v>0</v>
      </c>
      <c r="S247">
        <v>0.1644545</v>
      </c>
      <c r="T247">
        <v>0.25058849999999999</v>
      </c>
      <c r="U247">
        <v>0.43208089999999999</v>
      </c>
      <c r="V247">
        <v>3019.0056</v>
      </c>
      <c r="W247">
        <v>-5.6800499999999997E-2</v>
      </c>
    </row>
    <row r="248" spans="1:23" x14ac:dyDescent="0.2">
      <c r="A248" t="s">
        <v>7</v>
      </c>
      <c r="B248" t="s">
        <v>8</v>
      </c>
      <c r="C248" t="s">
        <v>9</v>
      </c>
      <c r="D248" t="s">
        <v>26</v>
      </c>
      <c r="E248" t="s">
        <v>25</v>
      </c>
      <c r="F248" s="1">
        <v>46965</v>
      </c>
      <c r="G248">
        <v>7</v>
      </c>
      <c r="H248">
        <f t="shared" si="324"/>
        <v>120</v>
      </c>
      <c r="I248">
        <f t="shared" si="307"/>
        <v>112</v>
      </c>
      <c r="J248">
        <f t="shared" si="308"/>
        <v>5.2264800000000004E-3</v>
      </c>
      <c r="K248">
        <f t="shared" si="309"/>
        <v>338181.77120000002</v>
      </c>
      <c r="L248">
        <f t="shared" si="310"/>
        <v>59092.32706334049</v>
      </c>
      <c r="M248">
        <f t="shared" si="311"/>
        <v>83512.145307186962</v>
      </c>
      <c r="N248">
        <f t="shared" si="312"/>
        <v>26448.721023991126</v>
      </c>
      <c r="O248">
        <f t="shared" si="313"/>
        <v>-7.1064559999999997</v>
      </c>
      <c r="Q248">
        <v>0.93922224999999993</v>
      </c>
      <c r="R248">
        <v>4.6665000000000001E-5</v>
      </c>
      <c r="S248">
        <v>0.17473540000000001</v>
      </c>
      <c r="T248">
        <v>0.24694454999999998</v>
      </c>
      <c r="U248">
        <v>0.44758300000000001</v>
      </c>
      <c r="V248">
        <v>3019.4801000000002</v>
      </c>
      <c r="W248">
        <v>-6.3450499999999993E-2</v>
      </c>
    </row>
    <row r="249" spans="1:23" x14ac:dyDescent="0.2">
      <c r="A249" t="s">
        <v>7</v>
      </c>
      <c r="B249" t="s">
        <v>8</v>
      </c>
      <c r="C249" t="s">
        <v>9</v>
      </c>
      <c r="D249" t="s">
        <v>26</v>
      </c>
      <c r="E249" t="s">
        <v>25</v>
      </c>
      <c r="F249" s="1">
        <v>46965</v>
      </c>
      <c r="G249">
        <v>8</v>
      </c>
      <c r="H249">
        <f t="shared" si="324"/>
        <v>120</v>
      </c>
      <c r="I249">
        <f t="shared" si="307"/>
        <v>112</v>
      </c>
      <c r="J249">
        <f t="shared" si="308"/>
        <v>0</v>
      </c>
      <c r="K249">
        <f t="shared" si="309"/>
        <v>343963.984</v>
      </c>
      <c r="L249">
        <f t="shared" si="310"/>
        <v>62165.229963491198</v>
      </c>
      <c r="M249">
        <f t="shared" si="311"/>
        <v>87657.312322288795</v>
      </c>
      <c r="N249">
        <f t="shared" si="312"/>
        <v>28981.734818606416</v>
      </c>
      <c r="O249">
        <f t="shared" si="313"/>
        <v>-0.20535200000000001</v>
      </c>
      <c r="Q249">
        <v>0.9378628</v>
      </c>
      <c r="R249">
        <v>0</v>
      </c>
      <c r="S249">
        <v>0.1807318</v>
      </c>
      <c r="T249">
        <v>0.25484445</v>
      </c>
      <c r="U249">
        <v>0.46620489999999998</v>
      </c>
      <c r="V249">
        <v>3071.107</v>
      </c>
      <c r="W249">
        <v>-1.8335000000000001E-3</v>
      </c>
    </row>
    <row r="250" spans="1:23" x14ac:dyDescent="0.2">
      <c r="A250" t="s">
        <v>7</v>
      </c>
      <c r="B250" t="s">
        <v>8</v>
      </c>
      <c r="C250" t="s">
        <v>9</v>
      </c>
      <c r="D250" t="s">
        <v>26</v>
      </c>
      <c r="E250" t="s">
        <v>25</v>
      </c>
      <c r="F250" s="1">
        <v>46965</v>
      </c>
      <c r="G250">
        <v>9</v>
      </c>
      <c r="H250">
        <f t="shared" si="324"/>
        <v>120</v>
      </c>
      <c r="I250">
        <f t="shared" si="307"/>
        <v>112</v>
      </c>
      <c r="J250">
        <f t="shared" si="308"/>
        <v>3.4748000000000001E-2</v>
      </c>
      <c r="K250">
        <f t="shared" si="309"/>
        <v>353262</v>
      </c>
      <c r="L250">
        <f t="shared" si="310"/>
        <v>65481.386170199999</v>
      </c>
      <c r="M250">
        <f t="shared" si="311"/>
        <v>91068.506092199998</v>
      </c>
      <c r="N250">
        <f t="shared" si="312"/>
        <v>31456.373917450779</v>
      </c>
      <c r="O250">
        <f t="shared" si="313"/>
        <v>1.614088</v>
      </c>
      <c r="Q250">
        <v>0.93549254999999998</v>
      </c>
      <c r="R250">
        <v>3.1024999999999998E-4</v>
      </c>
      <c r="S250">
        <v>0.1853621</v>
      </c>
      <c r="T250">
        <v>0.2577931</v>
      </c>
      <c r="U250">
        <v>0.48038649999999994</v>
      </c>
      <c r="V250">
        <v>3154.125</v>
      </c>
      <c r="W250">
        <v>1.4411499999999999E-2</v>
      </c>
    </row>
    <row r="251" spans="1:23" x14ac:dyDescent="0.2">
      <c r="A251" t="s">
        <v>7</v>
      </c>
      <c r="B251" t="s">
        <v>8</v>
      </c>
      <c r="C251" t="s">
        <v>9</v>
      </c>
      <c r="D251" t="s">
        <v>26</v>
      </c>
      <c r="E251" t="s">
        <v>25</v>
      </c>
      <c r="F251" s="1">
        <v>46965</v>
      </c>
      <c r="G251">
        <v>10</v>
      </c>
      <c r="H251">
        <f t="shared" si="324"/>
        <v>120</v>
      </c>
      <c r="I251">
        <f t="shared" si="307"/>
        <v>112</v>
      </c>
      <c r="J251">
        <f t="shared" si="308"/>
        <v>2.4942400000000003E-2</v>
      </c>
      <c r="K251">
        <f t="shared" si="309"/>
        <v>359527.89599999995</v>
      </c>
      <c r="L251">
        <f t="shared" si="310"/>
        <v>69342.810428127588</v>
      </c>
      <c r="M251">
        <f t="shared" si="311"/>
        <v>97012.005398708381</v>
      </c>
      <c r="N251">
        <f t="shared" si="312"/>
        <v>33815.101249508407</v>
      </c>
      <c r="O251">
        <f t="shared" si="313"/>
        <v>0.36367519999999998</v>
      </c>
      <c r="Q251">
        <v>0.93403904999999998</v>
      </c>
      <c r="R251">
        <v>2.2270000000000002E-4</v>
      </c>
      <c r="S251">
        <v>0.19287185000000001</v>
      </c>
      <c r="T251">
        <v>0.26983164999999998</v>
      </c>
      <c r="U251">
        <v>0.48765114999999998</v>
      </c>
      <c r="V251">
        <v>3210.0704999999998</v>
      </c>
      <c r="W251">
        <v>3.2470999999999997E-3</v>
      </c>
    </row>
    <row r="252" spans="1:23" x14ac:dyDescent="0.2">
      <c r="A252" t="s">
        <v>7</v>
      </c>
      <c r="B252" t="s">
        <v>8</v>
      </c>
      <c r="C252" t="s">
        <v>9</v>
      </c>
      <c r="D252" t="s">
        <v>26</v>
      </c>
      <c r="E252" t="s">
        <v>25</v>
      </c>
      <c r="F252" s="1">
        <v>46965</v>
      </c>
      <c r="G252">
        <v>11</v>
      </c>
      <c r="H252">
        <f t="shared" si="324"/>
        <v>120</v>
      </c>
      <c r="I252">
        <f t="shared" si="307"/>
        <v>111</v>
      </c>
      <c r="J252">
        <f t="shared" si="308"/>
        <v>4.9250700000000001E-2</v>
      </c>
      <c r="K252">
        <f t="shared" si="309"/>
        <v>360580.59179999999</v>
      </c>
      <c r="L252">
        <f t="shared" si="310"/>
        <v>71297.997055264976</v>
      </c>
      <c r="M252">
        <f t="shared" si="311"/>
        <v>97357.967730982535</v>
      </c>
      <c r="N252">
        <f t="shared" si="312"/>
        <v>35222.023342467328</v>
      </c>
      <c r="O252">
        <f t="shared" si="313"/>
        <v>0.99766244999999998</v>
      </c>
      <c r="Q252">
        <v>0.93211054999999987</v>
      </c>
      <c r="R252">
        <v>4.437E-4</v>
      </c>
      <c r="S252">
        <v>0.19773109999999999</v>
      </c>
      <c r="T252">
        <v>0.27000335000000003</v>
      </c>
      <c r="U252">
        <v>0.49401139999999999</v>
      </c>
      <c r="V252">
        <v>3248.4738000000002</v>
      </c>
      <c r="W252">
        <v>8.9879499999999998E-3</v>
      </c>
    </row>
    <row r="253" spans="1:23" x14ac:dyDescent="0.2">
      <c r="A253" t="s">
        <v>7</v>
      </c>
      <c r="B253" t="s">
        <v>8</v>
      </c>
      <c r="C253" t="s">
        <v>9</v>
      </c>
      <c r="D253" t="s">
        <v>26</v>
      </c>
      <c r="E253" t="s">
        <v>25</v>
      </c>
      <c r="F253" s="1">
        <v>46965</v>
      </c>
      <c r="G253">
        <v>12</v>
      </c>
      <c r="H253">
        <f t="shared" si="324"/>
        <v>120</v>
      </c>
      <c r="I253">
        <f t="shared" si="307"/>
        <v>111</v>
      </c>
      <c r="J253">
        <f t="shared" si="308"/>
        <v>3.8400450000000003E-2</v>
      </c>
      <c r="K253">
        <f t="shared" si="309"/>
        <v>366175.82430000004</v>
      </c>
      <c r="L253">
        <f t="shared" si="310"/>
        <v>74291.875053764947</v>
      </c>
      <c r="M253">
        <f t="shared" si="311"/>
        <v>102873.23468213863</v>
      </c>
      <c r="N253">
        <f t="shared" si="312"/>
        <v>37353.731901407846</v>
      </c>
      <c r="O253">
        <f t="shared" si="313"/>
        <v>0.38573609999999997</v>
      </c>
      <c r="Q253">
        <v>0.93027704999999994</v>
      </c>
      <c r="R253">
        <v>3.4595000000000003E-4</v>
      </c>
      <c r="S253">
        <v>0.20288580000000001</v>
      </c>
      <c r="T253">
        <v>0.28093944999999998</v>
      </c>
      <c r="U253">
        <v>0.50279699999999994</v>
      </c>
      <c r="V253">
        <v>3298.8813000000005</v>
      </c>
      <c r="W253">
        <v>3.4750999999999996E-3</v>
      </c>
    </row>
    <row r="254" spans="1:23" x14ac:dyDescent="0.2">
      <c r="A254" t="s">
        <v>7</v>
      </c>
      <c r="B254" t="s">
        <v>8</v>
      </c>
      <c r="C254" t="s">
        <v>9</v>
      </c>
      <c r="D254" t="s">
        <v>26</v>
      </c>
      <c r="E254" t="s">
        <v>25</v>
      </c>
      <c r="F254" s="1">
        <v>46996</v>
      </c>
      <c r="G254">
        <v>1</v>
      </c>
      <c r="H254">
        <f t="shared" si="324"/>
        <v>120</v>
      </c>
      <c r="I254">
        <f t="shared" si="307"/>
        <v>113</v>
      </c>
      <c r="J254">
        <f t="shared" si="308"/>
        <v>0</v>
      </c>
      <c r="K254">
        <f t="shared" si="309"/>
        <v>342656.7365</v>
      </c>
      <c r="L254">
        <f t="shared" si="310"/>
        <v>3021.5128367833499</v>
      </c>
      <c r="M254">
        <f t="shared" si="311"/>
        <v>17659.860018573821</v>
      </c>
      <c r="N254">
        <f t="shared" si="312"/>
        <v>137.55709125611509</v>
      </c>
      <c r="O254">
        <f t="shared" si="313"/>
        <v>0</v>
      </c>
      <c r="Q254">
        <f t="shared" ref="Q254:W254" si="387">Q242</f>
        <v>0.94756609999999997</v>
      </c>
      <c r="R254">
        <f t="shared" si="387"/>
        <v>0</v>
      </c>
      <c r="S254">
        <f t="shared" si="387"/>
        <v>8.8179E-3</v>
      </c>
      <c r="T254">
        <f t="shared" si="387"/>
        <v>5.1538049999999995E-2</v>
      </c>
      <c r="U254">
        <f t="shared" si="387"/>
        <v>4.5525899999999994E-2</v>
      </c>
      <c r="V254">
        <f t="shared" si="387"/>
        <v>3032.3605000000002</v>
      </c>
      <c r="W254">
        <f t="shared" si="387"/>
        <v>0</v>
      </c>
    </row>
    <row r="255" spans="1:23" x14ac:dyDescent="0.2">
      <c r="A255" t="s">
        <v>7</v>
      </c>
      <c r="B255" t="s">
        <v>8</v>
      </c>
      <c r="C255" t="s">
        <v>9</v>
      </c>
      <c r="D255" t="s">
        <v>26</v>
      </c>
      <c r="E255" t="s">
        <v>25</v>
      </c>
      <c r="F255" s="1">
        <v>46996</v>
      </c>
      <c r="G255">
        <v>2</v>
      </c>
      <c r="H255">
        <f t="shared" si="324"/>
        <v>120</v>
      </c>
      <c r="I255">
        <f t="shared" si="307"/>
        <v>113</v>
      </c>
      <c r="J255">
        <f t="shared" si="308"/>
        <v>0</v>
      </c>
      <c r="K255">
        <f t="shared" si="309"/>
        <v>341421.60130000004</v>
      </c>
      <c r="L255">
        <f t="shared" si="310"/>
        <v>24649.666562296294</v>
      </c>
      <c r="M255">
        <f t="shared" si="311"/>
        <v>74713.852358121148</v>
      </c>
      <c r="N255">
        <f t="shared" si="312"/>
        <v>2788.2605905107544</v>
      </c>
      <c r="O255">
        <f t="shared" si="313"/>
        <v>288.55873229999997</v>
      </c>
      <c r="Q255">
        <f t="shared" ref="Q255:Q289" si="388">Q243</f>
        <v>0.94554355000000001</v>
      </c>
      <c r="R255">
        <f t="shared" ref="R255:S255" si="389">R243</f>
        <v>0</v>
      </c>
      <c r="S255">
        <f t="shared" si="389"/>
        <v>7.2197149999999988E-2</v>
      </c>
      <c r="T255">
        <f t="shared" ref="T255:W255" si="390">T243</f>
        <v>0.21883164999999999</v>
      </c>
      <c r="U255">
        <f t="shared" si="390"/>
        <v>0.11311555</v>
      </c>
      <c r="V255">
        <f t="shared" si="390"/>
        <v>3021.4301000000005</v>
      </c>
      <c r="W255">
        <f t="shared" si="390"/>
        <v>2.5536170999999999</v>
      </c>
    </row>
    <row r="256" spans="1:23" x14ac:dyDescent="0.2">
      <c r="A256" t="s">
        <v>7</v>
      </c>
      <c r="B256" t="s">
        <v>8</v>
      </c>
      <c r="C256" t="s">
        <v>9</v>
      </c>
      <c r="D256" t="s">
        <v>26</v>
      </c>
      <c r="E256" t="s">
        <v>25</v>
      </c>
      <c r="F256" s="1">
        <v>46996</v>
      </c>
      <c r="G256">
        <v>3</v>
      </c>
      <c r="H256">
        <f t="shared" si="324"/>
        <v>120</v>
      </c>
      <c r="I256">
        <f t="shared" si="307"/>
        <v>113</v>
      </c>
      <c r="J256">
        <f t="shared" si="308"/>
        <v>0</v>
      </c>
      <c r="K256">
        <f t="shared" si="309"/>
        <v>341251.63799999998</v>
      </c>
      <c r="L256">
        <f t="shared" si="310"/>
        <v>40517.472420434096</v>
      </c>
      <c r="M256">
        <f t="shared" si="311"/>
        <v>83135.212172102983</v>
      </c>
      <c r="N256">
        <f t="shared" si="312"/>
        <v>10335.225227235023</v>
      </c>
      <c r="O256">
        <f t="shared" si="313"/>
        <v>-9.9470510000000001</v>
      </c>
      <c r="Q256">
        <f t="shared" si="388"/>
        <v>0.94367869999999987</v>
      </c>
      <c r="R256">
        <f t="shared" ref="R256:S256" si="391">R244</f>
        <v>0</v>
      </c>
      <c r="S256">
        <f t="shared" si="391"/>
        <v>0.11873194999999999</v>
      </c>
      <c r="T256">
        <f t="shared" ref="T256:W256" si="392">T244</f>
        <v>0.24361849999999996</v>
      </c>
      <c r="U256">
        <f t="shared" si="392"/>
        <v>0.25508069999999999</v>
      </c>
      <c r="V256">
        <f t="shared" si="392"/>
        <v>3019.9259999999999</v>
      </c>
      <c r="W256">
        <f t="shared" si="392"/>
        <v>-8.8027000000000008E-2</v>
      </c>
    </row>
    <row r="257" spans="1:23" x14ac:dyDescent="0.2">
      <c r="A257" t="s">
        <v>7</v>
      </c>
      <c r="B257" t="s">
        <v>8</v>
      </c>
      <c r="C257" t="s">
        <v>9</v>
      </c>
      <c r="D257" t="s">
        <v>26</v>
      </c>
      <c r="E257" t="s">
        <v>25</v>
      </c>
      <c r="F257" s="1">
        <v>46996</v>
      </c>
      <c r="G257">
        <v>4</v>
      </c>
      <c r="H257">
        <f t="shared" si="324"/>
        <v>120</v>
      </c>
      <c r="I257">
        <f t="shared" si="307"/>
        <v>113</v>
      </c>
      <c r="J257">
        <f t="shared" si="308"/>
        <v>4.9849949999999999E-3</v>
      </c>
      <c r="K257">
        <f t="shared" si="309"/>
        <v>341210.50599999999</v>
      </c>
      <c r="L257">
        <f t="shared" si="310"/>
        <v>46897.046757733893</v>
      </c>
      <c r="M257">
        <f t="shared" si="311"/>
        <v>82106.610053449796</v>
      </c>
      <c r="N257">
        <f t="shared" si="312"/>
        <v>16265.293347575496</v>
      </c>
      <c r="O257">
        <f t="shared" si="313"/>
        <v>-3.3815249999999999</v>
      </c>
      <c r="Q257">
        <f t="shared" si="388"/>
        <v>0.9421615499999999</v>
      </c>
      <c r="R257">
        <f t="shared" ref="R257:S257" si="393">R245</f>
        <v>4.4115E-5</v>
      </c>
      <c r="S257">
        <f t="shared" si="393"/>
        <v>0.13744314999999999</v>
      </c>
      <c r="T257">
        <f t="shared" ref="T257:W257" si="394">T245</f>
        <v>0.24063329999999999</v>
      </c>
      <c r="U257">
        <f t="shared" si="394"/>
        <v>0.34682980000000002</v>
      </c>
      <c r="V257">
        <f t="shared" si="394"/>
        <v>3019.5619999999999</v>
      </c>
      <c r="W257">
        <f t="shared" si="394"/>
        <v>-2.9925E-2</v>
      </c>
    </row>
    <row r="258" spans="1:23" x14ac:dyDescent="0.2">
      <c r="A258" t="s">
        <v>7</v>
      </c>
      <c r="B258" t="s">
        <v>8</v>
      </c>
      <c r="C258" t="s">
        <v>9</v>
      </c>
      <c r="D258" t="s">
        <v>26</v>
      </c>
      <c r="E258" t="s">
        <v>25</v>
      </c>
      <c r="F258" s="1">
        <v>46996</v>
      </c>
      <c r="G258">
        <v>5</v>
      </c>
      <c r="H258">
        <f t="shared" si="324"/>
        <v>120</v>
      </c>
      <c r="I258">
        <f t="shared" si="307"/>
        <v>112</v>
      </c>
      <c r="J258">
        <f t="shared" si="308"/>
        <v>0</v>
      </c>
      <c r="K258">
        <f t="shared" si="309"/>
        <v>338147.26400000002</v>
      </c>
      <c r="L258">
        <f t="shared" si="310"/>
        <v>51231.339379584002</v>
      </c>
      <c r="M258">
        <f t="shared" si="311"/>
        <v>82159.336401542401</v>
      </c>
      <c r="N258">
        <f t="shared" si="312"/>
        <v>20478.585458120539</v>
      </c>
      <c r="O258">
        <f t="shared" si="313"/>
        <v>-2.3056879999999995</v>
      </c>
      <c r="Q258">
        <f t="shared" si="388"/>
        <v>0.94083439999999996</v>
      </c>
      <c r="R258">
        <f t="shared" ref="R258:S258" si="395">R246</f>
        <v>0</v>
      </c>
      <c r="S258">
        <f t="shared" si="395"/>
        <v>0.151506</v>
      </c>
      <c r="T258">
        <f t="shared" ref="T258:W258" si="396">T246</f>
        <v>0.24296909999999999</v>
      </c>
      <c r="U258">
        <f t="shared" si="396"/>
        <v>0.39972769999999996</v>
      </c>
      <c r="V258">
        <f t="shared" si="396"/>
        <v>3019.172</v>
      </c>
      <c r="W258">
        <f t="shared" si="396"/>
        <v>-2.0586499999999997E-2</v>
      </c>
    </row>
    <row r="259" spans="1:23" x14ac:dyDescent="0.2">
      <c r="A259" t="s">
        <v>7</v>
      </c>
      <c r="B259" t="s">
        <v>8</v>
      </c>
      <c r="C259" t="s">
        <v>9</v>
      </c>
      <c r="D259" t="s">
        <v>26</v>
      </c>
      <c r="E259" t="s">
        <v>25</v>
      </c>
      <c r="F259" s="1">
        <v>46996</v>
      </c>
      <c r="G259">
        <v>6</v>
      </c>
      <c r="H259">
        <f t="shared" si="324"/>
        <v>120</v>
      </c>
      <c r="I259">
        <f t="shared" ref="I259:I322" si="397">_xlfn.FLOOR.MATH(H259*Q259)</f>
        <v>112</v>
      </c>
      <c r="J259">
        <f t="shared" ref="J259:J322" si="398">I259*R259</f>
        <v>0</v>
      </c>
      <c r="K259">
        <f t="shared" ref="K259:K322" si="399">I259*V259</f>
        <v>338128.62719999999</v>
      </c>
      <c r="L259">
        <f t="shared" ref="L259:L322" si="400">K259*S259</f>
        <v>55606.774321862402</v>
      </c>
      <c r="M259">
        <f t="shared" ref="M259:M322" si="401">K259*T259</f>
        <v>84731.145497107194</v>
      </c>
      <c r="N259">
        <f t="shared" ref="N259:N322" si="402">L259*U259</f>
        <v>24026.625095087194</v>
      </c>
      <c r="O259">
        <f t="shared" ref="O259:O322" si="403">I259*W259</f>
        <v>-6.361656</v>
      </c>
      <c r="Q259">
        <f t="shared" si="388"/>
        <v>0.94001265000000001</v>
      </c>
      <c r="R259">
        <f t="shared" ref="R259:S259" si="404">R247</f>
        <v>0</v>
      </c>
      <c r="S259">
        <f t="shared" si="404"/>
        <v>0.1644545</v>
      </c>
      <c r="T259">
        <f t="shared" ref="T259:W259" si="405">T247</f>
        <v>0.25058849999999999</v>
      </c>
      <c r="U259">
        <f t="shared" si="405"/>
        <v>0.43208089999999999</v>
      </c>
      <c r="V259">
        <f t="shared" si="405"/>
        <v>3019.0056</v>
      </c>
      <c r="W259">
        <f t="shared" si="405"/>
        <v>-5.6800499999999997E-2</v>
      </c>
    </row>
    <row r="260" spans="1:23" x14ac:dyDescent="0.2">
      <c r="A260" t="s">
        <v>7</v>
      </c>
      <c r="B260" t="s">
        <v>8</v>
      </c>
      <c r="C260" t="s">
        <v>9</v>
      </c>
      <c r="D260" t="s">
        <v>26</v>
      </c>
      <c r="E260" t="s">
        <v>25</v>
      </c>
      <c r="F260" s="1">
        <v>46996</v>
      </c>
      <c r="G260">
        <v>7</v>
      </c>
      <c r="H260">
        <f t="shared" si="324"/>
        <v>120</v>
      </c>
      <c r="I260">
        <f t="shared" si="397"/>
        <v>112</v>
      </c>
      <c r="J260">
        <f t="shared" si="398"/>
        <v>5.2264800000000004E-3</v>
      </c>
      <c r="K260">
        <f t="shared" si="399"/>
        <v>338181.77120000002</v>
      </c>
      <c r="L260">
        <f t="shared" si="400"/>
        <v>59092.32706334049</v>
      </c>
      <c r="M260">
        <f t="shared" si="401"/>
        <v>83512.145307186962</v>
      </c>
      <c r="N260">
        <f t="shared" si="402"/>
        <v>26448.721023991126</v>
      </c>
      <c r="O260">
        <f t="shared" si="403"/>
        <v>-7.1064559999999997</v>
      </c>
      <c r="Q260">
        <f t="shared" si="388"/>
        <v>0.93922224999999993</v>
      </c>
      <c r="R260">
        <f t="shared" ref="R260:S260" si="406">R248</f>
        <v>4.6665000000000001E-5</v>
      </c>
      <c r="S260">
        <f t="shared" si="406"/>
        <v>0.17473540000000001</v>
      </c>
      <c r="T260">
        <f t="shared" ref="T260:W260" si="407">T248</f>
        <v>0.24694454999999998</v>
      </c>
      <c r="U260">
        <f t="shared" si="407"/>
        <v>0.44758300000000001</v>
      </c>
      <c r="V260">
        <f t="shared" si="407"/>
        <v>3019.4801000000002</v>
      </c>
      <c r="W260">
        <f t="shared" si="407"/>
        <v>-6.3450499999999993E-2</v>
      </c>
    </row>
    <row r="261" spans="1:23" x14ac:dyDescent="0.2">
      <c r="A261" t="s">
        <v>7</v>
      </c>
      <c r="B261" t="s">
        <v>8</v>
      </c>
      <c r="C261" t="s">
        <v>9</v>
      </c>
      <c r="D261" t="s">
        <v>26</v>
      </c>
      <c r="E261" t="s">
        <v>25</v>
      </c>
      <c r="F261" s="1">
        <v>46996</v>
      </c>
      <c r="G261">
        <v>8</v>
      </c>
      <c r="H261">
        <f t="shared" si="324"/>
        <v>120</v>
      </c>
      <c r="I261">
        <f t="shared" si="397"/>
        <v>112</v>
      </c>
      <c r="J261">
        <f t="shared" si="398"/>
        <v>0</v>
      </c>
      <c r="K261">
        <f t="shared" si="399"/>
        <v>343963.984</v>
      </c>
      <c r="L261">
        <f t="shared" si="400"/>
        <v>62165.229963491198</v>
      </c>
      <c r="M261">
        <f t="shared" si="401"/>
        <v>87657.312322288795</v>
      </c>
      <c r="N261">
        <f t="shared" si="402"/>
        <v>28981.734818606416</v>
      </c>
      <c r="O261">
        <f t="shared" si="403"/>
        <v>-0.20535200000000001</v>
      </c>
      <c r="Q261">
        <f t="shared" si="388"/>
        <v>0.9378628</v>
      </c>
      <c r="R261">
        <f t="shared" ref="R261:S261" si="408">R249</f>
        <v>0</v>
      </c>
      <c r="S261">
        <f t="shared" si="408"/>
        <v>0.1807318</v>
      </c>
      <c r="T261">
        <f t="shared" ref="T261:W261" si="409">T249</f>
        <v>0.25484445</v>
      </c>
      <c r="U261">
        <f t="shared" si="409"/>
        <v>0.46620489999999998</v>
      </c>
      <c r="V261">
        <f t="shared" si="409"/>
        <v>3071.107</v>
      </c>
      <c r="W261">
        <f t="shared" si="409"/>
        <v>-1.8335000000000001E-3</v>
      </c>
    </row>
    <row r="262" spans="1:23" x14ac:dyDescent="0.2">
      <c r="A262" t="s">
        <v>7</v>
      </c>
      <c r="B262" t="s">
        <v>8</v>
      </c>
      <c r="C262" t="s">
        <v>9</v>
      </c>
      <c r="D262" t="s">
        <v>26</v>
      </c>
      <c r="E262" t="s">
        <v>25</v>
      </c>
      <c r="F262" s="1">
        <v>46996</v>
      </c>
      <c r="G262">
        <v>9</v>
      </c>
      <c r="H262">
        <f t="shared" si="324"/>
        <v>120</v>
      </c>
      <c r="I262">
        <f t="shared" si="397"/>
        <v>112</v>
      </c>
      <c r="J262">
        <f t="shared" si="398"/>
        <v>3.4748000000000001E-2</v>
      </c>
      <c r="K262">
        <f t="shared" si="399"/>
        <v>353262</v>
      </c>
      <c r="L262">
        <f t="shared" si="400"/>
        <v>65481.386170199999</v>
      </c>
      <c r="M262">
        <f t="shared" si="401"/>
        <v>91068.506092199998</v>
      </c>
      <c r="N262">
        <f t="shared" si="402"/>
        <v>31456.373917450779</v>
      </c>
      <c r="O262">
        <f t="shared" si="403"/>
        <v>1.614088</v>
      </c>
      <c r="Q262">
        <f t="shared" si="388"/>
        <v>0.93549254999999998</v>
      </c>
      <c r="R262">
        <f t="shared" ref="R262:S262" si="410">R250</f>
        <v>3.1024999999999998E-4</v>
      </c>
      <c r="S262">
        <f t="shared" si="410"/>
        <v>0.1853621</v>
      </c>
      <c r="T262">
        <f t="shared" ref="T262:W262" si="411">T250</f>
        <v>0.2577931</v>
      </c>
      <c r="U262">
        <f t="shared" si="411"/>
        <v>0.48038649999999994</v>
      </c>
      <c r="V262">
        <f t="shared" si="411"/>
        <v>3154.125</v>
      </c>
      <c r="W262">
        <f t="shared" si="411"/>
        <v>1.4411499999999999E-2</v>
      </c>
    </row>
    <row r="263" spans="1:23" x14ac:dyDescent="0.2">
      <c r="A263" t="s">
        <v>7</v>
      </c>
      <c r="B263" t="s">
        <v>8</v>
      </c>
      <c r="C263" t="s">
        <v>9</v>
      </c>
      <c r="D263" t="s">
        <v>26</v>
      </c>
      <c r="E263" t="s">
        <v>25</v>
      </c>
      <c r="F263" s="1">
        <v>46996</v>
      </c>
      <c r="G263">
        <v>10</v>
      </c>
      <c r="H263">
        <f t="shared" si="324"/>
        <v>120</v>
      </c>
      <c r="I263">
        <f t="shared" si="397"/>
        <v>112</v>
      </c>
      <c r="J263">
        <f t="shared" si="398"/>
        <v>2.4942400000000003E-2</v>
      </c>
      <c r="K263">
        <f t="shared" si="399"/>
        <v>359527.89599999995</v>
      </c>
      <c r="L263">
        <f t="shared" si="400"/>
        <v>69342.810428127588</v>
      </c>
      <c r="M263">
        <f t="shared" si="401"/>
        <v>97012.005398708381</v>
      </c>
      <c r="N263">
        <f t="shared" si="402"/>
        <v>33815.101249508407</v>
      </c>
      <c r="O263">
        <f t="shared" si="403"/>
        <v>0.36367519999999998</v>
      </c>
      <c r="Q263">
        <f t="shared" si="388"/>
        <v>0.93403904999999998</v>
      </c>
      <c r="R263">
        <f t="shared" ref="R263:S263" si="412">R251</f>
        <v>2.2270000000000002E-4</v>
      </c>
      <c r="S263">
        <f t="shared" si="412"/>
        <v>0.19287185000000001</v>
      </c>
      <c r="T263">
        <f t="shared" ref="T263:W263" si="413">T251</f>
        <v>0.26983164999999998</v>
      </c>
      <c r="U263">
        <f t="shared" si="413"/>
        <v>0.48765114999999998</v>
      </c>
      <c r="V263">
        <f t="shared" si="413"/>
        <v>3210.0704999999998</v>
      </c>
      <c r="W263">
        <f t="shared" si="413"/>
        <v>3.2470999999999997E-3</v>
      </c>
    </row>
    <row r="264" spans="1:23" x14ac:dyDescent="0.2">
      <c r="A264" t="s">
        <v>7</v>
      </c>
      <c r="B264" t="s">
        <v>8</v>
      </c>
      <c r="C264" t="s">
        <v>9</v>
      </c>
      <c r="D264" t="s">
        <v>26</v>
      </c>
      <c r="E264" t="s">
        <v>25</v>
      </c>
      <c r="F264" s="1">
        <v>46996</v>
      </c>
      <c r="G264">
        <v>11</v>
      </c>
      <c r="H264">
        <f t="shared" si="324"/>
        <v>120</v>
      </c>
      <c r="I264">
        <f t="shared" si="397"/>
        <v>111</v>
      </c>
      <c r="J264">
        <f t="shared" si="398"/>
        <v>4.9250700000000001E-2</v>
      </c>
      <c r="K264">
        <f t="shared" si="399"/>
        <v>360580.59179999999</v>
      </c>
      <c r="L264">
        <f t="shared" si="400"/>
        <v>71297.997055264976</v>
      </c>
      <c r="M264">
        <f t="shared" si="401"/>
        <v>97357.967730982535</v>
      </c>
      <c r="N264">
        <f t="shared" si="402"/>
        <v>35222.023342467328</v>
      </c>
      <c r="O264">
        <f t="shared" si="403"/>
        <v>0.99766244999999998</v>
      </c>
      <c r="Q264">
        <f t="shared" si="388"/>
        <v>0.93211054999999987</v>
      </c>
      <c r="R264">
        <f t="shared" ref="R264:S264" si="414">R252</f>
        <v>4.437E-4</v>
      </c>
      <c r="S264">
        <f t="shared" si="414"/>
        <v>0.19773109999999999</v>
      </c>
      <c r="T264">
        <f t="shared" ref="T264:W264" si="415">T252</f>
        <v>0.27000335000000003</v>
      </c>
      <c r="U264">
        <f t="shared" si="415"/>
        <v>0.49401139999999999</v>
      </c>
      <c r="V264">
        <f t="shared" si="415"/>
        <v>3248.4738000000002</v>
      </c>
      <c r="W264">
        <f t="shared" si="415"/>
        <v>8.9879499999999998E-3</v>
      </c>
    </row>
    <row r="265" spans="1:23" x14ac:dyDescent="0.2">
      <c r="A265" t="s">
        <v>7</v>
      </c>
      <c r="B265" t="s">
        <v>8</v>
      </c>
      <c r="C265" t="s">
        <v>9</v>
      </c>
      <c r="D265" t="s">
        <v>26</v>
      </c>
      <c r="E265" t="s">
        <v>25</v>
      </c>
      <c r="F265" s="1">
        <v>46996</v>
      </c>
      <c r="G265">
        <v>12</v>
      </c>
      <c r="H265">
        <f t="shared" si="324"/>
        <v>120</v>
      </c>
      <c r="I265">
        <f t="shared" si="397"/>
        <v>111</v>
      </c>
      <c r="J265">
        <f t="shared" si="398"/>
        <v>3.8400450000000003E-2</v>
      </c>
      <c r="K265">
        <f t="shared" si="399"/>
        <v>366175.82430000004</v>
      </c>
      <c r="L265">
        <f t="shared" si="400"/>
        <v>74291.875053764947</v>
      </c>
      <c r="M265">
        <f t="shared" si="401"/>
        <v>102873.23468213863</v>
      </c>
      <c r="N265">
        <f t="shared" si="402"/>
        <v>37353.731901407846</v>
      </c>
      <c r="O265">
        <f t="shared" si="403"/>
        <v>0.38573609999999997</v>
      </c>
      <c r="Q265">
        <f t="shared" si="388"/>
        <v>0.93027704999999994</v>
      </c>
      <c r="R265">
        <f t="shared" ref="R265:S265" si="416">R253</f>
        <v>3.4595000000000003E-4</v>
      </c>
      <c r="S265">
        <f t="shared" si="416"/>
        <v>0.20288580000000001</v>
      </c>
      <c r="T265">
        <f t="shared" ref="T265:W265" si="417">T253</f>
        <v>0.28093944999999998</v>
      </c>
      <c r="U265">
        <f t="shared" si="417"/>
        <v>0.50279699999999994</v>
      </c>
      <c r="V265">
        <f t="shared" si="417"/>
        <v>3298.8813000000005</v>
      </c>
      <c r="W265">
        <f t="shared" si="417"/>
        <v>3.4750999999999996E-3</v>
      </c>
    </row>
    <row r="266" spans="1:23" x14ac:dyDescent="0.2">
      <c r="A266" t="s">
        <v>7</v>
      </c>
      <c r="B266" t="s">
        <v>8</v>
      </c>
      <c r="C266" t="s">
        <v>9</v>
      </c>
      <c r="D266" t="s">
        <v>26</v>
      </c>
      <c r="E266" t="s">
        <v>25</v>
      </c>
      <c r="F266" s="1" t="s">
        <v>12</v>
      </c>
      <c r="G266">
        <v>1</v>
      </c>
      <c r="H266">
        <f t="shared" si="324"/>
        <v>120</v>
      </c>
      <c r="I266">
        <f t="shared" si="397"/>
        <v>113</v>
      </c>
      <c r="J266">
        <f t="shared" si="398"/>
        <v>0</v>
      </c>
      <c r="K266">
        <f t="shared" si="399"/>
        <v>342656.7365</v>
      </c>
      <c r="L266">
        <f t="shared" si="400"/>
        <v>3021.5128367833499</v>
      </c>
      <c r="M266">
        <f t="shared" si="401"/>
        <v>17659.860018573821</v>
      </c>
      <c r="N266">
        <f t="shared" si="402"/>
        <v>137.55709125611509</v>
      </c>
      <c r="O266">
        <f t="shared" si="403"/>
        <v>0</v>
      </c>
      <c r="Q266">
        <f t="shared" si="388"/>
        <v>0.94756609999999997</v>
      </c>
      <c r="R266">
        <f t="shared" ref="R266:S266" si="418">R254</f>
        <v>0</v>
      </c>
      <c r="S266">
        <f t="shared" si="418"/>
        <v>8.8179E-3</v>
      </c>
      <c r="T266">
        <f t="shared" ref="T266:W266" si="419">T254</f>
        <v>5.1538049999999995E-2</v>
      </c>
      <c r="U266">
        <f t="shared" si="419"/>
        <v>4.5525899999999994E-2</v>
      </c>
      <c r="V266">
        <f t="shared" si="419"/>
        <v>3032.3605000000002</v>
      </c>
      <c r="W266">
        <f t="shared" si="419"/>
        <v>0</v>
      </c>
    </row>
    <row r="267" spans="1:23" x14ac:dyDescent="0.2">
      <c r="A267" t="s">
        <v>7</v>
      </c>
      <c r="B267" t="s">
        <v>8</v>
      </c>
      <c r="C267" t="s">
        <v>9</v>
      </c>
      <c r="D267" t="s">
        <v>26</v>
      </c>
      <c r="E267" t="s">
        <v>25</v>
      </c>
      <c r="F267" s="1" t="s">
        <v>12</v>
      </c>
      <c r="G267">
        <v>2</v>
      </c>
      <c r="H267">
        <f t="shared" si="324"/>
        <v>120</v>
      </c>
      <c r="I267">
        <f t="shared" si="397"/>
        <v>113</v>
      </c>
      <c r="J267">
        <f t="shared" si="398"/>
        <v>0</v>
      </c>
      <c r="K267">
        <f t="shared" si="399"/>
        <v>341421.60130000004</v>
      </c>
      <c r="L267">
        <f t="shared" si="400"/>
        <v>24649.666562296294</v>
      </c>
      <c r="M267">
        <f t="shared" si="401"/>
        <v>74713.852358121148</v>
      </c>
      <c r="N267">
        <f t="shared" si="402"/>
        <v>2788.2605905107544</v>
      </c>
      <c r="O267">
        <f t="shared" si="403"/>
        <v>288.55873229999997</v>
      </c>
      <c r="Q267">
        <f t="shared" si="388"/>
        <v>0.94554355000000001</v>
      </c>
      <c r="R267">
        <f t="shared" ref="R267:S267" si="420">R255</f>
        <v>0</v>
      </c>
      <c r="S267">
        <f t="shared" si="420"/>
        <v>7.2197149999999988E-2</v>
      </c>
      <c r="T267">
        <f t="shared" ref="T267:W267" si="421">T255</f>
        <v>0.21883164999999999</v>
      </c>
      <c r="U267">
        <f t="shared" si="421"/>
        <v>0.11311555</v>
      </c>
      <c r="V267">
        <f t="shared" si="421"/>
        <v>3021.4301000000005</v>
      </c>
      <c r="W267">
        <f t="shared" si="421"/>
        <v>2.5536170999999999</v>
      </c>
    </row>
    <row r="268" spans="1:23" x14ac:dyDescent="0.2">
      <c r="A268" t="s">
        <v>7</v>
      </c>
      <c r="B268" t="s">
        <v>8</v>
      </c>
      <c r="C268" t="s">
        <v>9</v>
      </c>
      <c r="D268" t="s">
        <v>26</v>
      </c>
      <c r="E268" t="s">
        <v>25</v>
      </c>
      <c r="F268" s="1" t="s">
        <v>12</v>
      </c>
      <c r="G268">
        <v>3</v>
      </c>
      <c r="H268">
        <f t="shared" si="324"/>
        <v>120</v>
      </c>
      <c r="I268">
        <f t="shared" si="397"/>
        <v>113</v>
      </c>
      <c r="J268">
        <f t="shared" si="398"/>
        <v>0</v>
      </c>
      <c r="K268">
        <f t="shared" si="399"/>
        <v>341251.63799999998</v>
      </c>
      <c r="L268">
        <f t="shared" si="400"/>
        <v>40517.472420434096</v>
      </c>
      <c r="M268">
        <f t="shared" si="401"/>
        <v>83135.212172102983</v>
      </c>
      <c r="N268">
        <f t="shared" si="402"/>
        <v>10335.225227235023</v>
      </c>
      <c r="O268">
        <f t="shared" si="403"/>
        <v>-9.9470510000000001</v>
      </c>
      <c r="Q268">
        <f t="shared" si="388"/>
        <v>0.94367869999999987</v>
      </c>
      <c r="R268">
        <f t="shared" ref="R268:S268" si="422">R256</f>
        <v>0</v>
      </c>
      <c r="S268">
        <f t="shared" si="422"/>
        <v>0.11873194999999999</v>
      </c>
      <c r="T268">
        <f t="shared" ref="T268:W268" si="423">T256</f>
        <v>0.24361849999999996</v>
      </c>
      <c r="U268">
        <f t="shared" si="423"/>
        <v>0.25508069999999999</v>
      </c>
      <c r="V268">
        <f t="shared" si="423"/>
        <v>3019.9259999999999</v>
      </c>
      <c r="W268">
        <f t="shared" si="423"/>
        <v>-8.8027000000000008E-2</v>
      </c>
    </row>
    <row r="269" spans="1:23" x14ac:dyDescent="0.2">
      <c r="A269" t="s">
        <v>7</v>
      </c>
      <c r="B269" t="s">
        <v>8</v>
      </c>
      <c r="C269" t="s">
        <v>9</v>
      </c>
      <c r="D269" t="s">
        <v>26</v>
      </c>
      <c r="E269" t="s">
        <v>25</v>
      </c>
      <c r="F269" s="1" t="s">
        <v>12</v>
      </c>
      <c r="G269">
        <v>4</v>
      </c>
      <c r="H269">
        <f t="shared" si="324"/>
        <v>120</v>
      </c>
      <c r="I269">
        <f t="shared" si="397"/>
        <v>113</v>
      </c>
      <c r="J269">
        <f t="shared" si="398"/>
        <v>4.9849949999999999E-3</v>
      </c>
      <c r="K269">
        <f t="shared" si="399"/>
        <v>341210.50599999999</v>
      </c>
      <c r="L269">
        <f t="shared" si="400"/>
        <v>46897.046757733893</v>
      </c>
      <c r="M269">
        <f t="shared" si="401"/>
        <v>82106.610053449796</v>
      </c>
      <c r="N269">
        <f t="shared" si="402"/>
        <v>16265.293347575496</v>
      </c>
      <c r="O269">
        <f t="shared" si="403"/>
        <v>-3.3815249999999999</v>
      </c>
      <c r="Q269">
        <f t="shared" si="388"/>
        <v>0.9421615499999999</v>
      </c>
      <c r="R269">
        <f t="shared" ref="R269:S269" si="424">R257</f>
        <v>4.4115E-5</v>
      </c>
      <c r="S269">
        <f t="shared" si="424"/>
        <v>0.13744314999999999</v>
      </c>
      <c r="T269">
        <f t="shared" ref="T269:W269" si="425">T257</f>
        <v>0.24063329999999999</v>
      </c>
      <c r="U269">
        <f t="shared" si="425"/>
        <v>0.34682980000000002</v>
      </c>
      <c r="V269">
        <f t="shared" si="425"/>
        <v>3019.5619999999999</v>
      </c>
      <c r="W269">
        <f t="shared" si="425"/>
        <v>-2.9925E-2</v>
      </c>
    </row>
    <row r="270" spans="1:23" x14ac:dyDescent="0.2">
      <c r="A270" t="s">
        <v>7</v>
      </c>
      <c r="B270" t="s">
        <v>8</v>
      </c>
      <c r="C270" t="s">
        <v>9</v>
      </c>
      <c r="D270" t="s">
        <v>26</v>
      </c>
      <c r="E270" t="s">
        <v>25</v>
      </c>
      <c r="F270" s="1" t="s">
        <v>12</v>
      </c>
      <c r="G270">
        <v>5</v>
      </c>
      <c r="H270">
        <f t="shared" si="324"/>
        <v>120</v>
      </c>
      <c r="I270">
        <f t="shared" si="397"/>
        <v>112</v>
      </c>
      <c r="J270">
        <f t="shared" si="398"/>
        <v>0</v>
      </c>
      <c r="K270">
        <f t="shared" si="399"/>
        <v>338147.26400000002</v>
      </c>
      <c r="L270">
        <f t="shared" si="400"/>
        <v>51231.339379584002</v>
      </c>
      <c r="M270">
        <f t="shared" si="401"/>
        <v>82159.336401542401</v>
      </c>
      <c r="N270">
        <f t="shared" si="402"/>
        <v>20478.585458120539</v>
      </c>
      <c r="O270">
        <f t="shared" si="403"/>
        <v>-2.3056879999999995</v>
      </c>
      <c r="Q270">
        <f t="shared" si="388"/>
        <v>0.94083439999999996</v>
      </c>
      <c r="R270">
        <f t="shared" ref="R270:S270" si="426">R258</f>
        <v>0</v>
      </c>
      <c r="S270">
        <f t="shared" si="426"/>
        <v>0.151506</v>
      </c>
      <c r="T270">
        <f t="shared" ref="T270:W270" si="427">T258</f>
        <v>0.24296909999999999</v>
      </c>
      <c r="U270">
        <f t="shared" si="427"/>
        <v>0.39972769999999996</v>
      </c>
      <c r="V270">
        <f t="shared" si="427"/>
        <v>3019.172</v>
      </c>
      <c r="W270">
        <f t="shared" si="427"/>
        <v>-2.0586499999999997E-2</v>
      </c>
    </row>
    <row r="271" spans="1:23" x14ac:dyDescent="0.2">
      <c r="A271" t="s">
        <v>7</v>
      </c>
      <c r="B271" t="s">
        <v>8</v>
      </c>
      <c r="C271" t="s">
        <v>9</v>
      </c>
      <c r="D271" t="s">
        <v>26</v>
      </c>
      <c r="E271" t="s">
        <v>25</v>
      </c>
      <c r="F271" s="1" t="s">
        <v>12</v>
      </c>
      <c r="G271">
        <v>6</v>
      </c>
      <c r="H271">
        <f t="shared" si="324"/>
        <v>120</v>
      </c>
      <c r="I271">
        <f t="shared" si="397"/>
        <v>112</v>
      </c>
      <c r="J271">
        <f t="shared" si="398"/>
        <v>0</v>
      </c>
      <c r="K271">
        <f t="shared" si="399"/>
        <v>338128.62719999999</v>
      </c>
      <c r="L271">
        <f t="shared" si="400"/>
        <v>55606.774321862402</v>
      </c>
      <c r="M271">
        <f t="shared" si="401"/>
        <v>84731.145497107194</v>
      </c>
      <c r="N271">
        <f t="shared" si="402"/>
        <v>24026.625095087194</v>
      </c>
      <c r="O271">
        <f t="shared" si="403"/>
        <v>-6.361656</v>
      </c>
      <c r="Q271">
        <f t="shared" si="388"/>
        <v>0.94001265000000001</v>
      </c>
      <c r="R271">
        <f t="shared" ref="R271:S271" si="428">R259</f>
        <v>0</v>
      </c>
      <c r="S271">
        <f t="shared" si="428"/>
        <v>0.1644545</v>
      </c>
      <c r="T271">
        <f t="shared" ref="T271:W271" si="429">T259</f>
        <v>0.25058849999999999</v>
      </c>
      <c r="U271">
        <f t="shared" si="429"/>
        <v>0.43208089999999999</v>
      </c>
      <c r="V271">
        <f t="shared" si="429"/>
        <v>3019.0056</v>
      </c>
      <c r="W271">
        <f t="shared" si="429"/>
        <v>-5.6800499999999997E-2</v>
      </c>
    </row>
    <row r="272" spans="1:23" x14ac:dyDescent="0.2">
      <c r="A272" t="s">
        <v>7</v>
      </c>
      <c r="B272" t="s">
        <v>8</v>
      </c>
      <c r="C272" t="s">
        <v>9</v>
      </c>
      <c r="D272" t="s">
        <v>26</v>
      </c>
      <c r="E272" t="s">
        <v>25</v>
      </c>
      <c r="F272" s="1" t="s">
        <v>12</v>
      </c>
      <c r="G272">
        <v>7</v>
      </c>
      <c r="H272">
        <f t="shared" si="324"/>
        <v>120</v>
      </c>
      <c r="I272">
        <f t="shared" si="397"/>
        <v>112</v>
      </c>
      <c r="J272">
        <f t="shared" si="398"/>
        <v>5.2264800000000004E-3</v>
      </c>
      <c r="K272">
        <f t="shared" si="399"/>
        <v>338181.77120000002</v>
      </c>
      <c r="L272">
        <f t="shared" si="400"/>
        <v>59092.32706334049</v>
      </c>
      <c r="M272">
        <f t="shared" si="401"/>
        <v>83512.145307186962</v>
      </c>
      <c r="N272">
        <f t="shared" si="402"/>
        <v>26448.721023991126</v>
      </c>
      <c r="O272">
        <f t="shared" si="403"/>
        <v>-7.1064559999999997</v>
      </c>
      <c r="Q272">
        <f t="shared" si="388"/>
        <v>0.93922224999999993</v>
      </c>
      <c r="R272">
        <f t="shared" ref="R272:S272" si="430">R260</f>
        <v>4.6665000000000001E-5</v>
      </c>
      <c r="S272">
        <f t="shared" si="430"/>
        <v>0.17473540000000001</v>
      </c>
      <c r="T272">
        <f t="shared" ref="T272:W272" si="431">T260</f>
        <v>0.24694454999999998</v>
      </c>
      <c r="U272">
        <f t="shared" si="431"/>
        <v>0.44758300000000001</v>
      </c>
      <c r="V272">
        <f t="shared" si="431"/>
        <v>3019.4801000000002</v>
      </c>
      <c r="W272">
        <f t="shared" si="431"/>
        <v>-6.3450499999999993E-2</v>
      </c>
    </row>
    <row r="273" spans="1:23" x14ac:dyDescent="0.2">
      <c r="A273" t="s">
        <v>7</v>
      </c>
      <c r="B273" t="s">
        <v>8</v>
      </c>
      <c r="C273" t="s">
        <v>9</v>
      </c>
      <c r="D273" t="s">
        <v>26</v>
      </c>
      <c r="E273" t="s">
        <v>25</v>
      </c>
      <c r="F273" s="1" t="s">
        <v>12</v>
      </c>
      <c r="G273">
        <v>8</v>
      </c>
      <c r="H273">
        <f t="shared" si="324"/>
        <v>120</v>
      </c>
      <c r="I273">
        <f t="shared" si="397"/>
        <v>112</v>
      </c>
      <c r="J273">
        <f t="shared" si="398"/>
        <v>0</v>
      </c>
      <c r="K273">
        <f t="shared" si="399"/>
        <v>343963.984</v>
      </c>
      <c r="L273">
        <f t="shared" si="400"/>
        <v>62165.229963491198</v>
      </c>
      <c r="M273">
        <f t="shared" si="401"/>
        <v>87657.312322288795</v>
      </c>
      <c r="N273">
        <f t="shared" si="402"/>
        <v>28981.734818606416</v>
      </c>
      <c r="O273">
        <f t="shared" si="403"/>
        <v>-0.20535200000000001</v>
      </c>
      <c r="Q273">
        <f t="shared" si="388"/>
        <v>0.9378628</v>
      </c>
      <c r="R273">
        <f t="shared" ref="R273:S273" si="432">R261</f>
        <v>0</v>
      </c>
      <c r="S273">
        <f t="shared" si="432"/>
        <v>0.1807318</v>
      </c>
      <c r="T273">
        <f t="shared" ref="T273:W273" si="433">T261</f>
        <v>0.25484445</v>
      </c>
      <c r="U273">
        <f t="shared" si="433"/>
        <v>0.46620489999999998</v>
      </c>
      <c r="V273">
        <f t="shared" si="433"/>
        <v>3071.107</v>
      </c>
      <c r="W273">
        <f t="shared" si="433"/>
        <v>-1.8335000000000001E-3</v>
      </c>
    </row>
    <row r="274" spans="1:23" x14ac:dyDescent="0.2">
      <c r="A274" t="s">
        <v>7</v>
      </c>
      <c r="B274" t="s">
        <v>8</v>
      </c>
      <c r="C274" t="s">
        <v>9</v>
      </c>
      <c r="D274" t="s">
        <v>26</v>
      </c>
      <c r="E274" t="s">
        <v>25</v>
      </c>
      <c r="F274" s="1" t="s">
        <v>12</v>
      </c>
      <c r="G274">
        <v>9</v>
      </c>
      <c r="H274">
        <f t="shared" si="324"/>
        <v>120</v>
      </c>
      <c r="I274">
        <f t="shared" si="397"/>
        <v>112</v>
      </c>
      <c r="J274">
        <f t="shared" si="398"/>
        <v>3.4748000000000001E-2</v>
      </c>
      <c r="K274">
        <f t="shared" si="399"/>
        <v>353262</v>
      </c>
      <c r="L274">
        <f t="shared" si="400"/>
        <v>65481.386170199999</v>
      </c>
      <c r="M274">
        <f t="shared" si="401"/>
        <v>91068.506092199998</v>
      </c>
      <c r="N274">
        <f t="shared" si="402"/>
        <v>31456.373917450779</v>
      </c>
      <c r="O274">
        <f t="shared" si="403"/>
        <v>1.614088</v>
      </c>
      <c r="Q274">
        <f t="shared" si="388"/>
        <v>0.93549254999999998</v>
      </c>
      <c r="R274">
        <f t="shared" ref="R274:S274" si="434">R262</f>
        <v>3.1024999999999998E-4</v>
      </c>
      <c r="S274">
        <f t="shared" si="434"/>
        <v>0.1853621</v>
      </c>
      <c r="T274">
        <f t="shared" ref="T274:W274" si="435">T262</f>
        <v>0.2577931</v>
      </c>
      <c r="U274">
        <f t="shared" si="435"/>
        <v>0.48038649999999994</v>
      </c>
      <c r="V274">
        <f t="shared" si="435"/>
        <v>3154.125</v>
      </c>
      <c r="W274">
        <f t="shared" si="435"/>
        <v>1.4411499999999999E-2</v>
      </c>
    </row>
    <row r="275" spans="1:23" x14ac:dyDescent="0.2">
      <c r="A275" t="s">
        <v>7</v>
      </c>
      <c r="B275" t="s">
        <v>8</v>
      </c>
      <c r="C275" t="s">
        <v>9</v>
      </c>
      <c r="D275" t="s">
        <v>26</v>
      </c>
      <c r="E275" t="s">
        <v>25</v>
      </c>
      <c r="F275" s="1" t="s">
        <v>12</v>
      </c>
      <c r="G275">
        <v>10</v>
      </c>
      <c r="H275">
        <f t="shared" ref="H275:H289" si="436">H131-100</f>
        <v>120</v>
      </c>
      <c r="I275">
        <f t="shared" si="397"/>
        <v>112</v>
      </c>
      <c r="J275">
        <f t="shared" si="398"/>
        <v>2.4942400000000003E-2</v>
      </c>
      <c r="K275">
        <f t="shared" si="399"/>
        <v>359527.89599999995</v>
      </c>
      <c r="L275">
        <f t="shared" si="400"/>
        <v>69342.810428127588</v>
      </c>
      <c r="M275">
        <f t="shared" si="401"/>
        <v>97012.005398708381</v>
      </c>
      <c r="N275">
        <f t="shared" si="402"/>
        <v>33815.101249508407</v>
      </c>
      <c r="O275">
        <f t="shared" si="403"/>
        <v>0.36367519999999998</v>
      </c>
      <c r="Q275">
        <f t="shared" si="388"/>
        <v>0.93403904999999998</v>
      </c>
      <c r="R275">
        <f t="shared" ref="R275:S275" si="437">R263</f>
        <v>2.2270000000000002E-4</v>
      </c>
      <c r="S275">
        <f t="shared" si="437"/>
        <v>0.19287185000000001</v>
      </c>
      <c r="T275">
        <f t="shared" ref="T275:W275" si="438">T263</f>
        <v>0.26983164999999998</v>
      </c>
      <c r="U275">
        <f t="shared" si="438"/>
        <v>0.48765114999999998</v>
      </c>
      <c r="V275">
        <f t="shared" si="438"/>
        <v>3210.0704999999998</v>
      </c>
      <c r="W275">
        <f t="shared" si="438"/>
        <v>3.2470999999999997E-3</v>
      </c>
    </row>
    <row r="276" spans="1:23" x14ac:dyDescent="0.2">
      <c r="A276" t="s">
        <v>7</v>
      </c>
      <c r="B276" t="s">
        <v>8</v>
      </c>
      <c r="C276" t="s">
        <v>9</v>
      </c>
      <c r="D276" t="s">
        <v>26</v>
      </c>
      <c r="E276" t="s">
        <v>25</v>
      </c>
      <c r="F276" s="1" t="s">
        <v>12</v>
      </c>
      <c r="G276">
        <v>11</v>
      </c>
      <c r="H276">
        <f t="shared" si="436"/>
        <v>120</v>
      </c>
      <c r="I276">
        <f t="shared" si="397"/>
        <v>111</v>
      </c>
      <c r="J276">
        <f t="shared" si="398"/>
        <v>4.9250700000000001E-2</v>
      </c>
      <c r="K276">
        <f t="shared" si="399"/>
        <v>360580.59179999999</v>
      </c>
      <c r="L276">
        <f t="shared" si="400"/>
        <v>71297.997055264976</v>
      </c>
      <c r="M276">
        <f t="shared" si="401"/>
        <v>97357.967730982535</v>
      </c>
      <c r="N276">
        <f t="shared" si="402"/>
        <v>35222.023342467328</v>
      </c>
      <c r="O276">
        <f t="shared" si="403"/>
        <v>0.99766244999999998</v>
      </c>
      <c r="Q276">
        <f t="shared" si="388"/>
        <v>0.93211054999999987</v>
      </c>
      <c r="R276">
        <f t="shared" ref="R276:S276" si="439">R264</f>
        <v>4.437E-4</v>
      </c>
      <c r="S276">
        <f t="shared" si="439"/>
        <v>0.19773109999999999</v>
      </c>
      <c r="T276">
        <f t="shared" ref="T276:W276" si="440">T264</f>
        <v>0.27000335000000003</v>
      </c>
      <c r="U276">
        <f t="shared" si="440"/>
        <v>0.49401139999999999</v>
      </c>
      <c r="V276">
        <f t="shared" si="440"/>
        <v>3248.4738000000002</v>
      </c>
      <c r="W276">
        <f t="shared" si="440"/>
        <v>8.9879499999999998E-3</v>
      </c>
    </row>
    <row r="277" spans="1:23" x14ac:dyDescent="0.2">
      <c r="A277" t="s">
        <v>7</v>
      </c>
      <c r="B277" t="s">
        <v>8</v>
      </c>
      <c r="C277" t="s">
        <v>9</v>
      </c>
      <c r="D277" t="s">
        <v>26</v>
      </c>
      <c r="E277" t="s">
        <v>25</v>
      </c>
      <c r="F277" s="1" t="s">
        <v>12</v>
      </c>
      <c r="G277">
        <v>12</v>
      </c>
      <c r="H277">
        <f t="shared" si="436"/>
        <v>120</v>
      </c>
      <c r="I277">
        <f t="shared" si="397"/>
        <v>111</v>
      </c>
      <c r="J277">
        <f t="shared" si="398"/>
        <v>3.8400450000000003E-2</v>
      </c>
      <c r="K277">
        <f t="shared" si="399"/>
        <v>366175.82430000004</v>
      </c>
      <c r="L277">
        <f t="shared" si="400"/>
        <v>74291.875053764947</v>
      </c>
      <c r="M277">
        <f t="shared" si="401"/>
        <v>102873.23468213863</v>
      </c>
      <c r="N277">
        <f t="shared" si="402"/>
        <v>37353.731901407846</v>
      </c>
      <c r="O277">
        <f t="shared" si="403"/>
        <v>0.38573609999999997</v>
      </c>
      <c r="Q277">
        <f t="shared" si="388"/>
        <v>0.93027704999999994</v>
      </c>
      <c r="R277">
        <f t="shared" ref="R277:S277" si="441">R265</f>
        <v>3.4595000000000003E-4</v>
      </c>
      <c r="S277">
        <f t="shared" si="441"/>
        <v>0.20288580000000001</v>
      </c>
      <c r="T277">
        <f t="shared" ref="T277:W277" si="442">T265</f>
        <v>0.28093944999999998</v>
      </c>
      <c r="U277">
        <f t="shared" si="442"/>
        <v>0.50279699999999994</v>
      </c>
      <c r="V277">
        <f t="shared" si="442"/>
        <v>3298.8813000000005</v>
      </c>
      <c r="W277">
        <f t="shared" si="442"/>
        <v>3.4750999999999996E-3</v>
      </c>
    </row>
    <row r="278" spans="1:23" x14ac:dyDescent="0.2">
      <c r="A278" t="s">
        <v>7</v>
      </c>
      <c r="B278" t="s">
        <v>8</v>
      </c>
      <c r="C278" t="s">
        <v>9</v>
      </c>
      <c r="D278" t="s">
        <v>26</v>
      </c>
      <c r="E278" t="s">
        <v>25</v>
      </c>
      <c r="F278" s="1">
        <v>47057</v>
      </c>
      <c r="G278">
        <v>1</v>
      </c>
      <c r="H278">
        <f t="shared" si="436"/>
        <v>120</v>
      </c>
      <c r="I278">
        <f t="shared" si="397"/>
        <v>113</v>
      </c>
      <c r="J278">
        <f t="shared" si="398"/>
        <v>0</v>
      </c>
      <c r="K278">
        <f t="shared" si="399"/>
        <v>342656.7365</v>
      </c>
      <c r="L278">
        <f t="shared" si="400"/>
        <v>3021.5128367833499</v>
      </c>
      <c r="M278">
        <f t="shared" si="401"/>
        <v>17659.860018573821</v>
      </c>
      <c r="N278">
        <f t="shared" si="402"/>
        <v>137.55709125611509</v>
      </c>
      <c r="O278">
        <f t="shared" si="403"/>
        <v>0</v>
      </c>
      <c r="Q278">
        <f t="shared" si="388"/>
        <v>0.94756609999999997</v>
      </c>
      <c r="R278">
        <f t="shared" ref="R278:S278" si="443">R266</f>
        <v>0</v>
      </c>
      <c r="S278">
        <f t="shared" si="443"/>
        <v>8.8179E-3</v>
      </c>
      <c r="T278">
        <f t="shared" ref="T278:W278" si="444">T266</f>
        <v>5.1538049999999995E-2</v>
      </c>
      <c r="U278">
        <f t="shared" si="444"/>
        <v>4.5525899999999994E-2</v>
      </c>
      <c r="V278">
        <f t="shared" si="444"/>
        <v>3032.3605000000002</v>
      </c>
      <c r="W278">
        <f t="shared" si="444"/>
        <v>0</v>
      </c>
    </row>
    <row r="279" spans="1:23" x14ac:dyDescent="0.2">
      <c r="A279" t="s">
        <v>7</v>
      </c>
      <c r="B279" t="s">
        <v>8</v>
      </c>
      <c r="C279" t="s">
        <v>9</v>
      </c>
      <c r="D279" t="s">
        <v>26</v>
      </c>
      <c r="E279" t="s">
        <v>25</v>
      </c>
      <c r="F279" s="1">
        <v>47057</v>
      </c>
      <c r="G279">
        <v>2</v>
      </c>
      <c r="H279">
        <f t="shared" si="436"/>
        <v>120</v>
      </c>
      <c r="I279">
        <f t="shared" si="397"/>
        <v>113</v>
      </c>
      <c r="J279">
        <f t="shared" si="398"/>
        <v>0</v>
      </c>
      <c r="K279">
        <f t="shared" si="399"/>
        <v>341421.60130000004</v>
      </c>
      <c r="L279">
        <f t="shared" si="400"/>
        <v>24649.666562296294</v>
      </c>
      <c r="M279">
        <f t="shared" si="401"/>
        <v>74713.852358121148</v>
      </c>
      <c r="N279">
        <f t="shared" si="402"/>
        <v>2788.2605905107544</v>
      </c>
      <c r="O279">
        <f t="shared" si="403"/>
        <v>288.55873229999997</v>
      </c>
      <c r="Q279">
        <f t="shared" si="388"/>
        <v>0.94554355000000001</v>
      </c>
      <c r="R279">
        <f t="shared" ref="R279:S279" si="445">R267</f>
        <v>0</v>
      </c>
      <c r="S279">
        <f t="shared" si="445"/>
        <v>7.2197149999999988E-2</v>
      </c>
      <c r="T279">
        <f t="shared" ref="T279:W279" si="446">T267</f>
        <v>0.21883164999999999</v>
      </c>
      <c r="U279">
        <f t="shared" si="446"/>
        <v>0.11311555</v>
      </c>
      <c r="V279">
        <f t="shared" si="446"/>
        <v>3021.4301000000005</v>
      </c>
      <c r="W279">
        <f t="shared" si="446"/>
        <v>2.5536170999999999</v>
      </c>
    </row>
    <row r="280" spans="1:23" x14ac:dyDescent="0.2">
      <c r="A280" t="s">
        <v>7</v>
      </c>
      <c r="B280" t="s">
        <v>8</v>
      </c>
      <c r="C280" t="s">
        <v>9</v>
      </c>
      <c r="D280" t="s">
        <v>26</v>
      </c>
      <c r="E280" t="s">
        <v>25</v>
      </c>
      <c r="F280" s="1">
        <v>47057</v>
      </c>
      <c r="G280">
        <v>3</v>
      </c>
      <c r="H280">
        <f t="shared" si="436"/>
        <v>120</v>
      </c>
      <c r="I280">
        <f t="shared" si="397"/>
        <v>113</v>
      </c>
      <c r="J280">
        <f t="shared" si="398"/>
        <v>0</v>
      </c>
      <c r="K280">
        <f t="shared" si="399"/>
        <v>341251.63799999998</v>
      </c>
      <c r="L280">
        <f t="shared" si="400"/>
        <v>40517.472420434096</v>
      </c>
      <c r="M280">
        <f t="shared" si="401"/>
        <v>83135.212172102983</v>
      </c>
      <c r="N280">
        <f t="shared" si="402"/>
        <v>10335.225227235023</v>
      </c>
      <c r="O280">
        <f t="shared" si="403"/>
        <v>-9.9470510000000001</v>
      </c>
      <c r="Q280">
        <f t="shared" si="388"/>
        <v>0.94367869999999987</v>
      </c>
      <c r="R280">
        <f t="shared" ref="R280:S280" si="447">R268</f>
        <v>0</v>
      </c>
      <c r="S280">
        <f t="shared" si="447"/>
        <v>0.11873194999999999</v>
      </c>
      <c r="T280">
        <f t="shared" ref="T280:W280" si="448">T268</f>
        <v>0.24361849999999996</v>
      </c>
      <c r="U280">
        <f t="shared" si="448"/>
        <v>0.25508069999999999</v>
      </c>
      <c r="V280">
        <f t="shared" si="448"/>
        <v>3019.9259999999999</v>
      </c>
      <c r="W280">
        <f t="shared" si="448"/>
        <v>-8.8027000000000008E-2</v>
      </c>
    </row>
    <row r="281" spans="1:23" x14ac:dyDescent="0.2">
      <c r="A281" t="s">
        <v>7</v>
      </c>
      <c r="B281" t="s">
        <v>8</v>
      </c>
      <c r="C281" t="s">
        <v>9</v>
      </c>
      <c r="D281" t="s">
        <v>26</v>
      </c>
      <c r="E281" t="s">
        <v>25</v>
      </c>
      <c r="F281" s="1">
        <v>47057</v>
      </c>
      <c r="G281">
        <v>4</v>
      </c>
      <c r="H281">
        <f t="shared" si="436"/>
        <v>120</v>
      </c>
      <c r="I281">
        <f t="shared" si="397"/>
        <v>113</v>
      </c>
      <c r="J281">
        <f t="shared" si="398"/>
        <v>4.9849949999999999E-3</v>
      </c>
      <c r="K281">
        <f t="shared" si="399"/>
        <v>341210.50599999999</v>
      </c>
      <c r="L281">
        <f t="shared" si="400"/>
        <v>46897.046757733893</v>
      </c>
      <c r="M281">
        <f t="shared" si="401"/>
        <v>82106.610053449796</v>
      </c>
      <c r="N281">
        <f t="shared" si="402"/>
        <v>16265.293347575496</v>
      </c>
      <c r="O281">
        <f t="shared" si="403"/>
        <v>-3.3815249999999999</v>
      </c>
      <c r="Q281">
        <f t="shared" si="388"/>
        <v>0.9421615499999999</v>
      </c>
      <c r="R281">
        <f t="shared" ref="R281:S281" si="449">R269</f>
        <v>4.4115E-5</v>
      </c>
      <c r="S281">
        <f t="shared" si="449"/>
        <v>0.13744314999999999</v>
      </c>
      <c r="T281">
        <f t="shared" ref="T281:W281" si="450">T269</f>
        <v>0.24063329999999999</v>
      </c>
      <c r="U281">
        <f t="shared" si="450"/>
        <v>0.34682980000000002</v>
      </c>
      <c r="V281">
        <f t="shared" si="450"/>
        <v>3019.5619999999999</v>
      </c>
      <c r="W281">
        <f t="shared" si="450"/>
        <v>-2.9925E-2</v>
      </c>
    </row>
    <row r="282" spans="1:23" x14ac:dyDescent="0.2">
      <c r="A282" t="s">
        <v>7</v>
      </c>
      <c r="B282" t="s">
        <v>8</v>
      </c>
      <c r="C282" t="s">
        <v>9</v>
      </c>
      <c r="D282" t="s">
        <v>26</v>
      </c>
      <c r="E282" t="s">
        <v>25</v>
      </c>
      <c r="F282" s="1">
        <v>47057</v>
      </c>
      <c r="G282">
        <v>5</v>
      </c>
      <c r="H282">
        <f t="shared" si="436"/>
        <v>120</v>
      </c>
      <c r="I282">
        <f t="shared" si="397"/>
        <v>112</v>
      </c>
      <c r="J282">
        <f t="shared" si="398"/>
        <v>0</v>
      </c>
      <c r="K282">
        <f t="shared" si="399"/>
        <v>338147.26400000002</v>
      </c>
      <c r="L282">
        <f t="shared" si="400"/>
        <v>51231.339379584002</v>
      </c>
      <c r="M282">
        <f t="shared" si="401"/>
        <v>82159.336401542401</v>
      </c>
      <c r="N282">
        <f t="shared" si="402"/>
        <v>20478.585458120539</v>
      </c>
      <c r="O282">
        <f t="shared" si="403"/>
        <v>-2.3056879999999995</v>
      </c>
      <c r="Q282">
        <f t="shared" si="388"/>
        <v>0.94083439999999996</v>
      </c>
      <c r="R282">
        <f t="shared" ref="R282:S282" si="451">R270</f>
        <v>0</v>
      </c>
      <c r="S282">
        <f t="shared" si="451"/>
        <v>0.151506</v>
      </c>
      <c r="T282">
        <f t="shared" ref="T282:W282" si="452">T270</f>
        <v>0.24296909999999999</v>
      </c>
      <c r="U282">
        <f t="shared" si="452"/>
        <v>0.39972769999999996</v>
      </c>
      <c r="V282">
        <f t="shared" si="452"/>
        <v>3019.172</v>
      </c>
      <c r="W282">
        <f t="shared" si="452"/>
        <v>-2.0586499999999997E-2</v>
      </c>
    </row>
    <row r="283" spans="1:23" x14ac:dyDescent="0.2">
      <c r="A283" t="s">
        <v>7</v>
      </c>
      <c r="B283" t="s">
        <v>8</v>
      </c>
      <c r="C283" t="s">
        <v>9</v>
      </c>
      <c r="D283" t="s">
        <v>26</v>
      </c>
      <c r="E283" t="s">
        <v>25</v>
      </c>
      <c r="F283" s="1">
        <v>47057</v>
      </c>
      <c r="G283">
        <v>6</v>
      </c>
      <c r="H283">
        <f t="shared" si="436"/>
        <v>120</v>
      </c>
      <c r="I283">
        <f t="shared" si="397"/>
        <v>112</v>
      </c>
      <c r="J283">
        <f t="shared" si="398"/>
        <v>0</v>
      </c>
      <c r="K283">
        <f t="shared" si="399"/>
        <v>338128.62719999999</v>
      </c>
      <c r="L283">
        <f t="shared" si="400"/>
        <v>55606.774321862402</v>
      </c>
      <c r="M283">
        <f t="shared" si="401"/>
        <v>84731.145497107194</v>
      </c>
      <c r="N283">
        <f t="shared" si="402"/>
        <v>24026.625095087194</v>
      </c>
      <c r="O283">
        <f t="shared" si="403"/>
        <v>-6.361656</v>
      </c>
      <c r="Q283">
        <f t="shared" si="388"/>
        <v>0.94001265000000001</v>
      </c>
      <c r="R283">
        <f t="shared" ref="R283:S283" si="453">R271</f>
        <v>0</v>
      </c>
      <c r="S283">
        <f t="shared" si="453"/>
        <v>0.1644545</v>
      </c>
      <c r="T283">
        <f t="shared" ref="T283:W283" si="454">T271</f>
        <v>0.25058849999999999</v>
      </c>
      <c r="U283">
        <f t="shared" si="454"/>
        <v>0.43208089999999999</v>
      </c>
      <c r="V283">
        <f t="shared" si="454"/>
        <v>3019.0056</v>
      </c>
      <c r="W283">
        <f t="shared" si="454"/>
        <v>-5.6800499999999997E-2</v>
      </c>
    </row>
    <row r="284" spans="1:23" x14ac:dyDescent="0.2">
      <c r="A284" t="s">
        <v>7</v>
      </c>
      <c r="B284" t="s">
        <v>8</v>
      </c>
      <c r="C284" t="s">
        <v>9</v>
      </c>
      <c r="D284" t="s">
        <v>26</v>
      </c>
      <c r="E284" t="s">
        <v>25</v>
      </c>
      <c r="F284" s="1">
        <v>47057</v>
      </c>
      <c r="G284">
        <v>7</v>
      </c>
      <c r="H284">
        <f t="shared" si="436"/>
        <v>120</v>
      </c>
      <c r="I284">
        <f t="shared" si="397"/>
        <v>112</v>
      </c>
      <c r="J284">
        <f t="shared" si="398"/>
        <v>5.2264800000000004E-3</v>
      </c>
      <c r="K284">
        <f t="shared" si="399"/>
        <v>338181.77120000002</v>
      </c>
      <c r="L284">
        <f t="shared" si="400"/>
        <v>59092.32706334049</v>
      </c>
      <c r="M284">
        <f t="shared" si="401"/>
        <v>83512.145307186962</v>
      </c>
      <c r="N284">
        <f t="shared" si="402"/>
        <v>26448.721023991126</v>
      </c>
      <c r="O284">
        <f t="shared" si="403"/>
        <v>-7.1064559999999997</v>
      </c>
      <c r="Q284">
        <f t="shared" si="388"/>
        <v>0.93922224999999993</v>
      </c>
      <c r="R284">
        <f t="shared" ref="R284:S284" si="455">R272</f>
        <v>4.6665000000000001E-5</v>
      </c>
      <c r="S284">
        <f t="shared" si="455"/>
        <v>0.17473540000000001</v>
      </c>
      <c r="T284">
        <f t="shared" ref="T284:W284" si="456">T272</f>
        <v>0.24694454999999998</v>
      </c>
      <c r="U284">
        <f t="shared" si="456"/>
        <v>0.44758300000000001</v>
      </c>
      <c r="V284">
        <f t="shared" si="456"/>
        <v>3019.4801000000002</v>
      </c>
      <c r="W284">
        <f t="shared" si="456"/>
        <v>-6.3450499999999993E-2</v>
      </c>
    </row>
    <row r="285" spans="1:23" x14ac:dyDescent="0.2">
      <c r="A285" t="s">
        <v>7</v>
      </c>
      <c r="B285" t="s">
        <v>8</v>
      </c>
      <c r="C285" t="s">
        <v>9</v>
      </c>
      <c r="D285" t="s">
        <v>26</v>
      </c>
      <c r="E285" t="s">
        <v>25</v>
      </c>
      <c r="F285" s="1">
        <v>47057</v>
      </c>
      <c r="G285">
        <v>8</v>
      </c>
      <c r="H285">
        <f t="shared" si="436"/>
        <v>120</v>
      </c>
      <c r="I285">
        <f t="shared" si="397"/>
        <v>112</v>
      </c>
      <c r="J285">
        <f t="shared" si="398"/>
        <v>0</v>
      </c>
      <c r="K285">
        <f t="shared" si="399"/>
        <v>343963.984</v>
      </c>
      <c r="L285">
        <f t="shared" si="400"/>
        <v>62165.229963491198</v>
      </c>
      <c r="M285">
        <f t="shared" si="401"/>
        <v>87657.312322288795</v>
      </c>
      <c r="N285">
        <f t="shared" si="402"/>
        <v>28981.734818606416</v>
      </c>
      <c r="O285">
        <f t="shared" si="403"/>
        <v>-0.20535200000000001</v>
      </c>
      <c r="Q285">
        <f t="shared" si="388"/>
        <v>0.9378628</v>
      </c>
      <c r="R285">
        <f t="shared" ref="R285:S285" si="457">R273</f>
        <v>0</v>
      </c>
      <c r="S285">
        <f t="shared" si="457"/>
        <v>0.1807318</v>
      </c>
      <c r="T285">
        <f t="shared" ref="T285:W285" si="458">T273</f>
        <v>0.25484445</v>
      </c>
      <c r="U285">
        <f t="shared" si="458"/>
        <v>0.46620489999999998</v>
      </c>
      <c r="V285">
        <f t="shared" si="458"/>
        <v>3071.107</v>
      </c>
      <c r="W285">
        <f t="shared" si="458"/>
        <v>-1.8335000000000001E-3</v>
      </c>
    </row>
    <row r="286" spans="1:23" x14ac:dyDescent="0.2">
      <c r="A286" t="s">
        <v>7</v>
      </c>
      <c r="B286" t="s">
        <v>8</v>
      </c>
      <c r="C286" t="s">
        <v>9</v>
      </c>
      <c r="D286" t="s">
        <v>26</v>
      </c>
      <c r="E286" t="s">
        <v>25</v>
      </c>
      <c r="F286" s="1">
        <v>47057</v>
      </c>
      <c r="G286">
        <v>9</v>
      </c>
      <c r="H286">
        <f t="shared" si="436"/>
        <v>120</v>
      </c>
      <c r="I286">
        <f t="shared" si="397"/>
        <v>112</v>
      </c>
      <c r="J286">
        <f t="shared" si="398"/>
        <v>3.4748000000000001E-2</v>
      </c>
      <c r="K286">
        <f t="shared" si="399"/>
        <v>353262</v>
      </c>
      <c r="L286">
        <f t="shared" si="400"/>
        <v>65481.386170199999</v>
      </c>
      <c r="M286">
        <f t="shared" si="401"/>
        <v>91068.506092199998</v>
      </c>
      <c r="N286">
        <f t="shared" si="402"/>
        <v>31456.373917450779</v>
      </c>
      <c r="O286">
        <f t="shared" si="403"/>
        <v>1.614088</v>
      </c>
      <c r="Q286">
        <f t="shared" si="388"/>
        <v>0.93549254999999998</v>
      </c>
      <c r="R286">
        <f t="shared" ref="R286:S286" si="459">R274</f>
        <v>3.1024999999999998E-4</v>
      </c>
      <c r="S286">
        <f t="shared" si="459"/>
        <v>0.1853621</v>
      </c>
      <c r="T286">
        <f t="shared" ref="T286:W286" si="460">T274</f>
        <v>0.2577931</v>
      </c>
      <c r="U286">
        <f t="shared" si="460"/>
        <v>0.48038649999999994</v>
      </c>
      <c r="V286">
        <f t="shared" si="460"/>
        <v>3154.125</v>
      </c>
      <c r="W286">
        <f t="shared" si="460"/>
        <v>1.4411499999999999E-2</v>
      </c>
    </row>
    <row r="287" spans="1:23" x14ac:dyDescent="0.2">
      <c r="A287" t="s">
        <v>7</v>
      </c>
      <c r="B287" t="s">
        <v>8</v>
      </c>
      <c r="C287" t="s">
        <v>9</v>
      </c>
      <c r="D287" t="s">
        <v>26</v>
      </c>
      <c r="E287" t="s">
        <v>25</v>
      </c>
      <c r="F287" s="1">
        <v>47057</v>
      </c>
      <c r="G287">
        <v>10</v>
      </c>
      <c r="H287">
        <f t="shared" si="436"/>
        <v>120</v>
      </c>
      <c r="I287">
        <f t="shared" si="397"/>
        <v>112</v>
      </c>
      <c r="J287">
        <f t="shared" si="398"/>
        <v>2.4942400000000003E-2</v>
      </c>
      <c r="K287">
        <f t="shared" si="399"/>
        <v>359527.89599999995</v>
      </c>
      <c r="L287">
        <f t="shared" si="400"/>
        <v>69342.810428127588</v>
      </c>
      <c r="M287">
        <f t="shared" si="401"/>
        <v>97012.005398708381</v>
      </c>
      <c r="N287">
        <f t="shared" si="402"/>
        <v>33815.101249508407</v>
      </c>
      <c r="O287">
        <f t="shared" si="403"/>
        <v>0.36367519999999998</v>
      </c>
      <c r="Q287">
        <f t="shared" si="388"/>
        <v>0.93403904999999998</v>
      </c>
      <c r="R287">
        <f t="shared" ref="R287:S287" si="461">R275</f>
        <v>2.2270000000000002E-4</v>
      </c>
      <c r="S287">
        <f t="shared" si="461"/>
        <v>0.19287185000000001</v>
      </c>
      <c r="T287">
        <f t="shared" ref="T287:W287" si="462">T275</f>
        <v>0.26983164999999998</v>
      </c>
      <c r="U287">
        <f t="shared" si="462"/>
        <v>0.48765114999999998</v>
      </c>
      <c r="V287">
        <f t="shared" si="462"/>
        <v>3210.0704999999998</v>
      </c>
      <c r="W287">
        <f t="shared" si="462"/>
        <v>3.2470999999999997E-3</v>
      </c>
    </row>
    <row r="288" spans="1:23" x14ac:dyDescent="0.2">
      <c r="A288" t="s">
        <v>7</v>
      </c>
      <c r="B288" t="s">
        <v>8</v>
      </c>
      <c r="C288" t="s">
        <v>9</v>
      </c>
      <c r="D288" t="s">
        <v>26</v>
      </c>
      <c r="E288" t="s">
        <v>25</v>
      </c>
      <c r="F288" s="1">
        <v>47057</v>
      </c>
      <c r="G288">
        <v>11</v>
      </c>
      <c r="H288">
        <f t="shared" si="436"/>
        <v>120</v>
      </c>
      <c r="I288">
        <f t="shared" si="397"/>
        <v>111</v>
      </c>
      <c r="J288">
        <f t="shared" si="398"/>
        <v>4.9250700000000001E-2</v>
      </c>
      <c r="K288">
        <f t="shared" si="399"/>
        <v>360580.59179999999</v>
      </c>
      <c r="L288">
        <f t="shared" si="400"/>
        <v>71297.997055264976</v>
      </c>
      <c r="M288">
        <f t="shared" si="401"/>
        <v>97357.967730982535</v>
      </c>
      <c r="N288">
        <f t="shared" si="402"/>
        <v>35222.023342467328</v>
      </c>
      <c r="O288">
        <f t="shared" si="403"/>
        <v>0.99766244999999998</v>
      </c>
      <c r="Q288">
        <f t="shared" si="388"/>
        <v>0.93211054999999987</v>
      </c>
      <c r="R288">
        <f t="shared" ref="R288:S288" si="463">R276</f>
        <v>4.437E-4</v>
      </c>
      <c r="S288">
        <f t="shared" si="463"/>
        <v>0.19773109999999999</v>
      </c>
      <c r="T288">
        <f t="shared" ref="T288:W288" si="464">T276</f>
        <v>0.27000335000000003</v>
      </c>
      <c r="U288">
        <f t="shared" si="464"/>
        <v>0.49401139999999999</v>
      </c>
      <c r="V288">
        <f t="shared" si="464"/>
        <v>3248.4738000000002</v>
      </c>
      <c r="W288">
        <f t="shared" si="464"/>
        <v>8.9879499999999998E-3</v>
      </c>
    </row>
    <row r="289" spans="1:23" x14ac:dyDescent="0.2">
      <c r="A289" t="s">
        <v>7</v>
      </c>
      <c r="B289" t="s">
        <v>8</v>
      </c>
      <c r="C289" t="s">
        <v>9</v>
      </c>
      <c r="D289" t="s">
        <v>26</v>
      </c>
      <c r="E289" t="s">
        <v>25</v>
      </c>
      <c r="F289" s="1">
        <v>47057</v>
      </c>
      <c r="G289">
        <v>12</v>
      </c>
      <c r="H289">
        <f t="shared" si="436"/>
        <v>120</v>
      </c>
      <c r="I289">
        <f t="shared" si="397"/>
        <v>111</v>
      </c>
      <c r="J289">
        <f t="shared" si="398"/>
        <v>3.8400450000000003E-2</v>
      </c>
      <c r="K289">
        <f t="shared" si="399"/>
        <v>366175.82430000004</v>
      </c>
      <c r="L289">
        <f t="shared" si="400"/>
        <v>74291.875053764947</v>
      </c>
      <c r="M289">
        <f t="shared" si="401"/>
        <v>102873.23468213863</v>
      </c>
      <c r="N289">
        <f t="shared" si="402"/>
        <v>37353.731901407846</v>
      </c>
      <c r="O289">
        <f t="shared" si="403"/>
        <v>0.38573609999999997</v>
      </c>
      <c r="Q289">
        <f t="shared" si="388"/>
        <v>0.93027704999999994</v>
      </c>
      <c r="R289">
        <f t="shared" ref="R289:S289" si="465">R277</f>
        <v>3.4595000000000003E-4</v>
      </c>
      <c r="S289">
        <f t="shared" si="465"/>
        <v>0.20288580000000001</v>
      </c>
      <c r="T289">
        <f t="shared" ref="T289:W289" si="466">T277</f>
        <v>0.28093944999999998</v>
      </c>
      <c r="U289">
        <f t="shared" si="466"/>
        <v>0.50279699999999994</v>
      </c>
      <c r="V289">
        <f t="shared" si="466"/>
        <v>3298.8813000000005</v>
      </c>
      <c r="W289">
        <f t="shared" si="466"/>
        <v>3.4750999999999996E-3</v>
      </c>
    </row>
    <row r="290" spans="1:23" x14ac:dyDescent="0.2">
      <c r="A290" t="s">
        <v>7</v>
      </c>
      <c r="B290" t="s">
        <v>8</v>
      </c>
      <c r="C290" t="s">
        <v>9</v>
      </c>
      <c r="D290" t="s">
        <v>27</v>
      </c>
      <c r="E290" t="s">
        <v>11</v>
      </c>
      <c r="F290" s="1">
        <v>46965</v>
      </c>
      <c r="G290">
        <v>1</v>
      </c>
      <c r="H290">
        <f>H2-70</f>
        <v>480</v>
      </c>
      <c r="I290">
        <f t="shared" si="397"/>
        <v>478</v>
      </c>
      <c r="J290">
        <f t="shared" si="398"/>
        <v>0</v>
      </c>
      <c r="K290">
        <f t="shared" si="399"/>
        <v>1616714.6635</v>
      </c>
      <c r="L290">
        <f t="shared" si="400"/>
        <v>18007.614607928401</v>
      </c>
      <c r="M290">
        <f t="shared" si="401"/>
        <v>98026.260191995505</v>
      </c>
      <c r="N290">
        <f t="shared" si="402"/>
        <v>862.96090724114481</v>
      </c>
      <c r="O290">
        <f t="shared" si="403"/>
        <v>0</v>
      </c>
      <c r="Q290" cm="1">
        <f t="array" ref="Q290:Q301">TRANSPOSE(open_per_booked!$F8:$Q8)</f>
        <v>0.99743800000000005</v>
      </c>
      <c r="R290" cm="1">
        <f t="array" ref="R290:R301">TRANSPOSE(ulr_per_open!$F8:$Q8)</f>
        <v>0</v>
      </c>
      <c r="S290" cm="1">
        <f t="array" ref="S290:S301">TRANSPOSE(bal_util!$F8:$Q8)</f>
        <v>1.11384E-2</v>
      </c>
      <c r="T290" cm="1">
        <f t="array" ref="T290:T301">TRANSPOSE(pur_util!$F8:$Q8)</f>
        <v>6.0632999999999999E-2</v>
      </c>
      <c r="U290" cm="1">
        <f t="array" ref="U290:U301">TRANSPOSE(revol_util!$F8:$Q8)</f>
        <v>4.7921999999999999E-2</v>
      </c>
      <c r="V290" cm="1">
        <f t="array" ref="V290:V301">TRANSPOSE(lmt_per_open!$F8:$Q8)</f>
        <v>3382.2482500000001</v>
      </c>
      <c r="W290" cm="1">
        <f t="array" ref="W290:W301">TRANSPOSE(annual_fee!$F8:$Q8)</f>
        <v>0</v>
      </c>
    </row>
    <row r="291" spans="1:23" x14ac:dyDescent="0.2">
      <c r="A291" t="s">
        <v>7</v>
      </c>
      <c r="B291" t="s">
        <v>8</v>
      </c>
      <c r="C291" t="s">
        <v>9</v>
      </c>
      <c r="D291" t="s">
        <v>27</v>
      </c>
      <c r="E291" t="s">
        <v>11</v>
      </c>
      <c r="F291" s="1">
        <v>46965</v>
      </c>
      <c r="G291">
        <v>2</v>
      </c>
      <c r="H291">
        <f t="shared" ref="H291:H354" si="467">H3-70</f>
        <v>480</v>
      </c>
      <c r="I291">
        <f t="shared" si="397"/>
        <v>477</v>
      </c>
      <c r="J291">
        <f t="shared" si="398"/>
        <v>0</v>
      </c>
      <c r="K291">
        <f t="shared" si="399"/>
        <v>1607517.02205</v>
      </c>
      <c r="L291">
        <f t="shared" si="400"/>
        <v>146599.76534968062</v>
      </c>
      <c r="M291">
        <f t="shared" si="401"/>
        <v>413853.64980975044</v>
      </c>
      <c r="N291">
        <f t="shared" si="402"/>
        <v>17455.487460421122</v>
      </c>
      <c r="O291">
        <f t="shared" si="403"/>
        <v>1282.1845860000001</v>
      </c>
      <c r="Q291">
        <v>0.995309</v>
      </c>
      <c r="R291">
        <v>0</v>
      </c>
      <c r="S291">
        <v>9.1196399999999997E-2</v>
      </c>
      <c r="T291">
        <v>0.25744899999999998</v>
      </c>
      <c r="U291">
        <v>0.11906899999999999</v>
      </c>
      <c r="V291">
        <v>3370.05665</v>
      </c>
      <c r="W291">
        <v>2.688018</v>
      </c>
    </row>
    <row r="292" spans="1:23" x14ac:dyDescent="0.2">
      <c r="A292" t="s">
        <v>7</v>
      </c>
      <c r="B292" t="s">
        <v>8</v>
      </c>
      <c r="C292" t="s">
        <v>9</v>
      </c>
      <c r="D292" t="s">
        <v>27</v>
      </c>
      <c r="E292" t="s">
        <v>11</v>
      </c>
      <c r="F292" s="1">
        <v>46965</v>
      </c>
      <c r="G292">
        <v>3</v>
      </c>
      <c r="H292">
        <f t="shared" si="467"/>
        <v>480</v>
      </c>
      <c r="I292">
        <f t="shared" si="397"/>
        <v>476</v>
      </c>
      <c r="J292">
        <f t="shared" si="398"/>
        <v>0</v>
      </c>
      <c r="K292">
        <f t="shared" si="399"/>
        <v>1603348.4039999999</v>
      </c>
      <c r="L292">
        <f t="shared" si="400"/>
        <v>240465.70425638874</v>
      </c>
      <c r="M292">
        <f t="shared" si="401"/>
        <v>459535.68607043993</v>
      </c>
      <c r="N292">
        <f t="shared" si="402"/>
        <v>64566.484387065917</v>
      </c>
      <c r="O292">
        <f t="shared" si="403"/>
        <v>-44.106160000000003</v>
      </c>
      <c r="Q292">
        <v>0.99334599999999995</v>
      </c>
      <c r="R292">
        <v>0</v>
      </c>
      <c r="S292">
        <v>0.14997719999999998</v>
      </c>
      <c r="T292">
        <v>0.28660999999999998</v>
      </c>
      <c r="U292">
        <v>0.26850600000000002</v>
      </c>
      <c r="V292">
        <v>3368.3789999999999</v>
      </c>
      <c r="W292">
        <v>-9.2660000000000006E-2</v>
      </c>
    </row>
    <row r="293" spans="1:23" x14ac:dyDescent="0.2">
      <c r="A293" t="s">
        <v>7</v>
      </c>
      <c r="B293" t="s">
        <v>8</v>
      </c>
      <c r="C293" t="s">
        <v>9</v>
      </c>
      <c r="D293" t="s">
        <v>27</v>
      </c>
      <c r="E293" t="s">
        <v>11</v>
      </c>
      <c r="F293" s="1">
        <v>46965</v>
      </c>
      <c r="G293">
        <v>4</v>
      </c>
      <c r="H293">
        <f t="shared" si="467"/>
        <v>480</v>
      </c>
      <c r="I293">
        <f t="shared" si="397"/>
        <v>476</v>
      </c>
      <c r="J293">
        <f t="shared" si="398"/>
        <v>2.4704400000000001E-2</v>
      </c>
      <c r="K293">
        <f t="shared" si="399"/>
        <v>1603155.1479999998</v>
      </c>
      <c r="L293">
        <f t="shared" si="400"/>
        <v>278327.61281663517</v>
      </c>
      <c r="M293">
        <f t="shared" si="401"/>
        <v>453850.01608850399</v>
      </c>
      <c r="N293">
        <f t="shared" si="402"/>
        <v>101612.95819754845</v>
      </c>
      <c r="O293">
        <f t="shared" si="403"/>
        <v>-14.994</v>
      </c>
      <c r="Q293">
        <v>0.99174899999999999</v>
      </c>
      <c r="R293">
        <v>5.1900000000000001E-5</v>
      </c>
      <c r="S293">
        <v>0.1736124</v>
      </c>
      <c r="T293">
        <v>0.28309800000000002</v>
      </c>
      <c r="U293">
        <v>0.36508400000000002</v>
      </c>
      <c r="V293">
        <v>3367.9729999999995</v>
      </c>
      <c r="W293">
        <v>-3.15E-2</v>
      </c>
    </row>
    <row r="294" spans="1:23" x14ac:dyDescent="0.2">
      <c r="A294" t="s">
        <v>7</v>
      </c>
      <c r="B294" t="s">
        <v>8</v>
      </c>
      <c r="C294" t="s">
        <v>9</v>
      </c>
      <c r="D294" t="s">
        <v>27</v>
      </c>
      <c r="E294" t="s">
        <v>11</v>
      </c>
      <c r="F294" s="1">
        <v>46965</v>
      </c>
      <c r="G294">
        <v>5</v>
      </c>
      <c r="H294">
        <f t="shared" si="467"/>
        <v>480</v>
      </c>
      <c r="I294">
        <f t="shared" si="397"/>
        <v>475</v>
      </c>
      <c r="J294">
        <f t="shared" si="398"/>
        <v>0</v>
      </c>
      <c r="K294">
        <f t="shared" si="399"/>
        <v>1599580.55</v>
      </c>
      <c r="L294">
        <f t="shared" si="400"/>
        <v>306121.32733680005</v>
      </c>
      <c r="M294">
        <f t="shared" si="401"/>
        <v>457233.70189530001</v>
      </c>
      <c r="N294">
        <f t="shared" si="402"/>
        <v>128805.44641819601</v>
      </c>
      <c r="O294">
        <f t="shared" si="403"/>
        <v>-10.293249999999999</v>
      </c>
      <c r="Q294">
        <v>0.99035200000000001</v>
      </c>
      <c r="R294">
        <v>0</v>
      </c>
      <c r="S294">
        <v>0.19137600000000002</v>
      </c>
      <c r="T294">
        <v>0.28584599999999999</v>
      </c>
      <c r="U294">
        <v>0.42076599999999997</v>
      </c>
      <c r="V294">
        <v>3367.538</v>
      </c>
      <c r="W294">
        <v>-2.1669999999999998E-2</v>
      </c>
    </row>
    <row r="295" spans="1:23" x14ac:dyDescent="0.2">
      <c r="A295" t="s">
        <v>7</v>
      </c>
      <c r="B295" t="s">
        <v>8</v>
      </c>
      <c r="C295" t="s">
        <v>9</v>
      </c>
      <c r="D295" t="s">
        <v>27</v>
      </c>
      <c r="E295" t="s">
        <v>11</v>
      </c>
      <c r="F295" s="1">
        <v>46965</v>
      </c>
      <c r="G295">
        <v>6</v>
      </c>
      <c r="H295">
        <f t="shared" si="467"/>
        <v>480</v>
      </c>
      <c r="I295">
        <f t="shared" si="397"/>
        <v>474</v>
      </c>
      <c r="J295">
        <f t="shared" si="398"/>
        <v>0</v>
      </c>
      <c r="K295">
        <f t="shared" si="399"/>
        <v>1596125.0375999999</v>
      </c>
      <c r="L295">
        <f t="shared" si="400"/>
        <v>331566.24631072319</v>
      </c>
      <c r="M295">
        <f t="shared" si="401"/>
        <v>470553.62233485602</v>
      </c>
      <c r="N295">
        <f t="shared" si="402"/>
        <v>150803.62327953574</v>
      </c>
      <c r="O295">
        <f t="shared" si="403"/>
        <v>-28.34046</v>
      </c>
      <c r="Q295">
        <v>0.98948700000000001</v>
      </c>
      <c r="R295">
        <v>0</v>
      </c>
      <c r="S295">
        <v>0.207732</v>
      </c>
      <c r="T295">
        <v>0.29481000000000002</v>
      </c>
      <c r="U295">
        <v>0.454822</v>
      </c>
      <c r="V295">
        <v>3367.3523999999998</v>
      </c>
      <c r="W295">
        <v>-5.9790000000000003E-2</v>
      </c>
    </row>
    <row r="296" spans="1:23" x14ac:dyDescent="0.2">
      <c r="A296" t="s">
        <v>7</v>
      </c>
      <c r="B296" t="s">
        <v>8</v>
      </c>
      <c r="C296" t="s">
        <v>9</v>
      </c>
      <c r="D296" t="s">
        <v>27</v>
      </c>
      <c r="E296" t="s">
        <v>11</v>
      </c>
      <c r="F296" s="1">
        <v>46965</v>
      </c>
      <c r="G296">
        <v>7</v>
      </c>
      <c r="H296">
        <f t="shared" si="467"/>
        <v>480</v>
      </c>
      <c r="I296">
        <f t="shared" si="397"/>
        <v>474</v>
      </c>
      <c r="J296">
        <f t="shared" si="398"/>
        <v>2.60226E-2</v>
      </c>
      <c r="K296">
        <f t="shared" si="399"/>
        <v>1596375.9021000001</v>
      </c>
      <c r="L296">
        <f t="shared" si="400"/>
        <v>352349.53491006867</v>
      </c>
      <c r="M296">
        <f t="shared" si="401"/>
        <v>463783.91620579828</v>
      </c>
      <c r="N296">
        <f t="shared" si="402"/>
        <v>166005.95987752976</v>
      </c>
      <c r="O296">
        <f t="shared" si="403"/>
        <v>-31.658460000000002</v>
      </c>
      <c r="Q296">
        <v>0.98865499999999995</v>
      </c>
      <c r="R296">
        <v>5.49E-5</v>
      </c>
      <c r="S296">
        <v>0.22071840000000001</v>
      </c>
      <c r="T296">
        <v>0.29052299999999998</v>
      </c>
      <c r="U296">
        <v>0.47114</v>
      </c>
      <c r="V296">
        <v>3367.8816500000003</v>
      </c>
      <c r="W296">
        <v>-6.6790000000000002E-2</v>
      </c>
    </row>
    <row r="297" spans="1:23" x14ac:dyDescent="0.2">
      <c r="A297" t="s">
        <v>7</v>
      </c>
      <c r="B297" t="s">
        <v>8</v>
      </c>
      <c r="C297" t="s">
        <v>9</v>
      </c>
      <c r="D297" t="s">
        <v>27</v>
      </c>
      <c r="E297" t="s">
        <v>11</v>
      </c>
      <c r="F297" s="1">
        <v>46965</v>
      </c>
      <c r="G297">
        <v>8</v>
      </c>
      <c r="H297">
        <f t="shared" si="467"/>
        <v>480</v>
      </c>
      <c r="I297">
        <f t="shared" si="397"/>
        <v>473</v>
      </c>
      <c r="J297">
        <f t="shared" si="398"/>
        <v>0</v>
      </c>
      <c r="K297">
        <f t="shared" si="399"/>
        <v>1620245.1814999999</v>
      </c>
      <c r="L297">
        <f t="shared" si="400"/>
        <v>369890.30917114316</v>
      </c>
      <c r="M297">
        <f t="shared" si="401"/>
        <v>485777.04958178551</v>
      </c>
      <c r="N297">
        <f t="shared" si="402"/>
        <v>181520.71010326516</v>
      </c>
      <c r="O297">
        <f t="shared" si="403"/>
        <v>-0.91289000000000009</v>
      </c>
      <c r="Q297">
        <v>0.98722399999999999</v>
      </c>
      <c r="R297">
        <v>0</v>
      </c>
      <c r="S297">
        <v>0.22829279999999999</v>
      </c>
      <c r="T297">
        <v>0.299817</v>
      </c>
      <c r="U297">
        <v>0.49074200000000001</v>
      </c>
      <c r="V297">
        <v>3425.4654999999998</v>
      </c>
      <c r="W297">
        <v>-1.9300000000000001E-3</v>
      </c>
    </row>
    <row r="298" spans="1:23" x14ac:dyDescent="0.2">
      <c r="A298" t="s">
        <v>7</v>
      </c>
      <c r="B298" t="s">
        <v>8</v>
      </c>
      <c r="C298" t="s">
        <v>9</v>
      </c>
      <c r="D298" t="s">
        <v>27</v>
      </c>
      <c r="E298" t="s">
        <v>11</v>
      </c>
      <c r="F298" s="1">
        <v>46965</v>
      </c>
      <c r="G298">
        <v>9</v>
      </c>
      <c r="H298">
        <f t="shared" si="467"/>
        <v>480</v>
      </c>
      <c r="I298">
        <f t="shared" si="397"/>
        <v>472</v>
      </c>
      <c r="J298">
        <f t="shared" si="398"/>
        <v>0.17227999999999999</v>
      </c>
      <c r="K298">
        <f t="shared" si="399"/>
        <v>1660525.5</v>
      </c>
      <c r="L298">
        <f t="shared" si="400"/>
        <v>388798.09741079999</v>
      </c>
      <c r="M298">
        <f t="shared" si="401"/>
        <v>503614.13679299998</v>
      </c>
      <c r="N298">
        <f t="shared" si="402"/>
        <v>196603.53391771921</v>
      </c>
      <c r="O298">
        <f t="shared" si="403"/>
        <v>7.1602399999999999</v>
      </c>
      <c r="Q298">
        <v>0.98472899999999997</v>
      </c>
      <c r="R298">
        <v>3.6499999999999998E-4</v>
      </c>
      <c r="S298">
        <v>0.23414160000000001</v>
      </c>
      <c r="T298">
        <v>0.303286</v>
      </c>
      <c r="U298">
        <v>0.50566999999999995</v>
      </c>
      <c r="V298">
        <v>3518.0625</v>
      </c>
      <c r="W298">
        <v>1.5169999999999999E-2</v>
      </c>
    </row>
    <row r="299" spans="1:23" x14ac:dyDescent="0.2">
      <c r="A299" t="s">
        <v>7</v>
      </c>
      <c r="B299" t="s">
        <v>8</v>
      </c>
      <c r="C299" t="s">
        <v>9</v>
      </c>
      <c r="D299" t="s">
        <v>27</v>
      </c>
      <c r="E299" t="s">
        <v>11</v>
      </c>
      <c r="F299" s="1">
        <v>46965</v>
      </c>
      <c r="G299">
        <v>10</v>
      </c>
      <c r="H299">
        <f t="shared" si="467"/>
        <v>480</v>
      </c>
      <c r="I299">
        <f t="shared" si="397"/>
        <v>471</v>
      </c>
      <c r="J299">
        <f t="shared" si="398"/>
        <v>0.12340200000000001</v>
      </c>
      <c r="K299">
        <f t="shared" si="399"/>
        <v>1686398.1907499998</v>
      </c>
      <c r="L299">
        <f t="shared" si="400"/>
        <v>410853.14385676465</v>
      </c>
      <c r="M299">
        <f t="shared" si="401"/>
        <v>535345.4192553967</v>
      </c>
      <c r="N299">
        <f t="shared" si="402"/>
        <v>210897.90324512287</v>
      </c>
      <c r="O299">
        <f t="shared" si="403"/>
        <v>1.6098779999999999</v>
      </c>
      <c r="Q299">
        <v>0.98319900000000005</v>
      </c>
      <c r="R299">
        <v>2.6200000000000003E-4</v>
      </c>
      <c r="S299">
        <v>0.2436276</v>
      </c>
      <c r="T299">
        <v>0.31744899999999998</v>
      </c>
      <c r="U299">
        <v>0.51331700000000002</v>
      </c>
      <c r="V299">
        <v>3580.4632499999998</v>
      </c>
      <c r="W299">
        <v>3.418E-3</v>
      </c>
    </row>
    <row r="300" spans="1:23" x14ac:dyDescent="0.2">
      <c r="A300" t="s">
        <v>7</v>
      </c>
      <c r="B300" t="s">
        <v>8</v>
      </c>
      <c r="C300" t="s">
        <v>9</v>
      </c>
      <c r="D300" t="s">
        <v>27</v>
      </c>
      <c r="E300" t="s">
        <v>11</v>
      </c>
      <c r="F300" s="1">
        <v>46965</v>
      </c>
      <c r="G300">
        <v>11</v>
      </c>
      <c r="H300">
        <f t="shared" si="467"/>
        <v>480</v>
      </c>
      <c r="I300">
        <f t="shared" si="397"/>
        <v>470</v>
      </c>
      <c r="J300">
        <f t="shared" si="398"/>
        <v>0.24534</v>
      </c>
      <c r="K300">
        <f t="shared" si="399"/>
        <v>1702949.919</v>
      </c>
      <c r="L300">
        <f t="shared" si="400"/>
        <v>425338.30828898639</v>
      </c>
      <c r="M300">
        <f t="shared" si="401"/>
        <v>540943.74472026899</v>
      </c>
      <c r="N300">
        <f t="shared" si="402"/>
        <v>221181.02436997241</v>
      </c>
      <c r="O300">
        <f t="shared" si="403"/>
        <v>4.4466700000000001</v>
      </c>
      <c r="Q300">
        <v>0.98116899999999996</v>
      </c>
      <c r="R300">
        <v>5.22E-4</v>
      </c>
      <c r="S300">
        <v>0.24976559999999998</v>
      </c>
      <c r="T300">
        <v>0.31765100000000002</v>
      </c>
      <c r="U300">
        <v>0.52001200000000003</v>
      </c>
      <c r="V300">
        <v>3623.2977000000001</v>
      </c>
      <c r="W300">
        <v>9.4610000000000007E-3</v>
      </c>
    </row>
    <row r="301" spans="1:23" x14ac:dyDescent="0.2">
      <c r="A301" t="s">
        <v>7</v>
      </c>
      <c r="B301" t="s">
        <v>8</v>
      </c>
      <c r="C301" t="s">
        <v>9</v>
      </c>
      <c r="D301" t="s">
        <v>27</v>
      </c>
      <c r="E301" t="s">
        <v>11</v>
      </c>
      <c r="F301" s="1">
        <v>46965</v>
      </c>
      <c r="G301">
        <v>12</v>
      </c>
      <c r="H301">
        <f t="shared" si="467"/>
        <v>480</v>
      </c>
      <c r="I301">
        <f t="shared" si="397"/>
        <v>470</v>
      </c>
      <c r="J301">
        <f t="shared" si="398"/>
        <v>0.19129000000000002</v>
      </c>
      <c r="K301">
        <f t="shared" si="399"/>
        <v>1729375.0815000001</v>
      </c>
      <c r="L301">
        <f t="shared" si="400"/>
        <v>443198.71188655915</v>
      </c>
      <c r="M301">
        <f t="shared" si="401"/>
        <v>571587.86381213553</v>
      </c>
      <c r="N301">
        <f t="shared" si="402"/>
        <v>234567.35025308028</v>
      </c>
      <c r="O301">
        <f t="shared" si="403"/>
        <v>1.71926</v>
      </c>
      <c r="Q301">
        <v>0.97923899999999997</v>
      </c>
      <c r="R301">
        <v>4.0700000000000003E-4</v>
      </c>
      <c r="S301">
        <v>0.25627679999999997</v>
      </c>
      <c r="T301">
        <v>0.33051700000000001</v>
      </c>
      <c r="U301">
        <v>0.52925999999999995</v>
      </c>
      <c r="V301">
        <v>3679.5214500000002</v>
      </c>
      <c r="W301">
        <v>3.6579999999999998E-3</v>
      </c>
    </row>
    <row r="302" spans="1:23" x14ac:dyDescent="0.2">
      <c r="A302" t="s">
        <v>7</v>
      </c>
      <c r="B302" t="s">
        <v>8</v>
      </c>
      <c r="C302" t="s">
        <v>9</v>
      </c>
      <c r="D302" t="s">
        <v>27</v>
      </c>
      <c r="E302" t="s">
        <v>11</v>
      </c>
      <c r="F302" s="1">
        <v>46996</v>
      </c>
      <c r="G302">
        <v>1</v>
      </c>
      <c r="H302">
        <f t="shared" si="467"/>
        <v>710</v>
      </c>
      <c r="I302">
        <f t="shared" si="397"/>
        <v>708</v>
      </c>
      <c r="J302">
        <f t="shared" si="398"/>
        <v>0</v>
      </c>
      <c r="K302">
        <f t="shared" si="399"/>
        <v>2394631.7609999999</v>
      </c>
      <c r="L302">
        <f t="shared" si="400"/>
        <v>26672.366406722398</v>
      </c>
      <c r="M302">
        <f t="shared" si="401"/>
        <v>145193.707564713</v>
      </c>
      <c r="N302">
        <f t="shared" si="402"/>
        <v>1278.1931429429508</v>
      </c>
      <c r="O302">
        <f t="shared" si="403"/>
        <v>0</v>
      </c>
      <c r="Q302">
        <f t="shared" ref="Q302:W302" si="468">Q290</f>
        <v>0.99743800000000005</v>
      </c>
      <c r="R302">
        <f t="shared" si="468"/>
        <v>0</v>
      </c>
      <c r="S302">
        <f t="shared" si="468"/>
        <v>1.11384E-2</v>
      </c>
      <c r="T302">
        <f t="shared" si="468"/>
        <v>6.0632999999999999E-2</v>
      </c>
      <c r="U302">
        <f t="shared" si="468"/>
        <v>4.7921999999999999E-2</v>
      </c>
      <c r="V302">
        <f t="shared" si="468"/>
        <v>3382.2482500000001</v>
      </c>
      <c r="W302">
        <f t="shared" si="468"/>
        <v>0</v>
      </c>
    </row>
    <row r="303" spans="1:23" x14ac:dyDescent="0.2">
      <c r="A303" t="s">
        <v>7</v>
      </c>
      <c r="B303" t="s">
        <v>8</v>
      </c>
      <c r="C303" t="s">
        <v>9</v>
      </c>
      <c r="D303" t="s">
        <v>27</v>
      </c>
      <c r="E303" t="s">
        <v>11</v>
      </c>
      <c r="F303" s="1">
        <v>46996</v>
      </c>
      <c r="G303">
        <v>2</v>
      </c>
      <c r="H303">
        <f t="shared" si="467"/>
        <v>710</v>
      </c>
      <c r="I303">
        <f t="shared" si="397"/>
        <v>706</v>
      </c>
      <c r="J303">
        <f t="shared" si="398"/>
        <v>0</v>
      </c>
      <c r="K303">
        <f t="shared" si="399"/>
        <v>2379259.9948999998</v>
      </c>
      <c r="L303">
        <f t="shared" si="400"/>
        <v>216979.94619889834</v>
      </c>
      <c r="M303">
        <f t="shared" si="401"/>
        <v>612538.10642701003</v>
      </c>
      <c r="N303">
        <f t="shared" si="402"/>
        <v>25835.585213956627</v>
      </c>
      <c r="O303">
        <f t="shared" si="403"/>
        <v>1897.740708</v>
      </c>
      <c r="Q303">
        <f t="shared" ref="Q303:Q337" si="469">Q291</f>
        <v>0.995309</v>
      </c>
      <c r="R303">
        <f t="shared" ref="R303:S303" si="470">R291</f>
        <v>0</v>
      </c>
      <c r="S303">
        <f t="shared" si="470"/>
        <v>9.1196399999999997E-2</v>
      </c>
      <c r="T303">
        <f t="shared" ref="T303:W303" si="471">T291</f>
        <v>0.25744899999999998</v>
      </c>
      <c r="U303">
        <f t="shared" si="471"/>
        <v>0.11906899999999999</v>
      </c>
      <c r="V303">
        <f t="shared" si="471"/>
        <v>3370.05665</v>
      </c>
      <c r="W303">
        <f t="shared" si="471"/>
        <v>2.688018</v>
      </c>
    </row>
    <row r="304" spans="1:23" x14ac:dyDescent="0.2">
      <c r="A304" t="s">
        <v>7</v>
      </c>
      <c r="B304" t="s">
        <v>8</v>
      </c>
      <c r="C304" t="s">
        <v>9</v>
      </c>
      <c r="D304" t="s">
        <v>27</v>
      </c>
      <c r="E304" t="s">
        <v>11</v>
      </c>
      <c r="F304" s="1">
        <v>46996</v>
      </c>
      <c r="G304">
        <v>3</v>
      </c>
      <c r="H304">
        <f t="shared" si="467"/>
        <v>710</v>
      </c>
      <c r="I304">
        <f t="shared" si="397"/>
        <v>705</v>
      </c>
      <c r="J304">
        <f t="shared" si="398"/>
        <v>0</v>
      </c>
      <c r="K304">
        <f t="shared" si="399"/>
        <v>2374707.1949999998</v>
      </c>
      <c r="L304">
        <f t="shared" si="400"/>
        <v>356151.93592595391</v>
      </c>
      <c r="M304">
        <f t="shared" si="401"/>
        <v>680614.8291589499</v>
      </c>
      <c r="N304">
        <f t="shared" si="402"/>
        <v>95628.931707734184</v>
      </c>
      <c r="O304">
        <f t="shared" si="403"/>
        <v>-65.325299999999999</v>
      </c>
      <c r="Q304">
        <f t="shared" si="469"/>
        <v>0.99334599999999995</v>
      </c>
      <c r="R304">
        <f t="shared" ref="R304:S304" si="472">R292</f>
        <v>0</v>
      </c>
      <c r="S304">
        <f t="shared" si="472"/>
        <v>0.14997719999999998</v>
      </c>
      <c r="T304">
        <f t="shared" ref="T304:W304" si="473">T292</f>
        <v>0.28660999999999998</v>
      </c>
      <c r="U304">
        <f t="shared" si="473"/>
        <v>0.26850600000000002</v>
      </c>
      <c r="V304">
        <f t="shared" si="473"/>
        <v>3368.3789999999999</v>
      </c>
      <c r="W304">
        <f t="shared" si="473"/>
        <v>-9.2660000000000006E-2</v>
      </c>
    </row>
    <row r="305" spans="1:23" x14ac:dyDescent="0.2">
      <c r="A305" t="s">
        <v>7</v>
      </c>
      <c r="B305" t="s">
        <v>8</v>
      </c>
      <c r="C305" t="s">
        <v>9</v>
      </c>
      <c r="D305" t="s">
        <v>27</v>
      </c>
      <c r="E305" t="s">
        <v>11</v>
      </c>
      <c r="F305" s="1">
        <v>46996</v>
      </c>
      <c r="G305">
        <v>4</v>
      </c>
      <c r="H305">
        <f t="shared" si="467"/>
        <v>710</v>
      </c>
      <c r="I305">
        <f t="shared" si="397"/>
        <v>704</v>
      </c>
      <c r="J305">
        <f t="shared" si="398"/>
        <v>3.6537600000000003E-2</v>
      </c>
      <c r="K305">
        <f t="shared" si="399"/>
        <v>2371052.9919999996</v>
      </c>
      <c r="L305">
        <f t="shared" si="400"/>
        <v>411644.20046830073</v>
      </c>
      <c r="M305">
        <f t="shared" si="401"/>
        <v>671240.35992921598</v>
      </c>
      <c r="N305">
        <f t="shared" si="402"/>
        <v>150284.71128376911</v>
      </c>
      <c r="O305">
        <f t="shared" si="403"/>
        <v>-22.176000000000002</v>
      </c>
      <c r="Q305">
        <f t="shared" si="469"/>
        <v>0.99174899999999999</v>
      </c>
      <c r="R305">
        <f t="shared" ref="R305:S305" si="474">R293</f>
        <v>5.1900000000000001E-5</v>
      </c>
      <c r="S305">
        <f t="shared" si="474"/>
        <v>0.1736124</v>
      </c>
      <c r="T305">
        <f t="shared" ref="T305:W305" si="475">T293</f>
        <v>0.28309800000000002</v>
      </c>
      <c r="U305">
        <f t="shared" si="475"/>
        <v>0.36508400000000002</v>
      </c>
      <c r="V305">
        <f t="shared" si="475"/>
        <v>3367.9729999999995</v>
      </c>
      <c r="W305">
        <f t="shared" si="475"/>
        <v>-3.15E-2</v>
      </c>
    </row>
    <row r="306" spans="1:23" x14ac:dyDescent="0.2">
      <c r="A306" t="s">
        <v>7</v>
      </c>
      <c r="B306" t="s">
        <v>8</v>
      </c>
      <c r="C306" t="s">
        <v>9</v>
      </c>
      <c r="D306" t="s">
        <v>27</v>
      </c>
      <c r="E306" t="s">
        <v>11</v>
      </c>
      <c r="F306" s="1">
        <v>46996</v>
      </c>
      <c r="G306">
        <v>5</v>
      </c>
      <c r="H306">
        <f t="shared" si="467"/>
        <v>710</v>
      </c>
      <c r="I306">
        <f t="shared" si="397"/>
        <v>703</v>
      </c>
      <c r="J306">
        <f t="shared" si="398"/>
        <v>0</v>
      </c>
      <c r="K306">
        <f t="shared" si="399"/>
        <v>2367379.2140000002</v>
      </c>
      <c r="L306">
        <f t="shared" si="400"/>
        <v>453059.5644584641</v>
      </c>
      <c r="M306">
        <f t="shared" si="401"/>
        <v>676705.87880504399</v>
      </c>
      <c r="N306">
        <f t="shared" si="402"/>
        <v>190632.06069893009</v>
      </c>
      <c r="O306">
        <f t="shared" si="403"/>
        <v>-15.23401</v>
      </c>
      <c r="Q306">
        <f t="shared" si="469"/>
        <v>0.99035200000000001</v>
      </c>
      <c r="R306">
        <f t="shared" ref="R306:S306" si="476">R294</f>
        <v>0</v>
      </c>
      <c r="S306">
        <f t="shared" si="476"/>
        <v>0.19137600000000002</v>
      </c>
      <c r="T306">
        <f t="shared" ref="T306:W306" si="477">T294</f>
        <v>0.28584599999999999</v>
      </c>
      <c r="U306">
        <f t="shared" si="477"/>
        <v>0.42076599999999997</v>
      </c>
      <c r="V306">
        <f t="shared" si="477"/>
        <v>3367.538</v>
      </c>
      <c r="W306">
        <f t="shared" si="477"/>
        <v>-2.1669999999999998E-2</v>
      </c>
    </row>
    <row r="307" spans="1:23" x14ac:dyDescent="0.2">
      <c r="A307" t="s">
        <v>7</v>
      </c>
      <c r="B307" t="s">
        <v>8</v>
      </c>
      <c r="C307" t="s">
        <v>9</v>
      </c>
      <c r="D307" t="s">
        <v>27</v>
      </c>
      <c r="E307" t="s">
        <v>11</v>
      </c>
      <c r="F307" s="1">
        <v>46996</v>
      </c>
      <c r="G307">
        <v>6</v>
      </c>
      <c r="H307">
        <f t="shared" si="467"/>
        <v>710</v>
      </c>
      <c r="I307">
        <f t="shared" si="397"/>
        <v>702</v>
      </c>
      <c r="J307">
        <f t="shared" si="398"/>
        <v>0</v>
      </c>
      <c r="K307">
        <f t="shared" si="399"/>
        <v>2363881.3847999997</v>
      </c>
      <c r="L307">
        <f t="shared" si="400"/>
        <v>491053.8078272735</v>
      </c>
      <c r="M307">
        <f t="shared" si="401"/>
        <v>696895.87105288799</v>
      </c>
      <c r="N307">
        <f t="shared" si="402"/>
        <v>223342.07498361618</v>
      </c>
      <c r="O307">
        <f t="shared" si="403"/>
        <v>-41.972580000000001</v>
      </c>
      <c r="Q307">
        <f t="shared" si="469"/>
        <v>0.98948700000000001</v>
      </c>
      <c r="R307">
        <f t="shared" ref="R307:S307" si="478">R295</f>
        <v>0</v>
      </c>
      <c r="S307">
        <f t="shared" si="478"/>
        <v>0.207732</v>
      </c>
      <c r="T307">
        <f t="shared" ref="T307:W307" si="479">T295</f>
        <v>0.29481000000000002</v>
      </c>
      <c r="U307">
        <f t="shared" si="479"/>
        <v>0.454822</v>
      </c>
      <c r="V307">
        <f t="shared" si="479"/>
        <v>3367.3523999999998</v>
      </c>
      <c r="W307">
        <f t="shared" si="479"/>
        <v>-5.9790000000000003E-2</v>
      </c>
    </row>
    <row r="308" spans="1:23" x14ac:dyDescent="0.2">
      <c r="A308" t="s">
        <v>7</v>
      </c>
      <c r="B308" t="s">
        <v>8</v>
      </c>
      <c r="C308" t="s">
        <v>9</v>
      </c>
      <c r="D308" t="s">
        <v>27</v>
      </c>
      <c r="E308" t="s">
        <v>11</v>
      </c>
      <c r="F308" s="1">
        <v>46996</v>
      </c>
      <c r="G308">
        <v>7</v>
      </c>
      <c r="H308">
        <f t="shared" si="467"/>
        <v>710</v>
      </c>
      <c r="I308">
        <f t="shared" si="397"/>
        <v>701</v>
      </c>
      <c r="J308">
        <f t="shared" si="398"/>
        <v>3.8484900000000002E-2</v>
      </c>
      <c r="K308">
        <f t="shared" si="399"/>
        <v>2360885.0366500001</v>
      </c>
      <c r="L308">
        <f t="shared" si="400"/>
        <v>521090.7678733294</v>
      </c>
      <c r="M308">
        <f t="shared" si="401"/>
        <v>685891.4035026679</v>
      </c>
      <c r="N308">
        <f t="shared" si="402"/>
        <v>245506.7043758404</v>
      </c>
      <c r="O308">
        <f t="shared" si="403"/>
        <v>-46.819790000000005</v>
      </c>
      <c r="Q308">
        <f t="shared" si="469"/>
        <v>0.98865499999999995</v>
      </c>
      <c r="R308">
        <f t="shared" ref="R308:S308" si="480">R296</f>
        <v>5.49E-5</v>
      </c>
      <c r="S308">
        <f t="shared" si="480"/>
        <v>0.22071840000000001</v>
      </c>
      <c r="T308">
        <f t="shared" ref="T308:W308" si="481">T296</f>
        <v>0.29052299999999998</v>
      </c>
      <c r="U308">
        <f t="shared" si="481"/>
        <v>0.47114</v>
      </c>
      <c r="V308">
        <f t="shared" si="481"/>
        <v>3367.8816500000003</v>
      </c>
      <c r="W308">
        <f t="shared" si="481"/>
        <v>-6.6790000000000002E-2</v>
      </c>
    </row>
    <row r="309" spans="1:23" x14ac:dyDescent="0.2">
      <c r="A309" t="s">
        <v>7</v>
      </c>
      <c r="B309" t="s">
        <v>8</v>
      </c>
      <c r="C309" t="s">
        <v>9</v>
      </c>
      <c r="D309" t="s">
        <v>27</v>
      </c>
      <c r="E309" t="s">
        <v>11</v>
      </c>
      <c r="F309" s="1">
        <v>46996</v>
      </c>
      <c r="G309">
        <v>8</v>
      </c>
      <c r="H309">
        <f t="shared" si="467"/>
        <v>710</v>
      </c>
      <c r="I309">
        <f t="shared" si="397"/>
        <v>700</v>
      </c>
      <c r="J309">
        <f t="shared" si="398"/>
        <v>0</v>
      </c>
      <c r="K309">
        <f t="shared" si="399"/>
        <v>2397825.8499999996</v>
      </c>
      <c r="L309">
        <f t="shared" si="400"/>
        <v>547406.37720887992</v>
      </c>
      <c r="M309">
        <f t="shared" si="401"/>
        <v>718908.95286944986</v>
      </c>
      <c r="N309">
        <f t="shared" si="402"/>
        <v>268635.30036424013</v>
      </c>
      <c r="O309">
        <f t="shared" si="403"/>
        <v>-1.351</v>
      </c>
      <c r="Q309">
        <f t="shared" si="469"/>
        <v>0.98722399999999999</v>
      </c>
      <c r="R309">
        <f t="shared" ref="R309:S309" si="482">R297</f>
        <v>0</v>
      </c>
      <c r="S309">
        <f t="shared" si="482"/>
        <v>0.22829279999999999</v>
      </c>
      <c r="T309">
        <f t="shared" ref="T309:W309" si="483">T297</f>
        <v>0.299817</v>
      </c>
      <c r="U309">
        <f t="shared" si="483"/>
        <v>0.49074200000000001</v>
      </c>
      <c r="V309">
        <f t="shared" si="483"/>
        <v>3425.4654999999998</v>
      </c>
      <c r="W309">
        <f t="shared" si="483"/>
        <v>-1.9300000000000001E-3</v>
      </c>
    </row>
    <row r="310" spans="1:23" x14ac:dyDescent="0.2">
      <c r="A310" t="s">
        <v>7</v>
      </c>
      <c r="B310" t="s">
        <v>8</v>
      </c>
      <c r="C310" t="s">
        <v>9</v>
      </c>
      <c r="D310" t="s">
        <v>27</v>
      </c>
      <c r="E310" t="s">
        <v>11</v>
      </c>
      <c r="F310" s="1">
        <v>46996</v>
      </c>
      <c r="G310">
        <v>9</v>
      </c>
      <c r="H310">
        <f t="shared" si="467"/>
        <v>710</v>
      </c>
      <c r="I310">
        <f t="shared" si="397"/>
        <v>699</v>
      </c>
      <c r="J310">
        <f t="shared" si="398"/>
        <v>0.255135</v>
      </c>
      <c r="K310">
        <f t="shared" si="399"/>
        <v>2459125.6875</v>
      </c>
      <c r="L310">
        <f t="shared" si="400"/>
        <v>575783.62307235005</v>
      </c>
      <c r="M310">
        <f t="shared" si="401"/>
        <v>745818.39325912495</v>
      </c>
      <c r="N310">
        <f t="shared" si="402"/>
        <v>291156.50467899523</v>
      </c>
      <c r="O310">
        <f t="shared" si="403"/>
        <v>10.60383</v>
      </c>
      <c r="Q310">
        <f t="shared" si="469"/>
        <v>0.98472899999999997</v>
      </c>
      <c r="R310">
        <f t="shared" ref="R310:S310" si="484">R298</f>
        <v>3.6499999999999998E-4</v>
      </c>
      <c r="S310">
        <f t="shared" si="484"/>
        <v>0.23414160000000001</v>
      </c>
      <c r="T310">
        <f t="shared" ref="T310:W310" si="485">T298</f>
        <v>0.303286</v>
      </c>
      <c r="U310">
        <f t="shared" si="485"/>
        <v>0.50566999999999995</v>
      </c>
      <c r="V310">
        <f t="shared" si="485"/>
        <v>3518.0625</v>
      </c>
      <c r="W310">
        <f t="shared" si="485"/>
        <v>1.5169999999999999E-2</v>
      </c>
    </row>
    <row r="311" spans="1:23" x14ac:dyDescent="0.2">
      <c r="A311" t="s">
        <v>7</v>
      </c>
      <c r="B311" t="s">
        <v>8</v>
      </c>
      <c r="C311" t="s">
        <v>9</v>
      </c>
      <c r="D311" t="s">
        <v>27</v>
      </c>
      <c r="E311" t="s">
        <v>11</v>
      </c>
      <c r="F311" s="1">
        <v>46996</v>
      </c>
      <c r="G311">
        <v>10</v>
      </c>
      <c r="H311">
        <f t="shared" si="467"/>
        <v>710</v>
      </c>
      <c r="I311">
        <f t="shared" si="397"/>
        <v>698</v>
      </c>
      <c r="J311">
        <f t="shared" si="398"/>
        <v>0.18287600000000001</v>
      </c>
      <c r="K311">
        <f t="shared" si="399"/>
        <v>2499163.3484999998</v>
      </c>
      <c r="L311">
        <f t="shared" si="400"/>
        <v>608865.16860301851</v>
      </c>
      <c r="M311">
        <f t="shared" si="401"/>
        <v>793356.90581797645</v>
      </c>
      <c r="N311">
        <f t="shared" si="402"/>
        <v>312540.84175179567</v>
      </c>
      <c r="O311">
        <f t="shared" si="403"/>
        <v>2.385764</v>
      </c>
      <c r="Q311">
        <f t="shared" si="469"/>
        <v>0.98319900000000005</v>
      </c>
      <c r="R311">
        <f t="shared" ref="R311:S311" si="486">R299</f>
        <v>2.6200000000000003E-4</v>
      </c>
      <c r="S311">
        <f t="shared" si="486"/>
        <v>0.2436276</v>
      </c>
      <c r="T311">
        <f t="shared" ref="T311:W311" si="487">T299</f>
        <v>0.31744899999999998</v>
      </c>
      <c r="U311">
        <f t="shared" si="487"/>
        <v>0.51331700000000002</v>
      </c>
      <c r="V311">
        <f t="shared" si="487"/>
        <v>3580.4632499999998</v>
      </c>
      <c r="W311">
        <f t="shared" si="487"/>
        <v>3.418E-3</v>
      </c>
    </row>
    <row r="312" spans="1:23" x14ac:dyDescent="0.2">
      <c r="A312" t="s">
        <v>7</v>
      </c>
      <c r="B312" t="s">
        <v>8</v>
      </c>
      <c r="C312" t="s">
        <v>9</v>
      </c>
      <c r="D312" t="s">
        <v>27</v>
      </c>
      <c r="E312" t="s">
        <v>11</v>
      </c>
      <c r="F312" s="1">
        <v>46996</v>
      </c>
      <c r="G312">
        <v>11</v>
      </c>
      <c r="H312">
        <f t="shared" si="467"/>
        <v>710</v>
      </c>
      <c r="I312">
        <f t="shared" si="397"/>
        <v>696</v>
      </c>
      <c r="J312">
        <f t="shared" si="398"/>
        <v>0.36331200000000002</v>
      </c>
      <c r="K312">
        <f t="shared" si="399"/>
        <v>2521815.1992000001</v>
      </c>
      <c r="L312">
        <f t="shared" si="400"/>
        <v>629862.68631730753</v>
      </c>
      <c r="M312">
        <f t="shared" si="401"/>
        <v>801057.11984107934</v>
      </c>
      <c r="N312">
        <f t="shared" si="402"/>
        <v>327536.15523723571</v>
      </c>
      <c r="O312">
        <f t="shared" si="403"/>
        <v>6.5848560000000003</v>
      </c>
      <c r="Q312">
        <f t="shared" si="469"/>
        <v>0.98116899999999996</v>
      </c>
      <c r="R312">
        <f t="shared" ref="R312:S312" si="488">R300</f>
        <v>5.22E-4</v>
      </c>
      <c r="S312">
        <f t="shared" si="488"/>
        <v>0.24976559999999998</v>
      </c>
      <c r="T312">
        <f t="shared" ref="T312:W312" si="489">T300</f>
        <v>0.31765100000000002</v>
      </c>
      <c r="U312">
        <f t="shared" si="489"/>
        <v>0.52001200000000003</v>
      </c>
      <c r="V312">
        <f t="shared" si="489"/>
        <v>3623.2977000000001</v>
      </c>
      <c r="W312">
        <f t="shared" si="489"/>
        <v>9.4610000000000007E-3</v>
      </c>
    </row>
    <row r="313" spans="1:23" x14ac:dyDescent="0.2">
      <c r="A313" t="s">
        <v>7</v>
      </c>
      <c r="B313" t="s">
        <v>8</v>
      </c>
      <c r="C313" t="s">
        <v>9</v>
      </c>
      <c r="D313" t="s">
        <v>27</v>
      </c>
      <c r="E313" t="s">
        <v>11</v>
      </c>
      <c r="F313" s="1">
        <v>46996</v>
      </c>
      <c r="G313">
        <v>12</v>
      </c>
      <c r="H313">
        <f t="shared" si="467"/>
        <v>710</v>
      </c>
      <c r="I313">
        <f t="shared" si="397"/>
        <v>695</v>
      </c>
      <c r="J313">
        <f t="shared" si="398"/>
        <v>0.28286500000000003</v>
      </c>
      <c r="K313">
        <f t="shared" si="399"/>
        <v>2557267.4077500002</v>
      </c>
      <c r="L313">
        <f t="shared" si="400"/>
        <v>655368.30800246517</v>
      </c>
      <c r="M313">
        <f t="shared" si="401"/>
        <v>845220.35180730687</v>
      </c>
      <c r="N313">
        <f t="shared" si="402"/>
        <v>346860.23069338471</v>
      </c>
      <c r="O313">
        <f t="shared" si="403"/>
        <v>2.5423100000000001</v>
      </c>
      <c r="Q313">
        <f t="shared" si="469"/>
        <v>0.97923899999999997</v>
      </c>
      <c r="R313">
        <f t="shared" ref="R313:S313" si="490">R301</f>
        <v>4.0700000000000003E-4</v>
      </c>
      <c r="S313">
        <f t="shared" si="490"/>
        <v>0.25627679999999997</v>
      </c>
      <c r="T313">
        <f t="shared" ref="T313:W313" si="491">T301</f>
        <v>0.33051700000000001</v>
      </c>
      <c r="U313">
        <f t="shared" si="491"/>
        <v>0.52925999999999995</v>
      </c>
      <c r="V313">
        <f t="shared" si="491"/>
        <v>3679.5214500000002</v>
      </c>
      <c r="W313">
        <f t="shared" si="491"/>
        <v>3.6579999999999998E-3</v>
      </c>
    </row>
    <row r="314" spans="1:23" x14ac:dyDescent="0.2">
      <c r="A314" t="s">
        <v>7</v>
      </c>
      <c r="B314" t="s">
        <v>8</v>
      </c>
      <c r="C314" t="s">
        <v>9</v>
      </c>
      <c r="D314" t="s">
        <v>27</v>
      </c>
      <c r="E314" t="s">
        <v>11</v>
      </c>
      <c r="F314" s="1" t="s">
        <v>12</v>
      </c>
      <c r="G314">
        <v>1</v>
      </c>
      <c r="H314">
        <f t="shared" si="467"/>
        <v>830</v>
      </c>
      <c r="I314">
        <f t="shared" si="397"/>
        <v>827</v>
      </c>
      <c r="J314">
        <f t="shared" si="398"/>
        <v>0</v>
      </c>
      <c r="K314">
        <f t="shared" si="399"/>
        <v>2797119.3027500003</v>
      </c>
      <c r="L314">
        <f t="shared" si="400"/>
        <v>31155.433641750602</v>
      </c>
      <c r="M314">
        <f t="shared" si="401"/>
        <v>169597.73468364077</v>
      </c>
      <c r="N314">
        <f t="shared" si="402"/>
        <v>1493.0306909799724</v>
      </c>
      <c r="O314">
        <f t="shared" si="403"/>
        <v>0</v>
      </c>
      <c r="Q314">
        <f t="shared" si="469"/>
        <v>0.99743800000000005</v>
      </c>
      <c r="R314">
        <f t="shared" ref="R314:S314" si="492">R302</f>
        <v>0</v>
      </c>
      <c r="S314">
        <f t="shared" si="492"/>
        <v>1.11384E-2</v>
      </c>
      <c r="T314">
        <f t="shared" ref="T314:W314" si="493">T302</f>
        <v>6.0632999999999999E-2</v>
      </c>
      <c r="U314">
        <f t="shared" si="493"/>
        <v>4.7921999999999999E-2</v>
      </c>
      <c r="V314">
        <f t="shared" si="493"/>
        <v>3382.2482500000001</v>
      </c>
      <c r="W314">
        <f t="shared" si="493"/>
        <v>0</v>
      </c>
    </row>
    <row r="315" spans="1:23" x14ac:dyDescent="0.2">
      <c r="A315" t="s">
        <v>7</v>
      </c>
      <c r="B315" t="s">
        <v>8</v>
      </c>
      <c r="C315" t="s">
        <v>9</v>
      </c>
      <c r="D315" t="s">
        <v>27</v>
      </c>
      <c r="E315" t="s">
        <v>11</v>
      </c>
      <c r="F315" s="1" t="s">
        <v>12</v>
      </c>
      <c r="G315">
        <v>2</v>
      </c>
      <c r="H315">
        <f t="shared" si="467"/>
        <v>830</v>
      </c>
      <c r="I315">
        <f t="shared" si="397"/>
        <v>826</v>
      </c>
      <c r="J315">
        <f t="shared" si="398"/>
        <v>0</v>
      </c>
      <c r="K315">
        <f t="shared" si="399"/>
        <v>2783666.7928999998</v>
      </c>
      <c r="L315">
        <f t="shared" si="400"/>
        <v>253860.39031202553</v>
      </c>
      <c r="M315">
        <f t="shared" si="401"/>
        <v>716652.23216531205</v>
      </c>
      <c r="N315">
        <f t="shared" si="402"/>
        <v>30226.902814062567</v>
      </c>
      <c r="O315">
        <f t="shared" si="403"/>
        <v>2220.3028680000002</v>
      </c>
      <c r="Q315">
        <f t="shared" si="469"/>
        <v>0.995309</v>
      </c>
      <c r="R315">
        <f t="shared" ref="R315:S315" si="494">R303</f>
        <v>0</v>
      </c>
      <c r="S315">
        <f t="shared" si="494"/>
        <v>9.1196399999999997E-2</v>
      </c>
      <c r="T315">
        <f t="shared" ref="T315:W315" si="495">T303</f>
        <v>0.25744899999999998</v>
      </c>
      <c r="U315">
        <f t="shared" si="495"/>
        <v>0.11906899999999999</v>
      </c>
      <c r="V315">
        <f t="shared" si="495"/>
        <v>3370.05665</v>
      </c>
      <c r="W315">
        <f t="shared" si="495"/>
        <v>2.688018</v>
      </c>
    </row>
    <row r="316" spans="1:23" x14ac:dyDescent="0.2">
      <c r="A316" t="s">
        <v>7</v>
      </c>
      <c r="B316" t="s">
        <v>8</v>
      </c>
      <c r="C316" t="s">
        <v>9</v>
      </c>
      <c r="D316" t="s">
        <v>27</v>
      </c>
      <c r="E316" t="s">
        <v>11</v>
      </c>
      <c r="F316" s="1" t="s">
        <v>12</v>
      </c>
      <c r="G316">
        <v>3</v>
      </c>
      <c r="H316">
        <f t="shared" si="467"/>
        <v>830</v>
      </c>
      <c r="I316">
        <f t="shared" si="397"/>
        <v>824</v>
      </c>
      <c r="J316">
        <f t="shared" si="398"/>
        <v>0</v>
      </c>
      <c r="K316">
        <f t="shared" si="399"/>
        <v>2775544.2960000001</v>
      </c>
      <c r="L316">
        <f t="shared" si="400"/>
        <v>416268.36199005117</v>
      </c>
      <c r="M316">
        <f t="shared" si="401"/>
        <v>795498.75067655998</v>
      </c>
      <c r="N316">
        <f t="shared" si="402"/>
        <v>111770.55280450069</v>
      </c>
      <c r="O316">
        <f t="shared" si="403"/>
        <v>-76.35184000000001</v>
      </c>
      <c r="Q316">
        <f t="shared" si="469"/>
        <v>0.99334599999999995</v>
      </c>
      <c r="R316">
        <f t="shared" ref="R316:S316" si="496">R304</f>
        <v>0</v>
      </c>
      <c r="S316">
        <f t="shared" si="496"/>
        <v>0.14997719999999998</v>
      </c>
      <c r="T316">
        <f t="shared" ref="T316:W316" si="497">T304</f>
        <v>0.28660999999999998</v>
      </c>
      <c r="U316">
        <f t="shared" si="497"/>
        <v>0.26850600000000002</v>
      </c>
      <c r="V316">
        <f t="shared" si="497"/>
        <v>3368.3789999999999</v>
      </c>
      <c r="W316">
        <f t="shared" si="497"/>
        <v>-9.2660000000000006E-2</v>
      </c>
    </row>
    <row r="317" spans="1:23" x14ac:dyDescent="0.2">
      <c r="A317" t="s">
        <v>7</v>
      </c>
      <c r="B317" t="s">
        <v>8</v>
      </c>
      <c r="C317" t="s">
        <v>9</v>
      </c>
      <c r="D317" t="s">
        <v>27</v>
      </c>
      <c r="E317" t="s">
        <v>11</v>
      </c>
      <c r="F317" s="1" t="s">
        <v>12</v>
      </c>
      <c r="G317">
        <v>4</v>
      </c>
      <c r="H317">
        <f t="shared" si="467"/>
        <v>830</v>
      </c>
      <c r="I317">
        <f t="shared" si="397"/>
        <v>823</v>
      </c>
      <c r="J317">
        <f t="shared" si="398"/>
        <v>4.27137E-2</v>
      </c>
      <c r="K317">
        <f t="shared" si="399"/>
        <v>2771841.7789999996</v>
      </c>
      <c r="L317">
        <f t="shared" si="400"/>
        <v>481226.10367245955</v>
      </c>
      <c r="M317">
        <f t="shared" si="401"/>
        <v>784702.86395134195</v>
      </c>
      <c r="N317">
        <f t="shared" si="402"/>
        <v>175687.95083315624</v>
      </c>
      <c r="O317">
        <f t="shared" si="403"/>
        <v>-25.924500000000002</v>
      </c>
      <c r="Q317">
        <f t="shared" si="469"/>
        <v>0.99174899999999999</v>
      </c>
      <c r="R317">
        <f t="shared" ref="R317:S317" si="498">R305</f>
        <v>5.1900000000000001E-5</v>
      </c>
      <c r="S317">
        <f t="shared" si="498"/>
        <v>0.1736124</v>
      </c>
      <c r="T317">
        <f t="shared" ref="T317:W317" si="499">T305</f>
        <v>0.28309800000000002</v>
      </c>
      <c r="U317">
        <f t="shared" si="499"/>
        <v>0.36508400000000002</v>
      </c>
      <c r="V317">
        <f t="shared" si="499"/>
        <v>3367.9729999999995</v>
      </c>
      <c r="W317">
        <f t="shared" si="499"/>
        <v>-3.15E-2</v>
      </c>
    </row>
    <row r="318" spans="1:23" x14ac:dyDescent="0.2">
      <c r="A318" t="s">
        <v>7</v>
      </c>
      <c r="B318" t="s">
        <v>8</v>
      </c>
      <c r="C318" t="s">
        <v>9</v>
      </c>
      <c r="D318" t="s">
        <v>27</v>
      </c>
      <c r="E318" t="s">
        <v>11</v>
      </c>
      <c r="F318" s="1" t="s">
        <v>12</v>
      </c>
      <c r="G318">
        <v>5</v>
      </c>
      <c r="H318">
        <f t="shared" si="467"/>
        <v>830</v>
      </c>
      <c r="I318">
        <f t="shared" si="397"/>
        <v>821</v>
      </c>
      <c r="J318">
        <f t="shared" si="398"/>
        <v>0</v>
      </c>
      <c r="K318">
        <f t="shared" si="399"/>
        <v>2764748.6979999999</v>
      </c>
      <c r="L318">
        <f t="shared" si="400"/>
        <v>529106.54682844807</v>
      </c>
      <c r="M318">
        <f t="shared" si="401"/>
        <v>790292.35632850789</v>
      </c>
      <c r="N318">
        <f t="shared" si="402"/>
        <v>222630.04528281876</v>
      </c>
      <c r="O318">
        <f t="shared" si="403"/>
        <v>-17.791069999999998</v>
      </c>
      <c r="Q318">
        <f t="shared" si="469"/>
        <v>0.99035200000000001</v>
      </c>
      <c r="R318">
        <f t="shared" ref="R318:S318" si="500">R306</f>
        <v>0</v>
      </c>
      <c r="S318">
        <f t="shared" si="500"/>
        <v>0.19137600000000002</v>
      </c>
      <c r="T318">
        <f t="shared" ref="T318:W318" si="501">T306</f>
        <v>0.28584599999999999</v>
      </c>
      <c r="U318">
        <f t="shared" si="501"/>
        <v>0.42076599999999997</v>
      </c>
      <c r="V318">
        <f t="shared" si="501"/>
        <v>3367.538</v>
      </c>
      <c r="W318">
        <f t="shared" si="501"/>
        <v>-2.1669999999999998E-2</v>
      </c>
    </row>
    <row r="319" spans="1:23" x14ac:dyDescent="0.2">
      <c r="A319" t="s">
        <v>7</v>
      </c>
      <c r="B319" t="s">
        <v>8</v>
      </c>
      <c r="C319" t="s">
        <v>9</v>
      </c>
      <c r="D319" t="s">
        <v>27</v>
      </c>
      <c r="E319" t="s">
        <v>11</v>
      </c>
      <c r="F319" s="1" t="s">
        <v>12</v>
      </c>
      <c r="G319">
        <v>6</v>
      </c>
      <c r="H319">
        <f t="shared" si="467"/>
        <v>830</v>
      </c>
      <c r="I319">
        <f t="shared" si="397"/>
        <v>821</v>
      </c>
      <c r="J319">
        <f t="shared" si="398"/>
        <v>0</v>
      </c>
      <c r="K319">
        <f t="shared" si="399"/>
        <v>2764596.3203999996</v>
      </c>
      <c r="L319">
        <f t="shared" si="400"/>
        <v>574295.12282933271</v>
      </c>
      <c r="M319">
        <f t="shared" si="401"/>
        <v>815030.64121712395</v>
      </c>
      <c r="N319">
        <f t="shared" si="402"/>
        <v>261202.05635548275</v>
      </c>
      <c r="O319">
        <f t="shared" si="403"/>
        <v>-49.087590000000006</v>
      </c>
      <c r="Q319">
        <f t="shared" si="469"/>
        <v>0.98948700000000001</v>
      </c>
      <c r="R319">
        <f t="shared" ref="R319:S319" si="502">R307</f>
        <v>0</v>
      </c>
      <c r="S319">
        <f t="shared" si="502"/>
        <v>0.207732</v>
      </c>
      <c r="T319">
        <f t="shared" ref="T319:W319" si="503">T307</f>
        <v>0.29481000000000002</v>
      </c>
      <c r="U319">
        <f t="shared" si="503"/>
        <v>0.454822</v>
      </c>
      <c r="V319">
        <f t="shared" si="503"/>
        <v>3367.3523999999998</v>
      </c>
      <c r="W319">
        <f t="shared" si="503"/>
        <v>-5.9790000000000003E-2</v>
      </c>
    </row>
    <row r="320" spans="1:23" x14ac:dyDescent="0.2">
      <c r="A320" t="s">
        <v>7</v>
      </c>
      <c r="B320" t="s">
        <v>8</v>
      </c>
      <c r="C320" t="s">
        <v>9</v>
      </c>
      <c r="D320" t="s">
        <v>27</v>
      </c>
      <c r="E320" t="s">
        <v>11</v>
      </c>
      <c r="F320" s="1" t="s">
        <v>12</v>
      </c>
      <c r="G320">
        <v>7</v>
      </c>
      <c r="H320">
        <f t="shared" si="467"/>
        <v>830</v>
      </c>
      <c r="I320">
        <f t="shared" si="397"/>
        <v>820</v>
      </c>
      <c r="J320">
        <f t="shared" si="398"/>
        <v>4.5018000000000002E-2</v>
      </c>
      <c r="K320">
        <f t="shared" si="399"/>
        <v>2761662.9530000002</v>
      </c>
      <c r="L320">
        <f t="shared" si="400"/>
        <v>609549.82832543529</v>
      </c>
      <c r="M320">
        <f t="shared" si="401"/>
        <v>802326.60609441902</v>
      </c>
      <c r="N320">
        <f t="shared" si="402"/>
        <v>287183.30611724558</v>
      </c>
      <c r="O320">
        <f t="shared" si="403"/>
        <v>-54.767800000000001</v>
      </c>
      <c r="Q320">
        <f t="shared" si="469"/>
        <v>0.98865499999999995</v>
      </c>
      <c r="R320">
        <f t="shared" ref="R320:S320" si="504">R308</f>
        <v>5.49E-5</v>
      </c>
      <c r="S320">
        <f t="shared" si="504"/>
        <v>0.22071840000000001</v>
      </c>
      <c r="T320">
        <f t="shared" ref="T320:W320" si="505">T308</f>
        <v>0.29052299999999998</v>
      </c>
      <c r="U320">
        <f t="shared" si="505"/>
        <v>0.47114</v>
      </c>
      <c r="V320">
        <f t="shared" si="505"/>
        <v>3367.8816500000003</v>
      </c>
      <c r="W320">
        <f t="shared" si="505"/>
        <v>-6.6790000000000002E-2</v>
      </c>
    </row>
    <row r="321" spans="1:23" x14ac:dyDescent="0.2">
      <c r="A321" t="s">
        <v>7</v>
      </c>
      <c r="B321" t="s">
        <v>8</v>
      </c>
      <c r="C321" t="s">
        <v>9</v>
      </c>
      <c r="D321" t="s">
        <v>27</v>
      </c>
      <c r="E321" t="s">
        <v>11</v>
      </c>
      <c r="F321" s="1" t="s">
        <v>12</v>
      </c>
      <c r="G321">
        <v>8</v>
      </c>
      <c r="H321">
        <f t="shared" si="467"/>
        <v>830</v>
      </c>
      <c r="I321">
        <f t="shared" si="397"/>
        <v>819</v>
      </c>
      <c r="J321">
        <f t="shared" si="398"/>
        <v>0</v>
      </c>
      <c r="K321">
        <f t="shared" si="399"/>
        <v>2805456.2445</v>
      </c>
      <c r="L321">
        <f t="shared" si="400"/>
        <v>640465.46133438963</v>
      </c>
      <c r="M321">
        <f t="shared" si="401"/>
        <v>841123.47485725651</v>
      </c>
      <c r="N321">
        <f t="shared" si="402"/>
        <v>314303.30142616102</v>
      </c>
      <c r="O321">
        <f t="shared" si="403"/>
        <v>-1.58067</v>
      </c>
      <c r="Q321">
        <f t="shared" si="469"/>
        <v>0.98722399999999999</v>
      </c>
      <c r="R321">
        <f t="shared" ref="R321:S321" si="506">R309</f>
        <v>0</v>
      </c>
      <c r="S321">
        <f t="shared" si="506"/>
        <v>0.22829279999999999</v>
      </c>
      <c r="T321">
        <f t="shared" ref="T321:W321" si="507">T309</f>
        <v>0.299817</v>
      </c>
      <c r="U321">
        <f t="shared" si="507"/>
        <v>0.49074200000000001</v>
      </c>
      <c r="V321">
        <f t="shared" si="507"/>
        <v>3425.4654999999998</v>
      </c>
      <c r="W321">
        <f t="shared" si="507"/>
        <v>-1.9300000000000001E-3</v>
      </c>
    </row>
    <row r="322" spans="1:23" x14ac:dyDescent="0.2">
      <c r="A322" t="s">
        <v>7</v>
      </c>
      <c r="B322" t="s">
        <v>8</v>
      </c>
      <c r="C322" t="s">
        <v>9</v>
      </c>
      <c r="D322" t="s">
        <v>27</v>
      </c>
      <c r="E322" t="s">
        <v>11</v>
      </c>
      <c r="F322" s="1" t="s">
        <v>12</v>
      </c>
      <c r="G322">
        <v>9</v>
      </c>
      <c r="H322">
        <f t="shared" si="467"/>
        <v>830</v>
      </c>
      <c r="I322">
        <f t="shared" si="397"/>
        <v>817</v>
      </c>
      <c r="J322">
        <f t="shared" si="398"/>
        <v>0.298205</v>
      </c>
      <c r="K322">
        <f t="shared" si="399"/>
        <v>2874257.0625</v>
      </c>
      <c r="L322">
        <f t="shared" si="400"/>
        <v>672983.14742505003</v>
      </c>
      <c r="M322">
        <f t="shared" si="401"/>
        <v>871721.92745737499</v>
      </c>
      <c r="N322">
        <f t="shared" si="402"/>
        <v>340307.38815842499</v>
      </c>
      <c r="O322">
        <f t="shared" si="403"/>
        <v>12.393889999999999</v>
      </c>
      <c r="Q322">
        <f t="shared" si="469"/>
        <v>0.98472899999999997</v>
      </c>
      <c r="R322">
        <f t="shared" ref="R322:S322" si="508">R310</f>
        <v>3.6499999999999998E-4</v>
      </c>
      <c r="S322">
        <f t="shared" si="508"/>
        <v>0.23414160000000001</v>
      </c>
      <c r="T322">
        <f t="shared" ref="T322:W322" si="509">T310</f>
        <v>0.303286</v>
      </c>
      <c r="U322">
        <f t="shared" si="509"/>
        <v>0.50566999999999995</v>
      </c>
      <c r="V322">
        <f t="shared" si="509"/>
        <v>3518.0625</v>
      </c>
      <c r="W322">
        <f t="shared" si="509"/>
        <v>1.5169999999999999E-2</v>
      </c>
    </row>
    <row r="323" spans="1:23" x14ac:dyDescent="0.2">
      <c r="A323" t="s">
        <v>7</v>
      </c>
      <c r="B323" t="s">
        <v>8</v>
      </c>
      <c r="C323" t="s">
        <v>9</v>
      </c>
      <c r="D323" t="s">
        <v>27</v>
      </c>
      <c r="E323" t="s">
        <v>11</v>
      </c>
      <c r="F323" s="1" t="s">
        <v>12</v>
      </c>
      <c r="G323">
        <v>10</v>
      </c>
      <c r="H323">
        <f t="shared" si="467"/>
        <v>830</v>
      </c>
      <c r="I323">
        <f t="shared" ref="I323:I386" si="510">_xlfn.FLOOR.MATH(H323*Q323)</f>
        <v>816</v>
      </c>
      <c r="J323">
        <f t="shared" ref="J323:J386" si="511">I323*R323</f>
        <v>0.21379200000000001</v>
      </c>
      <c r="K323">
        <f t="shared" ref="K323:K386" si="512">I323*V323</f>
        <v>2921658.0119999996</v>
      </c>
      <c r="L323">
        <f t="shared" ref="L323:L386" si="513">K323*S323</f>
        <v>711796.52948433114</v>
      </c>
      <c r="M323">
        <f t="shared" ref="M323:M386" si="514">K323*T323</f>
        <v>927477.41425138782</v>
      </c>
      <c r="N323">
        <f t="shared" ref="N323:N386" si="515">L323*U323</f>
        <v>365377.25912530842</v>
      </c>
      <c r="O323">
        <f t="shared" ref="O323:O386" si="516">I323*W323</f>
        <v>2.789088</v>
      </c>
      <c r="Q323">
        <f t="shared" si="469"/>
        <v>0.98319900000000005</v>
      </c>
      <c r="R323">
        <f t="shared" ref="R323:S323" si="517">R311</f>
        <v>2.6200000000000003E-4</v>
      </c>
      <c r="S323">
        <f t="shared" si="517"/>
        <v>0.2436276</v>
      </c>
      <c r="T323">
        <f t="shared" ref="T323:W323" si="518">T311</f>
        <v>0.31744899999999998</v>
      </c>
      <c r="U323">
        <f t="shared" si="518"/>
        <v>0.51331700000000002</v>
      </c>
      <c r="V323">
        <f t="shared" si="518"/>
        <v>3580.4632499999998</v>
      </c>
      <c r="W323">
        <f t="shared" si="518"/>
        <v>3.418E-3</v>
      </c>
    </row>
    <row r="324" spans="1:23" x14ac:dyDescent="0.2">
      <c r="A324" t="s">
        <v>7</v>
      </c>
      <c r="B324" t="s">
        <v>8</v>
      </c>
      <c r="C324" t="s">
        <v>9</v>
      </c>
      <c r="D324" t="s">
        <v>27</v>
      </c>
      <c r="E324" t="s">
        <v>11</v>
      </c>
      <c r="F324" s="1" t="s">
        <v>12</v>
      </c>
      <c r="G324">
        <v>11</v>
      </c>
      <c r="H324">
        <f t="shared" si="467"/>
        <v>830</v>
      </c>
      <c r="I324">
        <f t="shared" si="510"/>
        <v>814</v>
      </c>
      <c r="J324">
        <f t="shared" si="511"/>
        <v>0.42490800000000001</v>
      </c>
      <c r="K324">
        <f t="shared" si="512"/>
        <v>2949364.3278000001</v>
      </c>
      <c r="L324">
        <f t="shared" si="513"/>
        <v>736649.75095156359</v>
      </c>
      <c r="M324">
        <f t="shared" si="514"/>
        <v>936868.52808999782</v>
      </c>
      <c r="N324">
        <f t="shared" si="515"/>
        <v>383066.71029182454</v>
      </c>
      <c r="O324">
        <f t="shared" si="516"/>
        <v>7.7012540000000005</v>
      </c>
      <c r="Q324">
        <f t="shared" si="469"/>
        <v>0.98116899999999996</v>
      </c>
      <c r="R324">
        <f t="shared" ref="R324:S324" si="519">R312</f>
        <v>5.22E-4</v>
      </c>
      <c r="S324">
        <f t="shared" si="519"/>
        <v>0.24976559999999998</v>
      </c>
      <c r="T324">
        <f t="shared" ref="T324:W324" si="520">T312</f>
        <v>0.31765100000000002</v>
      </c>
      <c r="U324">
        <f t="shared" si="520"/>
        <v>0.52001200000000003</v>
      </c>
      <c r="V324">
        <f t="shared" si="520"/>
        <v>3623.2977000000001</v>
      </c>
      <c r="W324">
        <f t="shared" si="520"/>
        <v>9.4610000000000007E-3</v>
      </c>
    </row>
    <row r="325" spans="1:23" x14ac:dyDescent="0.2">
      <c r="A325" t="s">
        <v>7</v>
      </c>
      <c r="B325" t="s">
        <v>8</v>
      </c>
      <c r="C325" t="s">
        <v>9</v>
      </c>
      <c r="D325" t="s">
        <v>27</v>
      </c>
      <c r="E325" t="s">
        <v>11</v>
      </c>
      <c r="F325" s="1" t="s">
        <v>12</v>
      </c>
      <c r="G325">
        <v>12</v>
      </c>
      <c r="H325">
        <f t="shared" si="467"/>
        <v>830</v>
      </c>
      <c r="I325">
        <f t="shared" si="510"/>
        <v>812</v>
      </c>
      <c r="J325">
        <f t="shared" si="511"/>
        <v>0.330484</v>
      </c>
      <c r="K325">
        <f t="shared" si="512"/>
        <v>2987771.4174000002</v>
      </c>
      <c r="L325">
        <f t="shared" si="513"/>
        <v>765696.49798273633</v>
      </c>
      <c r="M325">
        <f t="shared" si="514"/>
        <v>987509.24556479591</v>
      </c>
      <c r="N325">
        <f t="shared" si="515"/>
        <v>405252.52852234297</v>
      </c>
      <c r="O325">
        <f t="shared" si="516"/>
        <v>2.9702959999999998</v>
      </c>
      <c r="Q325">
        <f t="shared" si="469"/>
        <v>0.97923899999999997</v>
      </c>
      <c r="R325">
        <f t="shared" ref="R325:S325" si="521">R313</f>
        <v>4.0700000000000003E-4</v>
      </c>
      <c r="S325">
        <f t="shared" si="521"/>
        <v>0.25627679999999997</v>
      </c>
      <c r="T325">
        <f t="shared" ref="T325:W325" si="522">T313</f>
        <v>0.33051700000000001</v>
      </c>
      <c r="U325">
        <f t="shared" si="522"/>
        <v>0.52925999999999995</v>
      </c>
      <c r="V325">
        <f t="shared" si="522"/>
        <v>3679.5214500000002</v>
      </c>
      <c r="W325">
        <f t="shared" si="522"/>
        <v>3.6579999999999998E-3</v>
      </c>
    </row>
    <row r="326" spans="1:23" x14ac:dyDescent="0.2">
      <c r="A326" t="s">
        <v>7</v>
      </c>
      <c r="B326" t="s">
        <v>8</v>
      </c>
      <c r="C326" t="s">
        <v>9</v>
      </c>
      <c r="D326" t="s">
        <v>27</v>
      </c>
      <c r="E326" t="s">
        <v>11</v>
      </c>
      <c r="F326" s="1">
        <v>47057</v>
      </c>
      <c r="G326">
        <v>1</v>
      </c>
      <c r="H326">
        <f t="shared" si="467"/>
        <v>780</v>
      </c>
      <c r="I326">
        <f t="shared" si="510"/>
        <v>778</v>
      </c>
      <c r="J326">
        <f t="shared" si="511"/>
        <v>0</v>
      </c>
      <c r="K326">
        <f t="shared" si="512"/>
        <v>2631389.1384999999</v>
      </c>
      <c r="L326">
        <f t="shared" si="513"/>
        <v>29309.464780268398</v>
      </c>
      <c r="M326">
        <f t="shared" si="514"/>
        <v>159549.01763467048</v>
      </c>
      <c r="N326">
        <f t="shared" si="515"/>
        <v>1404.5681712000221</v>
      </c>
      <c r="O326">
        <f t="shared" si="516"/>
        <v>0</v>
      </c>
      <c r="Q326">
        <f t="shared" si="469"/>
        <v>0.99743800000000005</v>
      </c>
      <c r="R326">
        <f t="shared" ref="R326:S326" si="523">R314</f>
        <v>0</v>
      </c>
      <c r="S326">
        <f t="shared" si="523"/>
        <v>1.11384E-2</v>
      </c>
      <c r="T326">
        <f t="shared" ref="T326:W326" si="524">T314</f>
        <v>6.0632999999999999E-2</v>
      </c>
      <c r="U326">
        <f t="shared" si="524"/>
        <v>4.7921999999999999E-2</v>
      </c>
      <c r="V326">
        <f t="shared" si="524"/>
        <v>3382.2482500000001</v>
      </c>
      <c r="W326">
        <f t="shared" si="524"/>
        <v>0</v>
      </c>
    </row>
    <row r="327" spans="1:23" x14ac:dyDescent="0.2">
      <c r="A327" t="s">
        <v>7</v>
      </c>
      <c r="B327" t="s">
        <v>8</v>
      </c>
      <c r="C327" t="s">
        <v>9</v>
      </c>
      <c r="D327" t="s">
        <v>27</v>
      </c>
      <c r="E327" t="s">
        <v>11</v>
      </c>
      <c r="F327" s="1">
        <v>47057</v>
      </c>
      <c r="G327">
        <v>2</v>
      </c>
      <c r="H327">
        <f t="shared" si="467"/>
        <v>780</v>
      </c>
      <c r="I327">
        <f t="shared" si="510"/>
        <v>776</v>
      </c>
      <c r="J327">
        <f t="shared" si="511"/>
        <v>0</v>
      </c>
      <c r="K327">
        <f t="shared" si="512"/>
        <v>2615163.9604000002</v>
      </c>
      <c r="L327">
        <f t="shared" si="513"/>
        <v>238493.53859822257</v>
      </c>
      <c r="M327">
        <f t="shared" si="514"/>
        <v>673271.34644101956</v>
      </c>
      <c r="N327">
        <f t="shared" si="515"/>
        <v>28397.18714735176</v>
      </c>
      <c r="O327">
        <f t="shared" si="516"/>
        <v>2085.9019680000001</v>
      </c>
      <c r="Q327">
        <f t="shared" si="469"/>
        <v>0.995309</v>
      </c>
      <c r="R327">
        <f t="shared" ref="R327:S327" si="525">R315</f>
        <v>0</v>
      </c>
      <c r="S327">
        <f t="shared" si="525"/>
        <v>9.1196399999999997E-2</v>
      </c>
      <c r="T327">
        <f t="shared" ref="T327:W327" si="526">T315</f>
        <v>0.25744899999999998</v>
      </c>
      <c r="U327">
        <f t="shared" si="526"/>
        <v>0.11906899999999999</v>
      </c>
      <c r="V327">
        <f t="shared" si="526"/>
        <v>3370.05665</v>
      </c>
      <c r="W327">
        <f t="shared" si="526"/>
        <v>2.688018</v>
      </c>
    </row>
    <row r="328" spans="1:23" x14ac:dyDescent="0.2">
      <c r="A328" t="s">
        <v>7</v>
      </c>
      <c r="B328" t="s">
        <v>8</v>
      </c>
      <c r="C328" t="s">
        <v>9</v>
      </c>
      <c r="D328" t="s">
        <v>27</v>
      </c>
      <c r="E328" t="s">
        <v>11</v>
      </c>
      <c r="F328" s="1">
        <v>47057</v>
      </c>
      <c r="G328">
        <v>3</v>
      </c>
      <c r="H328">
        <f t="shared" si="467"/>
        <v>780</v>
      </c>
      <c r="I328">
        <f t="shared" si="510"/>
        <v>774</v>
      </c>
      <c r="J328">
        <f t="shared" si="511"/>
        <v>0</v>
      </c>
      <c r="K328">
        <f t="shared" si="512"/>
        <v>2607125.3459999999</v>
      </c>
      <c r="L328">
        <f t="shared" si="513"/>
        <v>391009.3594421111</v>
      </c>
      <c r="M328">
        <f t="shared" si="514"/>
        <v>747228.19541705993</v>
      </c>
      <c r="N328">
        <f t="shared" si="515"/>
        <v>104988.3590663635</v>
      </c>
      <c r="O328">
        <f t="shared" si="516"/>
        <v>-71.71884</v>
      </c>
      <c r="Q328">
        <f t="shared" si="469"/>
        <v>0.99334599999999995</v>
      </c>
      <c r="R328">
        <f t="shared" ref="R328:S328" si="527">R316</f>
        <v>0</v>
      </c>
      <c r="S328">
        <f t="shared" si="527"/>
        <v>0.14997719999999998</v>
      </c>
      <c r="T328">
        <f t="shared" ref="T328:W328" si="528">T316</f>
        <v>0.28660999999999998</v>
      </c>
      <c r="U328">
        <f t="shared" si="528"/>
        <v>0.26850600000000002</v>
      </c>
      <c r="V328">
        <f t="shared" si="528"/>
        <v>3368.3789999999999</v>
      </c>
      <c r="W328">
        <f t="shared" si="528"/>
        <v>-9.2660000000000006E-2</v>
      </c>
    </row>
    <row r="329" spans="1:23" x14ac:dyDescent="0.2">
      <c r="A329" t="s">
        <v>7</v>
      </c>
      <c r="B329" t="s">
        <v>8</v>
      </c>
      <c r="C329" t="s">
        <v>9</v>
      </c>
      <c r="D329" t="s">
        <v>27</v>
      </c>
      <c r="E329" t="s">
        <v>11</v>
      </c>
      <c r="F329" s="1">
        <v>47057</v>
      </c>
      <c r="G329">
        <v>4</v>
      </c>
      <c r="H329">
        <f t="shared" si="467"/>
        <v>780</v>
      </c>
      <c r="I329">
        <f t="shared" si="510"/>
        <v>773</v>
      </c>
      <c r="J329">
        <f t="shared" si="511"/>
        <v>4.01187E-2</v>
      </c>
      <c r="K329">
        <f t="shared" si="512"/>
        <v>2603443.1289999997</v>
      </c>
      <c r="L329">
        <f t="shared" si="513"/>
        <v>451990.00988919957</v>
      </c>
      <c r="M329">
        <f t="shared" si="514"/>
        <v>737029.54293364193</v>
      </c>
      <c r="N329">
        <f t="shared" si="515"/>
        <v>165014.32077038856</v>
      </c>
      <c r="O329">
        <f t="shared" si="516"/>
        <v>-24.349499999999999</v>
      </c>
      <c r="Q329">
        <f t="shared" si="469"/>
        <v>0.99174899999999999</v>
      </c>
      <c r="R329">
        <f t="shared" ref="R329:S329" si="529">R317</f>
        <v>5.1900000000000001E-5</v>
      </c>
      <c r="S329">
        <f t="shared" si="529"/>
        <v>0.1736124</v>
      </c>
      <c r="T329">
        <f t="shared" ref="T329:W329" si="530">T317</f>
        <v>0.28309800000000002</v>
      </c>
      <c r="U329">
        <f t="shared" si="530"/>
        <v>0.36508400000000002</v>
      </c>
      <c r="V329">
        <f t="shared" si="530"/>
        <v>3367.9729999999995</v>
      </c>
      <c r="W329">
        <f t="shared" si="530"/>
        <v>-3.15E-2</v>
      </c>
    </row>
    <row r="330" spans="1:23" x14ac:dyDescent="0.2">
      <c r="A330" t="s">
        <v>7</v>
      </c>
      <c r="B330" t="s">
        <v>8</v>
      </c>
      <c r="C330" t="s">
        <v>9</v>
      </c>
      <c r="D330" t="s">
        <v>27</v>
      </c>
      <c r="E330" t="s">
        <v>11</v>
      </c>
      <c r="F330" s="1">
        <v>47057</v>
      </c>
      <c r="G330">
        <v>5</v>
      </c>
      <c r="H330">
        <f t="shared" si="467"/>
        <v>780</v>
      </c>
      <c r="I330">
        <f t="shared" si="510"/>
        <v>772</v>
      </c>
      <c r="J330">
        <f t="shared" si="511"/>
        <v>0</v>
      </c>
      <c r="K330">
        <f t="shared" si="512"/>
        <v>2599739.3360000001</v>
      </c>
      <c r="L330">
        <f t="shared" si="513"/>
        <v>497527.7151663361</v>
      </c>
      <c r="M330">
        <f t="shared" si="514"/>
        <v>743125.09023825603</v>
      </c>
      <c r="N330">
        <f t="shared" si="515"/>
        <v>209342.74659967856</v>
      </c>
      <c r="O330">
        <f t="shared" si="516"/>
        <v>-16.729239999999997</v>
      </c>
      <c r="Q330">
        <f t="shared" si="469"/>
        <v>0.99035200000000001</v>
      </c>
      <c r="R330">
        <f t="shared" ref="R330:S330" si="531">R318</f>
        <v>0</v>
      </c>
      <c r="S330">
        <f t="shared" si="531"/>
        <v>0.19137600000000002</v>
      </c>
      <c r="T330">
        <f t="shared" ref="T330:W330" si="532">T318</f>
        <v>0.28584599999999999</v>
      </c>
      <c r="U330">
        <f t="shared" si="532"/>
        <v>0.42076599999999997</v>
      </c>
      <c r="V330">
        <f t="shared" si="532"/>
        <v>3367.538</v>
      </c>
      <c r="W330">
        <f t="shared" si="532"/>
        <v>-2.1669999999999998E-2</v>
      </c>
    </row>
    <row r="331" spans="1:23" x14ac:dyDescent="0.2">
      <c r="A331" t="s">
        <v>7</v>
      </c>
      <c r="B331" t="s">
        <v>8</v>
      </c>
      <c r="C331" t="s">
        <v>9</v>
      </c>
      <c r="D331" t="s">
        <v>27</v>
      </c>
      <c r="E331" t="s">
        <v>11</v>
      </c>
      <c r="F331" s="1">
        <v>47057</v>
      </c>
      <c r="G331">
        <v>6</v>
      </c>
      <c r="H331">
        <f t="shared" si="467"/>
        <v>780</v>
      </c>
      <c r="I331">
        <f t="shared" si="510"/>
        <v>771</v>
      </c>
      <c r="J331">
        <f t="shared" si="511"/>
        <v>0</v>
      </c>
      <c r="K331">
        <f t="shared" si="512"/>
        <v>2596228.7004</v>
      </c>
      <c r="L331">
        <f t="shared" si="513"/>
        <v>539319.78039149276</v>
      </c>
      <c r="M331">
        <f t="shared" si="514"/>
        <v>765394.18316492403</v>
      </c>
      <c r="N331">
        <f t="shared" si="515"/>
        <v>245294.50115721952</v>
      </c>
      <c r="O331">
        <f t="shared" si="516"/>
        <v>-46.098089999999999</v>
      </c>
      <c r="Q331">
        <f t="shared" si="469"/>
        <v>0.98948700000000001</v>
      </c>
      <c r="R331">
        <f t="shared" ref="R331:S331" si="533">R319</f>
        <v>0</v>
      </c>
      <c r="S331">
        <f t="shared" si="533"/>
        <v>0.207732</v>
      </c>
      <c r="T331">
        <f t="shared" ref="T331:W331" si="534">T319</f>
        <v>0.29481000000000002</v>
      </c>
      <c r="U331">
        <f t="shared" si="534"/>
        <v>0.454822</v>
      </c>
      <c r="V331">
        <f t="shared" si="534"/>
        <v>3367.3523999999998</v>
      </c>
      <c r="W331">
        <f t="shared" si="534"/>
        <v>-5.9790000000000003E-2</v>
      </c>
    </row>
    <row r="332" spans="1:23" x14ac:dyDescent="0.2">
      <c r="A332" t="s">
        <v>7</v>
      </c>
      <c r="B332" t="s">
        <v>8</v>
      </c>
      <c r="C332" t="s">
        <v>9</v>
      </c>
      <c r="D332" t="s">
        <v>27</v>
      </c>
      <c r="E332" t="s">
        <v>11</v>
      </c>
      <c r="F332" s="1">
        <v>47057</v>
      </c>
      <c r="G332">
        <v>7</v>
      </c>
      <c r="H332">
        <f t="shared" si="467"/>
        <v>780</v>
      </c>
      <c r="I332">
        <f t="shared" si="510"/>
        <v>771</v>
      </c>
      <c r="J332">
        <f t="shared" si="511"/>
        <v>4.2327900000000002E-2</v>
      </c>
      <c r="K332">
        <f t="shared" si="512"/>
        <v>2596636.7521500001</v>
      </c>
      <c r="L332">
        <f t="shared" si="513"/>
        <v>573125.50931574462</v>
      </c>
      <c r="M332">
        <f t="shared" si="514"/>
        <v>754382.69914487435</v>
      </c>
      <c r="N332">
        <f t="shared" si="515"/>
        <v>270022.35245901992</v>
      </c>
      <c r="O332">
        <f t="shared" si="516"/>
        <v>-51.495090000000005</v>
      </c>
      <c r="Q332">
        <f t="shared" si="469"/>
        <v>0.98865499999999995</v>
      </c>
      <c r="R332">
        <f t="shared" ref="R332:S332" si="535">R320</f>
        <v>5.49E-5</v>
      </c>
      <c r="S332">
        <f t="shared" si="535"/>
        <v>0.22071840000000001</v>
      </c>
      <c r="T332">
        <f t="shared" ref="T332:W332" si="536">T320</f>
        <v>0.29052299999999998</v>
      </c>
      <c r="U332">
        <f t="shared" si="536"/>
        <v>0.47114</v>
      </c>
      <c r="V332">
        <f t="shared" si="536"/>
        <v>3367.8816500000003</v>
      </c>
      <c r="W332">
        <f t="shared" si="536"/>
        <v>-6.6790000000000002E-2</v>
      </c>
    </row>
    <row r="333" spans="1:23" x14ac:dyDescent="0.2">
      <c r="A333" t="s">
        <v>7</v>
      </c>
      <c r="B333" t="s">
        <v>8</v>
      </c>
      <c r="C333" t="s">
        <v>9</v>
      </c>
      <c r="D333" t="s">
        <v>27</v>
      </c>
      <c r="E333" t="s">
        <v>11</v>
      </c>
      <c r="F333" s="1">
        <v>47057</v>
      </c>
      <c r="G333">
        <v>8</v>
      </c>
      <c r="H333">
        <f t="shared" si="467"/>
        <v>780</v>
      </c>
      <c r="I333">
        <f t="shared" si="510"/>
        <v>770</v>
      </c>
      <c r="J333">
        <f t="shared" si="511"/>
        <v>0</v>
      </c>
      <c r="K333">
        <f t="shared" si="512"/>
        <v>2637608.4350000001</v>
      </c>
      <c r="L333">
        <f t="shared" si="513"/>
        <v>602147.01492976793</v>
      </c>
      <c r="M333">
        <f t="shared" si="514"/>
        <v>790799.84815639502</v>
      </c>
      <c r="N333">
        <f t="shared" si="515"/>
        <v>295498.83040066418</v>
      </c>
      <c r="O333">
        <f t="shared" si="516"/>
        <v>-1.4861</v>
      </c>
      <c r="Q333">
        <f t="shared" si="469"/>
        <v>0.98722399999999999</v>
      </c>
      <c r="R333">
        <f t="shared" ref="R333:S333" si="537">R321</f>
        <v>0</v>
      </c>
      <c r="S333">
        <f t="shared" si="537"/>
        <v>0.22829279999999999</v>
      </c>
      <c r="T333">
        <f t="shared" ref="T333:W333" si="538">T321</f>
        <v>0.299817</v>
      </c>
      <c r="U333">
        <f t="shared" si="538"/>
        <v>0.49074200000000001</v>
      </c>
      <c r="V333">
        <f t="shared" si="538"/>
        <v>3425.4654999999998</v>
      </c>
      <c r="W333">
        <f t="shared" si="538"/>
        <v>-1.9300000000000001E-3</v>
      </c>
    </row>
    <row r="334" spans="1:23" x14ac:dyDescent="0.2">
      <c r="A334" t="s">
        <v>7</v>
      </c>
      <c r="B334" t="s">
        <v>8</v>
      </c>
      <c r="C334" t="s">
        <v>9</v>
      </c>
      <c r="D334" t="s">
        <v>27</v>
      </c>
      <c r="E334" t="s">
        <v>11</v>
      </c>
      <c r="F334" s="1">
        <v>47057</v>
      </c>
      <c r="G334">
        <v>9</v>
      </c>
      <c r="H334">
        <f t="shared" si="467"/>
        <v>780</v>
      </c>
      <c r="I334">
        <f t="shared" si="510"/>
        <v>768</v>
      </c>
      <c r="J334">
        <f t="shared" si="511"/>
        <v>0.28032000000000001</v>
      </c>
      <c r="K334">
        <f t="shared" si="512"/>
        <v>2701872</v>
      </c>
      <c r="L334">
        <f t="shared" si="513"/>
        <v>632620.63307520002</v>
      </c>
      <c r="M334">
        <f t="shared" si="514"/>
        <v>819439.95139199996</v>
      </c>
      <c r="N334">
        <f t="shared" si="515"/>
        <v>319897.27552713634</v>
      </c>
      <c r="O334">
        <f t="shared" si="516"/>
        <v>11.650559999999999</v>
      </c>
      <c r="Q334">
        <f t="shared" si="469"/>
        <v>0.98472899999999997</v>
      </c>
      <c r="R334">
        <f t="shared" ref="R334:S334" si="539">R322</f>
        <v>3.6499999999999998E-4</v>
      </c>
      <c r="S334">
        <f t="shared" si="539"/>
        <v>0.23414160000000001</v>
      </c>
      <c r="T334">
        <f t="shared" ref="T334:W334" si="540">T322</f>
        <v>0.303286</v>
      </c>
      <c r="U334">
        <f t="shared" si="540"/>
        <v>0.50566999999999995</v>
      </c>
      <c r="V334">
        <f t="shared" si="540"/>
        <v>3518.0625</v>
      </c>
      <c r="W334">
        <f t="shared" si="540"/>
        <v>1.5169999999999999E-2</v>
      </c>
    </row>
    <row r="335" spans="1:23" x14ac:dyDescent="0.2">
      <c r="A335" t="s">
        <v>7</v>
      </c>
      <c r="B335" t="s">
        <v>8</v>
      </c>
      <c r="C335" t="s">
        <v>9</v>
      </c>
      <c r="D335" t="s">
        <v>27</v>
      </c>
      <c r="E335" t="s">
        <v>11</v>
      </c>
      <c r="F335" s="1">
        <v>47057</v>
      </c>
      <c r="G335">
        <v>10</v>
      </c>
      <c r="H335">
        <f t="shared" si="467"/>
        <v>780</v>
      </c>
      <c r="I335">
        <f t="shared" si="510"/>
        <v>766</v>
      </c>
      <c r="J335">
        <f t="shared" si="511"/>
        <v>0.20069200000000001</v>
      </c>
      <c r="K335">
        <f t="shared" si="512"/>
        <v>2742634.8495</v>
      </c>
      <c r="L335">
        <f t="shared" si="513"/>
        <v>668181.54606004618</v>
      </c>
      <c r="M335">
        <f t="shared" si="514"/>
        <v>870646.69033892546</v>
      </c>
      <c r="N335">
        <f t="shared" si="515"/>
        <v>342988.94667890476</v>
      </c>
      <c r="O335">
        <f t="shared" si="516"/>
        <v>2.618188</v>
      </c>
      <c r="Q335">
        <f t="shared" si="469"/>
        <v>0.98319900000000005</v>
      </c>
      <c r="R335">
        <f t="shared" ref="R335:S335" si="541">R323</f>
        <v>2.6200000000000003E-4</v>
      </c>
      <c r="S335">
        <f t="shared" si="541"/>
        <v>0.2436276</v>
      </c>
      <c r="T335">
        <f t="shared" ref="T335:W335" si="542">T323</f>
        <v>0.31744899999999998</v>
      </c>
      <c r="U335">
        <f t="shared" si="542"/>
        <v>0.51331700000000002</v>
      </c>
      <c r="V335">
        <f t="shared" si="542"/>
        <v>3580.4632499999998</v>
      </c>
      <c r="W335">
        <f t="shared" si="542"/>
        <v>3.418E-3</v>
      </c>
    </row>
    <row r="336" spans="1:23" x14ac:dyDescent="0.2">
      <c r="A336" t="s">
        <v>7</v>
      </c>
      <c r="B336" t="s">
        <v>8</v>
      </c>
      <c r="C336" t="s">
        <v>9</v>
      </c>
      <c r="D336" t="s">
        <v>27</v>
      </c>
      <c r="E336" t="s">
        <v>11</v>
      </c>
      <c r="F336" s="1">
        <v>47057</v>
      </c>
      <c r="G336">
        <v>11</v>
      </c>
      <c r="H336">
        <f t="shared" si="467"/>
        <v>780</v>
      </c>
      <c r="I336">
        <f t="shared" si="510"/>
        <v>765</v>
      </c>
      <c r="J336">
        <f t="shared" si="511"/>
        <v>0.39933000000000002</v>
      </c>
      <c r="K336">
        <f t="shared" si="512"/>
        <v>2771822.7404999998</v>
      </c>
      <c r="L336">
        <f t="shared" si="513"/>
        <v>692305.96987462672</v>
      </c>
      <c r="M336">
        <f t="shared" si="514"/>
        <v>880472.26534256549</v>
      </c>
      <c r="N336">
        <f t="shared" si="515"/>
        <v>360007.41200644441</v>
      </c>
      <c r="O336">
        <f t="shared" si="516"/>
        <v>7.2376650000000007</v>
      </c>
      <c r="Q336">
        <f t="shared" si="469"/>
        <v>0.98116899999999996</v>
      </c>
      <c r="R336">
        <f t="shared" ref="R336:S336" si="543">R324</f>
        <v>5.22E-4</v>
      </c>
      <c r="S336">
        <f t="shared" si="543"/>
        <v>0.24976559999999998</v>
      </c>
      <c r="T336">
        <f t="shared" ref="T336:W336" si="544">T324</f>
        <v>0.31765100000000002</v>
      </c>
      <c r="U336">
        <f t="shared" si="544"/>
        <v>0.52001200000000003</v>
      </c>
      <c r="V336">
        <f t="shared" si="544"/>
        <v>3623.2977000000001</v>
      </c>
      <c r="W336">
        <f t="shared" si="544"/>
        <v>9.4610000000000007E-3</v>
      </c>
    </row>
    <row r="337" spans="1:23" x14ac:dyDescent="0.2">
      <c r="A337" t="s">
        <v>7</v>
      </c>
      <c r="B337" t="s">
        <v>8</v>
      </c>
      <c r="C337" t="s">
        <v>9</v>
      </c>
      <c r="D337" t="s">
        <v>27</v>
      </c>
      <c r="E337" t="s">
        <v>11</v>
      </c>
      <c r="F337" s="1">
        <v>47057</v>
      </c>
      <c r="G337">
        <v>12</v>
      </c>
      <c r="H337">
        <f t="shared" si="467"/>
        <v>780</v>
      </c>
      <c r="I337">
        <f t="shared" si="510"/>
        <v>763</v>
      </c>
      <c r="J337">
        <f t="shared" si="511"/>
        <v>0.31054100000000001</v>
      </c>
      <c r="K337">
        <f t="shared" si="512"/>
        <v>2807474.8663500003</v>
      </c>
      <c r="L337">
        <f t="shared" si="513"/>
        <v>719490.67482860561</v>
      </c>
      <c r="M337">
        <f t="shared" si="514"/>
        <v>927918.1704014031</v>
      </c>
      <c r="N337">
        <f t="shared" si="515"/>
        <v>380797.63455978775</v>
      </c>
      <c r="O337">
        <f t="shared" si="516"/>
        <v>2.7910539999999999</v>
      </c>
      <c r="Q337">
        <f t="shared" si="469"/>
        <v>0.97923899999999997</v>
      </c>
      <c r="R337">
        <f t="shared" ref="R337:S337" si="545">R325</f>
        <v>4.0700000000000003E-4</v>
      </c>
      <c r="S337">
        <f t="shared" si="545"/>
        <v>0.25627679999999997</v>
      </c>
      <c r="T337">
        <f t="shared" ref="T337:W337" si="546">T325</f>
        <v>0.33051700000000001</v>
      </c>
      <c r="U337">
        <f t="shared" si="546"/>
        <v>0.52925999999999995</v>
      </c>
      <c r="V337">
        <f t="shared" si="546"/>
        <v>3679.5214500000002</v>
      </c>
      <c r="W337">
        <f t="shared" si="546"/>
        <v>3.6579999999999998E-3</v>
      </c>
    </row>
    <row r="338" spans="1:23" x14ac:dyDescent="0.2">
      <c r="A338" t="s">
        <v>7</v>
      </c>
      <c r="B338" t="s">
        <v>8</v>
      </c>
      <c r="C338" t="s">
        <v>9</v>
      </c>
      <c r="D338" t="s">
        <v>27</v>
      </c>
      <c r="E338" t="s">
        <v>24</v>
      </c>
      <c r="F338" s="1">
        <v>46965</v>
      </c>
      <c r="G338">
        <v>1</v>
      </c>
      <c r="H338">
        <f t="shared" si="467"/>
        <v>380</v>
      </c>
      <c r="I338">
        <f t="shared" si="510"/>
        <v>348</v>
      </c>
      <c r="J338">
        <f t="shared" si="511"/>
        <v>0</v>
      </c>
      <c r="K338">
        <f t="shared" si="512"/>
        <v>1152670.2036000001</v>
      </c>
      <c r="L338">
        <f t="shared" si="513"/>
        <v>10699.084829815201</v>
      </c>
      <c r="M338">
        <f t="shared" si="514"/>
        <v>83867.822945854568</v>
      </c>
      <c r="N338">
        <f t="shared" si="515"/>
        <v>615.26585185728493</v>
      </c>
      <c r="O338">
        <f t="shared" si="516"/>
        <v>0</v>
      </c>
      <c r="Q338" cm="1">
        <f t="array" ref="Q338:Q349">TRANSPOSE(open_per_booked!$F9:$Q9)</f>
        <v>0.91764296000000012</v>
      </c>
      <c r="R338" cm="1">
        <f t="array" ref="R338:R349">TRANSPOSE(ulr_per_open!$F9:$Q9)</f>
        <v>0</v>
      </c>
      <c r="S338" cm="1">
        <f t="array" ref="S338:S349">TRANSPOSE(bal_util!$F9:$Q9)</f>
        <v>9.2820000000000003E-3</v>
      </c>
      <c r="T338" cm="1">
        <f t="array" ref="T338:T349">TRANSPOSE(pur_util!$F9:$Q9)</f>
        <v>7.2759599999999994E-2</v>
      </c>
      <c r="U338" cm="1">
        <f t="array" ref="U338:U349">TRANSPOSE(revol_util!$F9:$Q9)</f>
        <v>5.7506399999999999E-2</v>
      </c>
      <c r="V338" cm="1">
        <f t="array" ref="V338:V349">TRANSPOSE(lmt_per_open!$F9:$Q9)</f>
        <v>3312.2707</v>
      </c>
      <c r="W338" cm="1">
        <f t="array" ref="W338:W349">TRANSPOSE(annual_fee!$F9:$Q9)</f>
        <v>0</v>
      </c>
    </row>
    <row r="339" spans="1:23" x14ac:dyDescent="0.2">
      <c r="A339" t="s">
        <v>7</v>
      </c>
      <c r="B339" t="s">
        <v>8</v>
      </c>
      <c r="C339" t="s">
        <v>9</v>
      </c>
      <c r="D339" t="s">
        <v>27</v>
      </c>
      <c r="E339" t="s">
        <v>24</v>
      </c>
      <c r="F339" s="1">
        <v>46965</v>
      </c>
      <c r="G339">
        <v>2</v>
      </c>
      <c r="H339">
        <f t="shared" si="467"/>
        <v>380</v>
      </c>
      <c r="I339">
        <f t="shared" si="510"/>
        <v>347</v>
      </c>
      <c r="J339">
        <f t="shared" si="511"/>
        <v>0</v>
      </c>
      <c r="K339">
        <f t="shared" si="512"/>
        <v>1145214.9749800002</v>
      </c>
      <c r="L339">
        <f t="shared" si="513"/>
        <v>87032.902453555071</v>
      </c>
      <c r="M339">
        <f t="shared" si="514"/>
        <v>353801.34011235123</v>
      </c>
      <c r="N339">
        <f t="shared" si="515"/>
        <v>12435.504794690816</v>
      </c>
      <c r="O339">
        <f t="shared" si="516"/>
        <v>1119.2906951999998</v>
      </c>
      <c r="Q339">
        <v>0.91568428000000002</v>
      </c>
      <c r="R339">
        <v>0</v>
      </c>
      <c r="S339">
        <v>7.5996999999999995E-2</v>
      </c>
      <c r="T339">
        <v>0.30893879999999996</v>
      </c>
      <c r="U339">
        <v>0.14288279999999998</v>
      </c>
      <c r="V339">
        <v>3300.3313400000002</v>
      </c>
      <c r="W339">
        <v>3.2256215999999998</v>
      </c>
    </row>
    <row r="340" spans="1:23" x14ac:dyDescent="0.2">
      <c r="A340" t="s">
        <v>7</v>
      </c>
      <c r="B340" t="s">
        <v>8</v>
      </c>
      <c r="C340" t="s">
        <v>9</v>
      </c>
      <c r="D340" t="s">
        <v>27</v>
      </c>
      <c r="E340" t="s">
        <v>24</v>
      </c>
      <c r="F340" s="1">
        <v>46965</v>
      </c>
      <c r="G340">
        <v>3</v>
      </c>
      <c r="H340">
        <f t="shared" si="467"/>
        <v>380</v>
      </c>
      <c r="I340">
        <f t="shared" si="510"/>
        <v>347</v>
      </c>
      <c r="J340">
        <f t="shared" si="511"/>
        <v>0</v>
      </c>
      <c r="K340">
        <f t="shared" si="512"/>
        <v>1144644.8748000001</v>
      </c>
      <c r="L340">
        <f t="shared" si="513"/>
        <v>143058.8610973788</v>
      </c>
      <c r="M340">
        <f t="shared" si="514"/>
        <v>393680.00107971358</v>
      </c>
      <c r="N340">
        <f t="shared" si="515"/>
        <v>46094.595069375355</v>
      </c>
      <c r="O340">
        <f t="shared" si="516"/>
        <v>-38.583624</v>
      </c>
      <c r="Q340">
        <v>0.91387832000000002</v>
      </c>
      <c r="R340">
        <v>0</v>
      </c>
      <c r="S340">
        <v>0.12498099999999999</v>
      </c>
      <c r="T340">
        <v>0.34393199999999996</v>
      </c>
      <c r="U340">
        <v>0.32220720000000003</v>
      </c>
      <c r="V340">
        <v>3298.6884</v>
      </c>
      <c r="W340">
        <v>-0.111192</v>
      </c>
    </row>
    <row r="341" spans="1:23" x14ac:dyDescent="0.2">
      <c r="A341" t="s">
        <v>7</v>
      </c>
      <c r="B341" t="s">
        <v>8</v>
      </c>
      <c r="C341" t="s">
        <v>9</v>
      </c>
      <c r="D341" t="s">
        <v>27</v>
      </c>
      <c r="E341" t="s">
        <v>24</v>
      </c>
      <c r="F341" s="1">
        <v>46965</v>
      </c>
      <c r="G341">
        <v>4</v>
      </c>
      <c r="H341">
        <f t="shared" si="467"/>
        <v>380</v>
      </c>
      <c r="I341">
        <f t="shared" si="510"/>
        <v>346</v>
      </c>
      <c r="J341">
        <f t="shared" si="511"/>
        <v>2.1548879999999996E-2</v>
      </c>
      <c r="K341">
        <f t="shared" si="512"/>
        <v>1141208.6167999997</v>
      </c>
      <c r="L341">
        <f t="shared" si="513"/>
        <v>165106.63905277356</v>
      </c>
      <c r="M341">
        <f t="shared" si="514"/>
        <v>387688.65239861561</v>
      </c>
      <c r="N341">
        <f t="shared" si="515"/>
        <v>72333.350654331342</v>
      </c>
      <c r="O341">
        <f t="shared" si="516"/>
        <v>-13.078799999999999</v>
      </c>
      <c r="Q341">
        <v>0.91240907999999998</v>
      </c>
      <c r="R341">
        <v>6.2279999999999993E-5</v>
      </c>
      <c r="S341">
        <v>0.144677</v>
      </c>
      <c r="T341">
        <v>0.33971760000000001</v>
      </c>
      <c r="U341">
        <v>0.43810080000000001</v>
      </c>
      <c r="V341">
        <v>3298.2907999999993</v>
      </c>
      <c r="W341">
        <v>-3.78E-2</v>
      </c>
    </row>
    <row r="342" spans="1:23" x14ac:dyDescent="0.2">
      <c r="A342" t="s">
        <v>7</v>
      </c>
      <c r="B342" t="s">
        <v>8</v>
      </c>
      <c r="C342" t="s">
        <v>9</v>
      </c>
      <c r="D342" t="s">
        <v>27</v>
      </c>
      <c r="E342" t="s">
        <v>24</v>
      </c>
      <c r="F342" s="1">
        <v>46965</v>
      </c>
      <c r="G342">
        <v>5</v>
      </c>
      <c r="H342">
        <f t="shared" si="467"/>
        <v>380</v>
      </c>
      <c r="I342">
        <f t="shared" si="510"/>
        <v>346</v>
      </c>
      <c r="J342">
        <f t="shared" si="511"/>
        <v>0</v>
      </c>
      <c r="K342">
        <f t="shared" si="512"/>
        <v>1141061.2208</v>
      </c>
      <c r="L342">
        <f t="shared" si="513"/>
        <v>181976.44349318402</v>
      </c>
      <c r="M342">
        <f t="shared" si="514"/>
        <v>391401.34286495612</v>
      </c>
      <c r="N342">
        <f t="shared" si="515"/>
        <v>91883.400267423669</v>
      </c>
      <c r="O342">
        <f t="shared" si="516"/>
        <v>-8.9973839999999985</v>
      </c>
      <c r="Q342">
        <v>0.91112384000000002</v>
      </c>
      <c r="R342">
        <v>0</v>
      </c>
      <c r="S342">
        <v>0.15948000000000001</v>
      </c>
      <c r="T342">
        <v>0.34301519999999996</v>
      </c>
      <c r="U342">
        <v>0.5049191999999999</v>
      </c>
      <c r="V342">
        <v>3297.8647999999998</v>
      </c>
      <c r="W342">
        <v>-2.6003999999999996E-2</v>
      </c>
    </row>
    <row r="343" spans="1:23" x14ac:dyDescent="0.2">
      <c r="A343" t="s">
        <v>7</v>
      </c>
      <c r="B343" t="s">
        <v>8</v>
      </c>
      <c r="C343" t="s">
        <v>9</v>
      </c>
      <c r="D343" t="s">
        <v>27</v>
      </c>
      <c r="E343" t="s">
        <v>24</v>
      </c>
      <c r="F343" s="1">
        <v>46965</v>
      </c>
      <c r="G343">
        <v>6</v>
      </c>
      <c r="H343">
        <f t="shared" si="467"/>
        <v>380</v>
      </c>
      <c r="I343">
        <f t="shared" si="510"/>
        <v>345</v>
      </c>
      <c r="J343">
        <f t="shared" si="511"/>
        <v>0</v>
      </c>
      <c r="K343">
        <f t="shared" si="512"/>
        <v>1137700.6487999998</v>
      </c>
      <c r="L343">
        <f t="shared" si="513"/>
        <v>196947.35931376799</v>
      </c>
      <c r="M343">
        <f t="shared" si="514"/>
        <v>402486.63392727356</v>
      </c>
      <c r="N343">
        <f t="shared" si="515"/>
        <v>107491.1902293679</v>
      </c>
      <c r="O343">
        <f t="shared" si="516"/>
        <v>-24.753060000000001</v>
      </c>
      <c r="Q343">
        <v>0.91032804</v>
      </c>
      <c r="R343">
        <v>0</v>
      </c>
      <c r="S343">
        <v>0.17311000000000001</v>
      </c>
      <c r="T343">
        <v>0.35377200000000003</v>
      </c>
      <c r="U343">
        <v>0.5457864</v>
      </c>
      <c r="V343">
        <v>3297.6830399999999</v>
      </c>
      <c r="W343">
        <v>-7.1748000000000006E-2</v>
      </c>
    </row>
    <row r="344" spans="1:23" x14ac:dyDescent="0.2">
      <c r="A344" t="s">
        <v>7</v>
      </c>
      <c r="B344" t="s">
        <v>8</v>
      </c>
      <c r="C344" t="s">
        <v>9</v>
      </c>
      <c r="D344" t="s">
        <v>27</v>
      </c>
      <c r="E344" t="s">
        <v>24</v>
      </c>
      <c r="F344" s="1">
        <v>46965</v>
      </c>
      <c r="G344">
        <v>7</v>
      </c>
      <c r="H344">
        <f t="shared" si="467"/>
        <v>380</v>
      </c>
      <c r="I344">
        <f t="shared" si="510"/>
        <v>345</v>
      </c>
      <c r="J344">
        <f t="shared" si="511"/>
        <v>2.2728599999999998E-2</v>
      </c>
      <c r="K344">
        <f t="shared" si="512"/>
        <v>1137879.4623</v>
      </c>
      <c r="L344">
        <f t="shared" si="513"/>
        <v>209292.44525976363</v>
      </c>
      <c r="M344">
        <f t="shared" si="514"/>
        <v>396696.18603093945</v>
      </c>
      <c r="N344">
        <f t="shared" si="515"/>
        <v>118327.25119162204</v>
      </c>
      <c r="O344">
        <f t="shared" si="516"/>
        <v>-27.651059999999998</v>
      </c>
      <c r="Q344">
        <v>0.9095626</v>
      </c>
      <c r="R344">
        <v>6.5879999999999999E-5</v>
      </c>
      <c r="S344">
        <v>0.18393200000000001</v>
      </c>
      <c r="T344">
        <v>0.34862759999999998</v>
      </c>
      <c r="U344">
        <v>0.56536799999999998</v>
      </c>
      <c r="V344">
        <v>3298.2013400000001</v>
      </c>
      <c r="W344">
        <v>-8.0147999999999997E-2</v>
      </c>
    </row>
    <row r="345" spans="1:23" x14ac:dyDescent="0.2">
      <c r="A345" t="s">
        <v>7</v>
      </c>
      <c r="B345" t="s">
        <v>8</v>
      </c>
      <c r="C345" t="s">
        <v>9</v>
      </c>
      <c r="D345" t="s">
        <v>27</v>
      </c>
      <c r="E345" t="s">
        <v>24</v>
      </c>
      <c r="F345" s="1">
        <v>46965</v>
      </c>
      <c r="G345">
        <v>8</v>
      </c>
      <c r="H345">
        <f t="shared" si="467"/>
        <v>380</v>
      </c>
      <c r="I345">
        <f t="shared" si="510"/>
        <v>345</v>
      </c>
      <c r="J345">
        <f t="shared" si="511"/>
        <v>0</v>
      </c>
      <c r="K345">
        <f t="shared" si="512"/>
        <v>1157334.8609999998</v>
      </c>
      <c r="L345">
        <f t="shared" si="513"/>
        <v>220176.01329608395</v>
      </c>
      <c r="M345">
        <f t="shared" si="514"/>
        <v>416386.39922452433</v>
      </c>
      <c r="N345">
        <f t="shared" si="515"/>
        <v>129659.54054033621</v>
      </c>
      <c r="O345">
        <f t="shared" si="516"/>
        <v>-0.79901999999999995</v>
      </c>
      <c r="Q345">
        <v>0.90824608000000007</v>
      </c>
      <c r="R345">
        <v>0</v>
      </c>
      <c r="S345">
        <v>0.190244</v>
      </c>
      <c r="T345">
        <v>0.3597804</v>
      </c>
      <c r="U345">
        <v>0.58889040000000004</v>
      </c>
      <c r="V345">
        <v>3354.5937999999996</v>
      </c>
      <c r="W345">
        <v>-2.3159999999999999E-3</v>
      </c>
    </row>
    <row r="346" spans="1:23" x14ac:dyDescent="0.2">
      <c r="A346" t="s">
        <v>7</v>
      </c>
      <c r="B346" t="s">
        <v>8</v>
      </c>
      <c r="C346" t="s">
        <v>9</v>
      </c>
      <c r="D346" t="s">
        <v>27</v>
      </c>
      <c r="E346" t="s">
        <v>24</v>
      </c>
      <c r="F346" s="1">
        <v>46965</v>
      </c>
      <c r="G346">
        <v>9</v>
      </c>
      <c r="H346">
        <f t="shared" si="467"/>
        <v>380</v>
      </c>
      <c r="I346">
        <f t="shared" si="510"/>
        <v>344</v>
      </c>
      <c r="J346">
        <f t="shared" si="511"/>
        <v>0.150672</v>
      </c>
      <c r="K346">
        <f t="shared" si="512"/>
        <v>1185174.5999999999</v>
      </c>
      <c r="L346">
        <f t="shared" si="513"/>
        <v>231248.89760279999</v>
      </c>
      <c r="M346">
        <f t="shared" si="514"/>
        <v>431336.23648271989</v>
      </c>
      <c r="N346">
        <f t="shared" si="515"/>
        <v>140322.75606096943</v>
      </c>
      <c r="O346">
        <f t="shared" si="516"/>
        <v>6.2621759999999993</v>
      </c>
      <c r="Q346">
        <v>0.90595068000000001</v>
      </c>
      <c r="R346">
        <v>4.3799999999999997E-4</v>
      </c>
      <c r="S346">
        <v>0.19511800000000001</v>
      </c>
      <c r="T346">
        <v>0.36394319999999997</v>
      </c>
      <c r="U346">
        <v>0.6068039999999999</v>
      </c>
      <c r="V346">
        <v>3445.2749999999996</v>
      </c>
      <c r="W346">
        <v>1.8203999999999998E-2</v>
      </c>
    </row>
    <row r="347" spans="1:23" x14ac:dyDescent="0.2">
      <c r="A347" t="s">
        <v>7</v>
      </c>
      <c r="B347" t="s">
        <v>8</v>
      </c>
      <c r="C347" t="s">
        <v>9</v>
      </c>
      <c r="D347" t="s">
        <v>27</v>
      </c>
      <c r="E347" t="s">
        <v>24</v>
      </c>
      <c r="F347" s="1">
        <v>46965</v>
      </c>
      <c r="G347">
        <v>10</v>
      </c>
      <c r="H347">
        <f t="shared" si="467"/>
        <v>380</v>
      </c>
      <c r="I347">
        <f t="shared" si="510"/>
        <v>343</v>
      </c>
      <c r="J347">
        <f t="shared" si="511"/>
        <v>0.1078392</v>
      </c>
      <c r="K347">
        <f t="shared" si="512"/>
        <v>1202689.9520999999</v>
      </c>
      <c r="L347">
        <f t="shared" si="513"/>
        <v>244173.72214519829</v>
      </c>
      <c r="M347">
        <f t="shared" si="514"/>
        <v>458151.26712503139</v>
      </c>
      <c r="N347">
        <f t="shared" si="515"/>
        <v>150406.2270364881</v>
      </c>
      <c r="O347">
        <f t="shared" si="516"/>
        <v>1.4068487999999999</v>
      </c>
      <c r="Q347">
        <v>0.90454308000000005</v>
      </c>
      <c r="R347">
        <v>3.144E-4</v>
      </c>
      <c r="S347">
        <v>0.20302300000000001</v>
      </c>
      <c r="T347">
        <v>0.38093879999999997</v>
      </c>
      <c r="U347">
        <v>0.61598039999999998</v>
      </c>
      <c r="V347">
        <v>3506.3846999999996</v>
      </c>
      <c r="W347">
        <v>4.1015999999999995E-3</v>
      </c>
    </row>
    <row r="348" spans="1:23" x14ac:dyDescent="0.2">
      <c r="A348" t="s">
        <v>7</v>
      </c>
      <c r="B348" t="s">
        <v>8</v>
      </c>
      <c r="C348" t="s">
        <v>9</v>
      </c>
      <c r="D348" t="s">
        <v>27</v>
      </c>
      <c r="E348" t="s">
        <v>24</v>
      </c>
      <c r="F348" s="1">
        <v>46965</v>
      </c>
      <c r="G348">
        <v>11</v>
      </c>
      <c r="H348">
        <f t="shared" si="467"/>
        <v>380</v>
      </c>
      <c r="I348">
        <f t="shared" si="510"/>
        <v>343</v>
      </c>
      <c r="J348">
        <f t="shared" si="511"/>
        <v>0.21485519999999997</v>
      </c>
      <c r="K348">
        <f t="shared" si="512"/>
        <v>1217078.1915599999</v>
      </c>
      <c r="L348">
        <f t="shared" si="513"/>
        <v>253320.22063491525</v>
      </c>
      <c r="M348">
        <f t="shared" si="514"/>
        <v>463927.32555267063</v>
      </c>
      <c r="N348">
        <f t="shared" si="515"/>
        <v>158075.46548736424</v>
      </c>
      <c r="O348">
        <f t="shared" si="516"/>
        <v>3.8941476000000002</v>
      </c>
      <c r="Q348">
        <v>0.90267547999999997</v>
      </c>
      <c r="R348">
        <v>6.2639999999999994E-4</v>
      </c>
      <c r="S348">
        <v>0.20813799999999999</v>
      </c>
      <c r="T348">
        <v>0.3811812</v>
      </c>
      <c r="U348">
        <v>0.62401439999999997</v>
      </c>
      <c r="V348">
        <v>3548.3329199999998</v>
      </c>
      <c r="W348">
        <v>1.1353200000000001E-2</v>
      </c>
    </row>
    <row r="349" spans="1:23" x14ac:dyDescent="0.2">
      <c r="A349" t="s">
        <v>7</v>
      </c>
      <c r="B349" t="s">
        <v>8</v>
      </c>
      <c r="C349" t="s">
        <v>9</v>
      </c>
      <c r="D349" t="s">
        <v>27</v>
      </c>
      <c r="E349" t="s">
        <v>24</v>
      </c>
      <c r="F349" s="1">
        <v>46965</v>
      </c>
      <c r="G349">
        <v>12</v>
      </c>
      <c r="H349">
        <f t="shared" si="467"/>
        <v>380</v>
      </c>
      <c r="I349">
        <f t="shared" si="510"/>
        <v>342</v>
      </c>
      <c r="J349">
        <f t="shared" si="511"/>
        <v>0.16703280000000001</v>
      </c>
      <c r="K349">
        <f t="shared" si="512"/>
        <v>1232360.5496399999</v>
      </c>
      <c r="L349">
        <f t="shared" si="513"/>
        <v>263187.84842331696</v>
      </c>
      <c r="M349">
        <f t="shared" si="514"/>
        <v>488779.33414243656</v>
      </c>
      <c r="N349">
        <f t="shared" si="515"/>
        <v>167153.76078782964</v>
      </c>
      <c r="O349">
        <f t="shared" si="516"/>
        <v>1.5012431999999998</v>
      </c>
      <c r="Q349">
        <v>0.90089987999999999</v>
      </c>
      <c r="R349">
        <v>4.8840000000000005E-4</v>
      </c>
      <c r="S349">
        <v>0.213564</v>
      </c>
      <c r="T349">
        <v>0.39662039999999998</v>
      </c>
      <c r="U349">
        <v>0.6351119999999999</v>
      </c>
      <c r="V349">
        <v>3603.3934199999999</v>
      </c>
      <c r="W349">
        <v>4.3895999999999996E-3</v>
      </c>
    </row>
    <row r="350" spans="1:23" x14ac:dyDescent="0.2">
      <c r="A350" t="s">
        <v>7</v>
      </c>
      <c r="B350" t="s">
        <v>8</v>
      </c>
      <c r="C350" t="s">
        <v>9</v>
      </c>
      <c r="D350" t="s">
        <v>27</v>
      </c>
      <c r="E350" t="s">
        <v>24</v>
      </c>
      <c r="F350" s="1">
        <v>46996</v>
      </c>
      <c r="G350">
        <v>1</v>
      </c>
      <c r="H350">
        <f t="shared" si="467"/>
        <v>430</v>
      </c>
      <c r="I350">
        <f t="shared" si="510"/>
        <v>394</v>
      </c>
      <c r="J350">
        <f t="shared" si="511"/>
        <v>0</v>
      </c>
      <c r="K350">
        <f t="shared" si="512"/>
        <v>1305034.6558000001</v>
      </c>
      <c r="L350">
        <f t="shared" si="513"/>
        <v>12113.331675135601</v>
      </c>
      <c r="M350">
        <f t="shared" si="514"/>
        <v>94953.799542145673</v>
      </c>
      <c r="N350">
        <f t="shared" si="515"/>
        <v>696.59409664301791</v>
      </c>
      <c r="O350">
        <f t="shared" si="516"/>
        <v>0</v>
      </c>
      <c r="Q350">
        <f t="shared" ref="Q350:W350" si="547">Q338</f>
        <v>0.91764296000000012</v>
      </c>
      <c r="R350">
        <f t="shared" si="547"/>
        <v>0</v>
      </c>
      <c r="S350">
        <f t="shared" si="547"/>
        <v>9.2820000000000003E-3</v>
      </c>
      <c r="T350">
        <f t="shared" si="547"/>
        <v>7.2759599999999994E-2</v>
      </c>
      <c r="U350">
        <f t="shared" si="547"/>
        <v>5.7506399999999999E-2</v>
      </c>
      <c r="V350">
        <f t="shared" si="547"/>
        <v>3312.2707</v>
      </c>
      <c r="W350">
        <f t="shared" si="547"/>
        <v>0</v>
      </c>
    </row>
    <row r="351" spans="1:23" x14ac:dyDescent="0.2">
      <c r="A351" t="s">
        <v>7</v>
      </c>
      <c r="B351" t="s">
        <v>8</v>
      </c>
      <c r="C351" t="s">
        <v>9</v>
      </c>
      <c r="D351" t="s">
        <v>27</v>
      </c>
      <c r="E351" t="s">
        <v>24</v>
      </c>
      <c r="F351" s="1">
        <v>46996</v>
      </c>
      <c r="G351">
        <v>2</v>
      </c>
      <c r="H351">
        <f t="shared" si="467"/>
        <v>430</v>
      </c>
      <c r="I351">
        <f t="shared" si="510"/>
        <v>393</v>
      </c>
      <c r="J351">
        <f t="shared" si="511"/>
        <v>0</v>
      </c>
      <c r="K351">
        <f t="shared" si="512"/>
        <v>1297030.2166200001</v>
      </c>
      <c r="L351">
        <f t="shared" si="513"/>
        <v>98570.405372470137</v>
      </c>
      <c r="M351">
        <f t="shared" si="514"/>
        <v>400702.95868632285</v>
      </c>
      <c r="N351">
        <f t="shared" si="515"/>
        <v>14084.015516753574</v>
      </c>
      <c r="O351">
        <f t="shared" si="516"/>
        <v>1267.6692888</v>
      </c>
      <c r="Q351">
        <f t="shared" ref="Q351:Q385" si="548">Q339</f>
        <v>0.91568428000000002</v>
      </c>
      <c r="R351">
        <f t="shared" ref="R351:S351" si="549">R339</f>
        <v>0</v>
      </c>
      <c r="S351">
        <f t="shared" si="549"/>
        <v>7.5996999999999995E-2</v>
      </c>
      <c r="T351">
        <f t="shared" ref="T351:W351" si="550">T339</f>
        <v>0.30893879999999996</v>
      </c>
      <c r="U351">
        <f t="shared" si="550"/>
        <v>0.14288279999999998</v>
      </c>
      <c r="V351">
        <f t="shared" si="550"/>
        <v>3300.3313400000002</v>
      </c>
      <c r="W351">
        <f t="shared" si="550"/>
        <v>3.2256215999999998</v>
      </c>
    </row>
    <row r="352" spans="1:23" x14ac:dyDescent="0.2">
      <c r="A352" t="s">
        <v>7</v>
      </c>
      <c r="B352" t="s">
        <v>8</v>
      </c>
      <c r="C352" t="s">
        <v>9</v>
      </c>
      <c r="D352" t="s">
        <v>27</v>
      </c>
      <c r="E352" t="s">
        <v>24</v>
      </c>
      <c r="F352" s="1">
        <v>46996</v>
      </c>
      <c r="G352">
        <v>3</v>
      </c>
      <c r="H352">
        <f t="shared" si="467"/>
        <v>430</v>
      </c>
      <c r="I352">
        <f t="shared" si="510"/>
        <v>392</v>
      </c>
      <c r="J352">
        <f t="shared" si="511"/>
        <v>0</v>
      </c>
      <c r="K352">
        <f t="shared" si="512"/>
        <v>1293085.8528</v>
      </c>
      <c r="L352">
        <f t="shared" si="513"/>
        <v>161611.16296879679</v>
      </c>
      <c r="M352">
        <f t="shared" si="514"/>
        <v>444733.60352520953</v>
      </c>
      <c r="N352">
        <f t="shared" si="515"/>
        <v>52072.280308919704</v>
      </c>
      <c r="O352">
        <f t="shared" si="516"/>
        <v>-43.587263999999998</v>
      </c>
      <c r="Q352">
        <f t="shared" si="548"/>
        <v>0.91387832000000002</v>
      </c>
      <c r="R352">
        <f t="shared" ref="R352:S352" si="551">R340</f>
        <v>0</v>
      </c>
      <c r="S352">
        <f t="shared" si="551"/>
        <v>0.12498099999999999</v>
      </c>
      <c r="T352">
        <f t="shared" ref="T352:W352" si="552">T340</f>
        <v>0.34393199999999996</v>
      </c>
      <c r="U352">
        <f t="shared" si="552"/>
        <v>0.32220720000000003</v>
      </c>
      <c r="V352">
        <f t="shared" si="552"/>
        <v>3298.6884</v>
      </c>
      <c r="W352">
        <f t="shared" si="552"/>
        <v>-0.111192</v>
      </c>
    </row>
    <row r="353" spans="1:23" x14ac:dyDescent="0.2">
      <c r="A353" t="s">
        <v>7</v>
      </c>
      <c r="B353" t="s">
        <v>8</v>
      </c>
      <c r="C353" t="s">
        <v>9</v>
      </c>
      <c r="D353" t="s">
        <v>27</v>
      </c>
      <c r="E353" t="s">
        <v>24</v>
      </c>
      <c r="F353" s="1">
        <v>46996</v>
      </c>
      <c r="G353">
        <v>4</v>
      </c>
      <c r="H353">
        <f t="shared" si="467"/>
        <v>430</v>
      </c>
      <c r="I353">
        <f t="shared" si="510"/>
        <v>392</v>
      </c>
      <c r="J353">
        <f t="shared" si="511"/>
        <v>2.4413759999999996E-2</v>
      </c>
      <c r="K353">
        <f t="shared" si="512"/>
        <v>1292929.9935999997</v>
      </c>
      <c r="L353">
        <f t="shared" si="513"/>
        <v>187057.23268406716</v>
      </c>
      <c r="M353">
        <f t="shared" si="514"/>
        <v>439231.07439380727</v>
      </c>
      <c r="N353">
        <f t="shared" si="515"/>
        <v>81949.92328467597</v>
      </c>
      <c r="O353">
        <f t="shared" si="516"/>
        <v>-14.817600000000001</v>
      </c>
      <c r="Q353">
        <f t="shared" si="548"/>
        <v>0.91240907999999998</v>
      </c>
      <c r="R353">
        <f t="shared" ref="R353:S353" si="553">R341</f>
        <v>6.2279999999999993E-5</v>
      </c>
      <c r="S353">
        <f t="shared" si="553"/>
        <v>0.144677</v>
      </c>
      <c r="T353">
        <f t="shared" ref="T353:W353" si="554">T341</f>
        <v>0.33971760000000001</v>
      </c>
      <c r="U353">
        <f t="shared" si="554"/>
        <v>0.43810080000000001</v>
      </c>
      <c r="V353">
        <f t="shared" si="554"/>
        <v>3298.2907999999993</v>
      </c>
      <c r="W353">
        <f t="shared" si="554"/>
        <v>-3.78E-2</v>
      </c>
    </row>
    <row r="354" spans="1:23" x14ac:dyDescent="0.2">
      <c r="A354" t="s">
        <v>7</v>
      </c>
      <c r="B354" t="s">
        <v>8</v>
      </c>
      <c r="C354" t="s">
        <v>9</v>
      </c>
      <c r="D354" t="s">
        <v>27</v>
      </c>
      <c r="E354" t="s">
        <v>24</v>
      </c>
      <c r="F354" s="1">
        <v>46996</v>
      </c>
      <c r="G354">
        <v>5</v>
      </c>
      <c r="H354">
        <f t="shared" si="467"/>
        <v>430</v>
      </c>
      <c r="I354">
        <f t="shared" si="510"/>
        <v>391</v>
      </c>
      <c r="J354">
        <f t="shared" si="511"/>
        <v>0</v>
      </c>
      <c r="K354">
        <f t="shared" si="512"/>
        <v>1289465.1368</v>
      </c>
      <c r="L354">
        <f t="shared" si="513"/>
        <v>205643.90001686401</v>
      </c>
      <c r="M354">
        <f t="shared" si="514"/>
        <v>442306.14179247932</v>
      </c>
      <c r="N354">
        <f t="shared" si="515"/>
        <v>103833.55348139493</v>
      </c>
      <c r="O354">
        <f t="shared" si="516"/>
        <v>-10.167563999999999</v>
      </c>
      <c r="Q354">
        <f t="shared" si="548"/>
        <v>0.91112384000000002</v>
      </c>
      <c r="R354">
        <f t="shared" ref="R354:S354" si="555">R342</f>
        <v>0</v>
      </c>
      <c r="S354">
        <f t="shared" si="555"/>
        <v>0.15948000000000001</v>
      </c>
      <c r="T354">
        <f t="shared" ref="T354:W354" si="556">T342</f>
        <v>0.34301519999999996</v>
      </c>
      <c r="U354">
        <f t="shared" si="556"/>
        <v>0.5049191999999999</v>
      </c>
      <c r="V354">
        <f t="shared" si="556"/>
        <v>3297.8647999999998</v>
      </c>
      <c r="W354">
        <f t="shared" si="556"/>
        <v>-2.6003999999999996E-2</v>
      </c>
    </row>
    <row r="355" spans="1:23" x14ac:dyDescent="0.2">
      <c r="A355" t="s">
        <v>7</v>
      </c>
      <c r="B355" t="s">
        <v>8</v>
      </c>
      <c r="C355" t="s">
        <v>9</v>
      </c>
      <c r="D355" t="s">
        <v>27</v>
      </c>
      <c r="E355" t="s">
        <v>24</v>
      </c>
      <c r="F355" s="1">
        <v>46996</v>
      </c>
      <c r="G355">
        <v>6</v>
      </c>
      <c r="H355">
        <f t="shared" ref="H355:H418" si="557">H67-70</f>
        <v>430</v>
      </c>
      <c r="I355">
        <f t="shared" si="510"/>
        <v>391</v>
      </c>
      <c r="J355">
        <f t="shared" si="511"/>
        <v>0</v>
      </c>
      <c r="K355">
        <f t="shared" si="512"/>
        <v>1289394.06864</v>
      </c>
      <c r="L355">
        <f t="shared" si="513"/>
        <v>223207.00722227042</v>
      </c>
      <c r="M355">
        <f t="shared" si="514"/>
        <v>456151.51845091011</v>
      </c>
      <c r="N355">
        <f t="shared" si="515"/>
        <v>121823.34892661698</v>
      </c>
      <c r="O355">
        <f t="shared" si="516"/>
        <v>-28.053468000000002</v>
      </c>
      <c r="Q355">
        <f t="shared" si="548"/>
        <v>0.91032804</v>
      </c>
      <c r="R355">
        <f t="shared" ref="R355:S355" si="558">R343</f>
        <v>0</v>
      </c>
      <c r="S355">
        <f t="shared" si="558"/>
        <v>0.17311000000000001</v>
      </c>
      <c r="T355">
        <f t="shared" ref="T355:W355" si="559">T343</f>
        <v>0.35377200000000003</v>
      </c>
      <c r="U355">
        <f t="shared" si="559"/>
        <v>0.5457864</v>
      </c>
      <c r="V355">
        <f t="shared" si="559"/>
        <v>3297.6830399999999</v>
      </c>
      <c r="W355">
        <f t="shared" si="559"/>
        <v>-7.1748000000000006E-2</v>
      </c>
    </row>
    <row r="356" spans="1:23" x14ac:dyDescent="0.2">
      <c r="A356" t="s">
        <v>7</v>
      </c>
      <c r="B356" t="s">
        <v>8</v>
      </c>
      <c r="C356" t="s">
        <v>9</v>
      </c>
      <c r="D356" t="s">
        <v>27</v>
      </c>
      <c r="E356" t="s">
        <v>24</v>
      </c>
      <c r="F356" s="1">
        <v>46996</v>
      </c>
      <c r="G356">
        <v>7</v>
      </c>
      <c r="H356">
        <f t="shared" si="557"/>
        <v>430</v>
      </c>
      <c r="I356">
        <f t="shared" si="510"/>
        <v>391</v>
      </c>
      <c r="J356">
        <f t="shared" si="511"/>
        <v>2.575908E-2</v>
      </c>
      <c r="K356">
        <f t="shared" si="512"/>
        <v>1289596.7239399999</v>
      </c>
      <c r="L356">
        <f t="shared" si="513"/>
        <v>237198.10462773207</v>
      </c>
      <c r="M356">
        <f t="shared" si="514"/>
        <v>449589.01083506469</v>
      </c>
      <c r="N356">
        <f t="shared" si="515"/>
        <v>134104.21801717163</v>
      </c>
      <c r="O356">
        <f t="shared" si="516"/>
        <v>-31.337868</v>
      </c>
      <c r="Q356">
        <f t="shared" si="548"/>
        <v>0.9095626</v>
      </c>
      <c r="R356">
        <f t="shared" ref="R356:S356" si="560">R344</f>
        <v>6.5879999999999999E-5</v>
      </c>
      <c r="S356">
        <f t="shared" si="560"/>
        <v>0.18393200000000001</v>
      </c>
      <c r="T356">
        <f t="shared" ref="T356:W356" si="561">T344</f>
        <v>0.34862759999999998</v>
      </c>
      <c r="U356">
        <f t="shared" si="561"/>
        <v>0.56536799999999998</v>
      </c>
      <c r="V356">
        <f t="shared" si="561"/>
        <v>3298.2013400000001</v>
      </c>
      <c r="W356">
        <f t="shared" si="561"/>
        <v>-8.0147999999999997E-2</v>
      </c>
    </row>
    <row r="357" spans="1:23" x14ac:dyDescent="0.2">
      <c r="A357" t="s">
        <v>7</v>
      </c>
      <c r="B357" t="s">
        <v>8</v>
      </c>
      <c r="C357" t="s">
        <v>9</v>
      </c>
      <c r="D357" t="s">
        <v>27</v>
      </c>
      <c r="E357" t="s">
        <v>24</v>
      </c>
      <c r="F357" s="1">
        <v>46996</v>
      </c>
      <c r="G357">
        <v>8</v>
      </c>
      <c r="H357">
        <f t="shared" si="557"/>
        <v>430</v>
      </c>
      <c r="I357">
        <f t="shared" si="510"/>
        <v>390</v>
      </c>
      <c r="J357">
        <f t="shared" si="511"/>
        <v>0</v>
      </c>
      <c r="K357">
        <f t="shared" si="512"/>
        <v>1308291.5819999999</v>
      </c>
      <c r="L357">
        <f t="shared" si="513"/>
        <v>248894.62372600799</v>
      </c>
      <c r="M357">
        <f t="shared" si="514"/>
        <v>470697.66868859279</v>
      </c>
      <c r="N357">
        <f t="shared" si="515"/>
        <v>146571.65452385833</v>
      </c>
      <c r="O357">
        <f t="shared" si="516"/>
        <v>-0.90323999999999993</v>
      </c>
      <c r="Q357">
        <f t="shared" si="548"/>
        <v>0.90824608000000007</v>
      </c>
      <c r="R357">
        <f t="shared" ref="R357:S357" si="562">R345</f>
        <v>0</v>
      </c>
      <c r="S357">
        <f t="shared" si="562"/>
        <v>0.190244</v>
      </c>
      <c r="T357">
        <f t="shared" ref="T357:W357" si="563">T345</f>
        <v>0.3597804</v>
      </c>
      <c r="U357">
        <f t="shared" si="563"/>
        <v>0.58889040000000004</v>
      </c>
      <c r="V357">
        <f t="shared" si="563"/>
        <v>3354.5937999999996</v>
      </c>
      <c r="W357">
        <f t="shared" si="563"/>
        <v>-2.3159999999999999E-3</v>
      </c>
    </row>
    <row r="358" spans="1:23" x14ac:dyDescent="0.2">
      <c r="A358" t="s">
        <v>7</v>
      </c>
      <c r="B358" t="s">
        <v>8</v>
      </c>
      <c r="C358" t="s">
        <v>9</v>
      </c>
      <c r="D358" t="s">
        <v>27</v>
      </c>
      <c r="E358" t="s">
        <v>24</v>
      </c>
      <c r="F358" s="1">
        <v>46996</v>
      </c>
      <c r="G358">
        <v>9</v>
      </c>
      <c r="H358">
        <f t="shared" si="557"/>
        <v>430</v>
      </c>
      <c r="I358">
        <f t="shared" si="510"/>
        <v>389</v>
      </c>
      <c r="J358">
        <f t="shared" si="511"/>
        <v>0.17038199999999998</v>
      </c>
      <c r="K358">
        <f t="shared" si="512"/>
        <v>1340211.9749999999</v>
      </c>
      <c r="L358">
        <f t="shared" si="513"/>
        <v>261499.48013804998</v>
      </c>
      <c r="M358">
        <f t="shared" si="514"/>
        <v>487761.03485981992</v>
      </c>
      <c r="N358">
        <f t="shared" si="515"/>
        <v>158678.93054568925</v>
      </c>
      <c r="O358">
        <f t="shared" si="516"/>
        <v>7.0813559999999995</v>
      </c>
      <c r="Q358">
        <f t="shared" si="548"/>
        <v>0.90595068000000001</v>
      </c>
      <c r="R358">
        <f t="shared" ref="R358:S358" si="564">R346</f>
        <v>4.3799999999999997E-4</v>
      </c>
      <c r="S358">
        <f t="shared" si="564"/>
        <v>0.19511800000000001</v>
      </c>
      <c r="T358">
        <f t="shared" ref="T358:W358" si="565">T346</f>
        <v>0.36394319999999997</v>
      </c>
      <c r="U358">
        <f t="shared" si="565"/>
        <v>0.6068039999999999</v>
      </c>
      <c r="V358">
        <f t="shared" si="565"/>
        <v>3445.2749999999996</v>
      </c>
      <c r="W358">
        <f t="shared" si="565"/>
        <v>1.8203999999999998E-2</v>
      </c>
    </row>
    <row r="359" spans="1:23" x14ac:dyDescent="0.2">
      <c r="A359" t="s">
        <v>7</v>
      </c>
      <c r="B359" t="s">
        <v>8</v>
      </c>
      <c r="C359" t="s">
        <v>9</v>
      </c>
      <c r="D359" t="s">
        <v>27</v>
      </c>
      <c r="E359" t="s">
        <v>24</v>
      </c>
      <c r="F359" s="1">
        <v>46996</v>
      </c>
      <c r="G359">
        <v>10</v>
      </c>
      <c r="H359">
        <f t="shared" si="557"/>
        <v>430</v>
      </c>
      <c r="I359">
        <f t="shared" si="510"/>
        <v>388</v>
      </c>
      <c r="J359">
        <f t="shared" si="511"/>
        <v>0.1219872</v>
      </c>
      <c r="K359">
        <f t="shared" si="512"/>
        <v>1360477.2635999999</v>
      </c>
      <c r="L359">
        <f t="shared" si="513"/>
        <v>276208.17548786278</v>
      </c>
      <c r="M359">
        <f t="shared" si="514"/>
        <v>518258.57622306759</v>
      </c>
      <c r="N359">
        <f t="shared" si="515"/>
        <v>170138.82242028392</v>
      </c>
      <c r="O359">
        <f t="shared" si="516"/>
        <v>1.5914207999999999</v>
      </c>
      <c r="Q359">
        <f t="shared" si="548"/>
        <v>0.90454308000000005</v>
      </c>
      <c r="R359">
        <f t="shared" ref="R359:S359" si="566">R347</f>
        <v>3.144E-4</v>
      </c>
      <c r="S359">
        <f t="shared" si="566"/>
        <v>0.20302300000000001</v>
      </c>
      <c r="T359">
        <f t="shared" ref="T359:W359" si="567">T347</f>
        <v>0.38093879999999997</v>
      </c>
      <c r="U359">
        <f t="shared" si="567"/>
        <v>0.61598039999999998</v>
      </c>
      <c r="V359">
        <f t="shared" si="567"/>
        <v>3506.3846999999996</v>
      </c>
      <c r="W359">
        <f t="shared" si="567"/>
        <v>4.1015999999999995E-3</v>
      </c>
    </row>
    <row r="360" spans="1:23" x14ac:dyDescent="0.2">
      <c r="A360" t="s">
        <v>7</v>
      </c>
      <c r="B360" t="s">
        <v>8</v>
      </c>
      <c r="C360" t="s">
        <v>9</v>
      </c>
      <c r="D360" t="s">
        <v>27</v>
      </c>
      <c r="E360" t="s">
        <v>24</v>
      </c>
      <c r="F360" s="1">
        <v>46996</v>
      </c>
      <c r="G360">
        <v>11</v>
      </c>
      <c r="H360">
        <f t="shared" si="557"/>
        <v>430</v>
      </c>
      <c r="I360">
        <f t="shared" si="510"/>
        <v>388</v>
      </c>
      <c r="J360">
        <f t="shared" si="511"/>
        <v>0.24304319999999999</v>
      </c>
      <c r="K360">
        <f t="shared" si="512"/>
        <v>1376753.1729599999</v>
      </c>
      <c r="L360">
        <f t="shared" si="513"/>
        <v>286554.65191354841</v>
      </c>
      <c r="M360">
        <f t="shared" si="514"/>
        <v>524792.42657270026</v>
      </c>
      <c r="N360">
        <f t="shared" si="515"/>
        <v>178814.22918104177</v>
      </c>
      <c r="O360">
        <f t="shared" si="516"/>
        <v>4.4050416000000006</v>
      </c>
      <c r="Q360">
        <f t="shared" si="548"/>
        <v>0.90267547999999997</v>
      </c>
      <c r="R360">
        <f t="shared" ref="R360:S360" si="568">R348</f>
        <v>6.2639999999999994E-4</v>
      </c>
      <c r="S360">
        <f t="shared" si="568"/>
        <v>0.20813799999999999</v>
      </c>
      <c r="T360">
        <f t="shared" ref="T360:W360" si="569">T348</f>
        <v>0.3811812</v>
      </c>
      <c r="U360">
        <f t="shared" si="569"/>
        <v>0.62401439999999997</v>
      </c>
      <c r="V360">
        <f t="shared" si="569"/>
        <v>3548.3329199999998</v>
      </c>
      <c r="W360">
        <f t="shared" si="569"/>
        <v>1.1353200000000001E-2</v>
      </c>
    </row>
    <row r="361" spans="1:23" x14ac:dyDescent="0.2">
      <c r="A361" t="s">
        <v>7</v>
      </c>
      <c r="B361" t="s">
        <v>8</v>
      </c>
      <c r="C361" t="s">
        <v>9</v>
      </c>
      <c r="D361" t="s">
        <v>27</v>
      </c>
      <c r="E361" t="s">
        <v>24</v>
      </c>
      <c r="F361" s="1">
        <v>46996</v>
      </c>
      <c r="G361">
        <v>12</v>
      </c>
      <c r="H361">
        <f t="shared" si="557"/>
        <v>430</v>
      </c>
      <c r="I361">
        <f t="shared" si="510"/>
        <v>387</v>
      </c>
      <c r="J361">
        <f t="shared" si="511"/>
        <v>0.18901080000000003</v>
      </c>
      <c r="K361">
        <f t="shared" si="512"/>
        <v>1394513.2535399999</v>
      </c>
      <c r="L361">
        <f t="shared" si="513"/>
        <v>297817.82847901655</v>
      </c>
      <c r="M361">
        <f t="shared" si="514"/>
        <v>553092.40442433616</v>
      </c>
      <c r="N361">
        <f t="shared" si="515"/>
        <v>189147.67668096512</v>
      </c>
      <c r="O361">
        <f t="shared" si="516"/>
        <v>1.6987751999999998</v>
      </c>
      <c r="Q361">
        <f t="shared" si="548"/>
        <v>0.90089987999999999</v>
      </c>
      <c r="R361">
        <f t="shared" ref="R361:S361" si="570">R349</f>
        <v>4.8840000000000005E-4</v>
      </c>
      <c r="S361">
        <f t="shared" si="570"/>
        <v>0.213564</v>
      </c>
      <c r="T361">
        <f t="shared" ref="T361:W361" si="571">T349</f>
        <v>0.39662039999999998</v>
      </c>
      <c r="U361">
        <f t="shared" si="571"/>
        <v>0.6351119999999999</v>
      </c>
      <c r="V361">
        <f t="shared" si="571"/>
        <v>3603.3934199999999</v>
      </c>
      <c r="W361">
        <f t="shared" si="571"/>
        <v>4.3895999999999996E-3</v>
      </c>
    </row>
    <row r="362" spans="1:23" x14ac:dyDescent="0.2">
      <c r="A362" t="s">
        <v>7</v>
      </c>
      <c r="B362" t="s">
        <v>8</v>
      </c>
      <c r="C362" t="s">
        <v>9</v>
      </c>
      <c r="D362" t="s">
        <v>27</v>
      </c>
      <c r="E362" t="s">
        <v>24</v>
      </c>
      <c r="F362" s="1" t="s">
        <v>12</v>
      </c>
      <c r="G362">
        <v>1</v>
      </c>
      <c r="H362">
        <f t="shared" si="557"/>
        <v>530</v>
      </c>
      <c r="I362">
        <f t="shared" si="510"/>
        <v>486</v>
      </c>
      <c r="J362">
        <f t="shared" si="511"/>
        <v>0</v>
      </c>
      <c r="K362">
        <f t="shared" si="512"/>
        <v>1609763.5601999999</v>
      </c>
      <c r="L362">
        <f t="shared" si="513"/>
        <v>14941.8253657764</v>
      </c>
      <c r="M362">
        <f t="shared" si="514"/>
        <v>117125.75273472791</v>
      </c>
      <c r="N362">
        <f t="shared" si="515"/>
        <v>859.25058621448397</v>
      </c>
      <c r="O362">
        <f t="shared" si="516"/>
        <v>0</v>
      </c>
      <c r="Q362">
        <f t="shared" si="548"/>
        <v>0.91764296000000012</v>
      </c>
      <c r="R362">
        <f t="shared" ref="R362:S362" si="572">R350</f>
        <v>0</v>
      </c>
      <c r="S362">
        <f t="shared" si="572"/>
        <v>9.2820000000000003E-3</v>
      </c>
      <c r="T362">
        <f t="shared" ref="T362:W362" si="573">T350</f>
        <v>7.2759599999999994E-2</v>
      </c>
      <c r="U362">
        <f t="shared" si="573"/>
        <v>5.7506399999999999E-2</v>
      </c>
      <c r="V362">
        <f t="shared" si="573"/>
        <v>3312.2707</v>
      </c>
      <c r="W362">
        <f t="shared" si="573"/>
        <v>0</v>
      </c>
    </row>
    <row r="363" spans="1:23" x14ac:dyDescent="0.2">
      <c r="A363" t="s">
        <v>7</v>
      </c>
      <c r="B363" t="s">
        <v>8</v>
      </c>
      <c r="C363" t="s">
        <v>9</v>
      </c>
      <c r="D363" t="s">
        <v>27</v>
      </c>
      <c r="E363" t="s">
        <v>24</v>
      </c>
      <c r="F363" s="1" t="s">
        <v>12</v>
      </c>
      <c r="G363">
        <v>2</v>
      </c>
      <c r="H363">
        <f t="shared" si="557"/>
        <v>530</v>
      </c>
      <c r="I363">
        <f t="shared" si="510"/>
        <v>485</v>
      </c>
      <c r="J363">
        <f t="shared" si="511"/>
        <v>0</v>
      </c>
      <c r="K363">
        <f t="shared" si="512"/>
        <v>1600660.6999000001</v>
      </c>
      <c r="L363">
        <f t="shared" si="513"/>
        <v>121645.4112103003</v>
      </c>
      <c r="M363">
        <f t="shared" si="514"/>
        <v>494506.19583426608</v>
      </c>
      <c r="N363">
        <f t="shared" si="515"/>
        <v>17381.036960879093</v>
      </c>
      <c r="O363">
        <f t="shared" si="516"/>
        <v>1564.4264759999999</v>
      </c>
      <c r="Q363">
        <f t="shared" si="548"/>
        <v>0.91568428000000002</v>
      </c>
      <c r="R363">
        <f t="shared" ref="R363:S363" si="574">R351</f>
        <v>0</v>
      </c>
      <c r="S363">
        <f t="shared" si="574"/>
        <v>7.5996999999999995E-2</v>
      </c>
      <c r="T363">
        <f t="shared" ref="T363:W363" si="575">T351</f>
        <v>0.30893879999999996</v>
      </c>
      <c r="U363">
        <f t="shared" si="575"/>
        <v>0.14288279999999998</v>
      </c>
      <c r="V363">
        <f t="shared" si="575"/>
        <v>3300.3313400000002</v>
      </c>
      <c r="W363">
        <f t="shared" si="575"/>
        <v>3.2256215999999998</v>
      </c>
    </row>
    <row r="364" spans="1:23" x14ac:dyDescent="0.2">
      <c r="A364" t="s">
        <v>7</v>
      </c>
      <c r="B364" t="s">
        <v>8</v>
      </c>
      <c r="C364" t="s">
        <v>9</v>
      </c>
      <c r="D364" t="s">
        <v>27</v>
      </c>
      <c r="E364" t="s">
        <v>24</v>
      </c>
      <c r="F364" s="1" t="s">
        <v>12</v>
      </c>
      <c r="G364">
        <v>3</v>
      </c>
      <c r="H364">
        <f t="shared" si="557"/>
        <v>530</v>
      </c>
      <c r="I364">
        <f t="shared" si="510"/>
        <v>484</v>
      </c>
      <c r="J364">
        <f t="shared" si="511"/>
        <v>0</v>
      </c>
      <c r="K364">
        <f t="shared" si="512"/>
        <v>1596565.1856</v>
      </c>
      <c r="L364">
        <f t="shared" si="513"/>
        <v>199540.31346147359</v>
      </c>
      <c r="M364">
        <f t="shared" si="514"/>
        <v>549109.85741377913</v>
      </c>
      <c r="N364">
        <f t="shared" si="515"/>
        <v>64293.325687543722</v>
      </c>
      <c r="O364">
        <f t="shared" si="516"/>
        <v>-53.816927999999997</v>
      </c>
      <c r="Q364">
        <f t="shared" si="548"/>
        <v>0.91387832000000002</v>
      </c>
      <c r="R364">
        <f t="shared" ref="R364:S364" si="576">R352</f>
        <v>0</v>
      </c>
      <c r="S364">
        <f t="shared" si="576"/>
        <v>0.12498099999999999</v>
      </c>
      <c r="T364">
        <f t="shared" ref="T364:W364" si="577">T352</f>
        <v>0.34393199999999996</v>
      </c>
      <c r="U364">
        <f t="shared" si="577"/>
        <v>0.32220720000000003</v>
      </c>
      <c r="V364">
        <f t="shared" si="577"/>
        <v>3298.6884</v>
      </c>
      <c r="W364">
        <f t="shared" si="577"/>
        <v>-0.111192</v>
      </c>
    </row>
    <row r="365" spans="1:23" x14ac:dyDescent="0.2">
      <c r="A365" t="s">
        <v>7</v>
      </c>
      <c r="B365" t="s">
        <v>8</v>
      </c>
      <c r="C365" t="s">
        <v>9</v>
      </c>
      <c r="D365" t="s">
        <v>27</v>
      </c>
      <c r="E365" t="s">
        <v>24</v>
      </c>
      <c r="F365" s="1" t="s">
        <v>12</v>
      </c>
      <c r="G365">
        <v>4</v>
      </c>
      <c r="H365">
        <f t="shared" si="557"/>
        <v>530</v>
      </c>
      <c r="I365">
        <f t="shared" si="510"/>
        <v>483</v>
      </c>
      <c r="J365">
        <f t="shared" si="511"/>
        <v>3.0081239999999995E-2</v>
      </c>
      <c r="K365">
        <f t="shared" si="512"/>
        <v>1593074.4563999996</v>
      </c>
      <c r="L365">
        <f t="shared" si="513"/>
        <v>230481.23312858274</v>
      </c>
      <c r="M365">
        <f t="shared" si="514"/>
        <v>541195.43094951252</v>
      </c>
      <c r="N365">
        <f t="shared" si="515"/>
        <v>100974.01261861861</v>
      </c>
      <c r="O365">
        <f t="shared" si="516"/>
        <v>-18.257400000000001</v>
      </c>
      <c r="Q365">
        <f t="shared" si="548"/>
        <v>0.91240907999999998</v>
      </c>
      <c r="R365">
        <f t="shared" ref="R365:S365" si="578">R353</f>
        <v>6.2279999999999993E-5</v>
      </c>
      <c r="S365">
        <f t="shared" si="578"/>
        <v>0.144677</v>
      </c>
      <c r="T365">
        <f t="shared" ref="T365:W365" si="579">T353</f>
        <v>0.33971760000000001</v>
      </c>
      <c r="U365">
        <f t="shared" si="579"/>
        <v>0.43810080000000001</v>
      </c>
      <c r="V365">
        <f t="shared" si="579"/>
        <v>3298.2907999999993</v>
      </c>
      <c r="W365">
        <f t="shared" si="579"/>
        <v>-3.78E-2</v>
      </c>
    </row>
    <row r="366" spans="1:23" x14ac:dyDescent="0.2">
      <c r="A366" t="s">
        <v>7</v>
      </c>
      <c r="B366" t="s">
        <v>8</v>
      </c>
      <c r="C366" t="s">
        <v>9</v>
      </c>
      <c r="D366" t="s">
        <v>27</v>
      </c>
      <c r="E366" t="s">
        <v>24</v>
      </c>
      <c r="F366" s="1" t="s">
        <v>12</v>
      </c>
      <c r="G366">
        <v>5</v>
      </c>
      <c r="H366">
        <f t="shared" si="557"/>
        <v>530</v>
      </c>
      <c r="I366">
        <f t="shared" si="510"/>
        <v>482</v>
      </c>
      <c r="J366">
        <f t="shared" si="511"/>
        <v>0</v>
      </c>
      <c r="K366">
        <f t="shared" si="512"/>
        <v>1589570.8336</v>
      </c>
      <c r="L366">
        <f t="shared" si="513"/>
        <v>253504.75654252802</v>
      </c>
      <c r="M366">
        <f t="shared" si="514"/>
        <v>545246.95740147063</v>
      </c>
      <c r="N366">
        <f t="shared" si="515"/>
        <v>127999.41886964798</v>
      </c>
      <c r="O366">
        <f t="shared" si="516"/>
        <v>-12.533927999999998</v>
      </c>
      <c r="Q366">
        <f t="shared" si="548"/>
        <v>0.91112384000000002</v>
      </c>
      <c r="R366">
        <f t="shared" ref="R366:S366" si="580">R354</f>
        <v>0</v>
      </c>
      <c r="S366">
        <f t="shared" si="580"/>
        <v>0.15948000000000001</v>
      </c>
      <c r="T366">
        <f t="shared" ref="T366:W366" si="581">T354</f>
        <v>0.34301519999999996</v>
      </c>
      <c r="U366">
        <f t="shared" si="581"/>
        <v>0.5049191999999999</v>
      </c>
      <c r="V366">
        <f t="shared" si="581"/>
        <v>3297.8647999999998</v>
      </c>
      <c r="W366">
        <f t="shared" si="581"/>
        <v>-2.6003999999999996E-2</v>
      </c>
    </row>
    <row r="367" spans="1:23" x14ac:dyDescent="0.2">
      <c r="A367" t="s">
        <v>7</v>
      </c>
      <c r="B367" t="s">
        <v>8</v>
      </c>
      <c r="C367" t="s">
        <v>9</v>
      </c>
      <c r="D367" t="s">
        <v>27</v>
      </c>
      <c r="E367" t="s">
        <v>24</v>
      </c>
      <c r="F367" s="1" t="s">
        <v>12</v>
      </c>
      <c r="G367">
        <v>6</v>
      </c>
      <c r="H367">
        <f t="shared" si="557"/>
        <v>530</v>
      </c>
      <c r="I367">
        <f t="shared" si="510"/>
        <v>482</v>
      </c>
      <c r="J367">
        <f t="shared" si="511"/>
        <v>0</v>
      </c>
      <c r="K367">
        <f t="shared" si="512"/>
        <v>1589483.2252799999</v>
      </c>
      <c r="L367">
        <f t="shared" si="513"/>
        <v>275155.44112822082</v>
      </c>
      <c r="M367">
        <f t="shared" si="514"/>
        <v>562314.65957375616</v>
      </c>
      <c r="N367">
        <f t="shared" si="515"/>
        <v>150176.09765378357</v>
      </c>
      <c r="O367">
        <f t="shared" si="516"/>
        <v>-34.582536000000005</v>
      </c>
      <c r="Q367">
        <f t="shared" si="548"/>
        <v>0.91032804</v>
      </c>
      <c r="R367">
        <f t="shared" ref="R367:S367" si="582">R355</f>
        <v>0</v>
      </c>
      <c r="S367">
        <f t="shared" si="582"/>
        <v>0.17311000000000001</v>
      </c>
      <c r="T367">
        <f t="shared" ref="T367:W367" si="583">T355</f>
        <v>0.35377200000000003</v>
      </c>
      <c r="U367">
        <f t="shared" si="583"/>
        <v>0.5457864</v>
      </c>
      <c r="V367">
        <f t="shared" si="583"/>
        <v>3297.6830399999999</v>
      </c>
      <c r="W367">
        <f t="shared" si="583"/>
        <v>-7.1748000000000006E-2</v>
      </c>
    </row>
    <row r="368" spans="1:23" x14ac:dyDescent="0.2">
      <c r="A368" t="s">
        <v>7</v>
      </c>
      <c r="B368" t="s">
        <v>8</v>
      </c>
      <c r="C368" t="s">
        <v>9</v>
      </c>
      <c r="D368" t="s">
        <v>27</v>
      </c>
      <c r="E368" t="s">
        <v>24</v>
      </c>
      <c r="F368" s="1" t="s">
        <v>12</v>
      </c>
      <c r="G368">
        <v>7</v>
      </c>
      <c r="H368">
        <f t="shared" si="557"/>
        <v>530</v>
      </c>
      <c r="I368">
        <f t="shared" si="510"/>
        <v>482</v>
      </c>
      <c r="J368">
        <f t="shared" si="511"/>
        <v>3.1754159999999997E-2</v>
      </c>
      <c r="K368">
        <f t="shared" si="512"/>
        <v>1589733.0458800001</v>
      </c>
      <c r="L368">
        <f t="shared" si="513"/>
        <v>292402.77859480021</v>
      </c>
      <c r="M368">
        <f t="shared" si="514"/>
        <v>554224.81642583432</v>
      </c>
      <c r="N368">
        <f t="shared" si="515"/>
        <v>165315.174128585</v>
      </c>
      <c r="O368">
        <f t="shared" si="516"/>
        <v>-38.631335999999997</v>
      </c>
      <c r="Q368">
        <f t="shared" si="548"/>
        <v>0.9095626</v>
      </c>
      <c r="R368">
        <f t="shared" ref="R368:S368" si="584">R356</f>
        <v>6.5879999999999999E-5</v>
      </c>
      <c r="S368">
        <f t="shared" si="584"/>
        <v>0.18393200000000001</v>
      </c>
      <c r="T368">
        <f t="shared" ref="T368:W368" si="585">T356</f>
        <v>0.34862759999999998</v>
      </c>
      <c r="U368">
        <f t="shared" si="585"/>
        <v>0.56536799999999998</v>
      </c>
      <c r="V368">
        <f t="shared" si="585"/>
        <v>3298.2013400000001</v>
      </c>
      <c r="W368">
        <f t="shared" si="585"/>
        <v>-8.0147999999999997E-2</v>
      </c>
    </row>
    <row r="369" spans="1:23" x14ac:dyDescent="0.2">
      <c r="A369" t="s">
        <v>7</v>
      </c>
      <c r="B369" t="s">
        <v>8</v>
      </c>
      <c r="C369" t="s">
        <v>9</v>
      </c>
      <c r="D369" t="s">
        <v>27</v>
      </c>
      <c r="E369" t="s">
        <v>24</v>
      </c>
      <c r="F369" s="1" t="s">
        <v>12</v>
      </c>
      <c r="G369">
        <v>8</v>
      </c>
      <c r="H369">
        <f t="shared" si="557"/>
        <v>530</v>
      </c>
      <c r="I369">
        <f t="shared" si="510"/>
        <v>481</v>
      </c>
      <c r="J369">
        <f t="shared" si="511"/>
        <v>0</v>
      </c>
      <c r="K369">
        <f t="shared" si="512"/>
        <v>1613559.6177999999</v>
      </c>
      <c r="L369">
        <f t="shared" si="513"/>
        <v>306970.03592874319</v>
      </c>
      <c r="M369">
        <f t="shared" si="514"/>
        <v>580527.12471593113</v>
      </c>
      <c r="N369">
        <f t="shared" si="515"/>
        <v>180771.70724609197</v>
      </c>
      <c r="O369">
        <f t="shared" si="516"/>
        <v>-1.113996</v>
      </c>
      <c r="Q369">
        <f t="shared" si="548"/>
        <v>0.90824608000000007</v>
      </c>
      <c r="R369">
        <f t="shared" ref="R369:S369" si="586">R357</f>
        <v>0</v>
      </c>
      <c r="S369">
        <f t="shared" si="586"/>
        <v>0.190244</v>
      </c>
      <c r="T369">
        <f t="shared" ref="T369:W369" si="587">T357</f>
        <v>0.3597804</v>
      </c>
      <c r="U369">
        <f t="shared" si="587"/>
        <v>0.58889040000000004</v>
      </c>
      <c r="V369">
        <f t="shared" si="587"/>
        <v>3354.5937999999996</v>
      </c>
      <c r="W369">
        <f t="shared" si="587"/>
        <v>-2.3159999999999999E-3</v>
      </c>
    </row>
    <row r="370" spans="1:23" x14ac:dyDescent="0.2">
      <c r="A370" t="s">
        <v>7</v>
      </c>
      <c r="B370" t="s">
        <v>8</v>
      </c>
      <c r="C370" t="s">
        <v>9</v>
      </c>
      <c r="D370" t="s">
        <v>27</v>
      </c>
      <c r="E370" t="s">
        <v>24</v>
      </c>
      <c r="F370" s="1" t="s">
        <v>12</v>
      </c>
      <c r="G370">
        <v>9</v>
      </c>
      <c r="H370">
        <f t="shared" si="557"/>
        <v>530</v>
      </c>
      <c r="I370">
        <f t="shared" si="510"/>
        <v>480</v>
      </c>
      <c r="J370">
        <f t="shared" si="511"/>
        <v>0.21023999999999998</v>
      </c>
      <c r="K370">
        <f t="shared" si="512"/>
        <v>1653731.9999999998</v>
      </c>
      <c r="L370">
        <f t="shared" si="513"/>
        <v>322672.88037599996</v>
      </c>
      <c r="M370">
        <f t="shared" si="514"/>
        <v>601864.51602239988</v>
      </c>
      <c r="N370">
        <f t="shared" si="515"/>
        <v>195799.19450367824</v>
      </c>
      <c r="O370">
        <f t="shared" si="516"/>
        <v>8.737919999999999</v>
      </c>
      <c r="Q370">
        <f t="shared" si="548"/>
        <v>0.90595068000000001</v>
      </c>
      <c r="R370">
        <f t="shared" ref="R370:S370" si="588">R358</f>
        <v>4.3799999999999997E-4</v>
      </c>
      <c r="S370">
        <f t="shared" si="588"/>
        <v>0.19511800000000001</v>
      </c>
      <c r="T370">
        <f t="shared" ref="T370:W370" si="589">T358</f>
        <v>0.36394319999999997</v>
      </c>
      <c r="U370">
        <f t="shared" si="589"/>
        <v>0.6068039999999999</v>
      </c>
      <c r="V370">
        <f t="shared" si="589"/>
        <v>3445.2749999999996</v>
      </c>
      <c r="W370">
        <f t="shared" si="589"/>
        <v>1.8203999999999998E-2</v>
      </c>
    </row>
    <row r="371" spans="1:23" x14ac:dyDescent="0.2">
      <c r="A371" t="s">
        <v>7</v>
      </c>
      <c r="B371" t="s">
        <v>8</v>
      </c>
      <c r="C371" t="s">
        <v>9</v>
      </c>
      <c r="D371" t="s">
        <v>27</v>
      </c>
      <c r="E371" t="s">
        <v>24</v>
      </c>
      <c r="F371" s="1" t="s">
        <v>12</v>
      </c>
      <c r="G371">
        <v>10</v>
      </c>
      <c r="H371">
        <f t="shared" si="557"/>
        <v>530</v>
      </c>
      <c r="I371">
        <f t="shared" si="510"/>
        <v>479</v>
      </c>
      <c r="J371">
        <f t="shared" si="511"/>
        <v>0.1505976</v>
      </c>
      <c r="K371">
        <f t="shared" si="512"/>
        <v>1679558.2712999999</v>
      </c>
      <c r="L371">
        <f t="shared" si="513"/>
        <v>340988.95891413989</v>
      </c>
      <c r="M371">
        <f t="shared" si="514"/>
        <v>639808.9123990963</v>
      </c>
      <c r="N371">
        <f t="shared" si="515"/>
        <v>210042.51530751545</v>
      </c>
      <c r="O371">
        <f t="shared" si="516"/>
        <v>1.9646663999999998</v>
      </c>
      <c r="Q371">
        <f t="shared" si="548"/>
        <v>0.90454308000000005</v>
      </c>
      <c r="R371">
        <f t="shared" ref="R371:S371" si="590">R359</f>
        <v>3.144E-4</v>
      </c>
      <c r="S371">
        <f t="shared" si="590"/>
        <v>0.20302300000000001</v>
      </c>
      <c r="T371">
        <f t="shared" ref="T371:W371" si="591">T359</f>
        <v>0.38093879999999997</v>
      </c>
      <c r="U371">
        <f t="shared" si="591"/>
        <v>0.61598039999999998</v>
      </c>
      <c r="V371">
        <f t="shared" si="591"/>
        <v>3506.3846999999996</v>
      </c>
      <c r="W371">
        <f t="shared" si="591"/>
        <v>4.1015999999999995E-3</v>
      </c>
    </row>
    <row r="372" spans="1:23" x14ac:dyDescent="0.2">
      <c r="A372" t="s">
        <v>7</v>
      </c>
      <c r="B372" t="s">
        <v>8</v>
      </c>
      <c r="C372" t="s">
        <v>9</v>
      </c>
      <c r="D372" t="s">
        <v>27</v>
      </c>
      <c r="E372" t="s">
        <v>24</v>
      </c>
      <c r="F372" s="1" t="s">
        <v>12</v>
      </c>
      <c r="G372">
        <v>11</v>
      </c>
      <c r="H372">
        <f t="shared" si="557"/>
        <v>530</v>
      </c>
      <c r="I372">
        <f t="shared" si="510"/>
        <v>478</v>
      </c>
      <c r="J372">
        <f t="shared" si="511"/>
        <v>0.2994192</v>
      </c>
      <c r="K372">
        <f t="shared" si="512"/>
        <v>1696103.13576</v>
      </c>
      <c r="L372">
        <f t="shared" si="513"/>
        <v>353023.51447081484</v>
      </c>
      <c r="M372">
        <f t="shared" si="514"/>
        <v>646522.62861275976</v>
      </c>
      <c r="N372">
        <f t="shared" si="515"/>
        <v>220291.75656839684</v>
      </c>
      <c r="O372">
        <f t="shared" si="516"/>
        <v>5.4268296000000005</v>
      </c>
      <c r="Q372">
        <f t="shared" si="548"/>
        <v>0.90267547999999997</v>
      </c>
      <c r="R372">
        <f t="shared" ref="R372:S372" si="592">R360</f>
        <v>6.2639999999999994E-4</v>
      </c>
      <c r="S372">
        <f t="shared" si="592"/>
        <v>0.20813799999999999</v>
      </c>
      <c r="T372">
        <f t="shared" ref="T372:W372" si="593">T360</f>
        <v>0.3811812</v>
      </c>
      <c r="U372">
        <f t="shared" si="593"/>
        <v>0.62401439999999997</v>
      </c>
      <c r="V372">
        <f t="shared" si="593"/>
        <v>3548.3329199999998</v>
      </c>
      <c r="W372">
        <f t="shared" si="593"/>
        <v>1.1353200000000001E-2</v>
      </c>
    </row>
    <row r="373" spans="1:23" x14ac:dyDescent="0.2">
      <c r="A373" t="s">
        <v>7</v>
      </c>
      <c r="B373" t="s">
        <v>8</v>
      </c>
      <c r="C373" t="s">
        <v>9</v>
      </c>
      <c r="D373" t="s">
        <v>27</v>
      </c>
      <c r="E373" t="s">
        <v>24</v>
      </c>
      <c r="F373" s="1" t="s">
        <v>12</v>
      </c>
      <c r="G373">
        <v>12</v>
      </c>
      <c r="H373">
        <f t="shared" si="557"/>
        <v>530</v>
      </c>
      <c r="I373">
        <f t="shared" si="510"/>
        <v>477</v>
      </c>
      <c r="J373">
        <f t="shared" si="511"/>
        <v>0.23296680000000003</v>
      </c>
      <c r="K373">
        <f t="shared" si="512"/>
        <v>1718818.6613399999</v>
      </c>
      <c r="L373">
        <f t="shared" si="513"/>
        <v>367077.78859041573</v>
      </c>
      <c r="M373">
        <f t="shared" si="514"/>
        <v>681718.54498813523</v>
      </c>
      <c r="N373">
        <f t="shared" si="515"/>
        <v>233135.50846723607</v>
      </c>
      <c r="O373">
        <f t="shared" si="516"/>
        <v>2.0938391999999997</v>
      </c>
      <c r="Q373">
        <f t="shared" si="548"/>
        <v>0.90089987999999999</v>
      </c>
      <c r="R373">
        <f t="shared" ref="R373:S373" si="594">R361</f>
        <v>4.8840000000000005E-4</v>
      </c>
      <c r="S373">
        <f t="shared" si="594"/>
        <v>0.213564</v>
      </c>
      <c r="T373">
        <f t="shared" ref="T373:W373" si="595">T361</f>
        <v>0.39662039999999998</v>
      </c>
      <c r="U373">
        <f t="shared" si="595"/>
        <v>0.6351119999999999</v>
      </c>
      <c r="V373">
        <f t="shared" si="595"/>
        <v>3603.3934199999999</v>
      </c>
      <c r="W373">
        <f t="shared" si="595"/>
        <v>4.3895999999999996E-3</v>
      </c>
    </row>
    <row r="374" spans="1:23" x14ac:dyDescent="0.2">
      <c r="A374" t="s">
        <v>7</v>
      </c>
      <c r="B374" t="s">
        <v>8</v>
      </c>
      <c r="C374" t="s">
        <v>9</v>
      </c>
      <c r="D374" t="s">
        <v>27</v>
      </c>
      <c r="E374" t="s">
        <v>24</v>
      </c>
      <c r="F374" s="1">
        <v>47057</v>
      </c>
      <c r="G374">
        <v>1</v>
      </c>
      <c r="H374">
        <f t="shared" si="557"/>
        <v>430</v>
      </c>
      <c r="I374">
        <f t="shared" si="510"/>
        <v>394</v>
      </c>
      <c r="J374">
        <f t="shared" si="511"/>
        <v>0</v>
      </c>
      <c r="K374">
        <f t="shared" si="512"/>
        <v>1305034.6558000001</v>
      </c>
      <c r="L374">
        <f t="shared" si="513"/>
        <v>12113.331675135601</v>
      </c>
      <c r="M374">
        <f t="shared" si="514"/>
        <v>94953.799542145673</v>
      </c>
      <c r="N374">
        <f t="shared" si="515"/>
        <v>696.59409664301791</v>
      </c>
      <c r="O374">
        <f t="shared" si="516"/>
        <v>0</v>
      </c>
      <c r="Q374">
        <f t="shared" si="548"/>
        <v>0.91764296000000012</v>
      </c>
      <c r="R374">
        <f t="shared" ref="R374:S374" si="596">R362</f>
        <v>0</v>
      </c>
      <c r="S374">
        <f t="shared" si="596"/>
        <v>9.2820000000000003E-3</v>
      </c>
      <c r="T374">
        <f t="shared" ref="T374:W374" si="597">T362</f>
        <v>7.2759599999999994E-2</v>
      </c>
      <c r="U374">
        <f t="shared" si="597"/>
        <v>5.7506399999999999E-2</v>
      </c>
      <c r="V374">
        <f t="shared" si="597"/>
        <v>3312.2707</v>
      </c>
      <c r="W374">
        <f t="shared" si="597"/>
        <v>0</v>
      </c>
    </row>
    <row r="375" spans="1:23" x14ac:dyDescent="0.2">
      <c r="A375" t="s">
        <v>7</v>
      </c>
      <c r="B375" t="s">
        <v>8</v>
      </c>
      <c r="C375" t="s">
        <v>9</v>
      </c>
      <c r="D375" t="s">
        <v>27</v>
      </c>
      <c r="E375" t="s">
        <v>24</v>
      </c>
      <c r="F375" s="1">
        <v>47057</v>
      </c>
      <c r="G375">
        <v>2</v>
      </c>
      <c r="H375">
        <f t="shared" si="557"/>
        <v>430</v>
      </c>
      <c r="I375">
        <f t="shared" si="510"/>
        <v>393</v>
      </c>
      <c r="J375">
        <f t="shared" si="511"/>
        <v>0</v>
      </c>
      <c r="K375">
        <f t="shared" si="512"/>
        <v>1297030.2166200001</v>
      </c>
      <c r="L375">
        <f t="shared" si="513"/>
        <v>98570.405372470137</v>
      </c>
      <c r="M375">
        <f t="shared" si="514"/>
        <v>400702.95868632285</v>
      </c>
      <c r="N375">
        <f t="shared" si="515"/>
        <v>14084.015516753574</v>
      </c>
      <c r="O375">
        <f t="shared" si="516"/>
        <v>1267.6692888</v>
      </c>
      <c r="Q375">
        <f t="shared" si="548"/>
        <v>0.91568428000000002</v>
      </c>
      <c r="R375">
        <f t="shared" ref="R375:S375" si="598">R363</f>
        <v>0</v>
      </c>
      <c r="S375">
        <f t="shared" si="598"/>
        <v>7.5996999999999995E-2</v>
      </c>
      <c r="T375">
        <f t="shared" ref="T375:W375" si="599">T363</f>
        <v>0.30893879999999996</v>
      </c>
      <c r="U375">
        <f t="shared" si="599"/>
        <v>0.14288279999999998</v>
      </c>
      <c r="V375">
        <f t="shared" si="599"/>
        <v>3300.3313400000002</v>
      </c>
      <c r="W375">
        <f t="shared" si="599"/>
        <v>3.2256215999999998</v>
      </c>
    </row>
    <row r="376" spans="1:23" x14ac:dyDescent="0.2">
      <c r="A376" t="s">
        <v>7</v>
      </c>
      <c r="B376" t="s">
        <v>8</v>
      </c>
      <c r="C376" t="s">
        <v>9</v>
      </c>
      <c r="D376" t="s">
        <v>27</v>
      </c>
      <c r="E376" t="s">
        <v>24</v>
      </c>
      <c r="F376" s="1">
        <v>47057</v>
      </c>
      <c r="G376">
        <v>3</v>
      </c>
      <c r="H376">
        <f t="shared" si="557"/>
        <v>430</v>
      </c>
      <c r="I376">
        <f t="shared" si="510"/>
        <v>392</v>
      </c>
      <c r="J376">
        <f t="shared" si="511"/>
        <v>0</v>
      </c>
      <c r="K376">
        <f t="shared" si="512"/>
        <v>1293085.8528</v>
      </c>
      <c r="L376">
        <f t="shared" si="513"/>
        <v>161611.16296879679</v>
      </c>
      <c r="M376">
        <f t="shared" si="514"/>
        <v>444733.60352520953</v>
      </c>
      <c r="N376">
        <f t="shared" si="515"/>
        <v>52072.280308919704</v>
      </c>
      <c r="O376">
        <f t="shared" si="516"/>
        <v>-43.587263999999998</v>
      </c>
      <c r="Q376">
        <f t="shared" si="548"/>
        <v>0.91387832000000002</v>
      </c>
      <c r="R376">
        <f t="shared" ref="R376:S376" si="600">R364</f>
        <v>0</v>
      </c>
      <c r="S376">
        <f t="shared" si="600"/>
        <v>0.12498099999999999</v>
      </c>
      <c r="T376">
        <f t="shared" ref="T376:W376" si="601">T364</f>
        <v>0.34393199999999996</v>
      </c>
      <c r="U376">
        <f t="shared" si="601"/>
        <v>0.32220720000000003</v>
      </c>
      <c r="V376">
        <f t="shared" si="601"/>
        <v>3298.6884</v>
      </c>
      <c r="W376">
        <f t="shared" si="601"/>
        <v>-0.111192</v>
      </c>
    </row>
    <row r="377" spans="1:23" x14ac:dyDescent="0.2">
      <c r="A377" t="s">
        <v>7</v>
      </c>
      <c r="B377" t="s">
        <v>8</v>
      </c>
      <c r="C377" t="s">
        <v>9</v>
      </c>
      <c r="D377" t="s">
        <v>27</v>
      </c>
      <c r="E377" t="s">
        <v>24</v>
      </c>
      <c r="F377" s="1">
        <v>47057</v>
      </c>
      <c r="G377">
        <v>4</v>
      </c>
      <c r="H377">
        <f t="shared" si="557"/>
        <v>430</v>
      </c>
      <c r="I377">
        <f t="shared" si="510"/>
        <v>392</v>
      </c>
      <c r="J377">
        <f t="shared" si="511"/>
        <v>2.4413759999999996E-2</v>
      </c>
      <c r="K377">
        <f t="shared" si="512"/>
        <v>1292929.9935999997</v>
      </c>
      <c r="L377">
        <f t="shared" si="513"/>
        <v>187057.23268406716</v>
      </c>
      <c r="M377">
        <f t="shared" si="514"/>
        <v>439231.07439380727</v>
      </c>
      <c r="N377">
        <f t="shared" si="515"/>
        <v>81949.92328467597</v>
      </c>
      <c r="O377">
        <f t="shared" si="516"/>
        <v>-14.817600000000001</v>
      </c>
      <c r="Q377">
        <f t="shared" si="548"/>
        <v>0.91240907999999998</v>
      </c>
      <c r="R377">
        <f t="shared" ref="R377:S377" si="602">R365</f>
        <v>6.2279999999999993E-5</v>
      </c>
      <c r="S377">
        <f t="shared" si="602"/>
        <v>0.144677</v>
      </c>
      <c r="T377">
        <f t="shared" ref="T377:W377" si="603">T365</f>
        <v>0.33971760000000001</v>
      </c>
      <c r="U377">
        <f t="shared" si="603"/>
        <v>0.43810080000000001</v>
      </c>
      <c r="V377">
        <f t="shared" si="603"/>
        <v>3298.2907999999993</v>
      </c>
      <c r="W377">
        <f t="shared" si="603"/>
        <v>-3.78E-2</v>
      </c>
    </row>
    <row r="378" spans="1:23" x14ac:dyDescent="0.2">
      <c r="A378" t="s">
        <v>7</v>
      </c>
      <c r="B378" t="s">
        <v>8</v>
      </c>
      <c r="C378" t="s">
        <v>9</v>
      </c>
      <c r="D378" t="s">
        <v>27</v>
      </c>
      <c r="E378" t="s">
        <v>24</v>
      </c>
      <c r="F378" s="1">
        <v>47057</v>
      </c>
      <c r="G378">
        <v>5</v>
      </c>
      <c r="H378">
        <f t="shared" si="557"/>
        <v>430</v>
      </c>
      <c r="I378">
        <f t="shared" si="510"/>
        <v>391</v>
      </c>
      <c r="J378">
        <f t="shared" si="511"/>
        <v>0</v>
      </c>
      <c r="K378">
        <f t="shared" si="512"/>
        <v>1289465.1368</v>
      </c>
      <c r="L378">
        <f t="shared" si="513"/>
        <v>205643.90001686401</v>
      </c>
      <c r="M378">
        <f t="shared" si="514"/>
        <v>442306.14179247932</v>
      </c>
      <c r="N378">
        <f t="shared" si="515"/>
        <v>103833.55348139493</v>
      </c>
      <c r="O378">
        <f t="shared" si="516"/>
        <v>-10.167563999999999</v>
      </c>
      <c r="Q378">
        <f t="shared" si="548"/>
        <v>0.91112384000000002</v>
      </c>
      <c r="R378">
        <f t="shared" ref="R378:S378" si="604">R366</f>
        <v>0</v>
      </c>
      <c r="S378">
        <f t="shared" si="604"/>
        <v>0.15948000000000001</v>
      </c>
      <c r="T378">
        <f t="shared" ref="T378:W378" si="605">T366</f>
        <v>0.34301519999999996</v>
      </c>
      <c r="U378">
        <f t="shared" si="605"/>
        <v>0.5049191999999999</v>
      </c>
      <c r="V378">
        <f t="shared" si="605"/>
        <v>3297.8647999999998</v>
      </c>
      <c r="W378">
        <f t="shared" si="605"/>
        <v>-2.6003999999999996E-2</v>
      </c>
    </row>
    <row r="379" spans="1:23" x14ac:dyDescent="0.2">
      <c r="A379" t="s">
        <v>7</v>
      </c>
      <c r="B379" t="s">
        <v>8</v>
      </c>
      <c r="C379" t="s">
        <v>9</v>
      </c>
      <c r="D379" t="s">
        <v>27</v>
      </c>
      <c r="E379" t="s">
        <v>24</v>
      </c>
      <c r="F379" s="1">
        <v>47057</v>
      </c>
      <c r="G379">
        <v>6</v>
      </c>
      <c r="H379">
        <f t="shared" si="557"/>
        <v>430</v>
      </c>
      <c r="I379">
        <f t="shared" si="510"/>
        <v>391</v>
      </c>
      <c r="J379">
        <f t="shared" si="511"/>
        <v>0</v>
      </c>
      <c r="K379">
        <f t="shared" si="512"/>
        <v>1289394.06864</v>
      </c>
      <c r="L379">
        <f t="shared" si="513"/>
        <v>223207.00722227042</v>
      </c>
      <c r="M379">
        <f t="shared" si="514"/>
        <v>456151.51845091011</v>
      </c>
      <c r="N379">
        <f t="shared" si="515"/>
        <v>121823.34892661698</v>
      </c>
      <c r="O379">
        <f t="shared" si="516"/>
        <v>-28.053468000000002</v>
      </c>
      <c r="Q379">
        <f t="shared" si="548"/>
        <v>0.91032804</v>
      </c>
      <c r="R379">
        <f t="shared" ref="R379:S379" si="606">R367</f>
        <v>0</v>
      </c>
      <c r="S379">
        <f t="shared" si="606"/>
        <v>0.17311000000000001</v>
      </c>
      <c r="T379">
        <f t="shared" ref="T379:W379" si="607">T367</f>
        <v>0.35377200000000003</v>
      </c>
      <c r="U379">
        <f t="shared" si="607"/>
        <v>0.5457864</v>
      </c>
      <c r="V379">
        <f t="shared" si="607"/>
        <v>3297.6830399999999</v>
      </c>
      <c r="W379">
        <f t="shared" si="607"/>
        <v>-7.1748000000000006E-2</v>
      </c>
    </row>
    <row r="380" spans="1:23" x14ac:dyDescent="0.2">
      <c r="A380" t="s">
        <v>7</v>
      </c>
      <c r="B380" t="s">
        <v>8</v>
      </c>
      <c r="C380" t="s">
        <v>9</v>
      </c>
      <c r="D380" t="s">
        <v>27</v>
      </c>
      <c r="E380" t="s">
        <v>24</v>
      </c>
      <c r="F380" s="1">
        <v>47057</v>
      </c>
      <c r="G380">
        <v>7</v>
      </c>
      <c r="H380">
        <f t="shared" si="557"/>
        <v>430</v>
      </c>
      <c r="I380">
        <f t="shared" si="510"/>
        <v>391</v>
      </c>
      <c r="J380">
        <f t="shared" si="511"/>
        <v>2.575908E-2</v>
      </c>
      <c r="K380">
        <f t="shared" si="512"/>
        <v>1289596.7239399999</v>
      </c>
      <c r="L380">
        <f t="shared" si="513"/>
        <v>237198.10462773207</v>
      </c>
      <c r="M380">
        <f t="shared" si="514"/>
        <v>449589.01083506469</v>
      </c>
      <c r="N380">
        <f t="shared" si="515"/>
        <v>134104.21801717163</v>
      </c>
      <c r="O380">
        <f t="shared" si="516"/>
        <v>-31.337868</v>
      </c>
      <c r="Q380">
        <f t="shared" si="548"/>
        <v>0.9095626</v>
      </c>
      <c r="R380">
        <f t="shared" ref="R380:S380" si="608">R368</f>
        <v>6.5879999999999999E-5</v>
      </c>
      <c r="S380">
        <f t="shared" si="608"/>
        <v>0.18393200000000001</v>
      </c>
      <c r="T380">
        <f t="shared" ref="T380:W380" si="609">T368</f>
        <v>0.34862759999999998</v>
      </c>
      <c r="U380">
        <f t="shared" si="609"/>
        <v>0.56536799999999998</v>
      </c>
      <c r="V380">
        <f t="shared" si="609"/>
        <v>3298.2013400000001</v>
      </c>
      <c r="W380">
        <f t="shared" si="609"/>
        <v>-8.0147999999999997E-2</v>
      </c>
    </row>
    <row r="381" spans="1:23" x14ac:dyDescent="0.2">
      <c r="A381" t="s">
        <v>7</v>
      </c>
      <c r="B381" t="s">
        <v>8</v>
      </c>
      <c r="C381" t="s">
        <v>9</v>
      </c>
      <c r="D381" t="s">
        <v>27</v>
      </c>
      <c r="E381" t="s">
        <v>24</v>
      </c>
      <c r="F381" s="1">
        <v>47057</v>
      </c>
      <c r="G381">
        <v>8</v>
      </c>
      <c r="H381">
        <f t="shared" si="557"/>
        <v>430</v>
      </c>
      <c r="I381">
        <f t="shared" si="510"/>
        <v>390</v>
      </c>
      <c r="J381">
        <f t="shared" si="511"/>
        <v>0</v>
      </c>
      <c r="K381">
        <f t="shared" si="512"/>
        <v>1308291.5819999999</v>
      </c>
      <c r="L381">
        <f t="shared" si="513"/>
        <v>248894.62372600799</v>
      </c>
      <c r="M381">
        <f t="shared" si="514"/>
        <v>470697.66868859279</v>
      </c>
      <c r="N381">
        <f t="shared" si="515"/>
        <v>146571.65452385833</v>
      </c>
      <c r="O381">
        <f t="shared" si="516"/>
        <v>-0.90323999999999993</v>
      </c>
      <c r="Q381">
        <f t="shared" si="548"/>
        <v>0.90824608000000007</v>
      </c>
      <c r="R381">
        <f t="shared" ref="R381:S381" si="610">R369</f>
        <v>0</v>
      </c>
      <c r="S381">
        <f t="shared" si="610"/>
        <v>0.190244</v>
      </c>
      <c r="T381">
        <f t="shared" ref="T381:W381" si="611">T369</f>
        <v>0.3597804</v>
      </c>
      <c r="U381">
        <f t="shared" si="611"/>
        <v>0.58889040000000004</v>
      </c>
      <c r="V381">
        <f t="shared" si="611"/>
        <v>3354.5937999999996</v>
      </c>
      <c r="W381">
        <f t="shared" si="611"/>
        <v>-2.3159999999999999E-3</v>
      </c>
    </row>
    <row r="382" spans="1:23" x14ac:dyDescent="0.2">
      <c r="A382" t="s">
        <v>7</v>
      </c>
      <c r="B382" t="s">
        <v>8</v>
      </c>
      <c r="C382" t="s">
        <v>9</v>
      </c>
      <c r="D382" t="s">
        <v>27</v>
      </c>
      <c r="E382" t="s">
        <v>24</v>
      </c>
      <c r="F382" s="1">
        <v>47057</v>
      </c>
      <c r="G382">
        <v>9</v>
      </c>
      <c r="H382">
        <f t="shared" si="557"/>
        <v>430</v>
      </c>
      <c r="I382">
        <f t="shared" si="510"/>
        <v>389</v>
      </c>
      <c r="J382">
        <f t="shared" si="511"/>
        <v>0.17038199999999998</v>
      </c>
      <c r="K382">
        <f t="shared" si="512"/>
        <v>1340211.9749999999</v>
      </c>
      <c r="L382">
        <f t="shared" si="513"/>
        <v>261499.48013804998</v>
      </c>
      <c r="M382">
        <f t="shared" si="514"/>
        <v>487761.03485981992</v>
      </c>
      <c r="N382">
        <f t="shared" si="515"/>
        <v>158678.93054568925</v>
      </c>
      <c r="O382">
        <f t="shared" si="516"/>
        <v>7.0813559999999995</v>
      </c>
      <c r="Q382">
        <f t="shared" si="548"/>
        <v>0.90595068000000001</v>
      </c>
      <c r="R382">
        <f t="shared" ref="R382:S382" si="612">R370</f>
        <v>4.3799999999999997E-4</v>
      </c>
      <c r="S382">
        <f t="shared" si="612"/>
        <v>0.19511800000000001</v>
      </c>
      <c r="T382">
        <f t="shared" ref="T382:W382" si="613">T370</f>
        <v>0.36394319999999997</v>
      </c>
      <c r="U382">
        <f t="shared" si="613"/>
        <v>0.6068039999999999</v>
      </c>
      <c r="V382">
        <f t="shared" si="613"/>
        <v>3445.2749999999996</v>
      </c>
      <c r="W382">
        <f t="shared" si="613"/>
        <v>1.8203999999999998E-2</v>
      </c>
    </row>
    <row r="383" spans="1:23" x14ac:dyDescent="0.2">
      <c r="A383" t="s">
        <v>7</v>
      </c>
      <c r="B383" t="s">
        <v>8</v>
      </c>
      <c r="C383" t="s">
        <v>9</v>
      </c>
      <c r="D383" t="s">
        <v>27</v>
      </c>
      <c r="E383" t="s">
        <v>24</v>
      </c>
      <c r="F383" s="1">
        <v>47057</v>
      </c>
      <c r="G383">
        <v>10</v>
      </c>
      <c r="H383">
        <f t="shared" si="557"/>
        <v>430</v>
      </c>
      <c r="I383">
        <f t="shared" si="510"/>
        <v>388</v>
      </c>
      <c r="J383">
        <f t="shared" si="511"/>
        <v>0.1219872</v>
      </c>
      <c r="K383">
        <f t="shared" si="512"/>
        <v>1360477.2635999999</v>
      </c>
      <c r="L383">
        <f t="shared" si="513"/>
        <v>276208.17548786278</v>
      </c>
      <c r="M383">
        <f t="shared" si="514"/>
        <v>518258.57622306759</v>
      </c>
      <c r="N383">
        <f t="shared" si="515"/>
        <v>170138.82242028392</v>
      </c>
      <c r="O383">
        <f t="shared" si="516"/>
        <v>1.5914207999999999</v>
      </c>
      <c r="Q383">
        <f t="shared" si="548"/>
        <v>0.90454308000000005</v>
      </c>
      <c r="R383">
        <f t="shared" ref="R383:S383" si="614">R371</f>
        <v>3.144E-4</v>
      </c>
      <c r="S383">
        <f t="shared" si="614"/>
        <v>0.20302300000000001</v>
      </c>
      <c r="T383">
        <f t="shared" ref="T383:W383" si="615">T371</f>
        <v>0.38093879999999997</v>
      </c>
      <c r="U383">
        <f t="shared" si="615"/>
        <v>0.61598039999999998</v>
      </c>
      <c r="V383">
        <f t="shared" si="615"/>
        <v>3506.3846999999996</v>
      </c>
      <c r="W383">
        <f t="shared" si="615"/>
        <v>4.1015999999999995E-3</v>
      </c>
    </row>
    <row r="384" spans="1:23" x14ac:dyDescent="0.2">
      <c r="A384" t="s">
        <v>7</v>
      </c>
      <c r="B384" t="s">
        <v>8</v>
      </c>
      <c r="C384" t="s">
        <v>9</v>
      </c>
      <c r="D384" t="s">
        <v>27</v>
      </c>
      <c r="E384" t="s">
        <v>24</v>
      </c>
      <c r="F384" s="1">
        <v>47057</v>
      </c>
      <c r="G384">
        <v>11</v>
      </c>
      <c r="H384">
        <f t="shared" si="557"/>
        <v>430</v>
      </c>
      <c r="I384">
        <f t="shared" si="510"/>
        <v>388</v>
      </c>
      <c r="J384">
        <f t="shared" si="511"/>
        <v>0.24304319999999999</v>
      </c>
      <c r="K384">
        <f t="shared" si="512"/>
        <v>1376753.1729599999</v>
      </c>
      <c r="L384">
        <f t="shared" si="513"/>
        <v>286554.65191354841</v>
      </c>
      <c r="M384">
        <f t="shared" si="514"/>
        <v>524792.42657270026</v>
      </c>
      <c r="N384">
        <f t="shared" si="515"/>
        <v>178814.22918104177</v>
      </c>
      <c r="O384">
        <f t="shared" si="516"/>
        <v>4.4050416000000006</v>
      </c>
      <c r="Q384">
        <f t="shared" si="548"/>
        <v>0.90267547999999997</v>
      </c>
      <c r="R384">
        <f t="shared" ref="R384:S384" si="616">R372</f>
        <v>6.2639999999999994E-4</v>
      </c>
      <c r="S384">
        <f t="shared" si="616"/>
        <v>0.20813799999999999</v>
      </c>
      <c r="T384">
        <f t="shared" ref="T384:W384" si="617">T372</f>
        <v>0.3811812</v>
      </c>
      <c r="U384">
        <f t="shared" si="617"/>
        <v>0.62401439999999997</v>
      </c>
      <c r="V384">
        <f t="shared" si="617"/>
        <v>3548.3329199999998</v>
      </c>
      <c r="W384">
        <f t="shared" si="617"/>
        <v>1.1353200000000001E-2</v>
      </c>
    </row>
    <row r="385" spans="1:23" x14ac:dyDescent="0.2">
      <c r="A385" t="s">
        <v>7</v>
      </c>
      <c r="B385" t="s">
        <v>8</v>
      </c>
      <c r="C385" t="s">
        <v>9</v>
      </c>
      <c r="D385" t="s">
        <v>27</v>
      </c>
      <c r="E385" t="s">
        <v>24</v>
      </c>
      <c r="F385" s="1">
        <v>47057</v>
      </c>
      <c r="G385">
        <v>12</v>
      </c>
      <c r="H385">
        <f t="shared" si="557"/>
        <v>430</v>
      </c>
      <c r="I385">
        <f t="shared" si="510"/>
        <v>387</v>
      </c>
      <c r="J385">
        <f t="shared" si="511"/>
        <v>0.18901080000000003</v>
      </c>
      <c r="K385">
        <f t="shared" si="512"/>
        <v>1394513.2535399999</v>
      </c>
      <c r="L385">
        <f t="shared" si="513"/>
        <v>297817.82847901655</v>
      </c>
      <c r="M385">
        <f t="shared" si="514"/>
        <v>553092.40442433616</v>
      </c>
      <c r="N385">
        <f t="shared" si="515"/>
        <v>189147.67668096512</v>
      </c>
      <c r="O385">
        <f t="shared" si="516"/>
        <v>1.6987751999999998</v>
      </c>
      <c r="Q385">
        <f t="shared" si="548"/>
        <v>0.90089987999999999</v>
      </c>
      <c r="R385">
        <f t="shared" ref="R385:S385" si="618">R373</f>
        <v>4.8840000000000005E-4</v>
      </c>
      <c r="S385">
        <f t="shared" si="618"/>
        <v>0.213564</v>
      </c>
      <c r="T385">
        <f t="shared" ref="T385:W385" si="619">T373</f>
        <v>0.39662039999999998</v>
      </c>
      <c r="U385">
        <f t="shared" si="619"/>
        <v>0.6351119999999999</v>
      </c>
      <c r="V385">
        <f t="shared" si="619"/>
        <v>3603.3934199999999</v>
      </c>
      <c r="W385">
        <f t="shared" si="619"/>
        <v>4.3895999999999996E-3</v>
      </c>
    </row>
    <row r="386" spans="1:23" x14ac:dyDescent="0.2">
      <c r="A386" t="s">
        <v>7</v>
      </c>
      <c r="B386" t="s">
        <v>8</v>
      </c>
      <c r="C386" t="s">
        <v>9</v>
      </c>
      <c r="D386" t="s">
        <v>27</v>
      </c>
      <c r="E386" t="s">
        <v>25</v>
      </c>
      <c r="F386" s="1">
        <v>46965</v>
      </c>
      <c r="G386">
        <v>1</v>
      </c>
      <c r="H386">
        <f t="shared" si="557"/>
        <v>150</v>
      </c>
      <c r="I386">
        <f t="shared" si="510"/>
        <v>146</v>
      </c>
      <c r="J386">
        <f t="shared" si="511"/>
        <v>0</v>
      </c>
      <c r="K386">
        <f t="shared" si="512"/>
        <v>408668.89199999999</v>
      </c>
      <c r="L386">
        <f t="shared" si="513"/>
        <v>5310.5705177615991</v>
      </c>
      <c r="M386">
        <f t="shared" si="514"/>
        <v>34690.349300090398</v>
      </c>
      <c r="N386">
        <f t="shared" si="515"/>
        <v>356.29042449303984</v>
      </c>
      <c r="O386">
        <f t="shared" si="516"/>
        <v>0</v>
      </c>
      <c r="Q386" cm="1">
        <f t="array" ref="Q386:Q397">TRANSPOSE(open_per_booked!$F10:$Q10)</f>
        <v>0.97748924000000004</v>
      </c>
      <c r="R386" cm="1">
        <f t="array" ref="R386:R397">TRANSPOSE(ulr_per_open!$F10:$Q10)</f>
        <v>0</v>
      </c>
      <c r="S386" cm="1">
        <f t="array" ref="S386:S397">TRANSPOSE(bal_util!$F10:$Q10)</f>
        <v>1.2994799999999999E-2</v>
      </c>
      <c r="T386" cm="1">
        <f t="array" ref="T386:T397">TRANSPOSE(pur_util!$F10:$Q10)</f>
        <v>8.4886199999999995E-2</v>
      </c>
      <c r="U386" cm="1">
        <f t="array" ref="U386:U397">TRANSPOSE(revol_util!$F10:$Q10)</f>
        <v>6.7090799999999992E-2</v>
      </c>
      <c r="V386" cm="1">
        <f t="array" ref="V386:V397">TRANSPOSE(lmt_per_open!$F10:$Q10)</f>
        <v>2799.1019999999999</v>
      </c>
      <c r="W386" cm="1">
        <f t="array" ref="W386:W397">TRANSPOSE(annual_fee!$F10:$Q10)</f>
        <v>0</v>
      </c>
    </row>
    <row r="387" spans="1:23" x14ac:dyDescent="0.2">
      <c r="A387" t="s">
        <v>7</v>
      </c>
      <c r="B387" t="s">
        <v>8</v>
      </c>
      <c r="C387" t="s">
        <v>9</v>
      </c>
      <c r="D387" t="s">
        <v>27</v>
      </c>
      <c r="E387" t="s">
        <v>25</v>
      </c>
      <c r="F387" s="1">
        <v>46965</v>
      </c>
      <c r="G387">
        <v>2</v>
      </c>
      <c r="H387">
        <f t="shared" si="557"/>
        <v>150</v>
      </c>
      <c r="I387">
        <f t="shared" ref="I387:I450" si="620">_xlfn.FLOOR.MATH(H387*Q387)</f>
        <v>146</v>
      </c>
      <c r="J387">
        <f t="shared" ref="J387:J450" si="621">I387*R387</f>
        <v>0</v>
      </c>
      <c r="K387">
        <f t="shared" ref="K387:K450" si="622">I387*V387</f>
        <v>407195.81040000002</v>
      </c>
      <c r="L387">
        <f t="shared" ref="L387:L450" si="623">K387*S387</f>
        <v>43323.924004156317</v>
      </c>
      <c r="M387">
        <f t="shared" ref="M387:M450" si="624">K387*T387</f>
        <v>146765.01586833742</v>
      </c>
      <c r="N387">
        <f t="shared" ref="N387:N450" si="625">L387*U387</f>
        <v>7221.9508301512424</v>
      </c>
      <c r="O387">
        <f t="shared" ref="O387:O450" si="626">I387*W387</f>
        <v>549.43087919999994</v>
      </c>
      <c r="Q387">
        <v>0.97540282</v>
      </c>
      <c r="R387">
        <v>0</v>
      </c>
      <c r="S387">
        <v>0.10639579999999998</v>
      </c>
      <c r="T387">
        <v>0.36042859999999993</v>
      </c>
      <c r="U387">
        <v>0.16669659999999997</v>
      </c>
      <c r="V387">
        <v>2789.0124000000001</v>
      </c>
      <c r="W387">
        <v>3.7632251999999999</v>
      </c>
    </row>
    <row r="388" spans="1:23" x14ac:dyDescent="0.2">
      <c r="A388" t="s">
        <v>7</v>
      </c>
      <c r="B388" t="s">
        <v>8</v>
      </c>
      <c r="C388" t="s">
        <v>9</v>
      </c>
      <c r="D388" t="s">
        <v>27</v>
      </c>
      <c r="E388" t="s">
        <v>25</v>
      </c>
      <c r="F388" s="1">
        <v>46965</v>
      </c>
      <c r="G388">
        <v>3</v>
      </c>
      <c r="H388">
        <f t="shared" si="557"/>
        <v>150</v>
      </c>
      <c r="I388">
        <f t="shared" si="620"/>
        <v>146</v>
      </c>
      <c r="J388">
        <f t="shared" si="621"/>
        <v>0</v>
      </c>
      <c r="K388">
        <f t="shared" si="622"/>
        <v>406993.10399999999</v>
      </c>
      <c r="L388">
        <f t="shared" si="623"/>
        <v>71212.96718343359</v>
      </c>
      <c r="M388">
        <f t="shared" si="624"/>
        <v>163307.61095241597</v>
      </c>
      <c r="N388">
        <f t="shared" si="625"/>
        <v>26769.552553177029</v>
      </c>
      <c r="O388">
        <f t="shared" si="626"/>
        <v>-18.939704000000003</v>
      </c>
      <c r="Q388">
        <v>0.97347907999999994</v>
      </c>
      <c r="R388">
        <v>0</v>
      </c>
      <c r="S388">
        <v>0.17497339999999997</v>
      </c>
      <c r="T388">
        <v>0.40125399999999994</v>
      </c>
      <c r="U388">
        <v>0.37590840000000003</v>
      </c>
      <c r="V388">
        <v>2787.6239999999998</v>
      </c>
      <c r="W388">
        <v>-0.12972400000000001</v>
      </c>
    </row>
    <row r="389" spans="1:23" x14ac:dyDescent="0.2">
      <c r="A389" t="s">
        <v>7</v>
      </c>
      <c r="B389" t="s">
        <v>8</v>
      </c>
      <c r="C389" t="s">
        <v>9</v>
      </c>
      <c r="D389" t="s">
        <v>27</v>
      </c>
      <c r="E389" t="s">
        <v>25</v>
      </c>
      <c r="F389" s="1">
        <v>46965</v>
      </c>
      <c r="G389">
        <v>4</v>
      </c>
      <c r="H389">
        <f t="shared" si="557"/>
        <v>150</v>
      </c>
      <c r="I389">
        <f t="shared" si="620"/>
        <v>145</v>
      </c>
      <c r="J389">
        <f t="shared" si="621"/>
        <v>1.05357E-2</v>
      </c>
      <c r="K389">
        <f t="shared" si="622"/>
        <v>404156.75999999995</v>
      </c>
      <c r="L389">
        <f t="shared" si="623"/>
        <v>81861.062593127994</v>
      </c>
      <c r="M389">
        <f t="shared" si="624"/>
        <v>160182.35861947198</v>
      </c>
      <c r="N389">
        <f t="shared" si="625"/>
        <v>41840.629846049349</v>
      </c>
      <c r="O389">
        <f t="shared" si="626"/>
        <v>-6.3944999999999999</v>
      </c>
      <c r="Q389">
        <v>0.97191401999999993</v>
      </c>
      <c r="R389">
        <v>7.2659999999999999E-5</v>
      </c>
      <c r="S389">
        <v>0.2025478</v>
      </c>
      <c r="T389">
        <v>0.3963372</v>
      </c>
      <c r="U389">
        <v>0.51111759999999995</v>
      </c>
      <c r="V389">
        <v>2787.2879999999996</v>
      </c>
      <c r="W389">
        <v>-4.41E-2</v>
      </c>
    </row>
    <row r="390" spans="1:23" x14ac:dyDescent="0.2">
      <c r="A390" t="s">
        <v>7</v>
      </c>
      <c r="B390" t="s">
        <v>8</v>
      </c>
      <c r="C390" t="s">
        <v>9</v>
      </c>
      <c r="D390" t="s">
        <v>27</v>
      </c>
      <c r="E390" t="s">
        <v>25</v>
      </c>
      <c r="F390" s="1">
        <v>46965</v>
      </c>
      <c r="G390">
        <v>5</v>
      </c>
      <c r="H390">
        <f t="shared" si="557"/>
        <v>150</v>
      </c>
      <c r="I390">
        <f t="shared" si="620"/>
        <v>145</v>
      </c>
      <c r="J390">
        <f t="shared" si="621"/>
        <v>0</v>
      </c>
      <c r="K390">
        <f t="shared" si="622"/>
        <v>404104.56</v>
      </c>
      <c r="L390">
        <f t="shared" si="623"/>
        <v>90225.233320319996</v>
      </c>
      <c r="M390">
        <f t="shared" si="624"/>
        <v>161716.34088086398</v>
      </c>
      <c r="N390">
        <f t="shared" si="625"/>
        <v>53149.194732560863</v>
      </c>
      <c r="O390">
        <f t="shared" si="626"/>
        <v>-4.3990099999999996</v>
      </c>
      <c r="Q390">
        <v>0.97054496000000001</v>
      </c>
      <c r="R390">
        <v>0</v>
      </c>
      <c r="S390">
        <v>0.223272</v>
      </c>
      <c r="T390">
        <v>0.40018439999999994</v>
      </c>
      <c r="U390">
        <v>0.58907239999999994</v>
      </c>
      <c r="V390">
        <v>2786.9279999999999</v>
      </c>
      <c r="W390">
        <v>-3.0337999999999997E-2</v>
      </c>
    </row>
    <row r="391" spans="1:23" x14ac:dyDescent="0.2">
      <c r="A391" t="s">
        <v>7</v>
      </c>
      <c r="B391" t="s">
        <v>8</v>
      </c>
      <c r="C391" t="s">
        <v>9</v>
      </c>
      <c r="D391" t="s">
        <v>27</v>
      </c>
      <c r="E391" t="s">
        <v>25</v>
      </c>
      <c r="F391" s="1">
        <v>46965</v>
      </c>
      <c r="G391">
        <v>6</v>
      </c>
      <c r="H391">
        <f t="shared" si="557"/>
        <v>150</v>
      </c>
      <c r="I391">
        <f t="shared" si="620"/>
        <v>145</v>
      </c>
      <c r="J391">
        <f t="shared" si="621"/>
        <v>0</v>
      </c>
      <c r="K391">
        <f t="shared" si="622"/>
        <v>404082.28799999994</v>
      </c>
      <c r="L391">
        <f t="shared" si="623"/>
        <v>97930.958825951995</v>
      </c>
      <c r="M391">
        <f t="shared" si="624"/>
        <v>166778.49905539196</v>
      </c>
      <c r="N391">
        <f t="shared" si="625"/>
        <v>62357.616377191989</v>
      </c>
      <c r="O391">
        <f t="shared" si="626"/>
        <v>-12.137370000000001</v>
      </c>
      <c r="Q391">
        <v>0.96969726000000001</v>
      </c>
      <c r="R391">
        <v>0</v>
      </c>
      <c r="S391">
        <v>0.24235400000000001</v>
      </c>
      <c r="T391">
        <v>0.41273399999999999</v>
      </c>
      <c r="U391">
        <v>0.63675079999999995</v>
      </c>
      <c r="V391">
        <v>2786.7743999999998</v>
      </c>
      <c r="W391">
        <v>-8.3706000000000003E-2</v>
      </c>
    </row>
    <row r="392" spans="1:23" x14ac:dyDescent="0.2">
      <c r="A392" t="s">
        <v>7</v>
      </c>
      <c r="B392" t="s">
        <v>8</v>
      </c>
      <c r="C392" t="s">
        <v>9</v>
      </c>
      <c r="D392" t="s">
        <v>27</v>
      </c>
      <c r="E392" t="s">
        <v>25</v>
      </c>
      <c r="F392" s="1">
        <v>46965</v>
      </c>
      <c r="G392">
        <v>7</v>
      </c>
      <c r="H392">
        <f t="shared" si="557"/>
        <v>150</v>
      </c>
      <c r="I392">
        <f t="shared" si="620"/>
        <v>145</v>
      </c>
      <c r="J392">
        <f t="shared" si="621"/>
        <v>1.1144699999999999E-2</v>
      </c>
      <c r="K392">
        <f t="shared" si="622"/>
        <v>404145.79800000001</v>
      </c>
      <c r="L392">
        <f t="shared" si="623"/>
        <v>104069.48288483039</v>
      </c>
      <c r="M392">
        <f t="shared" si="624"/>
        <v>164379.10954129559</v>
      </c>
      <c r="N392">
        <f t="shared" si="625"/>
        <v>68643.814632902577</v>
      </c>
      <c r="O392">
        <f t="shared" si="626"/>
        <v>-13.558369999999998</v>
      </c>
      <c r="Q392">
        <v>0.96888189999999996</v>
      </c>
      <c r="R392">
        <v>7.6859999999999993E-5</v>
      </c>
      <c r="S392">
        <v>0.25750479999999998</v>
      </c>
      <c r="T392">
        <v>0.40673219999999993</v>
      </c>
      <c r="U392">
        <v>0.65959599999999996</v>
      </c>
      <c r="V392">
        <v>2787.2123999999999</v>
      </c>
      <c r="W392">
        <v>-9.3505999999999992E-2</v>
      </c>
    </row>
    <row r="393" spans="1:23" x14ac:dyDescent="0.2">
      <c r="A393" t="s">
        <v>7</v>
      </c>
      <c r="B393" t="s">
        <v>8</v>
      </c>
      <c r="C393" t="s">
        <v>9</v>
      </c>
      <c r="D393" t="s">
        <v>27</v>
      </c>
      <c r="E393" t="s">
        <v>25</v>
      </c>
      <c r="F393" s="1">
        <v>46965</v>
      </c>
      <c r="G393">
        <v>8</v>
      </c>
      <c r="H393">
        <f t="shared" si="557"/>
        <v>150</v>
      </c>
      <c r="I393">
        <f t="shared" si="620"/>
        <v>145</v>
      </c>
      <c r="J393">
        <f t="shared" si="621"/>
        <v>0</v>
      </c>
      <c r="K393">
        <f t="shared" si="622"/>
        <v>411055.86</v>
      </c>
      <c r="L393">
        <f t="shared" si="623"/>
        <v>109481.27544177597</v>
      </c>
      <c r="M393">
        <f t="shared" si="624"/>
        <v>172538.14868866801</v>
      </c>
      <c r="N393">
        <f t="shared" si="625"/>
        <v>75217.884101987234</v>
      </c>
      <c r="O393">
        <f t="shared" si="626"/>
        <v>-0.39178999999999997</v>
      </c>
      <c r="Q393">
        <v>0.96747951999999993</v>
      </c>
      <c r="R393">
        <v>0</v>
      </c>
      <c r="S393">
        <v>0.26634159999999996</v>
      </c>
      <c r="T393">
        <v>0.4197438</v>
      </c>
      <c r="U393">
        <v>0.68703879999999995</v>
      </c>
      <c r="V393">
        <v>2834.8679999999999</v>
      </c>
      <c r="W393">
        <v>-2.702E-3</v>
      </c>
    </row>
    <row r="394" spans="1:23" x14ac:dyDescent="0.2">
      <c r="A394" t="s">
        <v>7</v>
      </c>
      <c r="B394" t="s">
        <v>8</v>
      </c>
      <c r="C394" t="s">
        <v>9</v>
      </c>
      <c r="D394" t="s">
        <v>27</v>
      </c>
      <c r="E394" t="s">
        <v>25</v>
      </c>
      <c r="F394" s="1">
        <v>46965</v>
      </c>
      <c r="G394">
        <v>9</v>
      </c>
      <c r="H394">
        <f t="shared" si="557"/>
        <v>150</v>
      </c>
      <c r="I394">
        <f t="shared" si="620"/>
        <v>144</v>
      </c>
      <c r="J394">
        <f t="shared" si="621"/>
        <v>7.3583999999999997E-2</v>
      </c>
      <c r="K394">
        <f t="shared" si="622"/>
        <v>419256</v>
      </c>
      <c r="L394">
        <f t="shared" si="623"/>
        <v>114526.1490912</v>
      </c>
      <c r="M394">
        <f t="shared" si="624"/>
        <v>178016.26530239999</v>
      </c>
      <c r="N394">
        <f t="shared" si="625"/>
        <v>81077.412935325934</v>
      </c>
      <c r="O394">
        <f t="shared" si="626"/>
        <v>3.0582719999999997</v>
      </c>
      <c r="Q394">
        <v>0.96503441999999995</v>
      </c>
      <c r="R394">
        <v>5.1099999999999995E-4</v>
      </c>
      <c r="S394">
        <v>0.2731652</v>
      </c>
      <c r="T394">
        <v>0.42460039999999999</v>
      </c>
      <c r="U394">
        <v>0.70793799999999985</v>
      </c>
      <c r="V394">
        <v>2911.5</v>
      </c>
      <c r="W394">
        <v>2.1237999999999996E-2</v>
      </c>
    </row>
    <row r="395" spans="1:23" x14ac:dyDescent="0.2">
      <c r="A395" t="s">
        <v>7</v>
      </c>
      <c r="B395" t="s">
        <v>8</v>
      </c>
      <c r="C395" t="s">
        <v>9</v>
      </c>
      <c r="D395" t="s">
        <v>27</v>
      </c>
      <c r="E395" t="s">
        <v>25</v>
      </c>
      <c r="F395" s="1">
        <v>46965</v>
      </c>
      <c r="G395">
        <v>10</v>
      </c>
      <c r="H395">
        <f t="shared" si="557"/>
        <v>150</v>
      </c>
      <c r="I395">
        <f t="shared" si="620"/>
        <v>144</v>
      </c>
      <c r="J395">
        <f t="shared" si="621"/>
        <v>5.2819200000000004E-2</v>
      </c>
      <c r="K395">
        <f t="shared" si="622"/>
        <v>426692.44799999997</v>
      </c>
      <c r="L395">
        <f t="shared" si="623"/>
        <v>121279.73321842559</v>
      </c>
      <c r="M395">
        <f t="shared" si="624"/>
        <v>189634.32729521277</v>
      </c>
      <c r="N395">
        <f t="shared" si="625"/>
        <v>87156.92834307559</v>
      </c>
      <c r="O395">
        <f t="shared" si="626"/>
        <v>0.68906880000000004</v>
      </c>
      <c r="Q395">
        <v>0.96353502000000002</v>
      </c>
      <c r="R395">
        <v>3.6680000000000003E-4</v>
      </c>
      <c r="S395">
        <v>0.28423219999999999</v>
      </c>
      <c r="T395">
        <v>0.44442859999999995</v>
      </c>
      <c r="U395">
        <v>0.71864379999999994</v>
      </c>
      <c r="V395">
        <v>2963.1419999999998</v>
      </c>
      <c r="W395">
        <v>4.7851999999999999E-3</v>
      </c>
    </row>
    <row r="396" spans="1:23" x14ac:dyDescent="0.2">
      <c r="A396" t="s">
        <v>7</v>
      </c>
      <c r="B396" t="s">
        <v>8</v>
      </c>
      <c r="C396" t="s">
        <v>9</v>
      </c>
      <c r="D396" t="s">
        <v>27</v>
      </c>
      <c r="E396" t="s">
        <v>25</v>
      </c>
      <c r="F396" s="1">
        <v>46965</v>
      </c>
      <c r="G396">
        <v>11</v>
      </c>
      <c r="H396">
        <f t="shared" si="557"/>
        <v>150</v>
      </c>
      <c r="I396">
        <f t="shared" si="620"/>
        <v>144</v>
      </c>
      <c r="J396">
        <f t="shared" si="621"/>
        <v>0.1052352</v>
      </c>
      <c r="K396">
        <f t="shared" si="622"/>
        <v>431797.13279999996</v>
      </c>
      <c r="L396">
        <f t="shared" si="623"/>
        <v>125822.74827741693</v>
      </c>
      <c r="M396">
        <f t="shared" si="624"/>
        <v>192025.10744347388</v>
      </c>
      <c r="N396">
        <f t="shared" si="625"/>
        <v>91601.074568130585</v>
      </c>
      <c r="O396">
        <f t="shared" si="626"/>
        <v>1.9073376000000002</v>
      </c>
      <c r="Q396">
        <v>0.96154561999999999</v>
      </c>
      <c r="R396">
        <v>7.3079999999999998E-4</v>
      </c>
      <c r="S396">
        <v>0.29139319999999996</v>
      </c>
      <c r="T396">
        <v>0.44471139999999998</v>
      </c>
      <c r="U396">
        <v>0.72801680000000002</v>
      </c>
      <c r="V396">
        <v>2998.5911999999998</v>
      </c>
      <c r="W396">
        <v>1.3245400000000001E-2</v>
      </c>
    </row>
    <row r="397" spans="1:23" x14ac:dyDescent="0.2">
      <c r="A397" t="s">
        <v>7</v>
      </c>
      <c r="B397" t="s">
        <v>8</v>
      </c>
      <c r="C397" t="s">
        <v>9</v>
      </c>
      <c r="D397" t="s">
        <v>27</v>
      </c>
      <c r="E397" t="s">
        <v>25</v>
      </c>
      <c r="F397" s="1">
        <v>46965</v>
      </c>
      <c r="G397">
        <v>12</v>
      </c>
      <c r="H397">
        <f t="shared" si="557"/>
        <v>150</v>
      </c>
      <c r="I397">
        <f t="shared" si="620"/>
        <v>143</v>
      </c>
      <c r="J397">
        <f t="shared" si="621"/>
        <v>8.1481399999999995E-2</v>
      </c>
      <c r="K397">
        <f t="shared" si="622"/>
        <v>435452.33160000003</v>
      </c>
      <c r="L397">
        <f t="shared" si="623"/>
        <v>130195.71844415135</v>
      </c>
      <c r="M397">
        <f t="shared" si="624"/>
        <v>201494.15759681209</v>
      </c>
      <c r="N397">
        <f t="shared" si="625"/>
        <v>96470.340321252137</v>
      </c>
      <c r="O397">
        <f t="shared" si="626"/>
        <v>0.73233159999999986</v>
      </c>
      <c r="Q397">
        <v>0.95965422</v>
      </c>
      <c r="R397">
        <v>5.6979999999999997E-4</v>
      </c>
      <c r="S397">
        <v>0.29898959999999997</v>
      </c>
      <c r="T397">
        <v>0.46272379999999996</v>
      </c>
      <c r="U397">
        <v>0.74096399999999984</v>
      </c>
      <c r="V397">
        <v>3045.1212</v>
      </c>
      <c r="W397">
        <v>5.1211999999999994E-3</v>
      </c>
    </row>
    <row r="398" spans="1:23" x14ac:dyDescent="0.2">
      <c r="A398" t="s">
        <v>7</v>
      </c>
      <c r="B398" t="s">
        <v>8</v>
      </c>
      <c r="C398" t="s">
        <v>9</v>
      </c>
      <c r="D398" t="s">
        <v>27</v>
      </c>
      <c r="E398" t="s">
        <v>25</v>
      </c>
      <c r="F398" s="1">
        <v>46996</v>
      </c>
      <c r="G398">
        <v>1</v>
      </c>
      <c r="H398">
        <f t="shared" si="557"/>
        <v>150</v>
      </c>
      <c r="I398">
        <f t="shared" si="620"/>
        <v>146</v>
      </c>
      <c r="J398">
        <f t="shared" si="621"/>
        <v>0</v>
      </c>
      <c r="K398">
        <f t="shared" si="622"/>
        <v>408668.89199999999</v>
      </c>
      <c r="L398">
        <f t="shared" si="623"/>
        <v>5310.5705177615991</v>
      </c>
      <c r="M398">
        <f t="shared" si="624"/>
        <v>34690.349300090398</v>
      </c>
      <c r="N398">
        <f t="shared" si="625"/>
        <v>356.29042449303984</v>
      </c>
      <c r="O398">
        <f t="shared" si="626"/>
        <v>0</v>
      </c>
      <c r="Q398">
        <f t="shared" ref="Q398:W398" si="627">Q386</f>
        <v>0.97748924000000004</v>
      </c>
      <c r="R398">
        <f t="shared" si="627"/>
        <v>0</v>
      </c>
      <c r="S398">
        <f t="shared" si="627"/>
        <v>1.2994799999999999E-2</v>
      </c>
      <c r="T398">
        <f t="shared" si="627"/>
        <v>8.4886199999999995E-2</v>
      </c>
      <c r="U398">
        <f t="shared" si="627"/>
        <v>6.7090799999999992E-2</v>
      </c>
      <c r="V398">
        <f t="shared" si="627"/>
        <v>2799.1019999999999</v>
      </c>
      <c r="W398">
        <f t="shared" si="627"/>
        <v>0</v>
      </c>
    </row>
    <row r="399" spans="1:23" x14ac:dyDescent="0.2">
      <c r="A399" t="s">
        <v>7</v>
      </c>
      <c r="B399" t="s">
        <v>8</v>
      </c>
      <c r="C399" t="s">
        <v>9</v>
      </c>
      <c r="D399" t="s">
        <v>27</v>
      </c>
      <c r="E399" t="s">
        <v>25</v>
      </c>
      <c r="F399" s="1">
        <v>46996</v>
      </c>
      <c r="G399">
        <v>2</v>
      </c>
      <c r="H399">
        <f t="shared" si="557"/>
        <v>150</v>
      </c>
      <c r="I399">
        <f t="shared" si="620"/>
        <v>146</v>
      </c>
      <c r="J399">
        <f t="shared" si="621"/>
        <v>0</v>
      </c>
      <c r="K399">
        <f t="shared" si="622"/>
        <v>407195.81040000002</v>
      </c>
      <c r="L399">
        <f t="shared" si="623"/>
        <v>43323.924004156317</v>
      </c>
      <c r="M399">
        <f t="shared" si="624"/>
        <v>146765.01586833742</v>
      </c>
      <c r="N399">
        <f t="shared" si="625"/>
        <v>7221.9508301512424</v>
      </c>
      <c r="O399">
        <f t="shared" si="626"/>
        <v>549.43087919999994</v>
      </c>
      <c r="Q399">
        <f t="shared" ref="Q399:Q433" si="628">Q387</f>
        <v>0.97540282</v>
      </c>
      <c r="R399">
        <f t="shared" ref="R399:S399" si="629">R387</f>
        <v>0</v>
      </c>
      <c r="S399">
        <f t="shared" si="629"/>
        <v>0.10639579999999998</v>
      </c>
      <c r="T399">
        <f t="shared" ref="T399:W399" si="630">T387</f>
        <v>0.36042859999999993</v>
      </c>
      <c r="U399">
        <f t="shared" si="630"/>
        <v>0.16669659999999997</v>
      </c>
      <c r="V399">
        <f t="shared" si="630"/>
        <v>2789.0124000000001</v>
      </c>
      <c r="W399">
        <f t="shared" si="630"/>
        <v>3.7632251999999999</v>
      </c>
    </row>
    <row r="400" spans="1:23" x14ac:dyDescent="0.2">
      <c r="A400" t="s">
        <v>7</v>
      </c>
      <c r="B400" t="s">
        <v>8</v>
      </c>
      <c r="C400" t="s">
        <v>9</v>
      </c>
      <c r="D400" t="s">
        <v>27</v>
      </c>
      <c r="E400" t="s">
        <v>25</v>
      </c>
      <c r="F400" s="1">
        <v>46996</v>
      </c>
      <c r="G400">
        <v>3</v>
      </c>
      <c r="H400">
        <f t="shared" si="557"/>
        <v>150</v>
      </c>
      <c r="I400">
        <f t="shared" si="620"/>
        <v>146</v>
      </c>
      <c r="J400">
        <f t="shared" si="621"/>
        <v>0</v>
      </c>
      <c r="K400">
        <f t="shared" si="622"/>
        <v>406993.10399999999</v>
      </c>
      <c r="L400">
        <f t="shared" si="623"/>
        <v>71212.96718343359</v>
      </c>
      <c r="M400">
        <f t="shared" si="624"/>
        <v>163307.61095241597</v>
      </c>
      <c r="N400">
        <f t="shared" si="625"/>
        <v>26769.552553177029</v>
      </c>
      <c r="O400">
        <f t="shared" si="626"/>
        <v>-18.939704000000003</v>
      </c>
      <c r="Q400">
        <f t="shared" si="628"/>
        <v>0.97347907999999994</v>
      </c>
      <c r="R400">
        <f t="shared" ref="R400:S400" si="631">R388</f>
        <v>0</v>
      </c>
      <c r="S400">
        <f t="shared" si="631"/>
        <v>0.17497339999999997</v>
      </c>
      <c r="T400">
        <f t="shared" ref="T400:W400" si="632">T388</f>
        <v>0.40125399999999994</v>
      </c>
      <c r="U400">
        <f t="shared" si="632"/>
        <v>0.37590840000000003</v>
      </c>
      <c r="V400">
        <f t="shared" si="632"/>
        <v>2787.6239999999998</v>
      </c>
      <c r="W400">
        <f t="shared" si="632"/>
        <v>-0.12972400000000001</v>
      </c>
    </row>
    <row r="401" spans="1:23" x14ac:dyDescent="0.2">
      <c r="A401" t="s">
        <v>7</v>
      </c>
      <c r="B401" t="s">
        <v>8</v>
      </c>
      <c r="C401" t="s">
        <v>9</v>
      </c>
      <c r="D401" t="s">
        <v>27</v>
      </c>
      <c r="E401" t="s">
        <v>25</v>
      </c>
      <c r="F401" s="1">
        <v>46996</v>
      </c>
      <c r="G401">
        <v>4</v>
      </c>
      <c r="H401">
        <f t="shared" si="557"/>
        <v>150</v>
      </c>
      <c r="I401">
        <f t="shared" si="620"/>
        <v>145</v>
      </c>
      <c r="J401">
        <f t="shared" si="621"/>
        <v>1.05357E-2</v>
      </c>
      <c r="K401">
        <f t="shared" si="622"/>
        <v>404156.75999999995</v>
      </c>
      <c r="L401">
        <f t="shared" si="623"/>
        <v>81861.062593127994</v>
      </c>
      <c r="M401">
        <f t="shared" si="624"/>
        <v>160182.35861947198</v>
      </c>
      <c r="N401">
        <f t="shared" si="625"/>
        <v>41840.629846049349</v>
      </c>
      <c r="O401">
        <f t="shared" si="626"/>
        <v>-6.3944999999999999</v>
      </c>
      <c r="Q401">
        <f t="shared" si="628"/>
        <v>0.97191401999999993</v>
      </c>
      <c r="R401">
        <f t="shared" ref="R401:S401" si="633">R389</f>
        <v>7.2659999999999999E-5</v>
      </c>
      <c r="S401">
        <f t="shared" si="633"/>
        <v>0.2025478</v>
      </c>
      <c r="T401">
        <f t="shared" ref="T401:W401" si="634">T389</f>
        <v>0.3963372</v>
      </c>
      <c r="U401">
        <f t="shared" si="634"/>
        <v>0.51111759999999995</v>
      </c>
      <c r="V401">
        <f t="shared" si="634"/>
        <v>2787.2879999999996</v>
      </c>
      <c r="W401">
        <f t="shared" si="634"/>
        <v>-4.41E-2</v>
      </c>
    </row>
    <row r="402" spans="1:23" x14ac:dyDescent="0.2">
      <c r="A402" t="s">
        <v>7</v>
      </c>
      <c r="B402" t="s">
        <v>8</v>
      </c>
      <c r="C402" t="s">
        <v>9</v>
      </c>
      <c r="D402" t="s">
        <v>27</v>
      </c>
      <c r="E402" t="s">
        <v>25</v>
      </c>
      <c r="F402" s="1">
        <v>46996</v>
      </c>
      <c r="G402">
        <v>5</v>
      </c>
      <c r="H402">
        <f t="shared" si="557"/>
        <v>150</v>
      </c>
      <c r="I402">
        <f t="shared" si="620"/>
        <v>145</v>
      </c>
      <c r="J402">
        <f t="shared" si="621"/>
        <v>0</v>
      </c>
      <c r="K402">
        <f t="shared" si="622"/>
        <v>404104.56</v>
      </c>
      <c r="L402">
        <f t="shared" si="623"/>
        <v>90225.233320319996</v>
      </c>
      <c r="M402">
        <f t="shared" si="624"/>
        <v>161716.34088086398</v>
      </c>
      <c r="N402">
        <f t="shared" si="625"/>
        <v>53149.194732560863</v>
      </c>
      <c r="O402">
        <f t="shared" si="626"/>
        <v>-4.3990099999999996</v>
      </c>
      <c r="Q402">
        <f t="shared" si="628"/>
        <v>0.97054496000000001</v>
      </c>
      <c r="R402">
        <f t="shared" ref="R402:S402" si="635">R390</f>
        <v>0</v>
      </c>
      <c r="S402">
        <f t="shared" si="635"/>
        <v>0.223272</v>
      </c>
      <c r="T402">
        <f t="shared" ref="T402:W402" si="636">T390</f>
        <v>0.40018439999999994</v>
      </c>
      <c r="U402">
        <f t="shared" si="636"/>
        <v>0.58907239999999994</v>
      </c>
      <c r="V402">
        <f t="shared" si="636"/>
        <v>2786.9279999999999</v>
      </c>
      <c r="W402">
        <f t="shared" si="636"/>
        <v>-3.0337999999999997E-2</v>
      </c>
    </row>
    <row r="403" spans="1:23" x14ac:dyDescent="0.2">
      <c r="A403" t="s">
        <v>7</v>
      </c>
      <c r="B403" t="s">
        <v>8</v>
      </c>
      <c r="C403" t="s">
        <v>9</v>
      </c>
      <c r="D403" t="s">
        <v>27</v>
      </c>
      <c r="E403" t="s">
        <v>25</v>
      </c>
      <c r="F403" s="1">
        <v>46996</v>
      </c>
      <c r="G403">
        <v>6</v>
      </c>
      <c r="H403">
        <f t="shared" si="557"/>
        <v>150</v>
      </c>
      <c r="I403">
        <f t="shared" si="620"/>
        <v>145</v>
      </c>
      <c r="J403">
        <f t="shared" si="621"/>
        <v>0</v>
      </c>
      <c r="K403">
        <f t="shared" si="622"/>
        <v>404082.28799999994</v>
      </c>
      <c r="L403">
        <f t="shared" si="623"/>
        <v>97930.958825951995</v>
      </c>
      <c r="M403">
        <f t="shared" si="624"/>
        <v>166778.49905539196</v>
      </c>
      <c r="N403">
        <f t="shared" si="625"/>
        <v>62357.616377191989</v>
      </c>
      <c r="O403">
        <f t="shared" si="626"/>
        <v>-12.137370000000001</v>
      </c>
      <c r="Q403">
        <f t="shared" si="628"/>
        <v>0.96969726000000001</v>
      </c>
      <c r="R403">
        <f t="shared" ref="R403:S403" si="637">R391</f>
        <v>0</v>
      </c>
      <c r="S403">
        <f t="shared" si="637"/>
        <v>0.24235400000000001</v>
      </c>
      <c r="T403">
        <f t="shared" ref="T403:W403" si="638">T391</f>
        <v>0.41273399999999999</v>
      </c>
      <c r="U403">
        <f t="shared" si="638"/>
        <v>0.63675079999999995</v>
      </c>
      <c r="V403">
        <f t="shared" si="638"/>
        <v>2786.7743999999998</v>
      </c>
      <c r="W403">
        <f t="shared" si="638"/>
        <v>-8.3706000000000003E-2</v>
      </c>
    </row>
    <row r="404" spans="1:23" x14ac:dyDescent="0.2">
      <c r="A404" t="s">
        <v>7</v>
      </c>
      <c r="B404" t="s">
        <v>8</v>
      </c>
      <c r="C404" t="s">
        <v>9</v>
      </c>
      <c r="D404" t="s">
        <v>27</v>
      </c>
      <c r="E404" t="s">
        <v>25</v>
      </c>
      <c r="F404" s="1">
        <v>46996</v>
      </c>
      <c r="G404">
        <v>7</v>
      </c>
      <c r="H404">
        <f t="shared" si="557"/>
        <v>150</v>
      </c>
      <c r="I404">
        <f t="shared" si="620"/>
        <v>145</v>
      </c>
      <c r="J404">
        <f t="shared" si="621"/>
        <v>1.1144699999999999E-2</v>
      </c>
      <c r="K404">
        <f t="shared" si="622"/>
        <v>404145.79800000001</v>
      </c>
      <c r="L404">
        <f t="shared" si="623"/>
        <v>104069.48288483039</v>
      </c>
      <c r="M404">
        <f t="shared" si="624"/>
        <v>164379.10954129559</v>
      </c>
      <c r="N404">
        <f t="shared" si="625"/>
        <v>68643.814632902577</v>
      </c>
      <c r="O404">
        <f t="shared" si="626"/>
        <v>-13.558369999999998</v>
      </c>
      <c r="Q404">
        <f t="shared" si="628"/>
        <v>0.96888189999999996</v>
      </c>
      <c r="R404">
        <f t="shared" ref="R404:S404" si="639">R392</f>
        <v>7.6859999999999993E-5</v>
      </c>
      <c r="S404">
        <f t="shared" si="639"/>
        <v>0.25750479999999998</v>
      </c>
      <c r="T404">
        <f t="shared" ref="T404:W404" si="640">T392</f>
        <v>0.40673219999999993</v>
      </c>
      <c r="U404">
        <f t="shared" si="640"/>
        <v>0.65959599999999996</v>
      </c>
      <c r="V404">
        <f t="shared" si="640"/>
        <v>2787.2123999999999</v>
      </c>
      <c r="W404">
        <f t="shared" si="640"/>
        <v>-9.3505999999999992E-2</v>
      </c>
    </row>
    <row r="405" spans="1:23" x14ac:dyDescent="0.2">
      <c r="A405" t="s">
        <v>7</v>
      </c>
      <c r="B405" t="s">
        <v>8</v>
      </c>
      <c r="C405" t="s">
        <v>9</v>
      </c>
      <c r="D405" t="s">
        <v>27</v>
      </c>
      <c r="E405" t="s">
        <v>25</v>
      </c>
      <c r="F405" s="1">
        <v>46996</v>
      </c>
      <c r="G405">
        <v>8</v>
      </c>
      <c r="H405">
        <f t="shared" si="557"/>
        <v>150</v>
      </c>
      <c r="I405">
        <f t="shared" si="620"/>
        <v>145</v>
      </c>
      <c r="J405">
        <f t="shared" si="621"/>
        <v>0</v>
      </c>
      <c r="K405">
        <f t="shared" si="622"/>
        <v>411055.86</v>
      </c>
      <c r="L405">
        <f t="shared" si="623"/>
        <v>109481.27544177597</v>
      </c>
      <c r="M405">
        <f t="shared" si="624"/>
        <v>172538.14868866801</v>
      </c>
      <c r="N405">
        <f t="shared" si="625"/>
        <v>75217.884101987234</v>
      </c>
      <c r="O405">
        <f t="shared" si="626"/>
        <v>-0.39178999999999997</v>
      </c>
      <c r="Q405">
        <f t="shared" si="628"/>
        <v>0.96747951999999993</v>
      </c>
      <c r="R405">
        <f t="shared" ref="R405:S405" si="641">R393</f>
        <v>0</v>
      </c>
      <c r="S405">
        <f t="shared" si="641"/>
        <v>0.26634159999999996</v>
      </c>
      <c r="T405">
        <f t="shared" ref="T405:W405" si="642">T393</f>
        <v>0.4197438</v>
      </c>
      <c r="U405">
        <f t="shared" si="642"/>
        <v>0.68703879999999995</v>
      </c>
      <c r="V405">
        <f t="shared" si="642"/>
        <v>2834.8679999999999</v>
      </c>
      <c r="W405">
        <f t="shared" si="642"/>
        <v>-2.702E-3</v>
      </c>
    </row>
    <row r="406" spans="1:23" x14ac:dyDescent="0.2">
      <c r="A406" t="s">
        <v>7</v>
      </c>
      <c r="B406" t="s">
        <v>8</v>
      </c>
      <c r="C406" t="s">
        <v>9</v>
      </c>
      <c r="D406" t="s">
        <v>27</v>
      </c>
      <c r="E406" t="s">
        <v>25</v>
      </c>
      <c r="F406" s="1">
        <v>46996</v>
      </c>
      <c r="G406">
        <v>9</v>
      </c>
      <c r="H406">
        <f t="shared" si="557"/>
        <v>150</v>
      </c>
      <c r="I406">
        <f t="shared" si="620"/>
        <v>144</v>
      </c>
      <c r="J406">
        <f t="shared" si="621"/>
        <v>7.3583999999999997E-2</v>
      </c>
      <c r="K406">
        <f t="shared" si="622"/>
        <v>419256</v>
      </c>
      <c r="L406">
        <f t="shared" si="623"/>
        <v>114526.1490912</v>
      </c>
      <c r="M406">
        <f t="shared" si="624"/>
        <v>178016.26530239999</v>
      </c>
      <c r="N406">
        <f t="shared" si="625"/>
        <v>81077.412935325934</v>
      </c>
      <c r="O406">
        <f t="shared" si="626"/>
        <v>3.0582719999999997</v>
      </c>
      <c r="Q406">
        <f t="shared" si="628"/>
        <v>0.96503441999999995</v>
      </c>
      <c r="R406">
        <f t="shared" ref="R406:S406" si="643">R394</f>
        <v>5.1099999999999995E-4</v>
      </c>
      <c r="S406">
        <f t="shared" si="643"/>
        <v>0.2731652</v>
      </c>
      <c r="T406">
        <f t="shared" ref="T406:W406" si="644">T394</f>
        <v>0.42460039999999999</v>
      </c>
      <c r="U406">
        <f t="shared" si="644"/>
        <v>0.70793799999999985</v>
      </c>
      <c r="V406">
        <f t="shared" si="644"/>
        <v>2911.5</v>
      </c>
      <c r="W406">
        <f t="shared" si="644"/>
        <v>2.1237999999999996E-2</v>
      </c>
    </row>
    <row r="407" spans="1:23" x14ac:dyDescent="0.2">
      <c r="A407" t="s">
        <v>7</v>
      </c>
      <c r="B407" t="s">
        <v>8</v>
      </c>
      <c r="C407" t="s">
        <v>9</v>
      </c>
      <c r="D407" t="s">
        <v>27</v>
      </c>
      <c r="E407" t="s">
        <v>25</v>
      </c>
      <c r="F407" s="1">
        <v>46996</v>
      </c>
      <c r="G407">
        <v>10</v>
      </c>
      <c r="H407">
        <f t="shared" si="557"/>
        <v>150</v>
      </c>
      <c r="I407">
        <f t="shared" si="620"/>
        <v>144</v>
      </c>
      <c r="J407">
        <f t="shared" si="621"/>
        <v>5.2819200000000004E-2</v>
      </c>
      <c r="K407">
        <f t="shared" si="622"/>
        <v>426692.44799999997</v>
      </c>
      <c r="L407">
        <f t="shared" si="623"/>
        <v>121279.73321842559</v>
      </c>
      <c r="M407">
        <f t="shared" si="624"/>
        <v>189634.32729521277</v>
      </c>
      <c r="N407">
        <f t="shared" si="625"/>
        <v>87156.92834307559</v>
      </c>
      <c r="O407">
        <f t="shared" si="626"/>
        <v>0.68906880000000004</v>
      </c>
      <c r="Q407">
        <f t="shared" si="628"/>
        <v>0.96353502000000002</v>
      </c>
      <c r="R407">
        <f t="shared" ref="R407:S407" si="645">R395</f>
        <v>3.6680000000000003E-4</v>
      </c>
      <c r="S407">
        <f t="shared" si="645"/>
        <v>0.28423219999999999</v>
      </c>
      <c r="T407">
        <f t="shared" ref="T407:W407" si="646">T395</f>
        <v>0.44442859999999995</v>
      </c>
      <c r="U407">
        <f t="shared" si="646"/>
        <v>0.71864379999999994</v>
      </c>
      <c r="V407">
        <f t="shared" si="646"/>
        <v>2963.1419999999998</v>
      </c>
      <c r="W407">
        <f t="shared" si="646"/>
        <v>4.7851999999999999E-3</v>
      </c>
    </row>
    <row r="408" spans="1:23" x14ac:dyDescent="0.2">
      <c r="A408" t="s">
        <v>7</v>
      </c>
      <c r="B408" t="s">
        <v>8</v>
      </c>
      <c r="C408" t="s">
        <v>9</v>
      </c>
      <c r="D408" t="s">
        <v>27</v>
      </c>
      <c r="E408" t="s">
        <v>25</v>
      </c>
      <c r="F408" s="1">
        <v>46996</v>
      </c>
      <c r="G408">
        <v>11</v>
      </c>
      <c r="H408">
        <f t="shared" si="557"/>
        <v>150</v>
      </c>
      <c r="I408">
        <f t="shared" si="620"/>
        <v>144</v>
      </c>
      <c r="J408">
        <f t="shared" si="621"/>
        <v>0.1052352</v>
      </c>
      <c r="K408">
        <f t="shared" si="622"/>
        <v>431797.13279999996</v>
      </c>
      <c r="L408">
        <f t="shared" si="623"/>
        <v>125822.74827741693</v>
      </c>
      <c r="M408">
        <f t="shared" si="624"/>
        <v>192025.10744347388</v>
      </c>
      <c r="N408">
        <f t="shared" si="625"/>
        <v>91601.074568130585</v>
      </c>
      <c r="O408">
        <f t="shared" si="626"/>
        <v>1.9073376000000002</v>
      </c>
      <c r="Q408">
        <f t="shared" si="628"/>
        <v>0.96154561999999999</v>
      </c>
      <c r="R408">
        <f t="shared" ref="R408:S408" si="647">R396</f>
        <v>7.3079999999999998E-4</v>
      </c>
      <c r="S408">
        <f t="shared" si="647"/>
        <v>0.29139319999999996</v>
      </c>
      <c r="T408">
        <f t="shared" ref="T408:W408" si="648">T396</f>
        <v>0.44471139999999998</v>
      </c>
      <c r="U408">
        <f t="shared" si="648"/>
        <v>0.72801680000000002</v>
      </c>
      <c r="V408">
        <f t="shared" si="648"/>
        <v>2998.5911999999998</v>
      </c>
      <c r="W408">
        <f t="shared" si="648"/>
        <v>1.3245400000000001E-2</v>
      </c>
    </row>
    <row r="409" spans="1:23" x14ac:dyDescent="0.2">
      <c r="A409" t="s">
        <v>7</v>
      </c>
      <c r="B409" t="s">
        <v>8</v>
      </c>
      <c r="C409" t="s">
        <v>9</v>
      </c>
      <c r="D409" t="s">
        <v>27</v>
      </c>
      <c r="E409" t="s">
        <v>25</v>
      </c>
      <c r="F409" s="1">
        <v>46996</v>
      </c>
      <c r="G409">
        <v>12</v>
      </c>
      <c r="H409">
        <f t="shared" si="557"/>
        <v>150</v>
      </c>
      <c r="I409">
        <f t="shared" si="620"/>
        <v>143</v>
      </c>
      <c r="J409">
        <f t="shared" si="621"/>
        <v>8.1481399999999995E-2</v>
      </c>
      <c r="K409">
        <f t="shared" si="622"/>
        <v>435452.33160000003</v>
      </c>
      <c r="L409">
        <f t="shared" si="623"/>
        <v>130195.71844415135</v>
      </c>
      <c r="M409">
        <f t="shared" si="624"/>
        <v>201494.15759681209</v>
      </c>
      <c r="N409">
        <f t="shared" si="625"/>
        <v>96470.340321252137</v>
      </c>
      <c r="O409">
        <f t="shared" si="626"/>
        <v>0.73233159999999986</v>
      </c>
      <c r="Q409">
        <f t="shared" si="628"/>
        <v>0.95965422</v>
      </c>
      <c r="R409">
        <f t="shared" ref="R409:S409" si="649">R397</f>
        <v>5.6979999999999997E-4</v>
      </c>
      <c r="S409">
        <f t="shared" si="649"/>
        <v>0.29898959999999997</v>
      </c>
      <c r="T409">
        <f t="shared" ref="T409:W409" si="650">T397</f>
        <v>0.46272379999999996</v>
      </c>
      <c r="U409">
        <f t="shared" si="650"/>
        <v>0.74096399999999984</v>
      </c>
      <c r="V409">
        <f t="shared" si="650"/>
        <v>3045.1212</v>
      </c>
      <c r="W409">
        <f t="shared" si="650"/>
        <v>5.1211999999999994E-3</v>
      </c>
    </row>
    <row r="410" spans="1:23" x14ac:dyDescent="0.2">
      <c r="A410" t="s">
        <v>7</v>
      </c>
      <c r="B410" t="s">
        <v>8</v>
      </c>
      <c r="C410" t="s">
        <v>9</v>
      </c>
      <c r="D410" t="s">
        <v>27</v>
      </c>
      <c r="E410" t="s">
        <v>25</v>
      </c>
      <c r="F410" s="1" t="s">
        <v>12</v>
      </c>
      <c r="G410">
        <v>1</v>
      </c>
      <c r="H410">
        <f t="shared" si="557"/>
        <v>150</v>
      </c>
      <c r="I410">
        <f t="shared" si="620"/>
        <v>146</v>
      </c>
      <c r="J410">
        <f t="shared" si="621"/>
        <v>0</v>
      </c>
      <c r="K410">
        <f t="shared" si="622"/>
        <v>408668.89199999999</v>
      </c>
      <c r="L410">
        <f t="shared" si="623"/>
        <v>5310.5705177615991</v>
      </c>
      <c r="M410">
        <f t="shared" si="624"/>
        <v>34690.349300090398</v>
      </c>
      <c r="N410">
        <f t="shared" si="625"/>
        <v>356.29042449303984</v>
      </c>
      <c r="O410">
        <f t="shared" si="626"/>
        <v>0</v>
      </c>
      <c r="Q410">
        <f t="shared" si="628"/>
        <v>0.97748924000000004</v>
      </c>
      <c r="R410">
        <f t="shared" ref="R410:S410" si="651">R398</f>
        <v>0</v>
      </c>
      <c r="S410">
        <f t="shared" si="651"/>
        <v>1.2994799999999999E-2</v>
      </c>
      <c r="T410">
        <f t="shared" ref="T410:W410" si="652">T398</f>
        <v>8.4886199999999995E-2</v>
      </c>
      <c r="U410">
        <f t="shared" si="652"/>
        <v>6.7090799999999992E-2</v>
      </c>
      <c r="V410">
        <f t="shared" si="652"/>
        <v>2799.1019999999999</v>
      </c>
      <c r="W410">
        <f t="shared" si="652"/>
        <v>0</v>
      </c>
    </row>
    <row r="411" spans="1:23" x14ac:dyDescent="0.2">
      <c r="A411" t="s">
        <v>7</v>
      </c>
      <c r="B411" t="s">
        <v>8</v>
      </c>
      <c r="C411" t="s">
        <v>9</v>
      </c>
      <c r="D411" t="s">
        <v>27</v>
      </c>
      <c r="E411" t="s">
        <v>25</v>
      </c>
      <c r="F411" s="1" t="s">
        <v>12</v>
      </c>
      <c r="G411">
        <v>2</v>
      </c>
      <c r="H411">
        <f t="shared" si="557"/>
        <v>150</v>
      </c>
      <c r="I411">
        <f t="shared" si="620"/>
        <v>146</v>
      </c>
      <c r="J411">
        <f t="shared" si="621"/>
        <v>0</v>
      </c>
      <c r="K411">
        <f t="shared" si="622"/>
        <v>407195.81040000002</v>
      </c>
      <c r="L411">
        <f t="shared" si="623"/>
        <v>43323.924004156317</v>
      </c>
      <c r="M411">
        <f t="shared" si="624"/>
        <v>146765.01586833742</v>
      </c>
      <c r="N411">
        <f t="shared" si="625"/>
        <v>7221.9508301512424</v>
      </c>
      <c r="O411">
        <f t="shared" si="626"/>
        <v>549.43087919999994</v>
      </c>
      <c r="Q411">
        <f t="shared" si="628"/>
        <v>0.97540282</v>
      </c>
      <c r="R411">
        <f t="shared" ref="R411:S411" si="653">R399</f>
        <v>0</v>
      </c>
      <c r="S411">
        <f t="shared" si="653"/>
        <v>0.10639579999999998</v>
      </c>
      <c r="T411">
        <f t="shared" ref="T411:W411" si="654">T399</f>
        <v>0.36042859999999993</v>
      </c>
      <c r="U411">
        <f t="shared" si="654"/>
        <v>0.16669659999999997</v>
      </c>
      <c r="V411">
        <f t="shared" si="654"/>
        <v>2789.0124000000001</v>
      </c>
      <c r="W411">
        <f t="shared" si="654"/>
        <v>3.7632251999999999</v>
      </c>
    </row>
    <row r="412" spans="1:23" x14ac:dyDescent="0.2">
      <c r="A412" t="s">
        <v>7</v>
      </c>
      <c r="B412" t="s">
        <v>8</v>
      </c>
      <c r="C412" t="s">
        <v>9</v>
      </c>
      <c r="D412" t="s">
        <v>27</v>
      </c>
      <c r="E412" t="s">
        <v>25</v>
      </c>
      <c r="F412" s="1" t="s">
        <v>12</v>
      </c>
      <c r="G412">
        <v>3</v>
      </c>
      <c r="H412">
        <f t="shared" si="557"/>
        <v>150</v>
      </c>
      <c r="I412">
        <f t="shared" si="620"/>
        <v>146</v>
      </c>
      <c r="J412">
        <f t="shared" si="621"/>
        <v>0</v>
      </c>
      <c r="K412">
        <f t="shared" si="622"/>
        <v>406993.10399999999</v>
      </c>
      <c r="L412">
        <f t="shared" si="623"/>
        <v>71212.96718343359</v>
      </c>
      <c r="M412">
        <f t="shared" si="624"/>
        <v>163307.61095241597</v>
      </c>
      <c r="N412">
        <f t="shared" si="625"/>
        <v>26769.552553177029</v>
      </c>
      <c r="O412">
        <f t="shared" si="626"/>
        <v>-18.939704000000003</v>
      </c>
      <c r="Q412">
        <f t="shared" si="628"/>
        <v>0.97347907999999994</v>
      </c>
      <c r="R412">
        <f t="shared" ref="R412:S412" si="655">R400</f>
        <v>0</v>
      </c>
      <c r="S412">
        <f t="shared" si="655"/>
        <v>0.17497339999999997</v>
      </c>
      <c r="T412">
        <f t="shared" ref="T412:W412" si="656">T400</f>
        <v>0.40125399999999994</v>
      </c>
      <c r="U412">
        <f t="shared" si="656"/>
        <v>0.37590840000000003</v>
      </c>
      <c r="V412">
        <f t="shared" si="656"/>
        <v>2787.6239999999998</v>
      </c>
      <c r="W412">
        <f t="shared" si="656"/>
        <v>-0.12972400000000001</v>
      </c>
    </row>
    <row r="413" spans="1:23" x14ac:dyDescent="0.2">
      <c r="A413" t="s">
        <v>7</v>
      </c>
      <c r="B413" t="s">
        <v>8</v>
      </c>
      <c r="C413" t="s">
        <v>9</v>
      </c>
      <c r="D413" t="s">
        <v>27</v>
      </c>
      <c r="E413" t="s">
        <v>25</v>
      </c>
      <c r="F413" s="1" t="s">
        <v>12</v>
      </c>
      <c r="G413">
        <v>4</v>
      </c>
      <c r="H413">
        <f t="shared" si="557"/>
        <v>150</v>
      </c>
      <c r="I413">
        <f t="shared" si="620"/>
        <v>145</v>
      </c>
      <c r="J413">
        <f t="shared" si="621"/>
        <v>1.05357E-2</v>
      </c>
      <c r="K413">
        <f t="shared" si="622"/>
        <v>404156.75999999995</v>
      </c>
      <c r="L413">
        <f t="shared" si="623"/>
        <v>81861.062593127994</v>
      </c>
      <c r="M413">
        <f t="shared" si="624"/>
        <v>160182.35861947198</v>
      </c>
      <c r="N413">
        <f t="shared" si="625"/>
        <v>41840.629846049349</v>
      </c>
      <c r="O413">
        <f t="shared" si="626"/>
        <v>-6.3944999999999999</v>
      </c>
      <c r="Q413">
        <f t="shared" si="628"/>
        <v>0.97191401999999993</v>
      </c>
      <c r="R413">
        <f t="shared" ref="R413:S413" si="657">R401</f>
        <v>7.2659999999999999E-5</v>
      </c>
      <c r="S413">
        <f t="shared" si="657"/>
        <v>0.2025478</v>
      </c>
      <c r="T413">
        <f t="shared" ref="T413:W413" si="658">T401</f>
        <v>0.3963372</v>
      </c>
      <c r="U413">
        <f t="shared" si="658"/>
        <v>0.51111759999999995</v>
      </c>
      <c r="V413">
        <f t="shared" si="658"/>
        <v>2787.2879999999996</v>
      </c>
      <c r="W413">
        <f t="shared" si="658"/>
        <v>-4.41E-2</v>
      </c>
    </row>
    <row r="414" spans="1:23" x14ac:dyDescent="0.2">
      <c r="A414" t="s">
        <v>7</v>
      </c>
      <c r="B414" t="s">
        <v>8</v>
      </c>
      <c r="C414" t="s">
        <v>9</v>
      </c>
      <c r="D414" t="s">
        <v>27</v>
      </c>
      <c r="E414" t="s">
        <v>25</v>
      </c>
      <c r="F414" s="1" t="s">
        <v>12</v>
      </c>
      <c r="G414">
        <v>5</v>
      </c>
      <c r="H414">
        <f t="shared" si="557"/>
        <v>150</v>
      </c>
      <c r="I414">
        <f t="shared" si="620"/>
        <v>145</v>
      </c>
      <c r="J414">
        <f t="shared" si="621"/>
        <v>0</v>
      </c>
      <c r="K414">
        <f t="shared" si="622"/>
        <v>404104.56</v>
      </c>
      <c r="L414">
        <f t="shared" si="623"/>
        <v>90225.233320319996</v>
      </c>
      <c r="M414">
        <f t="shared" si="624"/>
        <v>161716.34088086398</v>
      </c>
      <c r="N414">
        <f t="shared" si="625"/>
        <v>53149.194732560863</v>
      </c>
      <c r="O414">
        <f t="shared" si="626"/>
        <v>-4.3990099999999996</v>
      </c>
      <c r="Q414">
        <f t="shared" si="628"/>
        <v>0.97054496000000001</v>
      </c>
      <c r="R414">
        <f t="shared" ref="R414:S414" si="659">R402</f>
        <v>0</v>
      </c>
      <c r="S414">
        <f t="shared" si="659"/>
        <v>0.223272</v>
      </c>
      <c r="T414">
        <f t="shared" ref="T414:W414" si="660">T402</f>
        <v>0.40018439999999994</v>
      </c>
      <c r="U414">
        <f t="shared" si="660"/>
        <v>0.58907239999999994</v>
      </c>
      <c r="V414">
        <f t="shared" si="660"/>
        <v>2786.9279999999999</v>
      </c>
      <c r="W414">
        <f t="shared" si="660"/>
        <v>-3.0337999999999997E-2</v>
      </c>
    </row>
    <row r="415" spans="1:23" x14ac:dyDescent="0.2">
      <c r="A415" t="s">
        <v>7</v>
      </c>
      <c r="B415" t="s">
        <v>8</v>
      </c>
      <c r="C415" t="s">
        <v>9</v>
      </c>
      <c r="D415" t="s">
        <v>27</v>
      </c>
      <c r="E415" t="s">
        <v>25</v>
      </c>
      <c r="F415" s="1" t="s">
        <v>12</v>
      </c>
      <c r="G415">
        <v>6</v>
      </c>
      <c r="H415">
        <f t="shared" si="557"/>
        <v>150</v>
      </c>
      <c r="I415">
        <f t="shared" si="620"/>
        <v>145</v>
      </c>
      <c r="J415">
        <f t="shared" si="621"/>
        <v>0</v>
      </c>
      <c r="K415">
        <f t="shared" si="622"/>
        <v>404082.28799999994</v>
      </c>
      <c r="L415">
        <f t="shared" si="623"/>
        <v>97930.958825951995</v>
      </c>
      <c r="M415">
        <f t="shared" si="624"/>
        <v>166778.49905539196</v>
      </c>
      <c r="N415">
        <f t="shared" si="625"/>
        <v>62357.616377191989</v>
      </c>
      <c r="O415">
        <f t="shared" si="626"/>
        <v>-12.137370000000001</v>
      </c>
      <c r="Q415">
        <f t="shared" si="628"/>
        <v>0.96969726000000001</v>
      </c>
      <c r="R415">
        <f t="shared" ref="R415:S415" si="661">R403</f>
        <v>0</v>
      </c>
      <c r="S415">
        <f t="shared" si="661"/>
        <v>0.24235400000000001</v>
      </c>
      <c r="T415">
        <f t="shared" ref="T415:W415" si="662">T403</f>
        <v>0.41273399999999999</v>
      </c>
      <c r="U415">
        <f t="shared" si="662"/>
        <v>0.63675079999999995</v>
      </c>
      <c r="V415">
        <f t="shared" si="662"/>
        <v>2786.7743999999998</v>
      </c>
      <c r="W415">
        <f t="shared" si="662"/>
        <v>-8.3706000000000003E-2</v>
      </c>
    </row>
    <row r="416" spans="1:23" x14ac:dyDescent="0.2">
      <c r="A416" t="s">
        <v>7</v>
      </c>
      <c r="B416" t="s">
        <v>8</v>
      </c>
      <c r="C416" t="s">
        <v>9</v>
      </c>
      <c r="D416" t="s">
        <v>27</v>
      </c>
      <c r="E416" t="s">
        <v>25</v>
      </c>
      <c r="F416" s="1" t="s">
        <v>12</v>
      </c>
      <c r="G416">
        <v>7</v>
      </c>
      <c r="H416">
        <f t="shared" si="557"/>
        <v>150</v>
      </c>
      <c r="I416">
        <f t="shared" si="620"/>
        <v>145</v>
      </c>
      <c r="J416">
        <f t="shared" si="621"/>
        <v>1.1144699999999999E-2</v>
      </c>
      <c r="K416">
        <f t="shared" si="622"/>
        <v>404145.79800000001</v>
      </c>
      <c r="L416">
        <f t="shared" si="623"/>
        <v>104069.48288483039</v>
      </c>
      <c r="M416">
        <f t="shared" si="624"/>
        <v>164379.10954129559</v>
      </c>
      <c r="N416">
        <f t="shared" si="625"/>
        <v>68643.814632902577</v>
      </c>
      <c r="O416">
        <f t="shared" si="626"/>
        <v>-13.558369999999998</v>
      </c>
      <c r="Q416">
        <f t="shared" si="628"/>
        <v>0.96888189999999996</v>
      </c>
      <c r="R416">
        <f t="shared" ref="R416:S416" si="663">R404</f>
        <v>7.6859999999999993E-5</v>
      </c>
      <c r="S416">
        <f t="shared" si="663"/>
        <v>0.25750479999999998</v>
      </c>
      <c r="T416">
        <f t="shared" ref="T416:W416" si="664">T404</f>
        <v>0.40673219999999993</v>
      </c>
      <c r="U416">
        <f t="shared" si="664"/>
        <v>0.65959599999999996</v>
      </c>
      <c r="V416">
        <f t="shared" si="664"/>
        <v>2787.2123999999999</v>
      </c>
      <c r="W416">
        <f t="shared" si="664"/>
        <v>-9.3505999999999992E-2</v>
      </c>
    </row>
    <row r="417" spans="1:23" x14ac:dyDescent="0.2">
      <c r="A417" t="s">
        <v>7</v>
      </c>
      <c r="B417" t="s">
        <v>8</v>
      </c>
      <c r="C417" t="s">
        <v>9</v>
      </c>
      <c r="D417" t="s">
        <v>27</v>
      </c>
      <c r="E417" t="s">
        <v>25</v>
      </c>
      <c r="F417" s="1" t="s">
        <v>12</v>
      </c>
      <c r="G417">
        <v>8</v>
      </c>
      <c r="H417">
        <f t="shared" si="557"/>
        <v>150</v>
      </c>
      <c r="I417">
        <f t="shared" si="620"/>
        <v>145</v>
      </c>
      <c r="J417">
        <f t="shared" si="621"/>
        <v>0</v>
      </c>
      <c r="K417">
        <f t="shared" si="622"/>
        <v>411055.86</v>
      </c>
      <c r="L417">
        <f t="shared" si="623"/>
        <v>109481.27544177597</v>
      </c>
      <c r="M417">
        <f t="shared" si="624"/>
        <v>172538.14868866801</v>
      </c>
      <c r="N417">
        <f t="shared" si="625"/>
        <v>75217.884101987234</v>
      </c>
      <c r="O417">
        <f t="shared" si="626"/>
        <v>-0.39178999999999997</v>
      </c>
      <c r="Q417">
        <f t="shared" si="628"/>
        <v>0.96747951999999993</v>
      </c>
      <c r="R417">
        <f t="shared" ref="R417:S417" si="665">R405</f>
        <v>0</v>
      </c>
      <c r="S417">
        <f t="shared" si="665"/>
        <v>0.26634159999999996</v>
      </c>
      <c r="T417">
        <f t="shared" ref="T417:W417" si="666">T405</f>
        <v>0.4197438</v>
      </c>
      <c r="U417">
        <f t="shared" si="666"/>
        <v>0.68703879999999995</v>
      </c>
      <c r="V417">
        <f t="shared" si="666"/>
        <v>2834.8679999999999</v>
      </c>
      <c r="W417">
        <f t="shared" si="666"/>
        <v>-2.702E-3</v>
      </c>
    </row>
    <row r="418" spans="1:23" x14ac:dyDescent="0.2">
      <c r="A418" t="s">
        <v>7</v>
      </c>
      <c r="B418" t="s">
        <v>8</v>
      </c>
      <c r="C418" t="s">
        <v>9</v>
      </c>
      <c r="D418" t="s">
        <v>27</v>
      </c>
      <c r="E418" t="s">
        <v>25</v>
      </c>
      <c r="F418" s="1" t="s">
        <v>12</v>
      </c>
      <c r="G418">
        <v>9</v>
      </c>
      <c r="H418">
        <f t="shared" si="557"/>
        <v>150</v>
      </c>
      <c r="I418">
        <f t="shared" si="620"/>
        <v>144</v>
      </c>
      <c r="J418">
        <f t="shared" si="621"/>
        <v>7.3583999999999997E-2</v>
      </c>
      <c r="K418">
        <f t="shared" si="622"/>
        <v>419256</v>
      </c>
      <c r="L418">
        <f t="shared" si="623"/>
        <v>114526.1490912</v>
      </c>
      <c r="M418">
        <f t="shared" si="624"/>
        <v>178016.26530239999</v>
      </c>
      <c r="N418">
        <f t="shared" si="625"/>
        <v>81077.412935325934</v>
      </c>
      <c r="O418">
        <f t="shared" si="626"/>
        <v>3.0582719999999997</v>
      </c>
      <c r="Q418">
        <f t="shared" si="628"/>
        <v>0.96503441999999995</v>
      </c>
      <c r="R418">
        <f t="shared" ref="R418:S418" si="667">R406</f>
        <v>5.1099999999999995E-4</v>
      </c>
      <c r="S418">
        <f t="shared" si="667"/>
        <v>0.2731652</v>
      </c>
      <c r="T418">
        <f t="shared" ref="T418:W418" si="668">T406</f>
        <v>0.42460039999999999</v>
      </c>
      <c r="U418">
        <f t="shared" si="668"/>
        <v>0.70793799999999985</v>
      </c>
      <c r="V418">
        <f t="shared" si="668"/>
        <v>2911.5</v>
      </c>
      <c r="W418">
        <f t="shared" si="668"/>
        <v>2.1237999999999996E-2</v>
      </c>
    </row>
    <row r="419" spans="1:23" x14ac:dyDescent="0.2">
      <c r="A419" t="s">
        <v>7</v>
      </c>
      <c r="B419" t="s">
        <v>8</v>
      </c>
      <c r="C419" t="s">
        <v>9</v>
      </c>
      <c r="D419" t="s">
        <v>27</v>
      </c>
      <c r="E419" t="s">
        <v>25</v>
      </c>
      <c r="F419" s="1" t="s">
        <v>12</v>
      </c>
      <c r="G419">
        <v>10</v>
      </c>
      <c r="H419">
        <f t="shared" ref="H419:H433" si="669">H131-70</f>
        <v>150</v>
      </c>
      <c r="I419">
        <f t="shared" si="620"/>
        <v>144</v>
      </c>
      <c r="J419">
        <f t="shared" si="621"/>
        <v>5.2819200000000004E-2</v>
      </c>
      <c r="K419">
        <f t="shared" si="622"/>
        <v>426692.44799999997</v>
      </c>
      <c r="L419">
        <f t="shared" si="623"/>
        <v>121279.73321842559</v>
      </c>
      <c r="M419">
        <f t="shared" si="624"/>
        <v>189634.32729521277</v>
      </c>
      <c r="N419">
        <f t="shared" si="625"/>
        <v>87156.92834307559</v>
      </c>
      <c r="O419">
        <f t="shared" si="626"/>
        <v>0.68906880000000004</v>
      </c>
      <c r="Q419">
        <f t="shared" si="628"/>
        <v>0.96353502000000002</v>
      </c>
      <c r="R419">
        <f t="shared" ref="R419:S419" si="670">R407</f>
        <v>3.6680000000000003E-4</v>
      </c>
      <c r="S419">
        <f t="shared" si="670"/>
        <v>0.28423219999999999</v>
      </c>
      <c r="T419">
        <f t="shared" ref="T419:W419" si="671">T407</f>
        <v>0.44442859999999995</v>
      </c>
      <c r="U419">
        <f t="shared" si="671"/>
        <v>0.71864379999999994</v>
      </c>
      <c r="V419">
        <f t="shared" si="671"/>
        <v>2963.1419999999998</v>
      </c>
      <c r="W419">
        <f t="shared" si="671"/>
        <v>4.7851999999999999E-3</v>
      </c>
    </row>
    <row r="420" spans="1:23" x14ac:dyDescent="0.2">
      <c r="A420" t="s">
        <v>7</v>
      </c>
      <c r="B420" t="s">
        <v>8</v>
      </c>
      <c r="C420" t="s">
        <v>9</v>
      </c>
      <c r="D420" t="s">
        <v>27</v>
      </c>
      <c r="E420" t="s">
        <v>25</v>
      </c>
      <c r="F420" s="1" t="s">
        <v>12</v>
      </c>
      <c r="G420">
        <v>11</v>
      </c>
      <c r="H420">
        <f t="shared" si="669"/>
        <v>150</v>
      </c>
      <c r="I420">
        <f t="shared" si="620"/>
        <v>144</v>
      </c>
      <c r="J420">
        <f t="shared" si="621"/>
        <v>0.1052352</v>
      </c>
      <c r="K420">
        <f t="shared" si="622"/>
        <v>431797.13279999996</v>
      </c>
      <c r="L420">
        <f t="shared" si="623"/>
        <v>125822.74827741693</v>
      </c>
      <c r="M420">
        <f t="shared" si="624"/>
        <v>192025.10744347388</v>
      </c>
      <c r="N420">
        <f t="shared" si="625"/>
        <v>91601.074568130585</v>
      </c>
      <c r="O420">
        <f t="shared" si="626"/>
        <v>1.9073376000000002</v>
      </c>
      <c r="Q420">
        <f t="shared" si="628"/>
        <v>0.96154561999999999</v>
      </c>
      <c r="R420">
        <f t="shared" ref="R420:S420" si="672">R408</f>
        <v>7.3079999999999998E-4</v>
      </c>
      <c r="S420">
        <f t="shared" si="672"/>
        <v>0.29139319999999996</v>
      </c>
      <c r="T420">
        <f t="shared" ref="T420:W420" si="673">T408</f>
        <v>0.44471139999999998</v>
      </c>
      <c r="U420">
        <f t="shared" si="673"/>
        <v>0.72801680000000002</v>
      </c>
      <c r="V420">
        <f t="shared" si="673"/>
        <v>2998.5911999999998</v>
      </c>
      <c r="W420">
        <f t="shared" si="673"/>
        <v>1.3245400000000001E-2</v>
      </c>
    </row>
    <row r="421" spans="1:23" x14ac:dyDescent="0.2">
      <c r="A421" t="s">
        <v>7</v>
      </c>
      <c r="B421" t="s">
        <v>8</v>
      </c>
      <c r="C421" t="s">
        <v>9</v>
      </c>
      <c r="D421" t="s">
        <v>27</v>
      </c>
      <c r="E421" t="s">
        <v>25</v>
      </c>
      <c r="F421" s="1" t="s">
        <v>12</v>
      </c>
      <c r="G421">
        <v>12</v>
      </c>
      <c r="H421">
        <f t="shared" si="669"/>
        <v>150</v>
      </c>
      <c r="I421">
        <f t="shared" si="620"/>
        <v>143</v>
      </c>
      <c r="J421">
        <f t="shared" si="621"/>
        <v>8.1481399999999995E-2</v>
      </c>
      <c r="K421">
        <f t="shared" si="622"/>
        <v>435452.33160000003</v>
      </c>
      <c r="L421">
        <f t="shared" si="623"/>
        <v>130195.71844415135</v>
      </c>
      <c r="M421">
        <f t="shared" si="624"/>
        <v>201494.15759681209</v>
      </c>
      <c r="N421">
        <f t="shared" si="625"/>
        <v>96470.340321252137</v>
      </c>
      <c r="O421">
        <f t="shared" si="626"/>
        <v>0.73233159999999986</v>
      </c>
      <c r="Q421">
        <f t="shared" si="628"/>
        <v>0.95965422</v>
      </c>
      <c r="R421">
        <f t="shared" ref="R421:S421" si="674">R409</f>
        <v>5.6979999999999997E-4</v>
      </c>
      <c r="S421">
        <f t="shared" si="674"/>
        <v>0.29898959999999997</v>
      </c>
      <c r="T421">
        <f t="shared" ref="T421:W421" si="675">T409</f>
        <v>0.46272379999999996</v>
      </c>
      <c r="U421">
        <f t="shared" si="675"/>
        <v>0.74096399999999984</v>
      </c>
      <c r="V421">
        <f t="shared" si="675"/>
        <v>3045.1212</v>
      </c>
      <c r="W421">
        <f t="shared" si="675"/>
        <v>5.1211999999999994E-3</v>
      </c>
    </row>
    <row r="422" spans="1:23" x14ac:dyDescent="0.2">
      <c r="A422" t="s">
        <v>7</v>
      </c>
      <c r="B422" t="s">
        <v>8</v>
      </c>
      <c r="C422" t="s">
        <v>9</v>
      </c>
      <c r="D422" t="s">
        <v>27</v>
      </c>
      <c r="E422" t="s">
        <v>25</v>
      </c>
      <c r="F422" s="1">
        <v>47057</v>
      </c>
      <c r="G422">
        <v>1</v>
      </c>
      <c r="H422">
        <f t="shared" si="669"/>
        <v>150</v>
      </c>
      <c r="I422">
        <f t="shared" si="620"/>
        <v>146</v>
      </c>
      <c r="J422">
        <f t="shared" si="621"/>
        <v>0</v>
      </c>
      <c r="K422">
        <f t="shared" si="622"/>
        <v>408668.89199999999</v>
      </c>
      <c r="L422">
        <f t="shared" si="623"/>
        <v>5310.5705177615991</v>
      </c>
      <c r="M422">
        <f t="shared" si="624"/>
        <v>34690.349300090398</v>
      </c>
      <c r="N422">
        <f t="shared" si="625"/>
        <v>356.29042449303984</v>
      </c>
      <c r="O422">
        <f t="shared" si="626"/>
        <v>0</v>
      </c>
      <c r="Q422">
        <f t="shared" si="628"/>
        <v>0.97748924000000004</v>
      </c>
      <c r="R422">
        <f t="shared" ref="R422:S422" si="676">R410</f>
        <v>0</v>
      </c>
      <c r="S422">
        <f t="shared" si="676"/>
        <v>1.2994799999999999E-2</v>
      </c>
      <c r="T422">
        <f t="shared" ref="T422:W422" si="677">T410</f>
        <v>8.4886199999999995E-2</v>
      </c>
      <c r="U422">
        <f t="shared" si="677"/>
        <v>6.7090799999999992E-2</v>
      </c>
      <c r="V422">
        <f t="shared" si="677"/>
        <v>2799.1019999999999</v>
      </c>
      <c r="W422">
        <f t="shared" si="677"/>
        <v>0</v>
      </c>
    </row>
    <row r="423" spans="1:23" x14ac:dyDescent="0.2">
      <c r="A423" t="s">
        <v>7</v>
      </c>
      <c r="B423" t="s">
        <v>8</v>
      </c>
      <c r="C423" t="s">
        <v>9</v>
      </c>
      <c r="D423" t="s">
        <v>27</v>
      </c>
      <c r="E423" t="s">
        <v>25</v>
      </c>
      <c r="F423" s="1">
        <v>47057</v>
      </c>
      <c r="G423">
        <v>2</v>
      </c>
      <c r="H423">
        <f t="shared" si="669"/>
        <v>150</v>
      </c>
      <c r="I423">
        <f t="shared" si="620"/>
        <v>146</v>
      </c>
      <c r="J423">
        <f t="shared" si="621"/>
        <v>0</v>
      </c>
      <c r="K423">
        <f t="shared" si="622"/>
        <v>407195.81040000002</v>
      </c>
      <c r="L423">
        <f t="shared" si="623"/>
        <v>43323.924004156317</v>
      </c>
      <c r="M423">
        <f t="shared" si="624"/>
        <v>146765.01586833742</v>
      </c>
      <c r="N423">
        <f t="shared" si="625"/>
        <v>7221.9508301512424</v>
      </c>
      <c r="O423">
        <f t="shared" si="626"/>
        <v>549.43087919999994</v>
      </c>
      <c r="Q423">
        <f t="shared" si="628"/>
        <v>0.97540282</v>
      </c>
      <c r="R423">
        <f t="shared" ref="R423:S423" si="678">R411</f>
        <v>0</v>
      </c>
      <c r="S423">
        <f t="shared" si="678"/>
        <v>0.10639579999999998</v>
      </c>
      <c r="T423">
        <f t="shared" ref="T423:W423" si="679">T411</f>
        <v>0.36042859999999993</v>
      </c>
      <c r="U423">
        <f t="shared" si="679"/>
        <v>0.16669659999999997</v>
      </c>
      <c r="V423">
        <f t="shared" si="679"/>
        <v>2789.0124000000001</v>
      </c>
      <c r="W423">
        <f t="shared" si="679"/>
        <v>3.7632251999999999</v>
      </c>
    </row>
    <row r="424" spans="1:23" x14ac:dyDescent="0.2">
      <c r="A424" t="s">
        <v>7</v>
      </c>
      <c r="B424" t="s">
        <v>8</v>
      </c>
      <c r="C424" t="s">
        <v>9</v>
      </c>
      <c r="D424" t="s">
        <v>27</v>
      </c>
      <c r="E424" t="s">
        <v>25</v>
      </c>
      <c r="F424" s="1">
        <v>47057</v>
      </c>
      <c r="G424">
        <v>3</v>
      </c>
      <c r="H424">
        <f t="shared" si="669"/>
        <v>150</v>
      </c>
      <c r="I424">
        <f t="shared" si="620"/>
        <v>146</v>
      </c>
      <c r="J424">
        <f t="shared" si="621"/>
        <v>0</v>
      </c>
      <c r="K424">
        <f t="shared" si="622"/>
        <v>406993.10399999999</v>
      </c>
      <c r="L424">
        <f t="shared" si="623"/>
        <v>71212.96718343359</v>
      </c>
      <c r="M424">
        <f t="shared" si="624"/>
        <v>163307.61095241597</v>
      </c>
      <c r="N424">
        <f t="shared" si="625"/>
        <v>26769.552553177029</v>
      </c>
      <c r="O424">
        <f t="shared" si="626"/>
        <v>-18.939704000000003</v>
      </c>
      <c r="Q424">
        <f t="shared" si="628"/>
        <v>0.97347907999999994</v>
      </c>
      <c r="R424">
        <f t="shared" ref="R424:S424" si="680">R412</f>
        <v>0</v>
      </c>
      <c r="S424">
        <f t="shared" si="680"/>
        <v>0.17497339999999997</v>
      </c>
      <c r="T424">
        <f t="shared" ref="T424:W424" si="681">T412</f>
        <v>0.40125399999999994</v>
      </c>
      <c r="U424">
        <f t="shared" si="681"/>
        <v>0.37590840000000003</v>
      </c>
      <c r="V424">
        <f t="shared" si="681"/>
        <v>2787.6239999999998</v>
      </c>
      <c r="W424">
        <f t="shared" si="681"/>
        <v>-0.12972400000000001</v>
      </c>
    </row>
    <row r="425" spans="1:23" x14ac:dyDescent="0.2">
      <c r="A425" t="s">
        <v>7</v>
      </c>
      <c r="B425" t="s">
        <v>8</v>
      </c>
      <c r="C425" t="s">
        <v>9</v>
      </c>
      <c r="D425" t="s">
        <v>27</v>
      </c>
      <c r="E425" t="s">
        <v>25</v>
      </c>
      <c r="F425" s="1">
        <v>47057</v>
      </c>
      <c r="G425">
        <v>4</v>
      </c>
      <c r="H425">
        <f t="shared" si="669"/>
        <v>150</v>
      </c>
      <c r="I425">
        <f t="shared" si="620"/>
        <v>145</v>
      </c>
      <c r="J425">
        <f t="shared" si="621"/>
        <v>1.05357E-2</v>
      </c>
      <c r="K425">
        <f t="shared" si="622"/>
        <v>404156.75999999995</v>
      </c>
      <c r="L425">
        <f t="shared" si="623"/>
        <v>81861.062593127994</v>
      </c>
      <c r="M425">
        <f t="shared" si="624"/>
        <v>160182.35861947198</v>
      </c>
      <c r="N425">
        <f t="shared" si="625"/>
        <v>41840.629846049349</v>
      </c>
      <c r="O425">
        <f t="shared" si="626"/>
        <v>-6.3944999999999999</v>
      </c>
      <c r="Q425">
        <f t="shared" si="628"/>
        <v>0.97191401999999993</v>
      </c>
      <c r="R425">
        <f t="shared" ref="R425:S425" si="682">R413</f>
        <v>7.2659999999999999E-5</v>
      </c>
      <c r="S425">
        <f t="shared" si="682"/>
        <v>0.2025478</v>
      </c>
      <c r="T425">
        <f t="shared" ref="T425:W425" si="683">T413</f>
        <v>0.3963372</v>
      </c>
      <c r="U425">
        <f t="shared" si="683"/>
        <v>0.51111759999999995</v>
      </c>
      <c r="V425">
        <f t="shared" si="683"/>
        <v>2787.2879999999996</v>
      </c>
      <c r="W425">
        <f t="shared" si="683"/>
        <v>-4.41E-2</v>
      </c>
    </row>
    <row r="426" spans="1:23" x14ac:dyDescent="0.2">
      <c r="A426" t="s">
        <v>7</v>
      </c>
      <c r="B426" t="s">
        <v>8</v>
      </c>
      <c r="C426" t="s">
        <v>9</v>
      </c>
      <c r="D426" t="s">
        <v>27</v>
      </c>
      <c r="E426" t="s">
        <v>25</v>
      </c>
      <c r="F426" s="1">
        <v>47057</v>
      </c>
      <c r="G426">
        <v>5</v>
      </c>
      <c r="H426">
        <f t="shared" si="669"/>
        <v>150</v>
      </c>
      <c r="I426">
        <f t="shared" si="620"/>
        <v>145</v>
      </c>
      <c r="J426">
        <f t="shared" si="621"/>
        <v>0</v>
      </c>
      <c r="K426">
        <f t="shared" si="622"/>
        <v>404104.56</v>
      </c>
      <c r="L426">
        <f t="shared" si="623"/>
        <v>90225.233320319996</v>
      </c>
      <c r="M426">
        <f t="shared" si="624"/>
        <v>161716.34088086398</v>
      </c>
      <c r="N426">
        <f t="shared" si="625"/>
        <v>53149.194732560863</v>
      </c>
      <c r="O426">
        <f t="shared" si="626"/>
        <v>-4.3990099999999996</v>
      </c>
      <c r="Q426">
        <f t="shared" si="628"/>
        <v>0.97054496000000001</v>
      </c>
      <c r="R426">
        <f t="shared" ref="R426:S426" si="684">R414</f>
        <v>0</v>
      </c>
      <c r="S426">
        <f t="shared" si="684"/>
        <v>0.223272</v>
      </c>
      <c r="T426">
        <f t="shared" ref="T426:W426" si="685">T414</f>
        <v>0.40018439999999994</v>
      </c>
      <c r="U426">
        <f t="shared" si="685"/>
        <v>0.58907239999999994</v>
      </c>
      <c r="V426">
        <f t="shared" si="685"/>
        <v>2786.9279999999999</v>
      </c>
      <c r="W426">
        <f t="shared" si="685"/>
        <v>-3.0337999999999997E-2</v>
      </c>
    </row>
    <row r="427" spans="1:23" x14ac:dyDescent="0.2">
      <c r="A427" t="s">
        <v>7</v>
      </c>
      <c r="B427" t="s">
        <v>8</v>
      </c>
      <c r="C427" t="s">
        <v>9</v>
      </c>
      <c r="D427" t="s">
        <v>27</v>
      </c>
      <c r="E427" t="s">
        <v>25</v>
      </c>
      <c r="F427" s="1">
        <v>47057</v>
      </c>
      <c r="G427">
        <v>6</v>
      </c>
      <c r="H427">
        <f t="shared" si="669"/>
        <v>150</v>
      </c>
      <c r="I427">
        <f t="shared" si="620"/>
        <v>145</v>
      </c>
      <c r="J427">
        <f t="shared" si="621"/>
        <v>0</v>
      </c>
      <c r="K427">
        <f t="shared" si="622"/>
        <v>404082.28799999994</v>
      </c>
      <c r="L427">
        <f t="shared" si="623"/>
        <v>97930.958825951995</v>
      </c>
      <c r="M427">
        <f t="shared" si="624"/>
        <v>166778.49905539196</v>
      </c>
      <c r="N427">
        <f t="shared" si="625"/>
        <v>62357.616377191989</v>
      </c>
      <c r="O427">
        <f t="shared" si="626"/>
        <v>-12.137370000000001</v>
      </c>
      <c r="Q427">
        <f t="shared" si="628"/>
        <v>0.96969726000000001</v>
      </c>
      <c r="R427">
        <f t="shared" ref="R427:S427" si="686">R415</f>
        <v>0</v>
      </c>
      <c r="S427">
        <f t="shared" si="686"/>
        <v>0.24235400000000001</v>
      </c>
      <c r="T427">
        <f t="shared" ref="T427:W427" si="687">T415</f>
        <v>0.41273399999999999</v>
      </c>
      <c r="U427">
        <f t="shared" si="687"/>
        <v>0.63675079999999995</v>
      </c>
      <c r="V427">
        <f t="shared" si="687"/>
        <v>2786.7743999999998</v>
      </c>
      <c r="W427">
        <f t="shared" si="687"/>
        <v>-8.3706000000000003E-2</v>
      </c>
    </row>
    <row r="428" spans="1:23" x14ac:dyDescent="0.2">
      <c r="A428" t="s">
        <v>7</v>
      </c>
      <c r="B428" t="s">
        <v>8</v>
      </c>
      <c r="C428" t="s">
        <v>9</v>
      </c>
      <c r="D428" t="s">
        <v>27</v>
      </c>
      <c r="E428" t="s">
        <v>25</v>
      </c>
      <c r="F428" s="1">
        <v>47057</v>
      </c>
      <c r="G428">
        <v>7</v>
      </c>
      <c r="H428">
        <f t="shared" si="669"/>
        <v>150</v>
      </c>
      <c r="I428">
        <f t="shared" si="620"/>
        <v>145</v>
      </c>
      <c r="J428">
        <f t="shared" si="621"/>
        <v>1.1144699999999999E-2</v>
      </c>
      <c r="K428">
        <f t="shared" si="622"/>
        <v>404145.79800000001</v>
      </c>
      <c r="L428">
        <f t="shared" si="623"/>
        <v>104069.48288483039</v>
      </c>
      <c r="M428">
        <f t="shared" si="624"/>
        <v>164379.10954129559</v>
      </c>
      <c r="N428">
        <f t="shared" si="625"/>
        <v>68643.814632902577</v>
      </c>
      <c r="O428">
        <f t="shared" si="626"/>
        <v>-13.558369999999998</v>
      </c>
      <c r="Q428">
        <f t="shared" si="628"/>
        <v>0.96888189999999996</v>
      </c>
      <c r="R428">
        <f t="shared" ref="R428:S428" si="688">R416</f>
        <v>7.6859999999999993E-5</v>
      </c>
      <c r="S428">
        <f t="shared" si="688"/>
        <v>0.25750479999999998</v>
      </c>
      <c r="T428">
        <f t="shared" ref="T428:W428" si="689">T416</f>
        <v>0.40673219999999993</v>
      </c>
      <c r="U428">
        <f t="shared" si="689"/>
        <v>0.65959599999999996</v>
      </c>
      <c r="V428">
        <f t="shared" si="689"/>
        <v>2787.2123999999999</v>
      </c>
      <c r="W428">
        <f t="shared" si="689"/>
        <v>-9.3505999999999992E-2</v>
      </c>
    </row>
    <row r="429" spans="1:23" x14ac:dyDescent="0.2">
      <c r="A429" t="s">
        <v>7</v>
      </c>
      <c r="B429" t="s">
        <v>8</v>
      </c>
      <c r="C429" t="s">
        <v>9</v>
      </c>
      <c r="D429" t="s">
        <v>27</v>
      </c>
      <c r="E429" t="s">
        <v>25</v>
      </c>
      <c r="F429" s="1">
        <v>47057</v>
      </c>
      <c r="G429">
        <v>8</v>
      </c>
      <c r="H429">
        <f t="shared" si="669"/>
        <v>150</v>
      </c>
      <c r="I429">
        <f t="shared" si="620"/>
        <v>145</v>
      </c>
      <c r="J429">
        <f t="shared" si="621"/>
        <v>0</v>
      </c>
      <c r="K429">
        <f t="shared" si="622"/>
        <v>411055.86</v>
      </c>
      <c r="L429">
        <f t="shared" si="623"/>
        <v>109481.27544177597</v>
      </c>
      <c r="M429">
        <f t="shared" si="624"/>
        <v>172538.14868866801</v>
      </c>
      <c r="N429">
        <f t="shared" si="625"/>
        <v>75217.884101987234</v>
      </c>
      <c r="O429">
        <f t="shared" si="626"/>
        <v>-0.39178999999999997</v>
      </c>
      <c r="Q429">
        <f t="shared" si="628"/>
        <v>0.96747951999999993</v>
      </c>
      <c r="R429">
        <f t="shared" ref="R429:S429" si="690">R417</f>
        <v>0</v>
      </c>
      <c r="S429">
        <f t="shared" si="690"/>
        <v>0.26634159999999996</v>
      </c>
      <c r="T429">
        <f t="shared" ref="T429:W429" si="691">T417</f>
        <v>0.4197438</v>
      </c>
      <c r="U429">
        <f t="shared" si="691"/>
        <v>0.68703879999999995</v>
      </c>
      <c r="V429">
        <f t="shared" si="691"/>
        <v>2834.8679999999999</v>
      </c>
      <c r="W429">
        <f t="shared" si="691"/>
        <v>-2.702E-3</v>
      </c>
    </row>
    <row r="430" spans="1:23" x14ac:dyDescent="0.2">
      <c r="A430" t="s">
        <v>7</v>
      </c>
      <c r="B430" t="s">
        <v>8</v>
      </c>
      <c r="C430" t="s">
        <v>9</v>
      </c>
      <c r="D430" t="s">
        <v>27</v>
      </c>
      <c r="E430" t="s">
        <v>25</v>
      </c>
      <c r="F430" s="1">
        <v>47057</v>
      </c>
      <c r="G430">
        <v>9</v>
      </c>
      <c r="H430">
        <f t="shared" si="669"/>
        <v>150</v>
      </c>
      <c r="I430">
        <f t="shared" si="620"/>
        <v>144</v>
      </c>
      <c r="J430">
        <f t="shared" si="621"/>
        <v>7.3583999999999997E-2</v>
      </c>
      <c r="K430">
        <f t="shared" si="622"/>
        <v>419256</v>
      </c>
      <c r="L430">
        <f t="shared" si="623"/>
        <v>114526.1490912</v>
      </c>
      <c r="M430">
        <f t="shared" si="624"/>
        <v>178016.26530239999</v>
      </c>
      <c r="N430">
        <f t="shared" si="625"/>
        <v>81077.412935325934</v>
      </c>
      <c r="O430">
        <f t="shared" si="626"/>
        <v>3.0582719999999997</v>
      </c>
      <c r="Q430">
        <f t="shared" si="628"/>
        <v>0.96503441999999995</v>
      </c>
      <c r="R430">
        <f t="shared" ref="R430:S430" si="692">R418</f>
        <v>5.1099999999999995E-4</v>
      </c>
      <c r="S430">
        <f t="shared" si="692"/>
        <v>0.2731652</v>
      </c>
      <c r="T430">
        <f t="shared" ref="T430:W430" si="693">T418</f>
        <v>0.42460039999999999</v>
      </c>
      <c r="U430">
        <f t="shared" si="693"/>
        <v>0.70793799999999985</v>
      </c>
      <c r="V430">
        <f t="shared" si="693"/>
        <v>2911.5</v>
      </c>
      <c r="W430">
        <f t="shared" si="693"/>
        <v>2.1237999999999996E-2</v>
      </c>
    </row>
    <row r="431" spans="1:23" x14ac:dyDescent="0.2">
      <c r="A431" t="s">
        <v>7</v>
      </c>
      <c r="B431" t="s">
        <v>8</v>
      </c>
      <c r="C431" t="s">
        <v>9</v>
      </c>
      <c r="D431" t="s">
        <v>27</v>
      </c>
      <c r="E431" t="s">
        <v>25</v>
      </c>
      <c r="F431" s="1">
        <v>47057</v>
      </c>
      <c r="G431">
        <v>10</v>
      </c>
      <c r="H431">
        <f t="shared" si="669"/>
        <v>150</v>
      </c>
      <c r="I431">
        <f t="shared" si="620"/>
        <v>144</v>
      </c>
      <c r="J431">
        <f t="shared" si="621"/>
        <v>5.2819200000000004E-2</v>
      </c>
      <c r="K431">
        <f t="shared" si="622"/>
        <v>426692.44799999997</v>
      </c>
      <c r="L431">
        <f t="shared" si="623"/>
        <v>121279.73321842559</v>
      </c>
      <c r="M431">
        <f t="shared" si="624"/>
        <v>189634.32729521277</v>
      </c>
      <c r="N431">
        <f t="shared" si="625"/>
        <v>87156.92834307559</v>
      </c>
      <c r="O431">
        <f t="shared" si="626"/>
        <v>0.68906880000000004</v>
      </c>
      <c r="Q431">
        <f t="shared" si="628"/>
        <v>0.96353502000000002</v>
      </c>
      <c r="R431">
        <f t="shared" ref="R431:S431" si="694">R419</f>
        <v>3.6680000000000003E-4</v>
      </c>
      <c r="S431">
        <f t="shared" si="694"/>
        <v>0.28423219999999999</v>
      </c>
      <c r="T431">
        <f t="shared" ref="T431:W431" si="695">T419</f>
        <v>0.44442859999999995</v>
      </c>
      <c r="U431">
        <f t="shared" si="695"/>
        <v>0.71864379999999994</v>
      </c>
      <c r="V431">
        <f t="shared" si="695"/>
        <v>2963.1419999999998</v>
      </c>
      <c r="W431">
        <f t="shared" si="695"/>
        <v>4.7851999999999999E-3</v>
      </c>
    </row>
    <row r="432" spans="1:23" x14ac:dyDescent="0.2">
      <c r="A432" t="s">
        <v>7</v>
      </c>
      <c r="B432" t="s">
        <v>8</v>
      </c>
      <c r="C432" t="s">
        <v>9</v>
      </c>
      <c r="D432" t="s">
        <v>27</v>
      </c>
      <c r="E432" t="s">
        <v>25</v>
      </c>
      <c r="F432" s="1">
        <v>47057</v>
      </c>
      <c r="G432">
        <v>11</v>
      </c>
      <c r="H432">
        <f t="shared" si="669"/>
        <v>150</v>
      </c>
      <c r="I432">
        <f t="shared" si="620"/>
        <v>144</v>
      </c>
      <c r="J432">
        <f t="shared" si="621"/>
        <v>0.1052352</v>
      </c>
      <c r="K432">
        <f t="shared" si="622"/>
        <v>431797.13279999996</v>
      </c>
      <c r="L432">
        <f t="shared" si="623"/>
        <v>125822.74827741693</v>
      </c>
      <c r="M432">
        <f t="shared" si="624"/>
        <v>192025.10744347388</v>
      </c>
      <c r="N432">
        <f t="shared" si="625"/>
        <v>91601.074568130585</v>
      </c>
      <c r="O432">
        <f t="shared" si="626"/>
        <v>1.9073376000000002</v>
      </c>
      <c r="Q432">
        <f t="shared" si="628"/>
        <v>0.96154561999999999</v>
      </c>
      <c r="R432">
        <f t="shared" ref="R432:S432" si="696">R420</f>
        <v>7.3079999999999998E-4</v>
      </c>
      <c r="S432">
        <f t="shared" si="696"/>
        <v>0.29139319999999996</v>
      </c>
      <c r="T432">
        <f t="shared" ref="T432:W432" si="697">T420</f>
        <v>0.44471139999999998</v>
      </c>
      <c r="U432">
        <f t="shared" si="697"/>
        <v>0.72801680000000002</v>
      </c>
      <c r="V432">
        <f t="shared" si="697"/>
        <v>2998.5911999999998</v>
      </c>
      <c r="W432">
        <f t="shared" si="697"/>
        <v>1.3245400000000001E-2</v>
      </c>
    </row>
    <row r="433" spans="1:23" x14ac:dyDescent="0.2">
      <c r="A433" t="s">
        <v>7</v>
      </c>
      <c r="B433" t="s">
        <v>8</v>
      </c>
      <c r="C433" t="s">
        <v>9</v>
      </c>
      <c r="D433" t="s">
        <v>27</v>
      </c>
      <c r="E433" t="s">
        <v>25</v>
      </c>
      <c r="F433" s="1">
        <v>47057</v>
      </c>
      <c r="G433">
        <v>12</v>
      </c>
      <c r="H433">
        <f t="shared" si="669"/>
        <v>150</v>
      </c>
      <c r="I433">
        <f t="shared" si="620"/>
        <v>143</v>
      </c>
      <c r="J433">
        <f t="shared" si="621"/>
        <v>8.1481399999999995E-2</v>
      </c>
      <c r="K433">
        <f t="shared" si="622"/>
        <v>435452.33160000003</v>
      </c>
      <c r="L433">
        <f t="shared" si="623"/>
        <v>130195.71844415135</v>
      </c>
      <c r="M433">
        <f t="shared" si="624"/>
        <v>201494.15759681209</v>
      </c>
      <c r="N433">
        <f t="shared" si="625"/>
        <v>96470.340321252137</v>
      </c>
      <c r="O433">
        <f t="shared" si="626"/>
        <v>0.73233159999999986</v>
      </c>
      <c r="Q433">
        <f t="shared" si="628"/>
        <v>0.95965422</v>
      </c>
      <c r="R433">
        <f t="shared" ref="R433:S433" si="698">R421</f>
        <v>5.6979999999999997E-4</v>
      </c>
      <c r="S433">
        <f t="shared" si="698"/>
        <v>0.29898959999999997</v>
      </c>
      <c r="T433">
        <f t="shared" ref="T433:W433" si="699">T421</f>
        <v>0.46272379999999996</v>
      </c>
      <c r="U433">
        <f t="shared" si="699"/>
        <v>0.74096399999999984</v>
      </c>
      <c r="V433">
        <f t="shared" si="699"/>
        <v>3045.1212</v>
      </c>
      <c r="W433">
        <f t="shared" si="699"/>
        <v>5.1211999999999994E-3</v>
      </c>
    </row>
    <row r="434" spans="1:23" x14ac:dyDescent="0.2">
      <c r="A434" t="s">
        <v>7</v>
      </c>
      <c r="B434" t="s">
        <v>8</v>
      </c>
      <c r="C434" t="s">
        <v>9</v>
      </c>
      <c r="D434" t="s">
        <v>28</v>
      </c>
      <c r="E434" t="s">
        <v>11</v>
      </c>
      <c r="F434" s="1">
        <v>46965</v>
      </c>
      <c r="G434">
        <v>1</v>
      </c>
      <c r="H434">
        <f>H2-210</f>
        <v>340</v>
      </c>
      <c r="I434">
        <f t="shared" si="620"/>
        <v>311</v>
      </c>
      <c r="J434">
        <f t="shared" si="621"/>
        <v>0</v>
      </c>
      <c r="K434">
        <f t="shared" si="622"/>
        <v>725433.93500000006</v>
      </c>
      <c r="L434">
        <f t="shared" si="623"/>
        <v>11446.912233939</v>
      </c>
      <c r="M434">
        <f t="shared" si="624"/>
        <v>96767.518717881001</v>
      </c>
      <c r="N434">
        <f t="shared" si="625"/>
        <v>1206.8296417646145</v>
      </c>
      <c r="O434">
        <f t="shared" si="626"/>
        <v>0</v>
      </c>
      <c r="Q434" cm="1">
        <f t="array" ref="Q434:Q445">TRANSPOSE(open_per_booked!$F11:$Q11)</f>
        <v>0.91764296000000012</v>
      </c>
      <c r="R434" cm="1">
        <f t="array" ref="R434:R445">TRANSPOSE(ulr_per_open!$F11:$Q11)</f>
        <v>0</v>
      </c>
      <c r="S434" cm="1">
        <f t="array" ref="S434:S445">TRANSPOSE(bal_util!$F11:$Q11)</f>
        <v>1.5779399999999999E-2</v>
      </c>
      <c r="T434" cm="1">
        <f t="array" ref="T434:T445">TRANSPOSE(pur_util!$F11:$Q11)</f>
        <v>0.1333926</v>
      </c>
      <c r="U434" cm="1">
        <f t="array" ref="U434:U445">TRANSPOSE(revol_util!$F11:$Q11)</f>
        <v>0.10542840000000001</v>
      </c>
      <c r="V434" cm="1">
        <f t="array" ref="V434:V445">TRANSPOSE(lmt_per_open!$F11:$Q11)</f>
        <v>2332.585</v>
      </c>
      <c r="W434" cm="1">
        <f t="array" ref="W434:W445">TRANSPOSE(annual_fee!$F11:$Q11)</f>
        <v>0</v>
      </c>
    </row>
    <row r="435" spans="1:23" x14ac:dyDescent="0.2">
      <c r="A435" t="s">
        <v>7</v>
      </c>
      <c r="B435" t="s">
        <v>8</v>
      </c>
      <c r="C435" t="s">
        <v>9</v>
      </c>
      <c r="D435" t="s">
        <v>28</v>
      </c>
      <c r="E435" t="s">
        <v>11</v>
      </c>
      <c r="F435" s="1">
        <v>46965</v>
      </c>
      <c r="G435">
        <v>2</v>
      </c>
      <c r="H435">
        <f t="shared" ref="H435:H498" si="700">H3-210</f>
        <v>340</v>
      </c>
      <c r="I435">
        <f t="shared" si="620"/>
        <v>311</v>
      </c>
      <c r="J435">
        <f t="shared" si="621"/>
        <v>0</v>
      </c>
      <c r="K435">
        <f t="shared" si="622"/>
        <v>722819.04700000002</v>
      </c>
      <c r="L435">
        <f t="shared" si="623"/>
        <v>93384.534495260305</v>
      </c>
      <c r="M435">
        <f t="shared" si="624"/>
        <v>409395.88982842659</v>
      </c>
      <c r="N435">
        <f t="shared" si="625"/>
        <v>24462.24690319553</v>
      </c>
      <c r="O435">
        <f t="shared" si="626"/>
        <v>1421.1551165999999</v>
      </c>
      <c r="Q435">
        <v>0.91568428000000002</v>
      </c>
      <c r="R435">
        <v>0</v>
      </c>
      <c r="S435">
        <v>0.1291949</v>
      </c>
      <c r="T435">
        <v>0.5663878</v>
      </c>
      <c r="U435">
        <v>0.26195180000000001</v>
      </c>
      <c r="V435">
        <v>2324.1770000000001</v>
      </c>
      <c r="W435">
        <v>4.5696306</v>
      </c>
    </row>
    <row r="436" spans="1:23" x14ac:dyDescent="0.2">
      <c r="A436" t="s">
        <v>7</v>
      </c>
      <c r="B436" t="s">
        <v>8</v>
      </c>
      <c r="C436" t="s">
        <v>9</v>
      </c>
      <c r="D436" t="s">
        <v>28</v>
      </c>
      <c r="E436" t="s">
        <v>11</v>
      </c>
      <c r="F436" s="1">
        <v>46965</v>
      </c>
      <c r="G436">
        <v>3</v>
      </c>
      <c r="H436">
        <f t="shared" si="700"/>
        <v>340</v>
      </c>
      <c r="I436">
        <f t="shared" si="620"/>
        <v>310</v>
      </c>
      <c r="J436">
        <f t="shared" si="621"/>
        <v>0</v>
      </c>
      <c r="K436">
        <f t="shared" si="622"/>
        <v>720136.2</v>
      </c>
      <c r="L436">
        <f t="shared" si="623"/>
        <v>153005.68210073997</v>
      </c>
      <c r="M436">
        <f t="shared" si="624"/>
        <v>454076.11982040002</v>
      </c>
      <c r="N436">
        <f t="shared" si="625"/>
        <v>90382.476091910838</v>
      </c>
      <c r="O436">
        <f t="shared" si="626"/>
        <v>-48.83182</v>
      </c>
      <c r="Q436">
        <v>0.91387832000000002</v>
      </c>
      <c r="R436">
        <v>0</v>
      </c>
      <c r="S436">
        <v>0.21246769999999998</v>
      </c>
      <c r="T436">
        <v>0.63054200000000005</v>
      </c>
      <c r="U436">
        <v>0.59071320000000005</v>
      </c>
      <c r="V436">
        <v>2323.02</v>
      </c>
      <c r="W436">
        <v>-0.157522</v>
      </c>
    </row>
    <row r="437" spans="1:23" x14ac:dyDescent="0.2">
      <c r="A437" t="s">
        <v>7</v>
      </c>
      <c r="B437" t="s">
        <v>8</v>
      </c>
      <c r="C437" t="s">
        <v>9</v>
      </c>
      <c r="D437" t="s">
        <v>28</v>
      </c>
      <c r="E437" t="s">
        <v>11</v>
      </c>
      <c r="F437" s="1">
        <v>46965</v>
      </c>
      <c r="G437">
        <v>4</v>
      </c>
      <c r="H437">
        <f t="shared" si="700"/>
        <v>340</v>
      </c>
      <c r="I437">
        <f t="shared" si="620"/>
        <v>310</v>
      </c>
      <c r="J437">
        <f t="shared" si="621"/>
        <v>2.7351299999999999E-2</v>
      </c>
      <c r="K437">
        <f t="shared" si="622"/>
        <v>720049.39999999991</v>
      </c>
      <c r="L437">
        <f t="shared" si="623"/>
        <v>177096.79797445997</v>
      </c>
      <c r="M437">
        <f t="shared" si="624"/>
        <v>448457.99909064005</v>
      </c>
      <c r="N437">
        <f t="shared" si="625"/>
        <v>142241.45626175706</v>
      </c>
      <c r="O437">
        <f t="shared" si="626"/>
        <v>-16.6005</v>
      </c>
      <c r="Q437">
        <v>0.91240907999999998</v>
      </c>
      <c r="R437">
        <v>8.8230000000000001E-5</v>
      </c>
      <c r="S437">
        <v>0.2459509</v>
      </c>
      <c r="T437">
        <v>0.62281560000000014</v>
      </c>
      <c r="U437">
        <v>0.80318480000000014</v>
      </c>
      <c r="V437">
        <v>2322.7399999999998</v>
      </c>
      <c r="W437">
        <v>-5.355E-2</v>
      </c>
    </row>
    <row r="438" spans="1:23" x14ac:dyDescent="0.2">
      <c r="A438" t="s">
        <v>7</v>
      </c>
      <c r="B438" t="s">
        <v>8</v>
      </c>
      <c r="C438" t="s">
        <v>9</v>
      </c>
      <c r="D438" t="s">
        <v>28</v>
      </c>
      <c r="E438" t="s">
        <v>11</v>
      </c>
      <c r="F438" s="1">
        <v>46965</v>
      </c>
      <c r="G438">
        <v>5</v>
      </c>
      <c r="H438">
        <f t="shared" si="700"/>
        <v>340</v>
      </c>
      <c r="I438">
        <f t="shared" si="620"/>
        <v>309</v>
      </c>
      <c r="J438">
        <f t="shared" si="621"/>
        <v>0</v>
      </c>
      <c r="K438">
        <f t="shared" si="622"/>
        <v>717633.96</v>
      </c>
      <c r="L438">
        <f t="shared" si="623"/>
        <v>194562.04869936002</v>
      </c>
      <c r="M438">
        <f t="shared" si="624"/>
        <v>451292.15324635198</v>
      </c>
      <c r="N438">
        <f t="shared" si="625"/>
        <v>180103.20896267681</v>
      </c>
      <c r="O438">
        <f t="shared" si="626"/>
        <v>-11.383251</v>
      </c>
      <c r="Q438">
        <v>0.91112384000000002</v>
      </c>
      <c r="R438">
        <v>0</v>
      </c>
      <c r="S438">
        <v>0.27111600000000002</v>
      </c>
      <c r="T438">
        <v>0.62886120000000001</v>
      </c>
      <c r="U438">
        <v>0.92568519999999999</v>
      </c>
      <c r="V438">
        <v>2322.44</v>
      </c>
      <c r="W438">
        <v>-3.6838999999999997E-2</v>
      </c>
    </row>
    <row r="439" spans="1:23" x14ac:dyDescent="0.2">
      <c r="A439" t="s">
        <v>7</v>
      </c>
      <c r="B439" t="s">
        <v>8</v>
      </c>
      <c r="C439" t="s">
        <v>9</v>
      </c>
      <c r="D439" t="s">
        <v>28</v>
      </c>
      <c r="E439" t="s">
        <v>11</v>
      </c>
      <c r="F439" s="1">
        <v>46965</v>
      </c>
      <c r="G439">
        <v>6</v>
      </c>
      <c r="H439">
        <f t="shared" si="700"/>
        <v>340</v>
      </c>
      <c r="I439">
        <f t="shared" si="620"/>
        <v>309</v>
      </c>
      <c r="J439">
        <f t="shared" si="621"/>
        <v>0</v>
      </c>
      <c r="K439">
        <f t="shared" si="622"/>
        <v>717594.40799999994</v>
      </c>
      <c r="L439">
        <f t="shared" si="623"/>
        <v>211178.705547096</v>
      </c>
      <c r="M439">
        <f t="shared" si="624"/>
        <v>465418.81632945605</v>
      </c>
      <c r="N439">
        <f t="shared" si="625"/>
        <v>211307.18667155088</v>
      </c>
      <c r="O439">
        <f t="shared" si="626"/>
        <v>-31.407686999999999</v>
      </c>
      <c r="Q439">
        <v>0.91032804</v>
      </c>
      <c r="R439">
        <v>0</v>
      </c>
      <c r="S439">
        <v>0.29428700000000002</v>
      </c>
      <c r="T439">
        <v>0.6485820000000001</v>
      </c>
      <c r="U439">
        <v>1.0006084000000002</v>
      </c>
      <c r="V439">
        <v>2322.3119999999999</v>
      </c>
      <c r="W439">
        <v>-0.101643</v>
      </c>
    </row>
    <row r="440" spans="1:23" x14ac:dyDescent="0.2">
      <c r="A440" t="s">
        <v>7</v>
      </c>
      <c r="B440" t="s">
        <v>8</v>
      </c>
      <c r="C440" t="s">
        <v>9</v>
      </c>
      <c r="D440" t="s">
        <v>28</v>
      </c>
      <c r="E440" t="s">
        <v>11</v>
      </c>
      <c r="F440" s="1">
        <v>46965</v>
      </c>
      <c r="G440">
        <v>7</v>
      </c>
      <c r="H440">
        <f t="shared" si="700"/>
        <v>340</v>
      </c>
      <c r="I440">
        <f t="shared" si="620"/>
        <v>309</v>
      </c>
      <c r="J440">
        <f t="shared" si="621"/>
        <v>2.8838970000000002E-2</v>
      </c>
      <c r="K440">
        <f t="shared" si="622"/>
        <v>717707.19300000009</v>
      </c>
      <c r="L440">
        <f t="shared" si="623"/>
        <v>224415.84301888925</v>
      </c>
      <c r="M440">
        <f t="shared" si="624"/>
        <v>458722.98303026584</v>
      </c>
      <c r="N440">
        <f t="shared" si="625"/>
        <v>232608.81661582287</v>
      </c>
      <c r="O440">
        <f t="shared" si="626"/>
        <v>-35.084786999999999</v>
      </c>
      <c r="Q440">
        <v>0.9095626</v>
      </c>
      <c r="R440">
        <v>9.3330000000000003E-5</v>
      </c>
      <c r="S440">
        <v>0.31268440000000003</v>
      </c>
      <c r="T440">
        <v>0.63915060000000001</v>
      </c>
      <c r="U440">
        <v>1.036508</v>
      </c>
      <c r="V440">
        <v>2322.6770000000001</v>
      </c>
      <c r="W440">
        <v>-0.11354300000000001</v>
      </c>
    </row>
    <row r="441" spans="1:23" x14ac:dyDescent="0.2">
      <c r="A441" t="s">
        <v>7</v>
      </c>
      <c r="B441" t="s">
        <v>8</v>
      </c>
      <c r="C441" t="s">
        <v>9</v>
      </c>
      <c r="D441" t="s">
        <v>28</v>
      </c>
      <c r="E441" t="s">
        <v>11</v>
      </c>
      <c r="F441" s="1">
        <v>46965</v>
      </c>
      <c r="G441">
        <v>8</v>
      </c>
      <c r="H441">
        <f t="shared" si="700"/>
        <v>340</v>
      </c>
      <c r="I441">
        <f t="shared" si="620"/>
        <v>308</v>
      </c>
      <c r="J441">
        <f t="shared" si="621"/>
        <v>0</v>
      </c>
      <c r="K441">
        <f t="shared" si="622"/>
        <v>727616.12</v>
      </c>
      <c r="L441">
        <f t="shared" si="623"/>
        <v>235321.821926576</v>
      </c>
      <c r="M441">
        <f t="shared" si="624"/>
        <v>479933.70095008798</v>
      </c>
      <c r="N441">
        <f t="shared" si="625"/>
        <v>254061.0633789619</v>
      </c>
      <c r="O441">
        <f t="shared" si="626"/>
        <v>-1.010548</v>
      </c>
      <c r="Q441">
        <v>0.90824608000000007</v>
      </c>
      <c r="R441">
        <v>0</v>
      </c>
      <c r="S441">
        <v>0.3234148</v>
      </c>
      <c r="T441">
        <v>0.6595974</v>
      </c>
      <c r="U441">
        <v>1.0796324000000002</v>
      </c>
      <c r="V441">
        <v>2362.39</v>
      </c>
      <c r="W441">
        <v>-3.2810000000000001E-3</v>
      </c>
    </row>
    <row r="442" spans="1:23" x14ac:dyDescent="0.2">
      <c r="A442" t="s">
        <v>7</v>
      </c>
      <c r="B442" t="s">
        <v>8</v>
      </c>
      <c r="C442" t="s">
        <v>9</v>
      </c>
      <c r="D442" t="s">
        <v>28</v>
      </c>
      <c r="E442" t="s">
        <v>11</v>
      </c>
      <c r="F442" s="1">
        <v>46965</v>
      </c>
      <c r="G442">
        <v>9</v>
      </c>
      <c r="H442">
        <f t="shared" si="700"/>
        <v>340</v>
      </c>
      <c r="I442">
        <f t="shared" si="620"/>
        <v>308</v>
      </c>
      <c r="J442">
        <f t="shared" si="621"/>
        <v>0.19111399999999998</v>
      </c>
      <c r="K442">
        <f t="shared" si="622"/>
        <v>747285</v>
      </c>
      <c r="L442">
        <f t="shared" si="623"/>
        <v>247874.88287100001</v>
      </c>
      <c r="M442">
        <f t="shared" si="624"/>
        <v>498610.37272200006</v>
      </c>
      <c r="N442">
        <f t="shared" si="625"/>
        <v>275754.36244703288</v>
      </c>
      <c r="O442">
        <f t="shared" si="626"/>
        <v>7.9430119999999995</v>
      </c>
      <c r="Q442">
        <v>0.90595068000000001</v>
      </c>
      <c r="R442">
        <v>6.2049999999999996E-4</v>
      </c>
      <c r="S442">
        <v>0.33170060000000001</v>
      </c>
      <c r="T442">
        <v>0.66722920000000008</v>
      </c>
      <c r="U442">
        <v>1.112474</v>
      </c>
      <c r="V442">
        <v>2426.25</v>
      </c>
      <c r="W442">
        <v>2.5788999999999999E-2</v>
      </c>
    </row>
    <row r="443" spans="1:23" x14ac:dyDescent="0.2">
      <c r="A443" t="s">
        <v>7</v>
      </c>
      <c r="B443" t="s">
        <v>8</v>
      </c>
      <c r="C443" t="s">
        <v>9</v>
      </c>
      <c r="D443" t="s">
        <v>28</v>
      </c>
      <c r="E443" t="s">
        <v>11</v>
      </c>
      <c r="F443" s="1">
        <v>46965</v>
      </c>
      <c r="G443">
        <v>10</v>
      </c>
      <c r="H443">
        <f t="shared" si="700"/>
        <v>340</v>
      </c>
      <c r="I443">
        <f t="shared" si="620"/>
        <v>307</v>
      </c>
      <c r="J443">
        <f t="shared" si="621"/>
        <v>0.13673780000000002</v>
      </c>
      <c r="K443">
        <f t="shared" si="622"/>
        <v>758070.495</v>
      </c>
      <c r="L443">
        <f t="shared" si="623"/>
        <v>261639.76838085451</v>
      </c>
      <c r="M443">
        <f t="shared" si="624"/>
        <v>529427.18524796097</v>
      </c>
      <c r="N443">
        <f t="shared" si="625"/>
        <v>295469.11016910127</v>
      </c>
      <c r="O443">
        <f t="shared" si="626"/>
        <v>1.7838541999999999</v>
      </c>
      <c r="Q443">
        <v>0.90454308000000005</v>
      </c>
      <c r="R443">
        <v>4.4540000000000004E-4</v>
      </c>
      <c r="S443">
        <v>0.34513910000000003</v>
      </c>
      <c r="T443">
        <v>0.6983878</v>
      </c>
      <c r="U443">
        <v>1.1292974000000002</v>
      </c>
      <c r="V443">
        <v>2469.2849999999999</v>
      </c>
      <c r="W443">
        <v>5.8106E-3</v>
      </c>
    </row>
    <row r="444" spans="1:23" x14ac:dyDescent="0.2">
      <c r="A444" t="s">
        <v>7</v>
      </c>
      <c r="B444" t="s">
        <v>8</v>
      </c>
      <c r="C444" t="s">
        <v>9</v>
      </c>
      <c r="D444" t="s">
        <v>28</v>
      </c>
      <c r="E444" t="s">
        <v>11</v>
      </c>
      <c r="F444" s="1">
        <v>46965</v>
      </c>
      <c r="G444">
        <v>11</v>
      </c>
      <c r="H444">
        <f t="shared" si="700"/>
        <v>340</v>
      </c>
      <c r="I444">
        <f t="shared" si="620"/>
        <v>306</v>
      </c>
      <c r="J444">
        <f t="shared" si="621"/>
        <v>0.27154440000000002</v>
      </c>
      <c r="K444">
        <f t="shared" si="622"/>
        <v>764640.75600000005</v>
      </c>
      <c r="L444">
        <f t="shared" si="623"/>
        <v>270556.35604295763</v>
      </c>
      <c r="M444">
        <f t="shared" si="624"/>
        <v>534355.58172514336</v>
      </c>
      <c r="N444">
        <f t="shared" si="625"/>
        <v>309523.61400094314</v>
      </c>
      <c r="O444">
        <f t="shared" si="626"/>
        <v>4.9216122000000002</v>
      </c>
      <c r="Q444">
        <v>0.90267547999999997</v>
      </c>
      <c r="R444">
        <v>8.8739999999999999E-4</v>
      </c>
      <c r="S444">
        <v>0.3538346</v>
      </c>
      <c r="T444">
        <v>0.69883220000000013</v>
      </c>
      <c r="U444">
        <v>1.1440264000000002</v>
      </c>
      <c r="V444">
        <v>2498.826</v>
      </c>
      <c r="W444">
        <v>1.6083699999999999E-2</v>
      </c>
    </row>
    <row r="445" spans="1:23" x14ac:dyDescent="0.2">
      <c r="A445" t="s">
        <v>7</v>
      </c>
      <c r="B445" t="s">
        <v>8</v>
      </c>
      <c r="C445" t="s">
        <v>9</v>
      </c>
      <c r="D445" t="s">
        <v>28</v>
      </c>
      <c r="E445" t="s">
        <v>11</v>
      </c>
      <c r="F445" s="1">
        <v>46965</v>
      </c>
      <c r="G445">
        <v>12</v>
      </c>
      <c r="H445">
        <f t="shared" si="700"/>
        <v>340</v>
      </c>
      <c r="I445">
        <f t="shared" si="620"/>
        <v>306</v>
      </c>
      <c r="J445">
        <f t="shared" si="621"/>
        <v>0.21172140000000003</v>
      </c>
      <c r="K445">
        <f t="shared" si="622"/>
        <v>776505.90600000008</v>
      </c>
      <c r="L445">
        <f t="shared" si="623"/>
        <v>281917.30242527282</v>
      </c>
      <c r="M445">
        <f t="shared" si="624"/>
        <v>564626.48557348445</v>
      </c>
      <c r="N445">
        <f t="shared" si="625"/>
        <v>328256.61325951974</v>
      </c>
      <c r="O445">
        <f t="shared" si="626"/>
        <v>1.9028915999999998</v>
      </c>
      <c r="Q445">
        <v>0.90089987999999999</v>
      </c>
      <c r="R445">
        <v>6.9190000000000007E-4</v>
      </c>
      <c r="S445">
        <v>0.36305880000000001</v>
      </c>
      <c r="T445">
        <v>0.72713740000000004</v>
      </c>
      <c r="U445">
        <v>1.164372</v>
      </c>
      <c r="V445">
        <v>2537.6010000000001</v>
      </c>
      <c r="W445">
        <v>6.2185999999999995E-3</v>
      </c>
    </row>
    <row r="446" spans="1:23" x14ac:dyDescent="0.2">
      <c r="A446" t="s">
        <v>7</v>
      </c>
      <c r="B446" t="s">
        <v>8</v>
      </c>
      <c r="C446" t="s">
        <v>9</v>
      </c>
      <c r="D446" t="s">
        <v>28</v>
      </c>
      <c r="E446" t="s">
        <v>11</v>
      </c>
      <c r="F446" s="1">
        <v>46996</v>
      </c>
      <c r="G446">
        <v>1</v>
      </c>
      <c r="H446">
        <f t="shared" si="700"/>
        <v>570</v>
      </c>
      <c r="I446">
        <f t="shared" si="620"/>
        <v>523</v>
      </c>
      <c r="J446">
        <f t="shared" si="621"/>
        <v>0</v>
      </c>
      <c r="K446">
        <f t="shared" si="622"/>
        <v>1219941.9550000001</v>
      </c>
      <c r="L446">
        <f t="shared" si="623"/>
        <v>19249.952084727</v>
      </c>
      <c r="M446">
        <f t="shared" si="624"/>
        <v>162731.229226533</v>
      </c>
      <c r="N446">
        <f t="shared" si="625"/>
        <v>2029.4916483694321</v>
      </c>
      <c r="O446">
        <f t="shared" si="626"/>
        <v>0</v>
      </c>
      <c r="Q446">
        <f t="shared" ref="Q446:W446" si="701">Q434</f>
        <v>0.91764296000000012</v>
      </c>
      <c r="R446">
        <f t="shared" si="701"/>
        <v>0</v>
      </c>
      <c r="S446">
        <f t="shared" si="701"/>
        <v>1.5779399999999999E-2</v>
      </c>
      <c r="T446">
        <f t="shared" si="701"/>
        <v>0.1333926</v>
      </c>
      <c r="U446">
        <f t="shared" si="701"/>
        <v>0.10542840000000001</v>
      </c>
      <c r="V446">
        <f t="shared" si="701"/>
        <v>2332.585</v>
      </c>
      <c r="W446">
        <f t="shared" si="701"/>
        <v>0</v>
      </c>
    </row>
    <row r="447" spans="1:23" x14ac:dyDescent="0.2">
      <c r="A447" t="s">
        <v>7</v>
      </c>
      <c r="B447" t="s">
        <v>8</v>
      </c>
      <c r="C447" t="s">
        <v>9</v>
      </c>
      <c r="D447" t="s">
        <v>28</v>
      </c>
      <c r="E447" t="s">
        <v>11</v>
      </c>
      <c r="F447" s="1">
        <v>46996</v>
      </c>
      <c r="G447">
        <v>2</v>
      </c>
      <c r="H447">
        <f t="shared" si="700"/>
        <v>570</v>
      </c>
      <c r="I447">
        <f t="shared" si="620"/>
        <v>521</v>
      </c>
      <c r="J447">
        <f t="shared" si="621"/>
        <v>0</v>
      </c>
      <c r="K447">
        <f t="shared" si="622"/>
        <v>1210896.2170000002</v>
      </c>
      <c r="L447">
        <f t="shared" si="623"/>
        <v>156441.61566569333</v>
      </c>
      <c r="M447">
        <f t="shared" si="624"/>
        <v>685836.84437495272</v>
      </c>
      <c r="N447">
        <f t="shared" si="625"/>
        <v>40980.16281853657</v>
      </c>
      <c r="O447">
        <f t="shared" si="626"/>
        <v>2380.7775425999998</v>
      </c>
      <c r="Q447">
        <f t="shared" ref="Q447:Q481" si="702">Q435</f>
        <v>0.91568428000000002</v>
      </c>
      <c r="R447">
        <f t="shared" ref="R447:S447" si="703">R435</f>
        <v>0</v>
      </c>
      <c r="S447">
        <f t="shared" si="703"/>
        <v>0.1291949</v>
      </c>
      <c r="T447">
        <f t="shared" ref="T447:W447" si="704">T435</f>
        <v>0.5663878</v>
      </c>
      <c r="U447">
        <f t="shared" si="704"/>
        <v>0.26195180000000001</v>
      </c>
      <c r="V447">
        <f t="shared" si="704"/>
        <v>2324.1770000000001</v>
      </c>
      <c r="W447">
        <f t="shared" si="704"/>
        <v>4.5696306</v>
      </c>
    </row>
    <row r="448" spans="1:23" x14ac:dyDescent="0.2">
      <c r="A448" t="s">
        <v>7</v>
      </c>
      <c r="B448" t="s">
        <v>8</v>
      </c>
      <c r="C448" t="s">
        <v>9</v>
      </c>
      <c r="D448" t="s">
        <v>28</v>
      </c>
      <c r="E448" t="s">
        <v>11</v>
      </c>
      <c r="F448" s="1">
        <v>46996</v>
      </c>
      <c r="G448">
        <v>3</v>
      </c>
      <c r="H448">
        <f t="shared" si="700"/>
        <v>570</v>
      </c>
      <c r="I448">
        <f t="shared" si="620"/>
        <v>520</v>
      </c>
      <c r="J448">
        <f t="shared" si="621"/>
        <v>0</v>
      </c>
      <c r="K448">
        <f t="shared" si="622"/>
        <v>1207970.3999999999</v>
      </c>
      <c r="L448">
        <f t="shared" si="623"/>
        <v>256654.69255607997</v>
      </c>
      <c r="M448">
        <f t="shared" si="624"/>
        <v>761676.07195679995</v>
      </c>
      <c r="N448">
        <f t="shared" si="625"/>
        <v>151609.31473481818</v>
      </c>
      <c r="O448">
        <f t="shared" si="626"/>
        <v>-81.911439999999999</v>
      </c>
      <c r="Q448">
        <f t="shared" si="702"/>
        <v>0.91387832000000002</v>
      </c>
      <c r="R448">
        <f t="shared" ref="R448:S448" si="705">R436</f>
        <v>0</v>
      </c>
      <c r="S448">
        <f t="shared" si="705"/>
        <v>0.21246769999999998</v>
      </c>
      <c r="T448">
        <f t="shared" ref="T448:W448" si="706">T436</f>
        <v>0.63054200000000005</v>
      </c>
      <c r="U448">
        <f t="shared" si="706"/>
        <v>0.59071320000000005</v>
      </c>
      <c r="V448">
        <f t="shared" si="706"/>
        <v>2323.02</v>
      </c>
      <c r="W448">
        <f t="shared" si="706"/>
        <v>-0.157522</v>
      </c>
    </row>
    <row r="449" spans="1:23" x14ac:dyDescent="0.2">
      <c r="A449" t="s">
        <v>7</v>
      </c>
      <c r="B449" t="s">
        <v>8</v>
      </c>
      <c r="C449" t="s">
        <v>9</v>
      </c>
      <c r="D449" t="s">
        <v>28</v>
      </c>
      <c r="E449" t="s">
        <v>11</v>
      </c>
      <c r="F449" s="1">
        <v>46996</v>
      </c>
      <c r="G449">
        <v>4</v>
      </c>
      <c r="H449">
        <f t="shared" si="700"/>
        <v>570</v>
      </c>
      <c r="I449">
        <f t="shared" si="620"/>
        <v>520</v>
      </c>
      <c r="J449">
        <f t="shared" si="621"/>
        <v>4.58796E-2</v>
      </c>
      <c r="K449">
        <f t="shared" si="622"/>
        <v>1207824.7999999998</v>
      </c>
      <c r="L449">
        <f t="shared" si="623"/>
        <v>297065.59660231997</v>
      </c>
      <c r="M449">
        <f t="shared" si="624"/>
        <v>752252.12750688009</v>
      </c>
      <c r="N449">
        <f t="shared" si="625"/>
        <v>238598.57179391509</v>
      </c>
      <c r="O449">
        <f t="shared" si="626"/>
        <v>-27.846</v>
      </c>
      <c r="Q449">
        <f t="shared" si="702"/>
        <v>0.91240907999999998</v>
      </c>
      <c r="R449">
        <f t="shared" ref="R449:S449" si="707">R437</f>
        <v>8.8230000000000001E-5</v>
      </c>
      <c r="S449">
        <f t="shared" si="707"/>
        <v>0.2459509</v>
      </c>
      <c r="T449">
        <f t="shared" ref="T449:W449" si="708">T437</f>
        <v>0.62281560000000014</v>
      </c>
      <c r="U449">
        <f t="shared" si="708"/>
        <v>0.80318480000000014</v>
      </c>
      <c r="V449">
        <f t="shared" si="708"/>
        <v>2322.7399999999998</v>
      </c>
      <c r="W449">
        <f t="shared" si="708"/>
        <v>-5.355E-2</v>
      </c>
    </row>
    <row r="450" spans="1:23" x14ac:dyDescent="0.2">
      <c r="A450" t="s">
        <v>7</v>
      </c>
      <c r="B450" t="s">
        <v>8</v>
      </c>
      <c r="C450" t="s">
        <v>9</v>
      </c>
      <c r="D450" t="s">
        <v>28</v>
      </c>
      <c r="E450" t="s">
        <v>11</v>
      </c>
      <c r="F450" s="1">
        <v>46996</v>
      </c>
      <c r="G450">
        <v>5</v>
      </c>
      <c r="H450">
        <f t="shared" si="700"/>
        <v>570</v>
      </c>
      <c r="I450">
        <f t="shared" si="620"/>
        <v>519</v>
      </c>
      <c r="J450">
        <f t="shared" si="621"/>
        <v>0</v>
      </c>
      <c r="K450">
        <f t="shared" si="622"/>
        <v>1205346.3600000001</v>
      </c>
      <c r="L450">
        <f t="shared" si="623"/>
        <v>326788.68373776006</v>
      </c>
      <c r="M450">
        <f t="shared" si="624"/>
        <v>757995.55836523208</v>
      </c>
      <c r="N450">
        <f t="shared" si="625"/>
        <v>302503.44806352514</v>
      </c>
      <c r="O450">
        <f t="shared" si="626"/>
        <v>-19.119440999999998</v>
      </c>
      <c r="Q450">
        <f t="shared" si="702"/>
        <v>0.91112384000000002</v>
      </c>
      <c r="R450">
        <f t="shared" ref="R450:S450" si="709">R438</f>
        <v>0</v>
      </c>
      <c r="S450">
        <f t="shared" si="709"/>
        <v>0.27111600000000002</v>
      </c>
      <c r="T450">
        <f t="shared" ref="T450:W450" si="710">T438</f>
        <v>0.62886120000000001</v>
      </c>
      <c r="U450">
        <f t="shared" si="710"/>
        <v>0.92568519999999999</v>
      </c>
      <c r="V450">
        <f t="shared" si="710"/>
        <v>2322.44</v>
      </c>
      <c r="W450">
        <f t="shared" si="710"/>
        <v>-3.6838999999999997E-2</v>
      </c>
    </row>
    <row r="451" spans="1:23" x14ac:dyDescent="0.2">
      <c r="A451" t="s">
        <v>7</v>
      </c>
      <c r="B451" t="s">
        <v>8</v>
      </c>
      <c r="C451" t="s">
        <v>9</v>
      </c>
      <c r="D451" t="s">
        <v>28</v>
      </c>
      <c r="E451" t="s">
        <v>11</v>
      </c>
      <c r="F451" s="1">
        <v>46996</v>
      </c>
      <c r="G451">
        <v>6</v>
      </c>
      <c r="H451">
        <f t="shared" si="700"/>
        <v>570</v>
      </c>
      <c r="I451">
        <f t="shared" ref="I451:I514" si="711">_xlfn.FLOOR.MATH(H451*Q451)</f>
        <v>518</v>
      </c>
      <c r="J451">
        <f t="shared" ref="J451:J514" si="712">I451*R451</f>
        <v>0</v>
      </c>
      <c r="K451">
        <f t="shared" ref="K451:K514" si="713">I451*V451</f>
        <v>1202957.6159999999</v>
      </c>
      <c r="L451">
        <f t="shared" ref="L451:L514" si="714">K451*S451</f>
        <v>354014.78793979198</v>
      </c>
      <c r="M451">
        <f t="shared" ref="M451:M514" si="715">K451*T451</f>
        <v>780216.65650051204</v>
      </c>
      <c r="N451">
        <f t="shared" ref="N451:N514" si="716">L451*U451</f>
        <v>354230.17053677462</v>
      </c>
      <c r="O451">
        <f t="shared" ref="O451:O514" si="717">I451*W451</f>
        <v>-52.651074000000001</v>
      </c>
      <c r="Q451">
        <f t="shared" si="702"/>
        <v>0.91032804</v>
      </c>
      <c r="R451">
        <f t="shared" ref="R451:S451" si="718">R439</f>
        <v>0</v>
      </c>
      <c r="S451">
        <f t="shared" si="718"/>
        <v>0.29428700000000002</v>
      </c>
      <c r="T451">
        <f t="shared" ref="T451:W451" si="719">T439</f>
        <v>0.6485820000000001</v>
      </c>
      <c r="U451">
        <f t="shared" si="719"/>
        <v>1.0006084000000002</v>
      </c>
      <c r="V451">
        <f t="shared" si="719"/>
        <v>2322.3119999999999</v>
      </c>
      <c r="W451">
        <f t="shared" si="719"/>
        <v>-0.101643</v>
      </c>
    </row>
    <row r="452" spans="1:23" x14ac:dyDescent="0.2">
      <c r="A452" t="s">
        <v>7</v>
      </c>
      <c r="B452" t="s">
        <v>8</v>
      </c>
      <c r="C452" t="s">
        <v>9</v>
      </c>
      <c r="D452" t="s">
        <v>28</v>
      </c>
      <c r="E452" t="s">
        <v>11</v>
      </c>
      <c r="F452" s="1">
        <v>46996</v>
      </c>
      <c r="G452">
        <v>7</v>
      </c>
      <c r="H452">
        <f t="shared" si="700"/>
        <v>570</v>
      </c>
      <c r="I452">
        <f t="shared" si="711"/>
        <v>518</v>
      </c>
      <c r="J452">
        <f t="shared" si="712"/>
        <v>4.8344940000000003E-2</v>
      </c>
      <c r="K452">
        <f t="shared" si="713"/>
        <v>1203146.686</v>
      </c>
      <c r="L452">
        <f t="shared" si="714"/>
        <v>376205.19962389843</v>
      </c>
      <c r="M452">
        <f t="shared" si="715"/>
        <v>768991.92624491162</v>
      </c>
      <c r="N452">
        <f t="shared" si="716"/>
        <v>389939.6990517677</v>
      </c>
      <c r="O452">
        <f t="shared" si="717"/>
        <v>-58.815274000000002</v>
      </c>
      <c r="Q452">
        <f t="shared" si="702"/>
        <v>0.9095626</v>
      </c>
      <c r="R452">
        <f t="shared" ref="R452:S452" si="720">R440</f>
        <v>9.3330000000000003E-5</v>
      </c>
      <c r="S452">
        <f t="shared" si="720"/>
        <v>0.31268440000000003</v>
      </c>
      <c r="T452">
        <f t="shared" ref="T452:W452" si="721">T440</f>
        <v>0.63915060000000001</v>
      </c>
      <c r="U452">
        <f t="shared" si="721"/>
        <v>1.036508</v>
      </c>
      <c r="V452">
        <f t="shared" si="721"/>
        <v>2322.6770000000001</v>
      </c>
      <c r="W452">
        <f t="shared" si="721"/>
        <v>-0.11354300000000001</v>
      </c>
    </row>
    <row r="453" spans="1:23" x14ac:dyDescent="0.2">
      <c r="A453" t="s">
        <v>7</v>
      </c>
      <c r="B453" t="s">
        <v>8</v>
      </c>
      <c r="C453" t="s">
        <v>9</v>
      </c>
      <c r="D453" t="s">
        <v>28</v>
      </c>
      <c r="E453" t="s">
        <v>11</v>
      </c>
      <c r="F453" s="1">
        <v>46996</v>
      </c>
      <c r="G453">
        <v>8</v>
      </c>
      <c r="H453">
        <f t="shared" si="700"/>
        <v>570</v>
      </c>
      <c r="I453">
        <f t="shared" si="711"/>
        <v>517</v>
      </c>
      <c r="J453">
        <f t="shared" si="712"/>
        <v>0</v>
      </c>
      <c r="K453">
        <f t="shared" si="713"/>
        <v>1221355.6299999999</v>
      </c>
      <c r="L453">
        <f t="shared" si="714"/>
        <v>395004.48680532398</v>
      </c>
      <c r="M453">
        <f t="shared" si="715"/>
        <v>805602.9980233619</v>
      </c>
      <c r="N453">
        <f t="shared" si="716"/>
        <v>426459.64210040035</v>
      </c>
      <c r="O453">
        <f t="shared" si="717"/>
        <v>-1.696277</v>
      </c>
      <c r="Q453">
        <f t="shared" si="702"/>
        <v>0.90824608000000007</v>
      </c>
      <c r="R453">
        <f t="shared" ref="R453:S453" si="722">R441</f>
        <v>0</v>
      </c>
      <c r="S453">
        <f t="shared" si="722"/>
        <v>0.3234148</v>
      </c>
      <c r="T453">
        <f t="shared" ref="T453:W453" si="723">T441</f>
        <v>0.6595974</v>
      </c>
      <c r="U453">
        <f t="shared" si="723"/>
        <v>1.0796324000000002</v>
      </c>
      <c r="V453">
        <f t="shared" si="723"/>
        <v>2362.39</v>
      </c>
      <c r="W453">
        <f t="shared" si="723"/>
        <v>-3.2810000000000001E-3</v>
      </c>
    </row>
    <row r="454" spans="1:23" x14ac:dyDescent="0.2">
      <c r="A454" t="s">
        <v>7</v>
      </c>
      <c r="B454" t="s">
        <v>8</v>
      </c>
      <c r="C454" t="s">
        <v>9</v>
      </c>
      <c r="D454" t="s">
        <v>28</v>
      </c>
      <c r="E454" t="s">
        <v>11</v>
      </c>
      <c r="F454" s="1">
        <v>46996</v>
      </c>
      <c r="G454">
        <v>9</v>
      </c>
      <c r="H454">
        <f t="shared" si="700"/>
        <v>570</v>
      </c>
      <c r="I454">
        <f t="shared" si="711"/>
        <v>516</v>
      </c>
      <c r="J454">
        <f t="shared" si="712"/>
        <v>0.32017799999999996</v>
      </c>
      <c r="K454">
        <f t="shared" si="713"/>
        <v>1251945</v>
      </c>
      <c r="L454">
        <f t="shared" si="714"/>
        <v>415270.90766700002</v>
      </c>
      <c r="M454">
        <f t="shared" si="715"/>
        <v>835334.26079400012</v>
      </c>
      <c r="N454">
        <f t="shared" si="716"/>
        <v>461978.08773593814</v>
      </c>
      <c r="O454">
        <f t="shared" si="717"/>
        <v>13.307124</v>
      </c>
      <c r="Q454">
        <f t="shared" si="702"/>
        <v>0.90595068000000001</v>
      </c>
      <c r="R454">
        <f t="shared" ref="R454:S454" si="724">R442</f>
        <v>6.2049999999999996E-4</v>
      </c>
      <c r="S454">
        <f t="shared" si="724"/>
        <v>0.33170060000000001</v>
      </c>
      <c r="T454">
        <f t="shared" ref="T454:W454" si="725">T442</f>
        <v>0.66722920000000008</v>
      </c>
      <c r="U454">
        <f t="shared" si="725"/>
        <v>1.112474</v>
      </c>
      <c r="V454">
        <f t="shared" si="725"/>
        <v>2426.25</v>
      </c>
      <c r="W454">
        <f t="shared" si="725"/>
        <v>2.5788999999999999E-2</v>
      </c>
    </row>
    <row r="455" spans="1:23" x14ac:dyDescent="0.2">
      <c r="A455" t="s">
        <v>7</v>
      </c>
      <c r="B455" t="s">
        <v>8</v>
      </c>
      <c r="C455" t="s">
        <v>9</v>
      </c>
      <c r="D455" t="s">
        <v>28</v>
      </c>
      <c r="E455" t="s">
        <v>11</v>
      </c>
      <c r="F455" s="1">
        <v>46996</v>
      </c>
      <c r="G455">
        <v>10</v>
      </c>
      <c r="H455">
        <f t="shared" si="700"/>
        <v>570</v>
      </c>
      <c r="I455">
        <f t="shared" si="711"/>
        <v>515</v>
      </c>
      <c r="J455">
        <f t="shared" si="712"/>
        <v>0.22938100000000003</v>
      </c>
      <c r="K455">
        <f t="shared" si="713"/>
        <v>1271681.7749999999</v>
      </c>
      <c r="L455">
        <f t="shared" si="714"/>
        <v>438907.10330990254</v>
      </c>
      <c r="M455">
        <f t="shared" si="715"/>
        <v>888127.03714234498</v>
      </c>
      <c r="N455">
        <f t="shared" si="716"/>
        <v>495656.65060940443</v>
      </c>
      <c r="O455">
        <f t="shared" si="717"/>
        <v>2.9924590000000002</v>
      </c>
      <c r="Q455">
        <f t="shared" si="702"/>
        <v>0.90454308000000005</v>
      </c>
      <c r="R455">
        <f t="shared" ref="R455:S455" si="726">R443</f>
        <v>4.4540000000000004E-4</v>
      </c>
      <c r="S455">
        <f t="shared" si="726"/>
        <v>0.34513910000000003</v>
      </c>
      <c r="T455">
        <f t="shared" ref="T455:W455" si="727">T443</f>
        <v>0.6983878</v>
      </c>
      <c r="U455">
        <f t="shared" si="727"/>
        <v>1.1292974000000002</v>
      </c>
      <c r="V455">
        <f t="shared" si="727"/>
        <v>2469.2849999999999</v>
      </c>
      <c r="W455">
        <f t="shared" si="727"/>
        <v>5.8106E-3</v>
      </c>
    </row>
    <row r="456" spans="1:23" x14ac:dyDescent="0.2">
      <c r="A456" t="s">
        <v>7</v>
      </c>
      <c r="B456" t="s">
        <v>8</v>
      </c>
      <c r="C456" t="s">
        <v>9</v>
      </c>
      <c r="D456" t="s">
        <v>28</v>
      </c>
      <c r="E456" t="s">
        <v>11</v>
      </c>
      <c r="F456" s="1">
        <v>46996</v>
      </c>
      <c r="G456">
        <v>11</v>
      </c>
      <c r="H456">
        <f t="shared" si="700"/>
        <v>570</v>
      </c>
      <c r="I456">
        <f t="shared" si="711"/>
        <v>514</v>
      </c>
      <c r="J456">
        <f t="shared" si="712"/>
        <v>0.45612360000000002</v>
      </c>
      <c r="K456">
        <f t="shared" si="713"/>
        <v>1284396.564</v>
      </c>
      <c r="L456">
        <f t="shared" si="714"/>
        <v>454463.94446431438</v>
      </c>
      <c r="M456">
        <f t="shared" si="715"/>
        <v>897577.676492561</v>
      </c>
      <c r="N456">
        <f t="shared" si="716"/>
        <v>519918.75031530962</v>
      </c>
      <c r="O456">
        <f t="shared" si="717"/>
        <v>8.2670218000000002</v>
      </c>
      <c r="Q456">
        <f t="shared" si="702"/>
        <v>0.90267547999999997</v>
      </c>
      <c r="R456">
        <f t="shared" ref="R456:S456" si="728">R444</f>
        <v>8.8739999999999999E-4</v>
      </c>
      <c r="S456">
        <f t="shared" si="728"/>
        <v>0.3538346</v>
      </c>
      <c r="T456">
        <f t="shared" ref="T456:W456" si="729">T444</f>
        <v>0.69883220000000013</v>
      </c>
      <c r="U456">
        <f t="shared" si="729"/>
        <v>1.1440264000000002</v>
      </c>
      <c r="V456">
        <f t="shared" si="729"/>
        <v>2498.826</v>
      </c>
      <c r="W456">
        <f t="shared" si="729"/>
        <v>1.6083699999999999E-2</v>
      </c>
    </row>
    <row r="457" spans="1:23" x14ac:dyDescent="0.2">
      <c r="A457" t="s">
        <v>7</v>
      </c>
      <c r="B457" t="s">
        <v>8</v>
      </c>
      <c r="C457" t="s">
        <v>9</v>
      </c>
      <c r="D457" t="s">
        <v>28</v>
      </c>
      <c r="E457" t="s">
        <v>11</v>
      </c>
      <c r="F457" s="1">
        <v>46996</v>
      </c>
      <c r="G457">
        <v>12</v>
      </c>
      <c r="H457">
        <f t="shared" si="700"/>
        <v>570</v>
      </c>
      <c r="I457">
        <f t="shared" si="711"/>
        <v>513</v>
      </c>
      <c r="J457">
        <f t="shared" si="712"/>
        <v>0.35494470000000006</v>
      </c>
      <c r="K457">
        <f t="shared" si="713"/>
        <v>1301789.3130000001</v>
      </c>
      <c r="L457">
        <f t="shared" si="714"/>
        <v>472626.06583060446</v>
      </c>
      <c r="M457">
        <f t="shared" si="715"/>
        <v>946579.69640260632</v>
      </c>
      <c r="N457">
        <f t="shared" si="716"/>
        <v>550312.55752331251</v>
      </c>
      <c r="O457">
        <f t="shared" si="717"/>
        <v>3.1901417999999997</v>
      </c>
      <c r="Q457">
        <f t="shared" si="702"/>
        <v>0.90089987999999999</v>
      </c>
      <c r="R457">
        <f t="shared" ref="R457:S457" si="730">R445</f>
        <v>6.9190000000000007E-4</v>
      </c>
      <c r="S457">
        <f t="shared" si="730"/>
        <v>0.36305880000000001</v>
      </c>
      <c r="T457">
        <f t="shared" ref="T457:W457" si="731">T445</f>
        <v>0.72713740000000004</v>
      </c>
      <c r="U457">
        <f t="shared" si="731"/>
        <v>1.164372</v>
      </c>
      <c r="V457">
        <f t="shared" si="731"/>
        <v>2537.6010000000001</v>
      </c>
      <c r="W457">
        <f t="shared" si="731"/>
        <v>6.2185999999999995E-3</v>
      </c>
    </row>
    <row r="458" spans="1:23" x14ac:dyDescent="0.2">
      <c r="A458" t="s">
        <v>7</v>
      </c>
      <c r="B458" t="s">
        <v>8</v>
      </c>
      <c r="C458" t="s">
        <v>9</v>
      </c>
      <c r="D458" t="s">
        <v>28</v>
      </c>
      <c r="E458" t="s">
        <v>11</v>
      </c>
      <c r="F458" s="1" t="s">
        <v>12</v>
      </c>
      <c r="G458">
        <v>1</v>
      </c>
      <c r="H458">
        <f t="shared" si="700"/>
        <v>690</v>
      </c>
      <c r="I458">
        <f t="shared" si="711"/>
        <v>633</v>
      </c>
      <c r="J458">
        <f t="shared" si="712"/>
        <v>0</v>
      </c>
      <c r="K458">
        <f t="shared" si="713"/>
        <v>1476526.3049999999</v>
      </c>
      <c r="L458">
        <f t="shared" si="714"/>
        <v>23298.699177116996</v>
      </c>
      <c r="M458">
        <f t="shared" si="715"/>
        <v>196957.682792343</v>
      </c>
      <c r="N458">
        <f t="shared" si="716"/>
        <v>2456.3445763247614</v>
      </c>
      <c r="O458">
        <f t="shared" si="717"/>
        <v>0</v>
      </c>
      <c r="Q458">
        <f t="shared" si="702"/>
        <v>0.91764296000000012</v>
      </c>
      <c r="R458">
        <f t="shared" ref="R458:S458" si="732">R446</f>
        <v>0</v>
      </c>
      <c r="S458">
        <f t="shared" si="732"/>
        <v>1.5779399999999999E-2</v>
      </c>
      <c r="T458">
        <f t="shared" ref="T458:W458" si="733">T446</f>
        <v>0.1333926</v>
      </c>
      <c r="U458">
        <f t="shared" si="733"/>
        <v>0.10542840000000001</v>
      </c>
      <c r="V458">
        <f t="shared" si="733"/>
        <v>2332.585</v>
      </c>
      <c r="W458">
        <f t="shared" si="733"/>
        <v>0</v>
      </c>
    </row>
    <row r="459" spans="1:23" x14ac:dyDescent="0.2">
      <c r="A459" t="s">
        <v>7</v>
      </c>
      <c r="B459" t="s">
        <v>8</v>
      </c>
      <c r="C459" t="s">
        <v>9</v>
      </c>
      <c r="D459" t="s">
        <v>28</v>
      </c>
      <c r="E459" t="s">
        <v>11</v>
      </c>
      <c r="F459" s="1" t="s">
        <v>12</v>
      </c>
      <c r="G459">
        <v>2</v>
      </c>
      <c r="H459">
        <f t="shared" si="700"/>
        <v>690</v>
      </c>
      <c r="I459">
        <f t="shared" si="711"/>
        <v>631</v>
      </c>
      <c r="J459">
        <f t="shared" si="712"/>
        <v>0</v>
      </c>
      <c r="K459">
        <f t="shared" si="713"/>
        <v>1466555.6870000002</v>
      </c>
      <c r="L459">
        <f t="shared" si="714"/>
        <v>189471.51532639633</v>
      </c>
      <c r="M459">
        <f t="shared" si="715"/>
        <v>830639.24913741869</v>
      </c>
      <c r="N459">
        <f t="shared" si="716"/>
        <v>49632.404488477106</v>
      </c>
      <c r="O459">
        <f t="shared" si="717"/>
        <v>2883.4369086000002</v>
      </c>
      <c r="Q459">
        <f t="shared" si="702"/>
        <v>0.91568428000000002</v>
      </c>
      <c r="R459">
        <f t="shared" ref="R459:S459" si="734">R447</f>
        <v>0</v>
      </c>
      <c r="S459">
        <f t="shared" si="734"/>
        <v>0.1291949</v>
      </c>
      <c r="T459">
        <f t="shared" ref="T459:W459" si="735">T447</f>
        <v>0.5663878</v>
      </c>
      <c r="U459">
        <f t="shared" si="735"/>
        <v>0.26195180000000001</v>
      </c>
      <c r="V459">
        <f t="shared" si="735"/>
        <v>2324.1770000000001</v>
      </c>
      <c r="W459">
        <f t="shared" si="735"/>
        <v>4.5696306</v>
      </c>
    </row>
    <row r="460" spans="1:23" x14ac:dyDescent="0.2">
      <c r="A460" t="s">
        <v>7</v>
      </c>
      <c r="B460" t="s">
        <v>8</v>
      </c>
      <c r="C460" t="s">
        <v>9</v>
      </c>
      <c r="D460" t="s">
        <v>28</v>
      </c>
      <c r="E460" t="s">
        <v>11</v>
      </c>
      <c r="F460" s="1" t="s">
        <v>12</v>
      </c>
      <c r="G460">
        <v>3</v>
      </c>
      <c r="H460">
        <f t="shared" si="700"/>
        <v>690</v>
      </c>
      <c r="I460">
        <f t="shared" si="711"/>
        <v>630</v>
      </c>
      <c r="J460">
        <f t="shared" si="712"/>
        <v>0</v>
      </c>
      <c r="K460">
        <f t="shared" si="713"/>
        <v>1463502.6</v>
      </c>
      <c r="L460">
        <f t="shared" si="714"/>
        <v>310947.03136601998</v>
      </c>
      <c r="M460">
        <f t="shared" si="715"/>
        <v>922799.85640920012</v>
      </c>
      <c r="N460">
        <f t="shared" si="716"/>
        <v>183680.51592872204</v>
      </c>
      <c r="O460">
        <f t="shared" si="717"/>
        <v>-99.238860000000003</v>
      </c>
      <c r="Q460">
        <f t="shared" si="702"/>
        <v>0.91387832000000002</v>
      </c>
      <c r="R460">
        <f t="shared" ref="R460:S460" si="736">R448</f>
        <v>0</v>
      </c>
      <c r="S460">
        <f t="shared" si="736"/>
        <v>0.21246769999999998</v>
      </c>
      <c r="T460">
        <f t="shared" ref="T460:W460" si="737">T448</f>
        <v>0.63054200000000005</v>
      </c>
      <c r="U460">
        <f t="shared" si="737"/>
        <v>0.59071320000000005</v>
      </c>
      <c r="V460">
        <f t="shared" si="737"/>
        <v>2323.02</v>
      </c>
      <c r="W460">
        <f t="shared" si="737"/>
        <v>-0.157522</v>
      </c>
    </row>
    <row r="461" spans="1:23" x14ac:dyDescent="0.2">
      <c r="A461" t="s">
        <v>7</v>
      </c>
      <c r="B461" t="s">
        <v>8</v>
      </c>
      <c r="C461" t="s">
        <v>9</v>
      </c>
      <c r="D461" t="s">
        <v>28</v>
      </c>
      <c r="E461" t="s">
        <v>11</v>
      </c>
      <c r="F461" s="1" t="s">
        <v>12</v>
      </c>
      <c r="G461">
        <v>4</v>
      </c>
      <c r="H461">
        <f t="shared" si="700"/>
        <v>690</v>
      </c>
      <c r="I461">
        <f t="shared" si="711"/>
        <v>629</v>
      </c>
      <c r="J461">
        <f t="shared" si="712"/>
        <v>5.5496669999999998E-2</v>
      </c>
      <c r="K461">
        <f t="shared" si="713"/>
        <v>1461003.46</v>
      </c>
      <c r="L461">
        <f t="shared" si="714"/>
        <v>359335.11589011399</v>
      </c>
      <c r="M461">
        <f t="shared" si="715"/>
        <v>909935.74654197623</v>
      </c>
      <c r="N461">
        <f t="shared" si="716"/>
        <v>288612.50318917807</v>
      </c>
      <c r="O461">
        <f t="shared" si="717"/>
        <v>-33.682949999999998</v>
      </c>
      <c r="Q461">
        <f t="shared" si="702"/>
        <v>0.91240907999999998</v>
      </c>
      <c r="R461">
        <f t="shared" ref="R461:S461" si="738">R449</f>
        <v>8.8230000000000001E-5</v>
      </c>
      <c r="S461">
        <f t="shared" si="738"/>
        <v>0.2459509</v>
      </c>
      <c r="T461">
        <f t="shared" ref="T461:W461" si="739">T449</f>
        <v>0.62281560000000014</v>
      </c>
      <c r="U461">
        <f t="shared" si="739"/>
        <v>0.80318480000000014</v>
      </c>
      <c r="V461">
        <f t="shared" si="739"/>
        <v>2322.7399999999998</v>
      </c>
      <c r="W461">
        <f t="shared" si="739"/>
        <v>-5.355E-2</v>
      </c>
    </row>
    <row r="462" spans="1:23" x14ac:dyDescent="0.2">
      <c r="A462" t="s">
        <v>7</v>
      </c>
      <c r="B462" t="s">
        <v>8</v>
      </c>
      <c r="C462" t="s">
        <v>9</v>
      </c>
      <c r="D462" t="s">
        <v>28</v>
      </c>
      <c r="E462" t="s">
        <v>11</v>
      </c>
      <c r="F462" s="1" t="s">
        <v>12</v>
      </c>
      <c r="G462">
        <v>5</v>
      </c>
      <c r="H462">
        <f t="shared" si="700"/>
        <v>690</v>
      </c>
      <c r="I462">
        <f t="shared" si="711"/>
        <v>628</v>
      </c>
      <c r="J462">
        <f t="shared" si="712"/>
        <v>0</v>
      </c>
      <c r="K462">
        <f t="shared" si="713"/>
        <v>1458492.32</v>
      </c>
      <c r="L462">
        <f t="shared" si="714"/>
        <v>395420.60382912005</v>
      </c>
      <c r="M462">
        <f t="shared" si="715"/>
        <v>917189.230545984</v>
      </c>
      <c r="N462">
        <f t="shared" si="716"/>
        <v>366035.00073967973</v>
      </c>
      <c r="O462">
        <f t="shared" si="717"/>
        <v>-23.134891999999997</v>
      </c>
      <c r="Q462">
        <f t="shared" si="702"/>
        <v>0.91112384000000002</v>
      </c>
      <c r="R462">
        <f t="shared" ref="R462:S462" si="740">R450</f>
        <v>0</v>
      </c>
      <c r="S462">
        <f t="shared" si="740"/>
        <v>0.27111600000000002</v>
      </c>
      <c r="T462">
        <f t="shared" ref="T462:W462" si="741">T450</f>
        <v>0.62886120000000001</v>
      </c>
      <c r="U462">
        <f t="shared" si="741"/>
        <v>0.92568519999999999</v>
      </c>
      <c r="V462">
        <f t="shared" si="741"/>
        <v>2322.44</v>
      </c>
      <c r="W462">
        <f t="shared" si="741"/>
        <v>-3.6838999999999997E-2</v>
      </c>
    </row>
    <row r="463" spans="1:23" x14ac:dyDescent="0.2">
      <c r="A463" t="s">
        <v>7</v>
      </c>
      <c r="B463" t="s">
        <v>8</v>
      </c>
      <c r="C463" t="s">
        <v>9</v>
      </c>
      <c r="D463" t="s">
        <v>28</v>
      </c>
      <c r="E463" t="s">
        <v>11</v>
      </c>
      <c r="F463" s="1" t="s">
        <v>12</v>
      </c>
      <c r="G463">
        <v>6</v>
      </c>
      <c r="H463">
        <f t="shared" si="700"/>
        <v>690</v>
      </c>
      <c r="I463">
        <f t="shared" si="711"/>
        <v>628</v>
      </c>
      <c r="J463">
        <f t="shared" si="712"/>
        <v>0</v>
      </c>
      <c r="K463">
        <f t="shared" si="713"/>
        <v>1458411.936</v>
      </c>
      <c r="L463">
        <f t="shared" si="714"/>
        <v>429191.673409632</v>
      </c>
      <c r="M463">
        <f t="shared" si="715"/>
        <v>945899.73027475213</v>
      </c>
      <c r="N463">
        <f t="shared" si="716"/>
        <v>429452.7936237345</v>
      </c>
      <c r="O463">
        <f t="shared" si="717"/>
        <v>-63.831803999999998</v>
      </c>
      <c r="Q463">
        <f t="shared" si="702"/>
        <v>0.91032804</v>
      </c>
      <c r="R463">
        <f t="shared" ref="R463:S463" si="742">R451</f>
        <v>0</v>
      </c>
      <c r="S463">
        <f t="shared" si="742"/>
        <v>0.29428700000000002</v>
      </c>
      <c r="T463">
        <f t="shared" ref="T463:W463" si="743">T451</f>
        <v>0.6485820000000001</v>
      </c>
      <c r="U463">
        <f t="shared" si="743"/>
        <v>1.0006084000000002</v>
      </c>
      <c r="V463">
        <f t="shared" si="743"/>
        <v>2322.3119999999999</v>
      </c>
      <c r="W463">
        <f t="shared" si="743"/>
        <v>-0.101643</v>
      </c>
    </row>
    <row r="464" spans="1:23" x14ac:dyDescent="0.2">
      <c r="A464" t="s">
        <v>7</v>
      </c>
      <c r="B464" t="s">
        <v>8</v>
      </c>
      <c r="C464" t="s">
        <v>9</v>
      </c>
      <c r="D464" t="s">
        <v>28</v>
      </c>
      <c r="E464" t="s">
        <v>11</v>
      </c>
      <c r="F464" s="1" t="s">
        <v>12</v>
      </c>
      <c r="G464">
        <v>7</v>
      </c>
      <c r="H464">
        <f t="shared" si="700"/>
        <v>690</v>
      </c>
      <c r="I464">
        <f t="shared" si="711"/>
        <v>627</v>
      </c>
      <c r="J464">
        <f t="shared" si="712"/>
        <v>5.8517909999999999E-2</v>
      </c>
      <c r="K464">
        <f t="shared" si="713"/>
        <v>1456318.4790000001</v>
      </c>
      <c r="L464">
        <f t="shared" si="714"/>
        <v>455368.06981502764</v>
      </c>
      <c r="M464">
        <f t="shared" si="715"/>
        <v>930806.82964393741</v>
      </c>
      <c r="N464">
        <f t="shared" si="716"/>
        <v>471992.64730783465</v>
      </c>
      <c r="O464">
        <f t="shared" si="717"/>
        <v>-71.191461000000004</v>
      </c>
      <c r="Q464">
        <f t="shared" si="702"/>
        <v>0.9095626</v>
      </c>
      <c r="R464">
        <f t="shared" ref="R464:S464" si="744">R452</f>
        <v>9.3330000000000003E-5</v>
      </c>
      <c r="S464">
        <f t="shared" si="744"/>
        <v>0.31268440000000003</v>
      </c>
      <c r="T464">
        <f t="shared" ref="T464:W464" si="745">T452</f>
        <v>0.63915060000000001</v>
      </c>
      <c r="U464">
        <f t="shared" si="745"/>
        <v>1.036508</v>
      </c>
      <c r="V464">
        <f t="shared" si="745"/>
        <v>2322.6770000000001</v>
      </c>
      <c r="W464">
        <f t="shared" si="745"/>
        <v>-0.11354300000000001</v>
      </c>
    </row>
    <row r="465" spans="1:23" x14ac:dyDescent="0.2">
      <c r="A465" t="s">
        <v>7</v>
      </c>
      <c r="B465" t="s">
        <v>8</v>
      </c>
      <c r="C465" t="s">
        <v>9</v>
      </c>
      <c r="D465" t="s">
        <v>28</v>
      </c>
      <c r="E465" t="s">
        <v>11</v>
      </c>
      <c r="F465" s="1" t="s">
        <v>12</v>
      </c>
      <c r="G465">
        <v>8</v>
      </c>
      <c r="H465">
        <f t="shared" si="700"/>
        <v>690</v>
      </c>
      <c r="I465">
        <f t="shared" si="711"/>
        <v>626</v>
      </c>
      <c r="J465">
        <f t="shared" si="712"/>
        <v>0</v>
      </c>
      <c r="K465">
        <f t="shared" si="713"/>
        <v>1478856.14</v>
      </c>
      <c r="L465">
        <f t="shared" si="714"/>
        <v>478283.96274687198</v>
      </c>
      <c r="M465">
        <f t="shared" si="715"/>
        <v>975449.66491803597</v>
      </c>
      <c r="N465">
        <f t="shared" si="716"/>
        <v>516370.8625819161</v>
      </c>
      <c r="O465">
        <f t="shared" si="717"/>
        <v>-2.053906</v>
      </c>
      <c r="Q465">
        <f t="shared" si="702"/>
        <v>0.90824608000000007</v>
      </c>
      <c r="R465">
        <f t="shared" ref="R465:S465" si="746">R453</f>
        <v>0</v>
      </c>
      <c r="S465">
        <f t="shared" si="746"/>
        <v>0.3234148</v>
      </c>
      <c r="T465">
        <f t="shared" ref="T465:W465" si="747">T453</f>
        <v>0.6595974</v>
      </c>
      <c r="U465">
        <f t="shared" si="747"/>
        <v>1.0796324000000002</v>
      </c>
      <c r="V465">
        <f t="shared" si="747"/>
        <v>2362.39</v>
      </c>
      <c r="W465">
        <f t="shared" si="747"/>
        <v>-3.2810000000000001E-3</v>
      </c>
    </row>
    <row r="466" spans="1:23" x14ac:dyDescent="0.2">
      <c r="A466" t="s">
        <v>7</v>
      </c>
      <c r="B466" t="s">
        <v>8</v>
      </c>
      <c r="C466" t="s">
        <v>9</v>
      </c>
      <c r="D466" t="s">
        <v>28</v>
      </c>
      <c r="E466" t="s">
        <v>11</v>
      </c>
      <c r="F466" s="1" t="s">
        <v>12</v>
      </c>
      <c r="G466">
        <v>9</v>
      </c>
      <c r="H466">
        <f t="shared" si="700"/>
        <v>690</v>
      </c>
      <c r="I466">
        <f t="shared" si="711"/>
        <v>625</v>
      </c>
      <c r="J466">
        <f t="shared" si="712"/>
        <v>0.38781249999999995</v>
      </c>
      <c r="K466">
        <f t="shared" si="713"/>
        <v>1516406.25</v>
      </c>
      <c r="L466">
        <f t="shared" si="714"/>
        <v>502992.86296875001</v>
      </c>
      <c r="M466">
        <f t="shared" si="715"/>
        <v>1011790.5290625001</v>
      </c>
      <c r="N466">
        <f t="shared" si="716"/>
        <v>559566.48223829723</v>
      </c>
      <c r="O466">
        <f t="shared" si="717"/>
        <v>16.118124999999999</v>
      </c>
      <c r="Q466">
        <f t="shared" si="702"/>
        <v>0.90595068000000001</v>
      </c>
      <c r="R466">
        <f t="shared" ref="R466:S466" si="748">R454</f>
        <v>6.2049999999999996E-4</v>
      </c>
      <c r="S466">
        <f t="shared" si="748"/>
        <v>0.33170060000000001</v>
      </c>
      <c r="T466">
        <f t="shared" ref="T466:W466" si="749">T454</f>
        <v>0.66722920000000008</v>
      </c>
      <c r="U466">
        <f t="shared" si="749"/>
        <v>1.112474</v>
      </c>
      <c r="V466">
        <f t="shared" si="749"/>
        <v>2426.25</v>
      </c>
      <c r="W466">
        <f t="shared" si="749"/>
        <v>2.5788999999999999E-2</v>
      </c>
    </row>
    <row r="467" spans="1:23" x14ac:dyDescent="0.2">
      <c r="A467" t="s">
        <v>7</v>
      </c>
      <c r="B467" t="s">
        <v>8</v>
      </c>
      <c r="C467" t="s">
        <v>9</v>
      </c>
      <c r="D467" t="s">
        <v>28</v>
      </c>
      <c r="E467" t="s">
        <v>11</v>
      </c>
      <c r="F467" s="1" t="s">
        <v>12</v>
      </c>
      <c r="G467">
        <v>10</v>
      </c>
      <c r="H467">
        <f t="shared" si="700"/>
        <v>690</v>
      </c>
      <c r="I467">
        <f t="shared" si="711"/>
        <v>624</v>
      </c>
      <c r="J467">
        <f t="shared" si="712"/>
        <v>0.2779296</v>
      </c>
      <c r="K467">
        <f t="shared" si="713"/>
        <v>1540833.8399999999</v>
      </c>
      <c r="L467">
        <f t="shared" si="714"/>
        <v>531802.00478714402</v>
      </c>
      <c r="M467">
        <f t="shared" si="715"/>
        <v>1076099.5556831518</v>
      </c>
      <c r="N467">
        <f t="shared" si="716"/>
        <v>600562.62132090947</v>
      </c>
      <c r="O467">
        <f t="shared" si="717"/>
        <v>3.6258143999999999</v>
      </c>
      <c r="Q467">
        <f t="shared" si="702"/>
        <v>0.90454308000000005</v>
      </c>
      <c r="R467">
        <f t="shared" ref="R467:S467" si="750">R455</f>
        <v>4.4540000000000004E-4</v>
      </c>
      <c r="S467">
        <f t="shared" si="750"/>
        <v>0.34513910000000003</v>
      </c>
      <c r="T467">
        <f t="shared" ref="T467:W467" si="751">T455</f>
        <v>0.6983878</v>
      </c>
      <c r="U467">
        <f t="shared" si="751"/>
        <v>1.1292974000000002</v>
      </c>
      <c r="V467">
        <f t="shared" si="751"/>
        <v>2469.2849999999999</v>
      </c>
      <c r="W467">
        <f t="shared" si="751"/>
        <v>5.8106E-3</v>
      </c>
    </row>
    <row r="468" spans="1:23" x14ac:dyDescent="0.2">
      <c r="A468" t="s">
        <v>7</v>
      </c>
      <c r="B468" t="s">
        <v>8</v>
      </c>
      <c r="C468" t="s">
        <v>9</v>
      </c>
      <c r="D468" t="s">
        <v>28</v>
      </c>
      <c r="E468" t="s">
        <v>11</v>
      </c>
      <c r="F468" s="1" t="s">
        <v>12</v>
      </c>
      <c r="G468">
        <v>11</v>
      </c>
      <c r="H468">
        <f t="shared" si="700"/>
        <v>690</v>
      </c>
      <c r="I468">
        <f t="shared" si="711"/>
        <v>622</v>
      </c>
      <c r="J468">
        <f t="shared" si="712"/>
        <v>0.55196279999999998</v>
      </c>
      <c r="K468">
        <f t="shared" si="713"/>
        <v>1554269.7720000001</v>
      </c>
      <c r="L468">
        <f t="shared" si="714"/>
        <v>549954.42306771129</v>
      </c>
      <c r="M468">
        <f t="shared" si="715"/>
        <v>1086173.7641602587</v>
      </c>
      <c r="N468">
        <f t="shared" si="716"/>
        <v>629162.37878623081</v>
      </c>
      <c r="O468">
        <f t="shared" si="717"/>
        <v>10.004061399999999</v>
      </c>
      <c r="Q468">
        <f t="shared" si="702"/>
        <v>0.90267547999999997</v>
      </c>
      <c r="R468">
        <f t="shared" ref="R468:S468" si="752">R456</f>
        <v>8.8739999999999999E-4</v>
      </c>
      <c r="S468">
        <f t="shared" si="752"/>
        <v>0.3538346</v>
      </c>
      <c r="T468">
        <f t="shared" ref="T468:W468" si="753">T456</f>
        <v>0.69883220000000013</v>
      </c>
      <c r="U468">
        <f t="shared" si="753"/>
        <v>1.1440264000000002</v>
      </c>
      <c r="V468">
        <f t="shared" si="753"/>
        <v>2498.826</v>
      </c>
      <c r="W468">
        <f t="shared" si="753"/>
        <v>1.6083699999999999E-2</v>
      </c>
    </row>
    <row r="469" spans="1:23" x14ac:dyDescent="0.2">
      <c r="A469" t="s">
        <v>7</v>
      </c>
      <c r="B469" t="s">
        <v>8</v>
      </c>
      <c r="C469" t="s">
        <v>9</v>
      </c>
      <c r="D469" t="s">
        <v>28</v>
      </c>
      <c r="E469" t="s">
        <v>11</v>
      </c>
      <c r="F469" s="1" t="s">
        <v>12</v>
      </c>
      <c r="G469">
        <v>12</v>
      </c>
      <c r="H469">
        <f t="shared" si="700"/>
        <v>690</v>
      </c>
      <c r="I469">
        <f t="shared" si="711"/>
        <v>621</v>
      </c>
      <c r="J469">
        <f t="shared" si="712"/>
        <v>0.42966990000000005</v>
      </c>
      <c r="K469">
        <f t="shared" si="713"/>
        <v>1575850.2210000001</v>
      </c>
      <c r="L469">
        <f t="shared" si="714"/>
        <v>572126.29021599493</v>
      </c>
      <c r="M469">
        <f t="shared" si="715"/>
        <v>1145859.6324873655</v>
      </c>
      <c r="N469">
        <f t="shared" si="716"/>
        <v>666167.83279137837</v>
      </c>
      <c r="O469">
        <f t="shared" si="717"/>
        <v>3.8617505999999997</v>
      </c>
      <c r="Q469">
        <f t="shared" si="702"/>
        <v>0.90089987999999999</v>
      </c>
      <c r="R469">
        <f t="shared" ref="R469:S469" si="754">R457</f>
        <v>6.9190000000000007E-4</v>
      </c>
      <c r="S469">
        <f t="shared" si="754"/>
        <v>0.36305880000000001</v>
      </c>
      <c r="T469">
        <f t="shared" ref="T469:W469" si="755">T457</f>
        <v>0.72713740000000004</v>
      </c>
      <c r="U469">
        <f t="shared" si="755"/>
        <v>1.164372</v>
      </c>
      <c r="V469">
        <f t="shared" si="755"/>
        <v>2537.6010000000001</v>
      </c>
      <c r="W469">
        <f t="shared" si="755"/>
        <v>6.2185999999999995E-3</v>
      </c>
    </row>
    <row r="470" spans="1:23" x14ac:dyDescent="0.2">
      <c r="A470" t="s">
        <v>7</v>
      </c>
      <c r="B470" t="s">
        <v>8</v>
      </c>
      <c r="C470" t="s">
        <v>9</v>
      </c>
      <c r="D470" t="s">
        <v>28</v>
      </c>
      <c r="E470" t="s">
        <v>11</v>
      </c>
      <c r="F470" s="1">
        <v>47057</v>
      </c>
      <c r="G470">
        <v>1</v>
      </c>
      <c r="H470">
        <f t="shared" si="700"/>
        <v>640</v>
      </c>
      <c r="I470">
        <f t="shared" si="711"/>
        <v>587</v>
      </c>
      <c r="J470">
        <f t="shared" si="712"/>
        <v>0</v>
      </c>
      <c r="K470">
        <f t="shared" si="713"/>
        <v>1369227.395</v>
      </c>
      <c r="L470">
        <f t="shared" si="714"/>
        <v>21605.586756663</v>
      </c>
      <c r="M470">
        <f t="shared" si="715"/>
        <v>182644.802210277</v>
      </c>
      <c r="N470">
        <f t="shared" si="716"/>
        <v>2277.8424428161698</v>
      </c>
      <c r="O470">
        <f t="shared" si="717"/>
        <v>0</v>
      </c>
      <c r="Q470">
        <f t="shared" si="702"/>
        <v>0.91764296000000012</v>
      </c>
      <c r="R470">
        <f t="shared" ref="R470:S470" si="756">R458</f>
        <v>0</v>
      </c>
      <c r="S470">
        <f t="shared" si="756"/>
        <v>1.5779399999999999E-2</v>
      </c>
      <c r="T470">
        <f t="shared" ref="T470:W470" si="757">T458</f>
        <v>0.1333926</v>
      </c>
      <c r="U470">
        <f t="shared" si="757"/>
        <v>0.10542840000000001</v>
      </c>
      <c r="V470">
        <f t="shared" si="757"/>
        <v>2332.585</v>
      </c>
      <c r="W470">
        <f t="shared" si="757"/>
        <v>0</v>
      </c>
    </row>
    <row r="471" spans="1:23" x14ac:dyDescent="0.2">
      <c r="A471" t="s">
        <v>7</v>
      </c>
      <c r="B471" t="s">
        <v>8</v>
      </c>
      <c r="C471" t="s">
        <v>9</v>
      </c>
      <c r="D471" t="s">
        <v>28</v>
      </c>
      <c r="E471" t="s">
        <v>11</v>
      </c>
      <c r="F471" s="1">
        <v>47057</v>
      </c>
      <c r="G471">
        <v>2</v>
      </c>
      <c r="H471">
        <f t="shared" si="700"/>
        <v>640</v>
      </c>
      <c r="I471">
        <f t="shared" si="711"/>
        <v>586</v>
      </c>
      <c r="J471">
        <f t="shared" si="712"/>
        <v>0</v>
      </c>
      <c r="K471">
        <f t="shared" si="713"/>
        <v>1361967.7220000001</v>
      </c>
      <c r="L471">
        <f t="shared" si="714"/>
        <v>175959.28364701782</v>
      </c>
      <c r="M471">
        <f t="shared" si="715"/>
        <v>771401.90173459158</v>
      </c>
      <c r="N471">
        <f t="shared" si="716"/>
        <v>46092.851078046886</v>
      </c>
      <c r="O471">
        <f t="shared" si="717"/>
        <v>2677.8035316</v>
      </c>
      <c r="Q471">
        <f t="shared" si="702"/>
        <v>0.91568428000000002</v>
      </c>
      <c r="R471">
        <f t="shared" ref="R471:S471" si="758">R459</f>
        <v>0</v>
      </c>
      <c r="S471">
        <f t="shared" si="758"/>
        <v>0.1291949</v>
      </c>
      <c r="T471">
        <f t="shared" ref="T471:W471" si="759">T459</f>
        <v>0.5663878</v>
      </c>
      <c r="U471">
        <f t="shared" si="759"/>
        <v>0.26195180000000001</v>
      </c>
      <c r="V471">
        <f t="shared" si="759"/>
        <v>2324.1770000000001</v>
      </c>
      <c r="W471">
        <f t="shared" si="759"/>
        <v>4.5696306</v>
      </c>
    </row>
    <row r="472" spans="1:23" x14ac:dyDescent="0.2">
      <c r="A472" t="s">
        <v>7</v>
      </c>
      <c r="B472" t="s">
        <v>8</v>
      </c>
      <c r="C472" t="s">
        <v>9</v>
      </c>
      <c r="D472" t="s">
        <v>28</v>
      </c>
      <c r="E472" t="s">
        <v>11</v>
      </c>
      <c r="F472" s="1">
        <v>47057</v>
      </c>
      <c r="G472">
        <v>3</v>
      </c>
      <c r="H472">
        <f t="shared" si="700"/>
        <v>640</v>
      </c>
      <c r="I472">
        <f t="shared" si="711"/>
        <v>584</v>
      </c>
      <c r="J472">
        <f t="shared" si="712"/>
        <v>0</v>
      </c>
      <c r="K472">
        <f t="shared" si="713"/>
        <v>1356643.68</v>
      </c>
      <c r="L472">
        <f t="shared" si="714"/>
        <v>288242.96240913594</v>
      </c>
      <c r="M472">
        <f t="shared" si="715"/>
        <v>855420.81927455997</v>
      </c>
      <c r="N472">
        <f t="shared" si="716"/>
        <v>170268.92270218043</v>
      </c>
      <c r="O472">
        <f t="shared" si="717"/>
        <v>-91.992847999999995</v>
      </c>
      <c r="Q472">
        <f t="shared" si="702"/>
        <v>0.91387832000000002</v>
      </c>
      <c r="R472">
        <f t="shared" ref="R472:S472" si="760">R460</f>
        <v>0</v>
      </c>
      <c r="S472">
        <f t="shared" si="760"/>
        <v>0.21246769999999998</v>
      </c>
      <c r="T472">
        <f t="shared" ref="T472:W472" si="761">T460</f>
        <v>0.63054200000000005</v>
      </c>
      <c r="U472">
        <f t="shared" si="761"/>
        <v>0.59071320000000005</v>
      </c>
      <c r="V472">
        <f t="shared" si="761"/>
        <v>2323.02</v>
      </c>
      <c r="W472">
        <f t="shared" si="761"/>
        <v>-0.157522</v>
      </c>
    </row>
    <row r="473" spans="1:23" x14ac:dyDescent="0.2">
      <c r="A473" t="s">
        <v>7</v>
      </c>
      <c r="B473" t="s">
        <v>8</v>
      </c>
      <c r="C473" t="s">
        <v>9</v>
      </c>
      <c r="D473" t="s">
        <v>28</v>
      </c>
      <c r="E473" t="s">
        <v>11</v>
      </c>
      <c r="F473" s="1">
        <v>47057</v>
      </c>
      <c r="G473">
        <v>4</v>
      </c>
      <c r="H473">
        <f t="shared" si="700"/>
        <v>640</v>
      </c>
      <c r="I473">
        <f t="shared" si="711"/>
        <v>583</v>
      </c>
      <c r="J473">
        <f t="shared" si="712"/>
        <v>5.1438089999999999E-2</v>
      </c>
      <c r="K473">
        <f t="shared" si="713"/>
        <v>1354157.42</v>
      </c>
      <c r="L473">
        <f t="shared" si="714"/>
        <v>333056.23619067797</v>
      </c>
      <c r="M473">
        <f t="shared" si="715"/>
        <v>843390.36603175208</v>
      </c>
      <c r="N473">
        <f t="shared" si="716"/>
        <v>267505.70645356248</v>
      </c>
      <c r="O473">
        <f t="shared" si="717"/>
        <v>-31.219650000000001</v>
      </c>
      <c r="Q473">
        <f t="shared" si="702"/>
        <v>0.91240907999999998</v>
      </c>
      <c r="R473">
        <f t="shared" ref="R473:S473" si="762">R461</f>
        <v>8.8230000000000001E-5</v>
      </c>
      <c r="S473">
        <f t="shared" si="762"/>
        <v>0.2459509</v>
      </c>
      <c r="T473">
        <f t="shared" ref="T473:W473" si="763">T461</f>
        <v>0.62281560000000014</v>
      </c>
      <c r="U473">
        <f t="shared" si="763"/>
        <v>0.80318480000000014</v>
      </c>
      <c r="V473">
        <f t="shared" si="763"/>
        <v>2322.7399999999998</v>
      </c>
      <c r="W473">
        <f t="shared" si="763"/>
        <v>-5.355E-2</v>
      </c>
    </row>
    <row r="474" spans="1:23" x14ac:dyDescent="0.2">
      <c r="A474" t="s">
        <v>7</v>
      </c>
      <c r="B474" t="s">
        <v>8</v>
      </c>
      <c r="C474" t="s">
        <v>9</v>
      </c>
      <c r="D474" t="s">
        <v>28</v>
      </c>
      <c r="E474" t="s">
        <v>11</v>
      </c>
      <c r="F474" s="1">
        <v>47057</v>
      </c>
      <c r="G474">
        <v>5</v>
      </c>
      <c r="H474">
        <f t="shared" si="700"/>
        <v>640</v>
      </c>
      <c r="I474">
        <f t="shared" si="711"/>
        <v>583</v>
      </c>
      <c r="J474">
        <f t="shared" si="712"/>
        <v>0</v>
      </c>
      <c r="K474">
        <f t="shared" si="713"/>
        <v>1353982.52</v>
      </c>
      <c r="L474">
        <f t="shared" si="714"/>
        <v>367086.32489232003</v>
      </c>
      <c r="M474">
        <f t="shared" si="715"/>
        <v>851467.07230622403</v>
      </c>
      <c r="N474">
        <f t="shared" si="716"/>
        <v>339806.37807521224</v>
      </c>
      <c r="O474">
        <f t="shared" si="717"/>
        <v>-21.477136999999999</v>
      </c>
      <c r="Q474">
        <f t="shared" si="702"/>
        <v>0.91112384000000002</v>
      </c>
      <c r="R474">
        <f t="shared" ref="R474:S474" si="764">R462</f>
        <v>0</v>
      </c>
      <c r="S474">
        <f t="shared" si="764"/>
        <v>0.27111600000000002</v>
      </c>
      <c r="T474">
        <f t="shared" ref="T474:W474" si="765">T462</f>
        <v>0.62886120000000001</v>
      </c>
      <c r="U474">
        <f t="shared" si="765"/>
        <v>0.92568519999999999</v>
      </c>
      <c r="V474">
        <f t="shared" si="765"/>
        <v>2322.44</v>
      </c>
      <c r="W474">
        <f t="shared" si="765"/>
        <v>-3.6838999999999997E-2</v>
      </c>
    </row>
    <row r="475" spans="1:23" x14ac:dyDescent="0.2">
      <c r="A475" t="s">
        <v>7</v>
      </c>
      <c r="B475" t="s">
        <v>8</v>
      </c>
      <c r="C475" t="s">
        <v>9</v>
      </c>
      <c r="D475" t="s">
        <v>28</v>
      </c>
      <c r="E475" t="s">
        <v>11</v>
      </c>
      <c r="F475" s="1">
        <v>47057</v>
      </c>
      <c r="G475">
        <v>6</v>
      </c>
      <c r="H475">
        <f t="shared" si="700"/>
        <v>640</v>
      </c>
      <c r="I475">
        <f t="shared" si="711"/>
        <v>582</v>
      </c>
      <c r="J475">
        <f t="shared" si="712"/>
        <v>0</v>
      </c>
      <c r="K475">
        <f t="shared" si="713"/>
        <v>1351585.584</v>
      </c>
      <c r="L475">
        <f t="shared" si="714"/>
        <v>397754.06675860804</v>
      </c>
      <c r="M475">
        <f t="shared" si="715"/>
        <v>876614.08124188811</v>
      </c>
      <c r="N475">
        <f t="shared" si="716"/>
        <v>397996.06033282407</v>
      </c>
      <c r="O475">
        <f t="shared" si="717"/>
        <v>-59.156225999999997</v>
      </c>
      <c r="Q475">
        <f t="shared" si="702"/>
        <v>0.91032804</v>
      </c>
      <c r="R475">
        <f t="shared" ref="R475:S475" si="766">R463</f>
        <v>0</v>
      </c>
      <c r="S475">
        <f t="shared" si="766"/>
        <v>0.29428700000000002</v>
      </c>
      <c r="T475">
        <f t="shared" ref="T475:W475" si="767">T463</f>
        <v>0.6485820000000001</v>
      </c>
      <c r="U475">
        <f t="shared" si="767"/>
        <v>1.0006084000000002</v>
      </c>
      <c r="V475">
        <f t="shared" si="767"/>
        <v>2322.3119999999999</v>
      </c>
      <c r="W475">
        <f t="shared" si="767"/>
        <v>-0.101643</v>
      </c>
    </row>
    <row r="476" spans="1:23" x14ac:dyDescent="0.2">
      <c r="A476" t="s">
        <v>7</v>
      </c>
      <c r="B476" t="s">
        <v>8</v>
      </c>
      <c r="C476" t="s">
        <v>9</v>
      </c>
      <c r="D476" t="s">
        <v>28</v>
      </c>
      <c r="E476" t="s">
        <v>11</v>
      </c>
      <c r="F476" s="1">
        <v>47057</v>
      </c>
      <c r="G476">
        <v>7</v>
      </c>
      <c r="H476">
        <f t="shared" si="700"/>
        <v>640</v>
      </c>
      <c r="I476">
        <f t="shared" si="711"/>
        <v>582</v>
      </c>
      <c r="J476">
        <f t="shared" si="712"/>
        <v>5.4318060000000001E-2</v>
      </c>
      <c r="K476">
        <f t="shared" si="713"/>
        <v>1351798.014</v>
      </c>
      <c r="L476">
        <f t="shared" si="714"/>
        <v>422686.1509287816</v>
      </c>
      <c r="M476">
        <f t="shared" si="715"/>
        <v>864002.51172690839</v>
      </c>
      <c r="N476">
        <f t="shared" si="716"/>
        <v>438117.57692688954</v>
      </c>
      <c r="O476">
        <f t="shared" si="717"/>
        <v>-66.082025999999999</v>
      </c>
      <c r="Q476">
        <f t="shared" si="702"/>
        <v>0.9095626</v>
      </c>
      <c r="R476">
        <f t="shared" ref="R476:S476" si="768">R464</f>
        <v>9.3330000000000003E-5</v>
      </c>
      <c r="S476">
        <f t="shared" si="768"/>
        <v>0.31268440000000003</v>
      </c>
      <c r="T476">
        <f t="shared" ref="T476:W476" si="769">T464</f>
        <v>0.63915060000000001</v>
      </c>
      <c r="U476">
        <f t="shared" si="769"/>
        <v>1.036508</v>
      </c>
      <c r="V476">
        <f t="shared" si="769"/>
        <v>2322.6770000000001</v>
      </c>
      <c r="W476">
        <f t="shared" si="769"/>
        <v>-0.11354300000000001</v>
      </c>
    </row>
    <row r="477" spans="1:23" x14ac:dyDescent="0.2">
      <c r="A477" t="s">
        <v>7</v>
      </c>
      <c r="B477" t="s">
        <v>8</v>
      </c>
      <c r="C477" t="s">
        <v>9</v>
      </c>
      <c r="D477" t="s">
        <v>28</v>
      </c>
      <c r="E477" t="s">
        <v>11</v>
      </c>
      <c r="F477" s="1">
        <v>47057</v>
      </c>
      <c r="G477">
        <v>8</v>
      </c>
      <c r="H477">
        <f t="shared" si="700"/>
        <v>640</v>
      </c>
      <c r="I477">
        <f t="shared" si="711"/>
        <v>581</v>
      </c>
      <c r="J477">
        <f t="shared" si="712"/>
        <v>0</v>
      </c>
      <c r="K477">
        <f t="shared" si="713"/>
        <v>1372548.5899999999</v>
      </c>
      <c r="L477">
        <f t="shared" si="714"/>
        <v>443902.52772513195</v>
      </c>
      <c r="M477">
        <f t="shared" si="715"/>
        <v>905329.48133766593</v>
      </c>
      <c r="N477">
        <f t="shared" si="716"/>
        <v>479251.55137395085</v>
      </c>
      <c r="O477">
        <f t="shared" si="717"/>
        <v>-1.906261</v>
      </c>
      <c r="Q477">
        <f t="shared" si="702"/>
        <v>0.90824608000000007</v>
      </c>
      <c r="R477">
        <f t="shared" ref="R477:S477" si="770">R465</f>
        <v>0</v>
      </c>
      <c r="S477">
        <f t="shared" si="770"/>
        <v>0.3234148</v>
      </c>
      <c r="T477">
        <f t="shared" ref="T477:W477" si="771">T465</f>
        <v>0.6595974</v>
      </c>
      <c r="U477">
        <f t="shared" si="771"/>
        <v>1.0796324000000002</v>
      </c>
      <c r="V477">
        <f t="shared" si="771"/>
        <v>2362.39</v>
      </c>
      <c r="W477">
        <f t="shared" si="771"/>
        <v>-3.2810000000000001E-3</v>
      </c>
    </row>
    <row r="478" spans="1:23" x14ac:dyDescent="0.2">
      <c r="A478" t="s">
        <v>7</v>
      </c>
      <c r="B478" t="s">
        <v>8</v>
      </c>
      <c r="C478" t="s">
        <v>9</v>
      </c>
      <c r="D478" t="s">
        <v>28</v>
      </c>
      <c r="E478" t="s">
        <v>11</v>
      </c>
      <c r="F478" s="1">
        <v>47057</v>
      </c>
      <c r="G478">
        <v>9</v>
      </c>
      <c r="H478">
        <f t="shared" si="700"/>
        <v>640</v>
      </c>
      <c r="I478">
        <f t="shared" si="711"/>
        <v>579</v>
      </c>
      <c r="J478">
        <f t="shared" si="712"/>
        <v>0.35926949999999996</v>
      </c>
      <c r="K478">
        <f t="shared" si="713"/>
        <v>1404798.75</v>
      </c>
      <c r="L478">
        <f t="shared" si="714"/>
        <v>465972.58825425</v>
      </c>
      <c r="M478">
        <f t="shared" si="715"/>
        <v>937322.74612350005</v>
      </c>
      <c r="N478">
        <f t="shared" si="716"/>
        <v>518382.38914555853</v>
      </c>
      <c r="O478">
        <f t="shared" si="717"/>
        <v>14.931830999999999</v>
      </c>
      <c r="Q478">
        <f t="shared" si="702"/>
        <v>0.90595068000000001</v>
      </c>
      <c r="R478">
        <f t="shared" ref="R478:S478" si="772">R466</f>
        <v>6.2049999999999996E-4</v>
      </c>
      <c r="S478">
        <f t="shared" si="772"/>
        <v>0.33170060000000001</v>
      </c>
      <c r="T478">
        <f t="shared" ref="T478:W478" si="773">T466</f>
        <v>0.66722920000000008</v>
      </c>
      <c r="U478">
        <f t="shared" si="773"/>
        <v>1.112474</v>
      </c>
      <c r="V478">
        <f t="shared" si="773"/>
        <v>2426.25</v>
      </c>
      <c r="W478">
        <f t="shared" si="773"/>
        <v>2.5788999999999999E-2</v>
      </c>
    </row>
    <row r="479" spans="1:23" x14ac:dyDescent="0.2">
      <c r="A479" t="s">
        <v>7</v>
      </c>
      <c r="B479" t="s">
        <v>8</v>
      </c>
      <c r="C479" t="s">
        <v>9</v>
      </c>
      <c r="D479" t="s">
        <v>28</v>
      </c>
      <c r="E479" t="s">
        <v>11</v>
      </c>
      <c r="F479" s="1">
        <v>47057</v>
      </c>
      <c r="G479">
        <v>10</v>
      </c>
      <c r="H479">
        <f t="shared" si="700"/>
        <v>640</v>
      </c>
      <c r="I479">
        <f t="shared" si="711"/>
        <v>578</v>
      </c>
      <c r="J479">
        <f t="shared" si="712"/>
        <v>0.25744120000000004</v>
      </c>
      <c r="K479">
        <f t="shared" si="713"/>
        <v>1427246.73</v>
      </c>
      <c r="L479">
        <f t="shared" si="714"/>
        <v>492598.65187014302</v>
      </c>
      <c r="M479">
        <f t="shared" si="715"/>
        <v>996771.70382189401</v>
      </c>
      <c r="N479">
        <f t="shared" si="716"/>
        <v>556290.37680045771</v>
      </c>
      <c r="O479">
        <f t="shared" si="717"/>
        <v>3.3585267999999999</v>
      </c>
      <c r="Q479">
        <f t="shared" si="702"/>
        <v>0.90454308000000005</v>
      </c>
      <c r="R479">
        <f t="shared" ref="R479:S479" si="774">R467</f>
        <v>4.4540000000000004E-4</v>
      </c>
      <c r="S479">
        <f t="shared" si="774"/>
        <v>0.34513910000000003</v>
      </c>
      <c r="T479">
        <f t="shared" ref="T479:W479" si="775">T467</f>
        <v>0.6983878</v>
      </c>
      <c r="U479">
        <f t="shared" si="775"/>
        <v>1.1292974000000002</v>
      </c>
      <c r="V479">
        <f t="shared" si="775"/>
        <v>2469.2849999999999</v>
      </c>
      <c r="W479">
        <f t="shared" si="775"/>
        <v>5.8106E-3</v>
      </c>
    </row>
    <row r="480" spans="1:23" x14ac:dyDescent="0.2">
      <c r="A480" t="s">
        <v>7</v>
      </c>
      <c r="B480" t="s">
        <v>8</v>
      </c>
      <c r="C480" t="s">
        <v>9</v>
      </c>
      <c r="D480" t="s">
        <v>28</v>
      </c>
      <c r="E480" t="s">
        <v>11</v>
      </c>
      <c r="F480" s="1">
        <v>47057</v>
      </c>
      <c r="G480">
        <v>11</v>
      </c>
      <c r="H480">
        <f t="shared" si="700"/>
        <v>640</v>
      </c>
      <c r="I480">
        <f t="shared" si="711"/>
        <v>577</v>
      </c>
      <c r="J480">
        <f t="shared" si="712"/>
        <v>0.51202979999999998</v>
      </c>
      <c r="K480">
        <f t="shared" si="713"/>
        <v>1441822.602</v>
      </c>
      <c r="L480">
        <f t="shared" si="714"/>
        <v>510166.72364962916</v>
      </c>
      <c r="M480">
        <f t="shared" si="715"/>
        <v>1007592.0609653846</v>
      </c>
      <c r="N480">
        <f t="shared" si="716"/>
        <v>583644.20025668025</v>
      </c>
      <c r="O480">
        <f t="shared" si="717"/>
        <v>9.2802948999999995</v>
      </c>
      <c r="Q480">
        <f t="shared" si="702"/>
        <v>0.90267547999999997</v>
      </c>
      <c r="R480">
        <f t="shared" ref="R480:S480" si="776">R468</f>
        <v>8.8739999999999999E-4</v>
      </c>
      <c r="S480">
        <f t="shared" si="776"/>
        <v>0.3538346</v>
      </c>
      <c r="T480">
        <f t="shared" ref="T480:W480" si="777">T468</f>
        <v>0.69883220000000013</v>
      </c>
      <c r="U480">
        <f t="shared" si="777"/>
        <v>1.1440264000000002</v>
      </c>
      <c r="V480">
        <f t="shared" si="777"/>
        <v>2498.826</v>
      </c>
      <c r="W480">
        <f t="shared" si="777"/>
        <v>1.6083699999999999E-2</v>
      </c>
    </row>
    <row r="481" spans="1:23" x14ac:dyDescent="0.2">
      <c r="A481" t="s">
        <v>7</v>
      </c>
      <c r="B481" t="s">
        <v>8</v>
      </c>
      <c r="C481" t="s">
        <v>9</v>
      </c>
      <c r="D481" t="s">
        <v>28</v>
      </c>
      <c r="E481" t="s">
        <v>11</v>
      </c>
      <c r="F481" s="1">
        <v>47057</v>
      </c>
      <c r="G481">
        <v>12</v>
      </c>
      <c r="H481">
        <f t="shared" si="700"/>
        <v>640</v>
      </c>
      <c r="I481">
        <f t="shared" si="711"/>
        <v>576</v>
      </c>
      <c r="J481">
        <f t="shared" si="712"/>
        <v>0.39853440000000007</v>
      </c>
      <c r="K481">
        <f t="shared" si="713"/>
        <v>1461658.176</v>
      </c>
      <c r="L481">
        <f t="shared" si="714"/>
        <v>530667.86338874884</v>
      </c>
      <c r="M481">
        <f t="shared" si="715"/>
        <v>1062826.3257853824</v>
      </c>
      <c r="N481">
        <f t="shared" si="716"/>
        <v>617894.80142968427</v>
      </c>
      <c r="O481">
        <f t="shared" si="717"/>
        <v>3.5819135999999996</v>
      </c>
      <c r="Q481">
        <f t="shared" si="702"/>
        <v>0.90089987999999999</v>
      </c>
      <c r="R481">
        <f t="shared" ref="R481:S481" si="778">R469</f>
        <v>6.9190000000000007E-4</v>
      </c>
      <c r="S481">
        <f t="shared" si="778"/>
        <v>0.36305880000000001</v>
      </c>
      <c r="T481">
        <f t="shared" ref="T481:W481" si="779">T469</f>
        <v>0.72713740000000004</v>
      </c>
      <c r="U481">
        <f t="shared" si="779"/>
        <v>1.164372</v>
      </c>
      <c r="V481">
        <f t="shared" si="779"/>
        <v>2537.6010000000001</v>
      </c>
      <c r="W481">
        <f t="shared" si="779"/>
        <v>6.2185999999999995E-3</v>
      </c>
    </row>
    <row r="482" spans="1:23" x14ac:dyDescent="0.2">
      <c r="A482" t="s">
        <v>7</v>
      </c>
      <c r="B482" t="s">
        <v>8</v>
      </c>
      <c r="C482" t="s">
        <v>9</v>
      </c>
      <c r="D482" t="s">
        <v>28</v>
      </c>
      <c r="E482" t="s">
        <v>24</v>
      </c>
      <c r="F482" s="1">
        <v>46965</v>
      </c>
      <c r="G482">
        <v>1</v>
      </c>
      <c r="H482">
        <f t="shared" si="700"/>
        <v>240</v>
      </c>
      <c r="I482">
        <f t="shared" si="711"/>
        <v>215</v>
      </c>
      <c r="J482">
        <f t="shared" si="712"/>
        <v>0</v>
      </c>
      <c r="K482">
        <f t="shared" si="713"/>
        <v>401204.62000000005</v>
      </c>
      <c r="L482">
        <f t="shared" si="714"/>
        <v>6703.1663091120008</v>
      </c>
      <c r="M482">
        <f t="shared" si="715"/>
        <v>43787.231504028008</v>
      </c>
      <c r="N482">
        <f t="shared" si="716"/>
        <v>546.08953097095093</v>
      </c>
      <c r="O482">
        <f t="shared" si="717"/>
        <v>0</v>
      </c>
      <c r="Q482" cm="1">
        <f t="array" ref="Q482:Q493">TRANSPOSE(open_per_booked!$F12:$Q12)</f>
        <v>0.89769420000000011</v>
      </c>
      <c r="R482" cm="1">
        <f t="array" ref="R482:R493">TRANSPOSE(ulr_per_open!$F12:$Q12)</f>
        <v>0</v>
      </c>
      <c r="S482" cm="1">
        <f t="array" ref="S482:S493">TRANSPOSE(bal_util!$F12:$Q12)</f>
        <v>1.67076E-2</v>
      </c>
      <c r="T482" cm="1">
        <f t="array" ref="T482:T493">TRANSPOSE(pur_util!$F12:$Q12)</f>
        <v>0.1091394</v>
      </c>
      <c r="U482" cm="1">
        <f t="array" ref="U482:U493">TRANSPOSE(revol_util!$F12:$Q12)</f>
        <v>8.1467399999999995E-2</v>
      </c>
      <c r="V482" cm="1">
        <f t="array" ref="V482:V493">TRANSPOSE(lmt_per_open!$F12:$Q12)</f>
        <v>1866.0680000000002</v>
      </c>
      <c r="W482" cm="1">
        <f t="array" ref="W482:W493">TRANSPOSE(annual_fee!$F12:$Q12)</f>
        <v>0</v>
      </c>
    </row>
    <row r="483" spans="1:23" x14ac:dyDescent="0.2">
      <c r="A483" t="s">
        <v>7</v>
      </c>
      <c r="B483" t="s">
        <v>8</v>
      </c>
      <c r="C483" t="s">
        <v>9</v>
      </c>
      <c r="D483" t="s">
        <v>28</v>
      </c>
      <c r="E483" t="s">
        <v>24</v>
      </c>
      <c r="F483" s="1">
        <v>46965</v>
      </c>
      <c r="G483">
        <v>2</v>
      </c>
      <c r="H483">
        <f t="shared" si="700"/>
        <v>240</v>
      </c>
      <c r="I483">
        <f t="shared" si="711"/>
        <v>214</v>
      </c>
      <c r="J483">
        <f t="shared" si="712"/>
        <v>0</v>
      </c>
      <c r="K483">
        <f t="shared" si="713"/>
        <v>397899.10240000003</v>
      </c>
      <c r="L483">
        <f t="shared" si="714"/>
        <v>54430.448553167043</v>
      </c>
      <c r="M483">
        <f t="shared" si="715"/>
        <v>184389.70682479968</v>
      </c>
      <c r="N483">
        <f t="shared" si="716"/>
        <v>11017.66443392098</v>
      </c>
      <c r="O483">
        <f t="shared" si="717"/>
        <v>1035.4245336000001</v>
      </c>
      <c r="Q483">
        <v>0.89577810000000002</v>
      </c>
      <c r="R483">
        <v>0</v>
      </c>
      <c r="S483">
        <v>0.13679459999999999</v>
      </c>
      <c r="T483">
        <v>0.46340819999999999</v>
      </c>
      <c r="U483">
        <v>0.20241729999999999</v>
      </c>
      <c r="V483">
        <v>1859.3416000000002</v>
      </c>
      <c r="W483">
        <v>4.8384324000000003</v>
      </c>
    </row>
    <row r="484" spans="1:23" x14ac:dyDescent="0.2">
      <c r="A484" t="s">
        <v>7</v>
      </c>
      <c r="B484" t="s">
        <v>8</v>
      </c>
      <c r="C484" t="s">
        <v>9</v>
      </c>
      <c r="D484" t="s">
        <v>28</v>
      </c>
      <c r="E484" t="s">
        <v>24</v>
      </c>
      <c r="F484" s="1">
        <v>46965</v>
      </c>
      <c r="G484">
        <v>3</v>
      </c>
      <c r="H484">
        <f t="shared" si="700"/>
        <v>240</v>
      </c>
      <c r="I484">
        <f t="shared" si="711"/>
        <v>214</v>
      </c>
      <c r="J484">
        <f t="shared" si="712"/>
        <v>0</v>
      </c>
      <c r="K484">
        <f t="shared" si="713"/>
        <v>397701.02400000003</v>
      </c>
      <c r="L484">
        <f t="shared" si="714"/>
        <v>89469.129024979207</v>
      </c>
      <c r="M484">
        <f t="shared" si="715"/>
        <v>205173.16287955199</v>
      </c>
      <c r="N484">
        <f t="shared" si="716"/>
        <v>40839.096528567818</v>
      </c>
      <c r="O484">
        <f t="shared" si="717"/>
        <v>-35.692632000000003</v>
      </c>
      <c r="Q484">
        <v>0.89401140000000001</v>
      </c>
      <c r="R484">
        <v>0</v>
      </c>
      <c r="S484">
        <v>0.22496579999999999</v>
      </c>
      <c r="T484">
        <v>0.51589799999999997</v>
      </c>
      <c r="U484">
        <v>0.45646020000000004</v>
      </c>
      <c r="V484">
        <v>1858.4160000000002</v>
      </c>
      <c r="W484">
        <v>-0.16678800000000002</v>
      </c>
    </row>
    <row r="485" spans="1:23" x14ac:dyDescent="0.2">
      <c r="A485" t="s">
        <v>7</v>
      </c>
      <c r="B485" t="s">
        <v>8</v>
      </c>
      <c r="C485" t="s">
        <v>9</v>
      </c>
      <c r="D485" t="s">
        <v>28</v>
      </c>
      <c r="E485" t="s">
        <v>24</v>
      </c>
      <c r="F485" s="1">
        <v>46965</v>
      </c>
      <c r="G485">
        <v>4</v>
      </c>
      <c r="H485">
        <f t="shared" si="700"/>
        <v>240</v>
      </c>
      <c r="I485">
        <f t="shared" si="711"/>
        <v>214</v>
      </c>
      <c r="J485">
        <f t="shared" si="712"/>
        <v>1.9991880000000004E-2</v>
      </c>
      <c r="K485">
        <f t="shared" si="713"/>
        <v>397653.08799999999</v>
      </c>
      <c r="L485">
        <f t="shared" si="714"/>
        <v>103556.2604626368</v>
      </c>
      <c r="M485">
        <f t="shared" si="715"/>
        <v>202634.62903192322</v>
      </c>
      <c r="N485">
        <f t="shared" si="716"/>
        <v>64271.447451060201</v>
      </c>
      <c r="O485">
        <f t="shared" si="717"/>
        <v>-12.133800000000001</v>
      </c>
      <c r="Q485">
        <v>0.89257410000000004</v>
      </c>
      <c r="R485">
        <v>9.342000000000001E-5</v>
      </c>
      <c r="S485">
        <v>0.2604186</v>
      </c>
      <c r="T485">
        <v>0.50957640000000004</v>
      </c>
      <c r="U485">
        <v>0.62064280000000005</v>
      </c>
      <c r="V485">
        <v>1858.192</v>
      </c>
      <c r="W485">
        <v>-5.67E-2</v>
      </c>
    </row>
    <row r="486" spans="1:23" x14ac:dyDescent="0.2">
      <c r="A486" t="s">
        <v>7</v>
      </c>
      <c r="B486" t="s">
        <v>8</v>
      </c>
      <c r="C486" t="s">
        <v>9</v>
      </c>
      <c r="D486" t="s">
        <v>28</v>
      </c>
      <c r="E486" t="s">
        <v>24</v>
      </c>
      <c r="F486" s="1">
        <v>46965</v>
      </c>
      <c r="G486">
        <v>5</v>
      </c>
      <c r="H486">
        <f t="shared" si="700"/>
        <v>240</v>
      </c>
      <c r="I486">
        <f t="shared" si="711"/>
        <v>213</v>
      </c>
      <c r="J486">
        <f t="shared" si="712"/>
        <v>0</v>
      </c>
      <c r="K486">
        <f t="shared" si="713"/>
        <v>395743.77600000007</v>
      </c>
      <c r="L486">
        <f t="shared" si="714"/>
        <v>113603.79131366404</v>
      </c>
      <c r="M486">
        <f t="shared" si="715"/>
        <v>203619.19571009281</v>
      </c>
      <c r="N486">
        <f t="shared" si="716"/>
        <v>81261.041855004762</v>
      </c>
      <c r="O486">
        <f t="shared" si="717"/>
        <v>-8.3082779999999996</v>
      </c>
      <c r="Q486">
        <v>0.89131680000000002</v>
      </c>
      <c r="R486">
        <v>0</v>
      </c>
      <c r="S486">
        <v>0.28706400000000004</v>
      </c>
      <c r="T486">
        <v>0.51452279999999995</v>
      </c>
      <c r="U486">
        <v>0.71530219999999989</v>
      </c>
      <c r="V486">
        <v>1857.9520000000002</v>
      </c>
      <c r="W486">
        <v>-3.9005999999999999E-2</v>
      </c>
    </row>
    <row r="487" spans="1:23" x14ac:dyDescent="0.2">
      <c r="A487" t="s">
        <v>7</v>
      </c>
      <c r="B487" t="s">
        <v>8</v>
      </c>
      <c r="C487" t="s">
        <v>9</v>
      </c>
      <c r="D487" t="s">
        <v>28</v>
      </c>
      <c r="E487" t="s">
        <v>24</v>
      </c>
      <c r="F487" s="1">
        <v>46965</v>
      </c>
      <c r="G487">
        <v>6</v>
      </c>
      <c r="H487">
        <f t="shared" si="700"/>
        <v>240</v>
      </c>
      <c r="I487">
        <f t="shared" si="711"/>
        <v>213</v>
      </c>
      <c r="J487">
        <f t="shared" si="712"/>
        <v>0</v>
      </c>
      <c r="K487">
        <f t="shared" si="713"/>
        <v>395721.96480000002</v>
      </c>
      <c r="L487">
        <f t="shared" si="714"/>
        <v>123306.17278775042</v>
      </c>
      <c r="M487">
        <f t="shared" si="715"/>
        <v>209993.02639683842</v>
      </c>
      <c r="N487">
        <f t="shared" si="716"/>
        <v>95340.012203439372</v>
      </c>
      <c r="O487">
        <f t="shared" si="717"/>
        <v>-22.923486</v>
      </c>
      <c r="Q487">
        <v>0.8905383</v>
      </c>
      <c r="R487">
        <v>0</v>
      </c>
      <c r="S487">
        <v>0.31159800000000004</v>
      </c>
      <c r="T487">
        <v>0.53065800000000007</v>
      </c>
      <c r="U487">
        <v>0.77319740000000003</v>
      </c>
      <c r="V487">
        <v>1857.8496</v>
      </c>
      <c r="W487">
        <v>-0.10762200000000001</v>
      </c>
    </row>
    <row r="488" spans="1:23" x14ac:dyDescent="0.2">
      <c r="A488" t="s">
        <v>7</v>
      </c>
      <c r="B488" t="s">
        <v>8</v>
      </c>
      <c r="C488" t="s">
        <v>9</v>
      </c>
      <c r="D488" t="s">
        <v>28</v>
      </c>
      <c r="E488" t="s">
        <v>24</v>
      </c>
      <c r="F488" s="1">
        <v>46965</v>
      </c>
      <c r="G488">
        <v>7</v>
      </c>
      <c r="H488">
        <f t="shared" si="700"/>
        <v>240</v>
      </c>
      <c r="I488">
        <f t="shared" si="711"/>
        <v>213</v>
      </c>
      <c r="J488">
        <f t="shared" si="712"/>
        <v>2.104866E-2</v>
      </c>
      <c r="K488">
        <f t="shared" si="713"/>
        <v>395784.16080000001</v>
      </c>
      <c r="L488">
        <f t="shared" si="714"/>
        <v>131035.2700756781</v>
      </c>
      <c r="M488">
        <f t="shared" si="715"/>
        <v>206971.92314657712</v>
      </c>
      <c r="N488">
        <f t="shared" si="716"/>
        <v>104951.12714387347</v>
      </c>
      <c r="O488">
        <f t="shared" si="717"/>
        <v>-25.607286000000002</v>
      </c>
      <c r="Q488">
        <v>0.88978950000000001</v>
      </c>
      <c r="R488">
        <v>9.8820000000000006E-5</v>
      </c>
      <c r="S488">
        <v>0.33107760000000003</v>
      </c>
      <c r="T488">
        <v>0.5229414</v>
      </c>
      <c r="U488">
        <v>0.80093800000000004</v>
      </c>
      <c r="V488">
        <v>1858.1416000000002</v>
      </c>
      <c r="W488">
        <v>-0.12022200000000001</v>
      </c>
    </row>
    <row r="489" spans="1:23" x14ac:dyDescent="0.2">
      <c r="A489" t="s">
        <v>7</v>
      </c>
      <c r="B489" t="s">
        <v>8</v>
      </c>
      <c r="C489" t="s">
        <v>9</v>
      </c>
      <c r="D489" t="s">
        <v>28</v>
      </c>
      <c r="E489" t="s">
        <v>24</v>
      </c>
      <c r="F489" s="1">
        <v>46965</v>
      </c>
      <c r="G489">
        <v>8</v>
      </c>
      <c r="H489">
        <f t="shared" si="700"/>
        <v>240</v>
      </c>
      <c r="I489">
        <f t="shared" si="711"/>
        <v>213</v>
      </c>
      <c r="J489">
        <f t="shared" si="712"/>
        <v>0</v>
      </c>
      <c r="K489">
        <f t="shared" si="713"/>
        <v>402551.25599999999</v>
      </c>
      <c r="L489">
        <f t="shared" si="714"/>
        <v>137849.33006363519</v>
      </c>
      <c r="M489">
        <f t="shared" si="715"/>
        <v>217245.07785627359</v>
      </c>
      <c r="N489">
        <f t="shared" si="716"/>
        <v>115002.37508795039</v>
      </c>
      <c r="O489">
        <f t="shared" si="717"/>
        <v>-0.73996200000000001</v>
      </c>
      <c r="Q489">
        <v>0.8885016</v>
      </c>
      <c r="R489">
        <v>0</v>
      </c>
      <c r="S489">
        <v>0.3424392</v>
      </c>
      <c r="T489">
        <v>0.5396706</v>
      </c>
      <c r="U489">
        <v>0.83426140000000004</v>
      </c>
      <c r="V489">
        <v>1889.912</v>
      </c>
      <c r="W489">
        <v>-3.4740000000000001E-3</v>
      </c>
    </row>
    <row r="490" spans="1:23" x14ac:dyDescent="0.2">
      <c r="A490" t="s">
        <v>7</v>
      </c>
      <c r="B490" t="s">
        <v>8</v>
      </c>
      <c r="C490" t="s">
        <v>9</v>
      </c>
      <c r="D490" t="s">
        <v>28</v>
      </c>
      <c r="E490" t="s">
        <v>24</v>
      </c>
      <c r="F490" s="1">
        <v>46965</v>
      </c>
      <c r="G490">
        <v>9</v>
      </c>
      <c r="H490">
        <f t="shared" si="700"/>
        <v>240</v>
      </c>
      <c r="I490">
        <f t="shared" si="711"/>
        <v>212</v>
      </c>
      <c r="J490">
        <f t="shared" si="712"/>
        <v>0.13928400000000002</v>
      </c>
      <c r="K490">
        <f t="shared" si="713"/>
        <v>411492</v>
      </c>
      <c r="L490">
        <f t="shared" si="714"/>
        <v>144521.09290080002</v>
      </c>
      <c r="M490">
        <f t="shared" si="715"/>
        <v>224639.5728816</v>
      </c>
      <c r="N490">
        <f t="shared" si="716"/>
        <v>124235.96778015082</v>
      </c>
      <c r="O490">
        <f t="shared" si="717"/>
        <v>5.7888720000000005</v>
      </c>
      <c r="Q490">
        <v>0.88625609999999999</v>
      </c>
      <c r="R490">
        <v>6.5700000000000003E-4</v>
      </c>
      <c r="S490">
        <v>0.35121240000000004</v>
      </c>
      <c r="T490">
        <v>0.54591480000000003</v>
      </c>
      <c r="U490">
        <v>0.85963899999999993</v>
      </c>
      <c r="V490">
        <v>1941</v>
      </c>
      <c r="W490">
        <v>2.7306E-2</v>
      </c>
    </row>
    <row r="491" spans="1:23" x14ac:dyDescent="0.2">
      <c r="A491" t="s">
        <v>7</v>
      </c>
      <c r="B491" t="s">
        <v>8</v>
      </c>
      <c r="C491" t="s">
        <v>9</v>
      </c>
      <c r="D491" t="s">
        <v>28</v>
      </c>
      <c r="E491" t="s">
        <v>24</v>
      </c>
      <c r="F491" s="1">
        <v>46965</v>
      </c>
      <c r="G491">
        <v>10</v>
      </c>
      <c r="H491">
        <f t="shared" si="700"/>
        <v>240</v>
      </c>
      <c r="I491">
        <f t="shared" si="711"/>
        <v>212</v>
      </c>
      <c r="J491">
        <f t="shared" si="712"/>
        <v>9.9979200000000018E-2</v>
      </c>
      <c r="K491">
        <f t="shared" si="713"/>
        <v>418790.73599999998</v>
      </c>
      <c r="L491">
        <f t="shared" si="714"/>
        <v>153043.47287087041</v>
      </c>
      <c r="M491">
        <f t="shared" si="715"/>
        <v>239300.46063443521</v>
      </c>
      <c r="N491">
        <f t="shared" si="716"/>
        <v>133551.68781821619</v>
      </c>
      <c r="O491">
        <f t="shared" si="717"/>
        <v>1.3043088</v>
      </c>
      <c r="Q491">
        <v>0.88487910000000003</v>
      </c>
      <c r="R491">
        <v>4.7160000000000008E-4</v>
      </c>
      <c r="S491">
        <v>0.36544140000000003</v>
      </c>
      <c r="T491">
        <v>0.57140820000000003</v>
      </c>
      <c r="U491">
        <v>0.8726389</v>
      </c>
      <c r="V491">
        <v>1975.4279999999999</v>
      </c>
      <c r="W491">
        <v>6.1524000000000006E-3</v>
      </c>
    </row>
    <row r="492" spans="1:23" x14ac:dyDescent="0.2">
      <c r="A492" t="s">
        <v>7</v>
      </c>
      <c r="B492" t="s">
        <v>8</v>
      </c>
      <c r="C492" t="s">
        <v>9</v>
      </c>
      <c r="D492" t="s">
        <v>28</v>
      </c>
      <c r="E492" t="s">
        <v>24</v>
      </c>
      <c r="F492" s="1">
        <v>46965</v>
      </c>
      <c r="G492">
        <v>11</v>
      </c>
      <c r="H492">
        <f t="shared" si="700"/>
        <v>240</v>
      </c>
      <c r="I492">
        <f t="shared" si="711"/>
        <v>211</v>
      </c>
      <c r="J492">
        <f t="shared" si="712"/>
        <v>0.1982556</v>
      </c>
      <c r="K492">
        <f t="shared" si="713"/>
        <v>421801.82880000002</v>
      </c>
      <c r="L492">
        <f t="shared" si="714"/>
        <v>158027.38027699394</v>
      </c>
      <c r="M492">
        <f t="shared" si="715"/>
        <v>241174.39089626787</v>
      </c>
      <c r="N492">
        <f t="shared" si="716"/>
        <v>139699.4279234203</v>
      </c>
      <c r="O492">
        <f t="shared" si="717"/>
        <v>3.5932878000000001</v>
      </c>
      <c r="Q492">
        <v>0.88305210000000001</v>
      </c>
      <c r="R492">
        <v>9.3960000000000007E-4</v>
      </c>
      <c r="S492">
        <v>0.37464839999999999</v>
      </c>
      <c r="T492">
        <v>0.57177180000000005</v>
      </c>
      <c r="U492">
        <v>0.88402040000000004</v>
      </c>
      <c r="V492">
        <v>1999.0608000000002</v>
      </c>
      <c r="W492">
        <v>1.7029800000000001E-2</v>
      </c>
    </row>
    <row r="493" spans="1:23" x14ac:dyDescent="0.2">
      <c r="A493" t="s">
        <v>7</v>
      </c>
      <c r="B493" t="s">
        <v>8</v>
      </c>
      <c r="C493" t="s">
        <v>9</v>
      </c>
      <c r="D493" t="s">
        <v>28</v>
      </c>
      <c r="E493" t="s">
        <v>24</v>
      </c>
      <c r="F493" s="1">
        <v>46965</v>
      </c>
      <c r="G493">
        <v>12</v>
      </c>
      <c r="H493">
        <f t="shared" si="700"/>
        <v>240</v>
      </c>
      <c r="I493">
        <f t="shared" si="711"/>
        <v>211</v>
      </c>
      <c r="J493">
        <f t="shared" si="712"/>
        <v>0.15457860000000001</v>
      </c>
      <c r="K493">
        <f t="shared" si="713"/>
        <v>428347.04880000005</v>
      </c>
      <c r="L493">
        <f t="shared" si="714"/>
        <v>164663.11643386178</v>
      </c>
      <c r="M493">
        <f t="shared" si="715"/>
        <v>254836.76675081329</v>
      </c>
      <c r="N493">
        <f t="shared" si="716"/>
        <v>148154.32170643564</v>
      </c>
      <c r="O493">
        <f t="shared" si="717"/>
        <v>1.3893084</v>
      </c>
      <c r="Q493">
        <v>0.88131510000000002</v>
      </c>
      <c r="R493">
        <v>7.3260000000000003E-4</v>
      </c>
      <c r="S493">
        <v>0.38441520000000001</v>
      </c>
      <c r="T493">
        <v>0.59493059999999998</v>
      </c>
      <c r="U493">
        <v>0.89974199999999993</v>
      </c>
      <c r="V493">
        <v>2030.0808000000002</v>
      </c>
      <c r="W493">
        <v>6.5843999999999998E-3</v>
      </c>
    </row>
    <row r="494" spans="1:23" x14ac:dyDescent="0.2">
      <c r="A494" t="s">
        <v>7</v>
      </c>
      <c r="B494" t="s">
        <v>8</v>
      </c>
      <c r="C494" t="s">
        <v>9</v>
      </c>
      <c r="D494" t="s">
        <v>28</v>
      </c>
      <c r="E494" t="s">
        <v>24</v>
      </c>
      <c r="F494" s="1">
        <v>46996</v>
      </c>
      <c r="G494">
        <v>1</v>
      </c>
      <c r="H494">
        <f t="shared" si="700"/>
        <v>290</v>
      </c>
      <c r="I494">
        <f t="shared" si="711"/>
        <v>260</v>
      </c>
      <c r="J494">
        <f t="shared" si="712"/>
        <v>0</v>
      </c>
      <c r="K494">
        <f t="shared" si="713"/>
        <v>485177.68000000005</v>
      </c>
      <c r="L494">
        <f t="shared" si="714"/>
        <v>8106.1546063680007</v>
      </c>
      <c r="M494">
        <f t="shared" si="715"/>
        <v>52952.000888592003</v>
      </c>
      <c r="N494">
        <f t="shared" si="716"/>
        <v>660.38733977882441</v>
      </c>
      <c r="O494">
        <f t="shared" si="717"/>
        <v>0</v>
      </c>
      <c r="Q494">
        <f t="shared" ref="Q494:W494" si="780">Q482</f>
        <v>0.89769420000000011</v>
      </c>
      <c r="R494">
        <f t="shared" si="780"/>
        <v>0</v>
      </c>
      <c r="S494">
        <f t="shared" si="780"/>
        <v>1.67076E-2</v>
      </c>
      <c r="T494">
        <f t="shared" si="780"/>
        <v>0.1091394</v>
      </c>
      <c r="U494">
        <f t="shared" si="780"/>
        <v>8.1467399999999995E-2</v>
      </c>
      <c r="V494">
        <f t="shared" si="780"/>
        <v>1866.0680000000002</v>
      </c>
      <c r="W494">
        <f t="shared" si="780"/>
        <v>0</v>
      </c>
    </row>
    <row r="495" spans="1:23" x14ac:dyDescent="0.2">
      <c r="A495" t="s">
        <v>7</v>
      </c>
      <c r="B495" t="s">
        <v>8</v>
      </c>
      <c r="C495" t="s">
        <v>9</v>
      </c>
      <c r="D495" t="s">
        <v>28</v>
      </c>
      <c r="E495" t="s">
        <v>24</v>
      </c>
      <c r="F495" s="1">
        <v>46996</v>
      </c>
      <c r="G495">
        <v>2</v>
      </c>
      <c r="H495">
        <f t="shared" si="700"/>
        <v>290</v>
      </c>
      <c r="I495">
        <f t="shared" si="711"/>
        <v>259</v>
      </c>
      <c r="J495">
        <f t="shared" si="712"/>
        <v>0</v>
      </c>
      <c r="K495">
        <f t="shared" si="713"/>
        <v>481569.47440000006</v>
      </c>
      <c r="L495">
        <f t="shared" si="714"/>
        <v>65876.103622758237</v>
      </c>
      <c r="M495">
        <f t="shared" si="715"/>
        <v>223163.24330665011</v>
      </c>
      <c r="N495">
        <f t="shared" si="716"/>
        <v>13334.46302983894</v>
      </c>
      <c r="O495">
        <f t="shared" si="717"/>
        <v>1253.1539916000002</v>
      </c>
      <c r="Q495">
        <f t="shared" ref="Q495:Q529" si="781">Q483</f>
        <v>0.89577810000000002</v>
      </c>
      <c r="R495">
        <f t="shared" ref="R495:S495" si="782">R483</f>
        <v>0</v>
      </c>
      <c r="S495">
        <f t="shared" si="782"/>
        <v>0.13679459999999999</v>
      </c>
      <c r="T495">
        <f t="shared" ref="T495:W495" si="783">T483</f>
        <v>0.46340819999999999</v>
      </c>
      <c r="U495">
        <f t="shared" si="783"/>
        <v>0.20241729999999999</v>
      </c>
      <c r="V495">
        <f t="shared" si="783"/>
        <v>1859.3416000000002</v>
      </c>
      <c r="W495">
        <f t="shared" si="783"/>
        <v>4.8384324000000003</v>
      </c>
    </row>
    <row r="496" spans="1:23" x14ac:dyDescent="0.2">
      <c r="A496" t="s">
        <v>7</v>
      </c>
      <c r="B496" t="s">
        <v>8</v>
      </c>
      <c r="C496" t="s">
        <v>9</v>
      </c>
      <c r="D496" t="s">
        <v>28</v>
      </c>
      <c r="E496" t="s">
        <v>24</v>
      </c>
      <c r="F496" s="1">
        <v>46996</v>
      </c>
      <c r="G496">
        <v>3</v>
      </c>
      <c r="H496">
        <f t="shared" si="700"/>
        <v>290</v>
      </c>
      <c r="I496">
        <f t="shared" si="711"/>
        <v>259</v>
      </c>
      <c r="J496">
        <f t="shared" si="712"/>
        <v>0</v>
      </c>
      <c r="K496">
        <f t="shared" si="713"/>
        <v>481329.74400000006</v>
      </c>
      <c r="L496">
        <f t="shared" si="714"/>
        <v>108282.73092275522</v>
      </c>
      <c r="M496">
        <f t="shared" si="715"/>
        <v>248317.05227011201</v>
      </c>
      <c r="N496">
        <f t="shared" si="716"/>
        <v>49426.757013547038</v>
      </c>
      <c r="O496">
        <f t="shared" si="717"/>
        <v>-43.198092000000003</v>
      </c>
      <c r="Q496">
        <f t="shared" si="781"/>
        <v>0.89401140000000001</v>
      </c>
      <c r="R496">
        <f t="shared" ref="R496:S496" si="784">R484</f>
        <v>0</v>
      </c>
      <c r="S496">
        <f t="shared" si="784"/>
        <v>0.22496579999999999</v>
      </c>
      <c r="T496">
        <f t="shared" ref="T496:W496" si="785">T484</f>
        <v>0.51589799999999997</v>
      </c>
      <c r="U496">
        <f t="shared" si="785"/>
        <v>0.45646020000000004</v>
      </c>
      <c r="V496">
        <f t="shared" si="785"/>
        <v>1858.4160000000002</v>
      </c>
      <c r="W496">
        <f t="shared" si="785"/>
        <v>-0.16678800000000002</v>
      </c>
    </row>
    <row r="497" spans="1:23" x14ac:dyDescent="0.2">
      <c r="A497" t="s">
        <v>7</v>
      </c>
      <c r="B497" t="s">
        <v>8</v>
      </c>
      <c r="C497" t="s">
        <v>9</v>
      </c>
      <c r="D497" t="s">
        <v>28</v>
      </c>
      <c r="E497" t="s">
        <v>24</v>
      </c>
      <c r="F497" s="1">
        <v>46996</v>
      </c>
      <c r="G497">
        <v>4</v>
      </c>
      <c r="H497">
        <f t="shared" si="700"/>
        <v>290</v>
      </c>
      <c r="I497">
        <f t="shared" si="711"/>
        <v>258</v>
      </c>
      <c r="J497">
        <f t="shared" si="712"/>
        <v>2.4102360000000003E-2</v>
      </c>
      <c r="K497">
        <f t="shared" si="713"/>
        <v>479413.53600000002</v>
      </c>
      <c r="L497">
        <f t="shared" si="714"/>
        <v>124848.20186616961</v>
      </c>
      <c r="M497">
        <f t="shared" si="715"/>
        <v>244297.82378615043</v>
      </c>
      <c r="N497">
        <f t="shared" si="716"/>
        <v>77486.137581184739</v>
      </c>
      <c r="O497">
        <f t="shared" si="717"/>
        <v>-14.6286</v>
      </c>
      <c r="Q497">
        <f t="shared" si="781"/>
        <v>0.89257410000000004</v>
      </c>
      <c r="R497">
        <f t="shared" ref="R497:S497" si="786">R485</f>
        <v>9.342000000000001E-5</v>
      </c>
      <c r="S497">
        <f t="shared" si="786"/>
        <v>0.2604186</v>
      </c>
      <c r="T497">
        <f t="shared" ref="T497:W497" si="787">T485</f>
        <v>0.50957640000000004</v>
      </c>
      <c r="U497">
        <f t="shared" si="787"/>
        <v>0.62064280000000005</v>
      </c>
      <c r="V497">
        <f t="shared" si="787"/>
        <v>1858.192</v>
      </c>
      <c r="W497">
        <f t="shared" si="787"/>
        <v>-5.67E-2</v>
      </c>
    </row>
    <row r="498" spans="1:23" x14ac:dyDescent="0.2">
      <c r="A498" t="s">
        <v>7</v>
      </c>
      <c r="B498" t="s">
        <v>8</v>
      </c>
      <c r="C498" t="s">
        <v>9</v>
      </c>
      <c r="D498" t="s">
        <v>28</v>
      </c>
      <c r="E498" t="s">
        <v>24</v>
      </c>
      <c r="F498" s="1">
        <v>46996</v>
      </c>
      <c r="G498">
        <v>5</v>
      </c>
      <c r="H498">
        <f t="shared" si="700"/>
        <v>290</v>
      </c>
      <c r="I498">
        <f t="shared" si="711"/>
        <v>258</v>
      </c>
      <c r="J498">
        <f t="shared" si="712"/>
        <v>0</v>
      </c>
      <c r="K498">
        <f t="shared" si="713"/>
        <v>479351.61600000004</v>
      </c>
      <c r="L498">
        <f t="shared" si="714"/>
        <v>137604.59229542402</v>
      </c>
      <c r="M498">
        <f t="shared" si="715"/>
        <v>246637.3356488448</v>
      </c>
      <c r="N498">
        <f t="shared" si="716"/>
        <v>98428.867599019839</v>
      </c>
      <c r="O498">
        <f t="shared" si="717"/>
        <v>-10.063547999999999</v>
      </c>
      <c r="Q498">
        <f t="shared" si="781"/>
        <v>0.89131680000000002</v>
      </c>
      <c r="R498">
        <f t="shared" ref="R498:S498" si="788">R486</f>
        <v>0</v>
      </c>
      <c r="S498">
        <f t="shared" si="788"/>
        <v>0.28706400000000004</v>
      </c>
      <c r="T498">
        <f t="shared" ref="T498:W498" si="789">T486</f>
        <v>0.51452279999999995</v>
      </c>
      <c r="U498">
        <f t="shared" si="789"/>
        <v>0.71530219999999989</v>
      </c>
      <c r="V498">
        <f t="shared" si="789"/>
        <v>1857.9520000000002</v>
      </c>
      <c r="W498">
        <f t="shared" si="789"/>
        <v>-3.9005999999999999E-2</v>
      </c>
    </row>
    <row r="499" spans="1:23" x14ac:dyDescent="0.2">
      <c r="A499" t="s">
        <v>7</v>
      </c>
      <c r="B499" t="s">
        <v>8</v>
      </c>
      <c r="C499" t="s">
        <v>9</v>
      </c>
      <c r="D499" t="s">
        <v>28</v>
      </c>
      <c r="E499" t="s">
        <v>24</v>
      </c>
      <c r="F499" s="1">
        <v>46996</v>
      </c>
      <c r="G499">
        <v>6</v>
      </c>
      <c r="H499">
        <f t="shared" ref="H499:H562" si="790">H67-210</f>
        <v>290</v>
      </c>
      <c r="I499">
        <f t="shared" si="711"/>
        <v>258</v>
      </c>
      <c r="J499">
        <f t="shared" si="712"/>
        <v>0</v>
      </c>
      <c r="K499">
        <f t="shared" si="713"/>
        <v>479325.19679999998</v>
      </c>
      <c r="L499">
        <f t="shared" si="714"/>
        <v>149356.7726724864</v>
      </c>
      <c r="M499">
        <f t="shared" si="715"/>
        <v>254357.75028349442</v>
      </c>
      <c r="N499">
        <f t="shared" si="716"/>
        <v>115482.26830275754</v>
      </c>
      <c r="O499">
        <f t="shared" si="717"/>
        <v>-27.766476000000001</v>
      </c>
      <c r="Q499">
        <f t="shared" si="781"/>
        <v>0.8905383</v>
      </c>
      <c r="R499">
        <f t="shared" ref="R499:S499" si="791">R487</f>
        <v>0</v>
      </c>
      <c r="S499">
        <f t="shared" si="791"/>
        <v>0.31159800000000004</v>
      </c>
      <c r="T499">
        <f t="shared" ref="T499:W499" si="792">T487</f>
        <v>0.53065800000000007</v>
      </c>
      <c r="U499">
        <f t="shared" si="792"/>
        <v>0.77319740000000003</v>
      </c>
      <c r="V499">
        <f t="shared" si="792"/>
        <v>1857.8496</v>
      </c>
      <c r="W499">
        <f t="shared" si="792"/>
        <v>-0.10762200000000001</v>
      </c>
    </row>
    <row r="500" spans="1:23" x14ac:dyDescent="0.2">
      <c r="A500" t="s">
        <v>7</v>
      </c>
      <c r="B500" t="s">
        <v>8</v>
      </c>
      <c r="C500" t="s">
        <v>9</v>
      </c>
      <c r="D500" t="s">
        <v>28</v>
      </c>
      <c r="E500" t="s">
        <v>24</v>
      </c>
      <c r="F500" s="1">
        <v>46996</v>
      </c>
      <c r="G500">
        <v>7</v>
      </c>
      <c r="H500">
        <f t="shared" si="790"/>
        <v>290</v>
      </c>
      <c r="I500">
        <f t="shared" si="711"/>
        <v>258</v>
      </c>
      <c r="J500">
        <f t="shared" si="712"/>
        <v>2.549556E-2</v>
      </c>
      <c r="K500">
        <f t="shared" si="713"/>
        <v>479400.53280000004</v>
      </c>
      <c r="L500">
        <f t="shared" si="714"/>
        <v>158718.7778381453</v>
      </c>
      <c r="M500">
        <f t="shared" si="715"/>
        <v>250698.38578317795</v>
      </c>
      <c r="N500">
        <f t="shared" si="716"/>
        <v>127123.90048412842</v>
      </c>
      <c r="O500">
        <f t="shared" si="717"/>
        <v>-31.017276000000003</v>
      </c>
      <c r="Q500">
        <f t="shared" si="781"/>
        <v>0.88978950000000001</v>
      </c>
      <c r="R500">
        <f t="shared" ref="R500:S500" si="793">R488</f>
        <v>9.8820000000000006E-5</v>
      </c>
      <c r="S500">
        <f t="shared" si="793"/>
        <v>0.33107760000000003</v>
      </c>
      <c r="T500">
        <f t="shared" ref="T500:W500" si="794">T488</f>
        <v>0.5229414</v>
      </c>
      <c r="U500">
        <f t="shared" si="794"/>
        <v>0.80093800000000004</v>
      </c>
      <c r="V500">
        <f t="shared" si="794"/>
        <v>1858.1416000000002</v>
      </c>
      <c r="W500">
        <f t="shared" si="794"/>
        <v>-0.12022200000000001</v>
      </c>
    </row>
    <row r="501" spans="1:23" x14ac:dyDescent="0.2">
      <c r="A501" t="s">
        <v>7</v>
      </c>
      <c r="B501" t="s">
        <v>8</v>
      </c>
      <c r="C501" t="s">
        <v>9</v>
      </c>
      <c r="D501" t="s">
        <v>28</v>
      </c>
      <c r="E501" t="s">
        <v>24</v>
      </c>
      <c r="F501" s="1">
        <v>46996</v>
      </c>
      <c r="G501">
        <v>8</v>
      </c>
      <c r="H501">
        <f t="shared" si="790"/>
        <v>290</v>
      </c>
      <c r="I501">
        <f t="shared" si="711"/>
        <v>257</v>
      </c>
      <c r="J501">
        <f t="shared" si="712"/>
        <v>0</v>
      </c>
      <c r="K501">
        <f t="shared" si="713"/>
        <v>485707.38400000002</v>
      </c>
      <c r="L501">
        <f t="shared" si="714"/>
        <v>166325.24801105281</v>
      </c>
      <c r="M501">
        <f t="shared" si="715"/>
        <v>262121.99534771041</v>
      </c>
      <c r="N501">
        <f t="shared" si="716"/>
        <v>138758.73426104814</v>
      </c>
      <c r="O501">
        <f t="shared" si="717"/>
        <v>-0.892818</v>
      </c>
      <c r="Q501">
        <f t="shared" si="781"/>
        <v>0.8885016</v>
      </c>
      <c r="R501">
        <f t="shared" ref="R501:S501" si="795">R489</f>
        <v>0</v>
      </c>
      <c r="S501">
        <f t="shared" si="795"/>
        <v>0.3424392</v>
      </c>
      <c r="T501">
        <f t="shared" ref="T501:W501" si="796">T489</f>
        <v>0.5396706</v>
      </c>
      <c r="U501">
        <f t="shared" si="796"/>
        <v>0.83426140000000004</v>
      </c>
      <c r="V501">
        <f t="shared" si="796"/>
        <v>1889.912</v>
      </c>
      <c r="W501">
        <f t="shared" si="796"/>
        <v>-3.4740000000000001E-3</v>
      </c>
    </row>
    <row r="502" spans="1:23" x14ac:dyDescent="0.2">
      <c r="A502" t="s">
        <v>7</v>
      </c>
      <c r="B502" t="s">
        <v>8</v>
      </c>
      <c r="C502" t="s">
        <v>9</v>
      </c>
      <c r="D502" t="s">
        <v>28</v>
      </c>
      <c r="E502" t="s">
        <v>24</v>
      </c>
      <c r="F502" s="1">
        <v>46996</v>
      </c>
      <c r="G502">
        <v>9</v>
      </c>
      <c r="H502">
        <f t="shared" si="790"/>
        <v>290</v>
      </c>
      <c r="I502">
        <f t="shared" si="711"/>
        <v>257</v>
      </c>
      <c r="J502">
        <f t="shared" si="712"/>
        <v>0.168849</v>
      </c>
      <c r="K502">
        <f t="shared" si="713"/>
        <v>498837</v>
      </c>
      <c r="L502">
        <f t="shared" si="714"/>
        <v>175197.7399788</v>
      </c>
      <c r="M502">
        <f t="shared" si="715"/>
        <v>272322.50108760002</v>
      </c>
      <c r="N502">
        <f t="shared" si="716"/>
        <v>150606.80999763563</v>
      </c>
      <c r="O502">
        <f t="shared" si="717"/>
        <v>7.0176420000000004</v>
      </c>
      <c r="Q502">
        <f t="shared" si="781"/>
        <v>0.88625609999999999</v>
      </c>
      <c r="R502">
        <f t="shared" ref="R502:S502" si="797">R490</f>
        <v>6.5700000000000003E-4</v>
      </c>
      <c r="S502">
        <f t="shared" si="797"/>
        <v>0.35121240000000004</v>
      </c>
      <c r="T502">
        <f t="shared" ref="T502:W502" si="798">T490</f>
        <v>0.54591480000000003</v>
      </c>
      <c r="U502">
        <f t="shared" si="798"/>
        <v>0.85963899999999993</v>
      </c>
      <c r="V502">
        <f t="shared" si="798"/>
        <v>1941</v>
      </c>
      <c r="W502">
        <f t="shared" si="798"/>
        <v>2.7306E-2</v>
      </c>
    </row>
    <row r="503" spans="1:23" x14ac:dyDescent="0.2">
      <c r="A503" t="s">
        <v>7</v>
      </c>
      <c r="B503" t="s">
        <v>8</v>
      </c>
      <c r="C503" t="s">
        <v>9</v>
      </c>
      <c r="D503" t="s">
        <v>28</v>
      </c>
      <c r="E503" t="s">
        <v>24</v>
      </c>
      <c r="F503" s="1">
        <v>46996</v>
      </c>
      <c r="G503">
        <v>10</v>
      </c>
      <c r="H503">
        <f t="shared" si="790"/>
        <v>290</v>
      </c>
      <c r="I503">
        <f t="shared" si="711"/>
        <v>256</v>
      </c>
      <c r="J503">
        <f t="shared" si="712"/>
        <v>0.12072960000000002</v>
      </c>
      <c r="K503">
        <f t="shared" si="713"/>
        <v>505709.56799999997</v>
      </c>
      <c r="L503">
        <f t="shared" si="714"/>
        <v>184807.21252331519</v>
      </c>
      <c r="M503">
        <f t="shared" si="715"/>
        <v>288966.59397365758</v>
      </c>
      <c r="N503">
        <f t="shared" si="716"/>
        <v>161269.96264841198</v>
      </c>
      <c r="O503">
        <f t="shared" si="717"/>
        <v>1.5750144000000001</v>
      </c>
      <c r="Q503">
        <f t="shared" si="781"/>
        <v>0.88487910000000003</v>
      </c>
      <c r="R503">
        <f t="shared" ref="R503:S503" si="799">R491</f>
        <v>4.7160000000000008E-4</v>
      </c>
      <c r="S503">
        <f t="shared" si="799"/>
        <v>0.36544140000000003</v>
      </c>
      <c r="T503">
        <f t="shared" ref="T503:W503" si="800">T491</f>
        <v>0.57140820000000003</v>
      </c>
      <c r="U503">
        <f t="shared" si="800"/>
        <v>0.8726389</v>
      </c>
      <c r="V503">
        <f t="shared" si="800"/>
        <v>1975.4279999999999</v>
      </c>
      <c r="W503">
        <f t="shared" si="800"/>
        <v>6.1524000000000006E-3</v>
      </c>
    </row>
    <row r="504" spans="1:23" x14ac:dyDescent="0.2">
      <c r="A504" t="s">
        <v>7</v>
      </c>
      <c r="B504" t="s">
        <v>8</v>
      </c>
      <c r="C504" t="s">
        <v>9</v>
      </c>
      <c r="D504" t="s">
        <v>28</v>
      </c>
      <c r="E504" t="s">
        <v>24</v>
      </c>
      <c r="F504" s="1">
        <v>46996</v>
      </c>
      <c r="G504">
        <v>11</v>
      </c>
      <c r="H504">
        <f t="shared" si="790"/>
        <v>290</v>
      </c>
      <c r="I504">
        <f t="shared" si="711"/>
        <v>256</v>
      </c>
      <c r="J504">
        <f t="shared" si="712"/>
        <v>0.24053760000000002</v>
      </c>
      <c r="K504">
        <f t="shared" si="713"/>
        <v>511759.56480000005</v>
      </c>
      <c r="L504">
        <f t="shared" si="714"/>
        <v>191729.90213701632</v>
      </c>
      <c r="M504">
        <f t="shared" si="715"/>
        <v>292609.68753291271</v>
      </c>
      <c r="N504">
        <f t="shared" si="716"/>
        <v>169493.14477912604</v>
      </c>
      <c r="O504">
        <f t="shared" si="717"/>
        <v>4.3596288000000003</v>
      </c>
      <c r="Q504">
        <f t="shared" si="781"/>
        <v>0.88305210000000001</v>
      </c>
      <c r="R504">
        <f t="shared" ref="R504:S504" si="801">R492</f>
        <v>9.3960000000000007E-4</v>
      </c>
      <c r="S504">
        <f t="shared" si="801"/>
        <v>0.37464839999999999</v>
      </c>
      <c r="T504">
        <f t="shared" ref="T504:W504" si="802">T492</f>
        <v>0.57177180000000005</v>
      </c>
      <c r="U504">
        <f t="shared" si="802"/>
        <v>0.88402040000000004</v>
      </c>
      <c r="V504">
        <f t="shared" si="802"/>
        <v>1999.0608000000002</v>
      </c>
      <c r="W504">
        <f t="shared" si="802"/>
        <v>1.7029800000000001E-2</v>
      </c>
    </row>
    <row r="505" spans="1:23" x14ac:dyDescent="0.2">
      <c r="A505" t="s">
        <v>7</v>
      </c>
      <c r="B505" t="s">
        <v>8</v>
      </c>
      <c r="C505" t="s">
        <v>9</v>
      </c>
      <c r="D505" t="s">
        <v>28</v>
      </c>
      <c r="E505" t="s">
        <v>24</v>
      </c>
      <c r="F505" s="1">
        <v>46996</v>
      </c>
      <c r="G505">
        <v>12</v>
      </c>
      <c r="H505">
        <f t="shared" si="790"/>
        <v>290</v>
      </c>
      <c r="I505">
        <f t="shared" si="711"/>
        <v>255</v>
      </c>
      <c r="J505">
        <f t="shared" si="712"/>
        <v>0.18681300000000001</v>
      </c>
      <c r="K505">
        <f t="shared" si="713"/>
        <v>517670.60400000005</v>
      </c>
      <c r="L505">
        <f t="shared" si="714"/>
        <v>199000.44877078081</v>
      </c>
      <c r="M505">
        <f t="shared" si="715"/>
        <v>307978.08304008242</v>
      </c>
      <c r="N505">
        <f t="shared" si="716"/>
        <v>179049.06177791985</v>
      </c>
      <c r="O505">
        <f t="shared" si="717"/>
        <v>1.679022</v>
      </c>
      <c r="Q505">
        <f t="shared" si="781"/>
        <v>0.88131510000000002</v>
      </c>
      <c r="R505">
        <f t="shared" ref="R505:S505" si="803">R493</f>
        <v>7.3260000000000003E-4</v>
      </c>
      <c r="S505">
        <f t="shared" si="803"/>
        <v>0.38441520000000001</v>
      </c>
      <c r="T505">
        <f t="shared" ref="T505:W505" si="804">T493</f>
        <v>0.59493059999999998</v>
      </c>
      <c r="U505">
        <f t="shared" si="804"/>
        <v>0.89974199999999993</v>
      </c>
      <c r="V505">
        <f t="shared" si="804"/>
        <v>2030.0808000000002</v>
      </c>
      <c r="W505">
        <f t="shared" si="804"/>
        <v>6.5843999999999998E-3</v>
      </c>
    </row>
    <row r="506" spans="1:23" x14ac:dyDescent="0.2">
      <c r="A506" t="s">
        <v>7</v>
      </c>
      <c r="B506" t="s">
        <v>8</v>
      </c>
      <c r="C506" t="s">
        <v>9</v>
      </c>
      <c r="D506" t="s">
        <v>28</v>
      </c>
      <c r="E506" t="s">
        <v>24</v>
      </c>
      <c r="F506" s="1" t="s">
        <v>12</v>
      </c>
      <c r="G506">
        <v>1</v>
      </c>
      <c r="H506">
        <f t="shared" si="790"/>
        <v>390</v>
      </c>
      <c r="I506">
        <f t="shared" si="711"/>
        <v>350</v>
      </c>
      <c r="J506">
        <f t="shared" si="712"/>
        <v>0</v>
      </c>
      <c r="K506">
        <f t="shared" si="713"/>
        <v>653123.80000000005</v>
      </c>
      <c r="L506">
        <f t="shared" si="714"/>
        <v>10912.13120088</v>
      </c>
      <c r="M506">
        <f t="shared" si="715"/>
        <v>71281.539657720001</v>
      </c>
      <c r="N506">
        <f t="shared" si="716"/>
        <v>888.98295739457126</v>
      </c>
      <c r="O506">
        <f t="shared" si="717"/>
        <v>0</v>
      </c>
      <c r="Q506">
        <f t="shared" si="781"/>
        <v>0.89769420000000011</v>
      </c>
      <c r="R506">
        <f t="shared" ref="R506:S506" si="805">R494</f>
        <v>0</v>
      </c>
      <c r="S506">
        <f t="shared" si="805"/>
        <v>1.67076E-2</v>
      </c>
      <c r="T506">
        <f t="shared" ref="T506:W506" si="806">T494</f>
        <v>0.1091394</v>
      </c>
      <c r="U506">
        <f t="shared" si="806"/>
        <v>8.1467399999999995E-2</v>
      </c>
      <c r="V506">
        <f t="shared" si="806"/>
        <v>1866.0680000000002</v>
      </c>
      <c r="W506">
        <f t="shared" si="806"/>
        <v>0</v>
      </c>
    </row>
    <row r="507" spans="1:23" x14ac:dyDescent="0.2">
      <c r="A507" t="s">
        <v>7</v>
      </c>
      <c r="B507" t="s">
        <v>8</v>
      </c>
      <c r="C507" t="s">
        <v>9</v>
      </c>
      <c r="D507" t="s">
        <v>28</v>
      </c>
      <c r="E507" t="s">
        <v>24</v>
      </c>
      <c r="F507" s="1" t="s">
        <v>12</v>
      </c>
      <c r="G507">
        <v>2</v>
      </c>
      <c r="H507">
        <f t="shared" si="790"/>
        <v>390</v>
      </c>
      <c r="I507">
        <f t="shared" si="711"/>
        <v>349</v>
      </c>
      <c r="J507">
        <f t="shared" si="712"/>
        <v>0</v>
      </c>
      <c r="K507">
        <f t="shared" si="713"/>
        <v>648910.21840000001</v>
      </c>
      <c r="L507">
        <f t="shared" si="714"/>
        <v>88767.413761940639</v>
      </c>
      <c r="M507">
        <f t="shared" si="715"/>
        <v>300710.31627035089</v>
      </c>
      <c r="N507">
        <f t="shared" si="716"/>
        <v>17968.060221674867</v>
      </c>
      <c r="O507">
        <f t="shared" si="717"/>
        <v>1688.6129076000002</v>
      </c>
      <c r="Q507">
        <f t="shared" si="781"/>
        <v>0.89577810000000002</v>
      </c>
      <c r="R507">
        <f t="shared" ref="R507:S507" si="807">R495</f>
        <v>0</v>
      </c>
      <c r="S507">
        <f t="shared" si="807"/>
        <v>0.13679459999999999</v>
      </c>
      <c r="T507">
        <f t="shared" ref="T507:W507" si="808">T495</f>
        <v>0.46340819999999999</v>
      </c>
      <c r="U507">
        <f t="shared" si="808"/>
        <v>0.20241729999999999</v>
      </c>
      <c r="V507">
        <f t="shared" si="808"/>
        <v>1859.3416000000002</v>
      </c>
      <c r="W507">
        <f t="shared" si="808"/>
        <v>4.8384324000000003</v>
      </c>
    </row>
    <row r="508" spans="1:23" x14ac:dyDescent="0.2">
      <c r="A508" t="s">
        <v>7</v>
      </c>
      <c r="B508" t="s">
        <v>8</v>
      </c>
      <c r="C508" t="s">
        <v>9</v>
      </c>
      <c r="D508" t="s">
        <v>28</v>
      </c>
      <c r="E508" t="s">
        <v>24</v>
      </c>
      <c r="F508" s="1" t="s">
        <v>12</v>
      </c>
      <c r="G508">
        <v>3</v>
      </c>
      <c r="H508">
        <f t="shared" si="790"/>
        <v>390</v>
      </c>
      <c r="I508">
        <f t="shared" si="711"/>
        <v>348</v>
      </c>
      <c r="J508">
        <f t="shared" si="712"/>
        <v>0</v>
      </c>
      <c r="K508">
        <f t="shared" si="713"/>
        <v>646728.76800000004</v>
      </c>
      <c r="L508">
        <f t="shared" si="714"/>
        <v>145491.85467613442</v>
      </c>
      <c r="M508">
        <f t="shared" si="715"/>
        <v>333646.077953664</v>
      </c>
      <c r="N508">
        <f t="shared" si="716"/>
        <v>66411.241083839253</v>
      </c>
      <c r="O508">
        <f t="shared" si="717"/>
        <v>-58.042224000000004</v>
      </c>
      <c r="Q508">
        <f t="shared" si="781"/>
        <v>0.89401140000000001</v>
      </c>
      <c r="R508">
        <f t="shared" ref="R508:S508" si="809">R496</f>
        <v>0</v>
      </c>
      <c r="S508">
        <f t="shared" si="809"/>
        <v>0.22496579999999999</v>
      </c>
      <c r="T508">
        <f t="shared" ref="T508:W508" si="810">T496</f>
        <v>0.51589799999999997</v>
      </c>
      <c r="U508">
        <f t="shared" si="810"/>
        <v>0.45646020000000004</v>
      </c>
      <c r="V508">
        <f t="shared" si="810"/>
        <v>1858.4160000000002</v>
      </c>
      <c r="W508">
        <f t="shared" si="810"/>
        <v>-0.16678800000000002</v>
      </c>
    </row>
    <row r="509" spans="1:23" x14ac:dyDescent="0.2">
      <c r="A509" t="s">
        <v>7</v>
      </c>
      <c r="B509" t="s">
        <v>8</v>
      </c>
      <c r="C509" t="s">
        <v>9</v>
      </c>
      <c r="D509" t="s">
        <v>28</v>
      </c>
      <c r="E509" t="s">
        <v>24</v>
      </c>
      <c r="F509" s="1" t="s">
        <v>12</v>
      </c>
      <c r="G509">
        <v>4</v>
      </c>
      <c r="H509">
        <f t="shared" si="790"/>
        <v>390</v>
      </c>
      <c r="I509">
        <f t="shared" si="711"/>
        <v>348</v>
      </c>
      <c r="J509">
        <f t="shared" si="712"/>
        <v>3.2510160000000003E-2</v>
      </c>
      <c r="K509">
        <f t="shared" si="713"/>
        <v>646650.81599999999</v>
      </c>
      <c r="L509">
        <f t="shared" si="714"/>
        <v>168399.90019157759</v>
      </c>
      <c r="M509">
        <f t="shared" si="715"/>
        <v>329517.9948743424</v>
      </c>
      <c r="N509">
        <f t="shared" si="716"/>
        <v>104516.18557462125</v>
      </c>
      <c r="O509">
        <f t="shared" si="717"/>
        <v>-19.7316</v>
      </c>
      <c r="Q509">
        <f t="shared" si="781"/>
        <v>0.89257410000000004</v>
      </c>
      <c r="R509">
        <f t="shared" ref="R509:S509" si="811">R497</f>
        <v>9.342000000000001E-5</v>
      </c>
      <c r="S509">
        <f t="shared" si="811"/>
        <v>0.2604186</v>
      </c>
      <c r="T509">
        <f t="shared" ref="T509:W509" si="812">T497</f>
        <v>0.50957640000000004</v>
      </c>
      <c r="U509">
        <f t="shared" si="812"/>
        <v>0.62064280000000005</v>
      </c>
      <c r="V509">
        <f t="shared" si="812"/>
        <v>1858.192</v>
      </c>
      <c r="W509">
        <f t="shared" si="812"/>
        <v>-5.67E-2</v>
      </c>
    </row>
    <row r="510" spans="1:23" x14ac:dyDescent="0.2">
      <c r="A510" t="s">
        <v>7</v>
      </c>
      <c r="B510" t="s">
        <v>8</v>
      </c>
      <c r="C510" t="s">
        <v>9</v>
      </c>
      <c r="D510" t="s">
        <v>28</v>
      </c>
      <c r="E510" t="s">
        <v>24</v>
      </c>
      <c r="F510" s="1" t="s">
        <v>12</v>
      </c>
      <c r="G510">
        <v>5</v>
      </c>
      <c r="H510">
        <f t="shared" si="790"/>
        <v>390</v>
      </c>
      <c r="I510">
        <f t="shared" si="711"/>
        <v>347</v>
      </c>
      <c r="J510">
        <f t="shared" si="712"/>
        <v>0</v>
      </c>
      <c r="K510">
        <f t="shared" si="713"/>
        <v>644709.34400000004</v>
      </c>
      <c r="L510">
        <f t="shared" si="714"/>
        <v>185072.84312601603</v>
      </c>
      <c r="M510">
        <f t="shared" si="715"/>
        <v>331717.65686104319</v>
      </c>
      <c r="N510">
        <f t="shared" si="716"/>
        <v>132383.01184829412</v>
      </c>
      <c r="O510">
        <f t="shared" si="717"/>
        <v>-13.535081999999999</v>
      </c>
      <c r="Q510">
        <f t="shared" si="781"/>
        <v>0.89131680000000002</v>
      </c>
      <c r="R510">
        <f t="shared" ref="R510:S510" si="813">R498</f>
        <v>0</v>
      </c>
      <c r="S510">
        <f t="shared" si="813"/>
        <v>0.28706400000000004</v>
      </c>
      <c r="T510">
        <f t="shared" ref="T510:W510" si="814">T498</f>
        <v>0.51452279999999995</v>
      </c>
      <c r="U510">
        <f t="shared" si="814"/>
        <v>0.71530219999999989</v>
      </c>
      <c r="V510">
        <f t="shared" si="814"/>
        <v>1857.9520000000002</v>
      </c>
      <c r="W510">
        <f t="shared" si="814"/>
        <v>-3.9005999999999999E-2</v>
      </c>
    </row>
    <row r="511" spans="1:23" x14ac:dyDescent="0.2">
      <c r="A511" t="s">
        <v>7</v>
      </c>
      <c r="B511" t="s">
        <v>8</v>
      </c>
      <c r="C511" t="s">
        <v>9</v>
      </c>
      <c r="D511" t="s">
        <v>28</v>
      </c>
      <c r="E511" t="s">
        <v>24</v>
      </c>
      <c r="F511" s="1" t="s">
        <v>12</v>
      </c>
      <c r="G511">
        <v>6</v>
      </c>
      <c r="H511">
        <f t="shared" si="790"/>
        <v>390</v>
      </c>
      <c r="I511">
        <f t="shared" si="711"/>
        <v>347</v>
      </c>
      <c r="J511">
        <f t="shared" si="712"/>
        <v>0</v>
      </c>
      <c r="K511">
        <f t="shared" si="713"/>
        <v>644673.8112</v>
      </c>
      <c r="L511">
        <f t="shared" si="714"/>
        <v>200879.07022229763</v>
      </c>
      <c r="M511">
        <f t="shared" si="715"/>
        <v>342101.31530376966</v>
      </c>
      <c r="N511">
        <f t="shared" si="716"/>
        <v>155319.17481029796</v>
      </c>
      <c r="O511">
        <f t="shared" si="717"/>
        <v>-37.344834000000006</v>
      </c>
      <c r="Q511">
        <f t="shared" si="781"/>
        <v>0.8905383</v>
      </c>
      <c r="R511">
        <f t="shared" ref="R511:S511" si="815">R499</f>
        <v>0</v>
      </c>
      <c r="S511">
        <f t="shared" si="815"/>
        <v>0.31159800000000004</v>
      </c>
      <c r="T511">
        <f t="shared" ref="T511:W511" si="816">T499</f>
        <v>0.53065800000000007</v>
      </c>
      <c r="U511">
        <f t="shared" si="816"/>
        <v>0.77319740000000003</v>
      </c>
      <c r="V511">
        <f t="shared" si="816"/>
        <v>1857.8496</v>
      </c>
      <c r="W511">
        <f t="shared" si="816"/>
        <v>-0.10762200000000001</v>
      </c>
    </row>
    <row r="512" spans="1:23" x14ac:dyDescent="0.2">
      <c r="A512" t="s">
        <v>7</v>
      </c>
      <c r="B512" t="s">
        <v>8</v>
      </c>
      <c r="C512" t="s">
        <v>9</v>
      </c>
      <c r="D512" t="s">
        <v>28</v>
      </c>
      <c r="E512" t="s">
        <v>24</v>
      </c>
      <c r="F512" s="1" t="s">
        <v>12</v>
      </c>
      <c r="G512">
        <v>7</v>
      </c>
      <c r="H512">
        <f t="shared" si="790"/>
        <v>390</v>
      </c>
      <c r="I512">
        <f t="shared" si="711"/>
        <v>347</v>
      </c>
      <c r="J512">
        <f t="shared" si="712"/>
        <v>3.4290540000000001E-2</v>
      </c>
      <c r="K512">
        <f t="shared" si="713"/>
        <v>644775.13520000002</v>
      </c>
      <c r="L512">
        <f t="shared" si="714"/>
        <v>213470.60430169155</v>
      </c>
      <c r="M512">
        <f t="shared" si="715"/>
        <v>337179.61188667727</v>
      </c>
      <c r="N512">
        <f t="shared" si="716"/>
        <v>170976.71886818824</v>
      </c>
      <c r="O512">
        <f t="shared" si="717"/>
        <v>-41.717034000000005</v>
      </c>
      <c r="Q512">
        <f t="shared" si="781"/>
        <v>0.88978950000000001</v>
      </c>
      <c r="R512">
        <f t="shared" ref="R512:S512" si="817">R500</f>
        <v>9.8820000000000006E-5</v>
      </c>
      <c r="S512">
        <f t="shared" si="817"/>
        <v>0.33107760000000003</v>
      </c>
      <c r="T512">
        <f t="shared" ref="T512:W512" si="818">T500</f>
        <v>0.5229414</v>
      </c>
      <c r="U512">
        <f t="shared" si="818"/>
        <v>0.80093800000000004</v>
      </c>
      <c r="V512">
        <f t="shared" si="818"/>
        <v>1858.1416000000002</v>
      </c>
      <c r="W512">
        <f t="shared" si="818"/>
        <v>-0.12022200000000001</v>
      </c>
    </row>
    <row r="513" spans="1:23" x14ac:dyDescent="0.2">
      <c r="A513" t="s">
        <v>7</v>
      </c>
      <c r="B513" t="s">
        <v>8</v>
      </c>
      <c r="C513" t="s">
        <v>9</v>
      </c>
      <c r="D513" t="s">
        <v>28</v>
      </c>
      <c r="E513" t="s">
        <v>24</v>
      </c>
      <c r="F513" s="1" t="s">
        <v>12</v>
      </c>
      <c r="G513">
        <v>8</v>
      </c>
      <c r="H513">
        <f t="shared" si="790"/>
        <v>390</v>
      </c>
      <c r="I513">
        <f t="shared" si="711"/>
        <v>346</v>
      </c>
      <c r="J513">
        <f t="shared" si="712"/>
        <v>0</v>
      </c>
      <c r="K513">
        <f t="shared" si="713"/>
        <v>653909.55200000003</v>
      </c>
      <c r="L513">
        <f t="shared" si="714"/>
        <v>223924.26385923842</v>
      </c>
      <c r="M513">
        <f t="shared" si="715"/>
        <v>352895.76027357124</v>
      </c>
      <c r="N513">
        <f t="shared" si="716"/>
        <v>186811.36986117766</v>
      </c>
      <c r="O513">
        <f t="shared" si="717"/>
        <v>-1.2020040000000001</v>
      </c>
      <c r="Q513">
        <f t="shared" si="781"/>
        <v>0.8885016</v>
      </c>
      <c r="R513">
        <f t="shared" ref="R513:S513" si="819">R501</f>
        <v>0</v>
      </c>
      <c r="S513">
        <f t="shared" si="819"/>
        <v>0.3424392</v>
      </c>
      <c r="T513">
        <f t="shared" ref="T513:W513" si="820">T501</f>
        <v>0.5396706</v>
      </c>
      <c r="U513">
        <f t="shared" si="820"/>
        <v>0.83426140000000004</v>
      </c>
      <c r="V513">
        <f t="shared" si="820"/>
        <v>1889.912</v>
      </c>
      <c r="W513">
        <f t="shared" si="820"/>
        <v>-3.4740000000000001E-3</v>
      </c>
    </row>
    <row r="514" spans="1:23" x14ac:dyDescent="0.2">
      <c r="A514" t="s">
        <v>7</v>
      </c>
      <c r="B514" t="s">
        <v>8</v>
      </c>
      <c r="C514" t="s">
        <v>9</v>
      </c>
      <c r="D514" t="s">
        <v>28</v>
      </c>
      <c r="E514" t="s">
        <v>24</v>
      </c>
      <c r="F514" s="1" t="s">
        <v>12</v>
      </c>
      <c r="G514">
        <v>9</v>
      </c>
      <c r="H514">
        <f t="shared" si="790"/>
        <v>390</v>
      </c>
      <c r="I514">
        <f t="shared" si="711"/>
        <v>345</v>
      </c>
      <c r="J514">
        <f t="shared" si="712"/>
        <v>0.22666500000000001</v>
      </c>
      <c r="K514">
        <f t="shared" si="713"/>
        <v>669645</v>
      </c>
      <c r="L514">
        <f t="shared" si="714"/>
        <v>235187.62759800002</v>
      </c>
      <c r="M514">
        <f t="shared" si="715"/>
        <v>365569.11624600005</v>
      </c>
      <c r="N514">
        <f t="shared" si="716"/>
        <v>202176.45700071711</v>
      </c>
      <c r="O514">
        <f t="shared" si="717"/>
        <v>9.4205699999999997</v>
      </c>
      <c r="Q514">
        <f t="shared" si="781"/>
        <v>0.88625609999999999</v>
      </c>
      <c r="R514">
        <f t="shared" ref="R514:S514" si="821">R502</f>
        <v>6.5700000000000003E-4</v>
      </c>
      <c r="S514">
        <f t="shared" si="821"/>
        <v>0.35121240000000004</v>
      </c>
      <c r="T514">
        <f t="shared" ref="T514:W514" si="822">T502</f>
        <v>0.54591480000000003</v>
      </c>
      <c r="U514">
        <f t="shared" si="822"/>
        <v>0.85963899999999993</v>
      </c>
      <c r="V514">
        <f t="shared" si="822"/>
        <v>1941</v>
      </c>
      <c r="W514">
        <f t="shared" si="822"/>
        <v>2.7306E-2</v>
      </c>
    </row>
    <row r="515" spans="1:23" x14ac:dyDescent="0.2">
      <c r="A515" t="s">
        <v>7</v>
      </c>
      <c r="B515" t="s">
        <v>8</v>
      </c>
      <c r="C515" t="s">
        <v>9</v>
      </c>
      <c r="D515" t="s">
        <v>28</v>
      </c>
      <c r="E515" t="s">
        <v>24</v>
      </c>
      <c r="F515" s="1" t="s">
        <v>12</v>
      </c>
      <c r="G515">
        <v>10</v>
      </c>
      <c r="H515">
        <f t="shared" si="790"/>
        <v>390</v>
      </c>
      <c r="I515">
        <f t="shared" ref="I515:I578" si="823">_xlfn.FLOOR.MATH(H515*Q515)</f>
        <v>345</v>
      </c>
      <c r="J515">
        <f t="shared" ref="J515:J578" si="824">I515*R515</f>
        <v>0.16270200000000004</v>
      </c>
      <c r="K515">
        <f t="shared" ref="K515:K578" si="825">I515*V515</f>
        <v>681522.65999999992</v>
      </c>
      <c r="L515">
        <f t="shared" ref="L515:L578" si="826">K515*S515</f>
        <v>249056.595002124</v>
      </c>
      <c r="M515">
        <f t="shared" ref="M515:M578" si="827">K515*T515</f>
        <v>389427.63640981197</v>
      </c>
      <c r="N515">
        <f t="shared" ref="N515:N578" si="828">L515*U515</f>
        <v>217336.47310039899</v>
      </c>
      <c r="O515">
        <f t="shared" ref="O515:O578" si="829">I515*W515</f>
        <v>2.1225780000000003</v>
      </c>
      <c r="Q515">
        <f t="shared" si="781"/>
        <v>0.88487910000000003</v>
      </c>
      <c r="R515">
        <f t="shared" ref="R515:S515" si="830">R503</f>
        <v>4.7160000000000008E-4</v>
      </c>
      <c r="S515">
        <f t="shared" si="830"/>
        <v>0.36544140000000003</v>
      </c>
      <c r="T515">
        <f t="shared" ref="T515:W515" si="831">T503</f>
        <v>0.57140820000000003</v>
      </c>
      <c r="U515">
        <f t="shared" si="831"/>
        <v>0.8726389</v>
      </c>
      <c r="V515">
        <f t="shared" si="831"/>
        <v>1975.4279999999999</v>
      </c>
      <c r="W515">
        <f t="shared" si="831"/>
        <v>6.1524000000000006E-3</v>
      </c>
    </row>
    <row r="516" spans="1:23" x14ac:dyDescent="0.2">
      <c r="A516" t="s">
        <v>7</v>
      </c>
      <c r="B516" t="s">
        <v>8</v>
      </c>
      <c r="C516" t="s">
        <v>9</v>
      </c>
      <c r="D516" t="s">
        <v>28</v>
      </c>
      <c r="E516" t="s">
        <v>24</v>
      </c>
      <c r="F516" s="1" t="s">
        <v>12</v>
      </c>
      <c r="G516">
        <v>11</v>
      </c>
      <c r="H516">
        <f t="shared" si="790"/>
        <v>390</v>
      </c>
      <c r="I516">
        <f t="shared" si="823"/>
        <v>344</v>
      </c>
      <c r="J516">
        <f t="shared" si="824"/>
        <v>0.32322240000000002</v>
      </c>
      <c r="K516">
        <f t="shared" si="825"/>
        <v>687676.91520000005</v>
      </c>
      <c r="L516">
        <f t="shared" si="826"/>
        <v>257637.0559966157</v>
      </c>
      <c r="M516">
        <f t="shared" si="827"/>
        <v>393194.26762235141</v>
      </c>
      <c r="N516">
        <f t="shared" si="828"/>
        <v>227756.41329695063</v>
      </c>
      <c r="O516">
        <f t="shared" si="829"/>
        <v>5.8582512000000007</v>
      </c>
      <c r="Q516">
        <f t="shared" si="781"/>
        <v>0.88305210000000001</v>
      </c>
      <c r="R516">
        <f t="shared" ref="R516:S516" si="832">R504</f>
        <v>9.3960000000000007E-4</v>
      </c>
      <c r="S516">
        <f t="shared" si="832"/>
        <v>0.37464839999999999</v>
      </c>
      <c r="T516">
        <f t="shared" ref="T516:W516" si="833">T504</f>
        <v>0.57177180000000005</v>
      </c>
      <c r="U516">
        <f t="shared" si="833"/>
        <v>0.88402040000000004</v>
      </c>
      <c r="V516">
        <f t="shared" si="833"/>
        <v>1999.0608000000002</v>
      </c>
      <c r="W516">
        <f t="shared" si="833"/>
        <v>1.7029800000000001E-2</v>
      </c>
    </row>
    <row r="517" spans="1:23" x14ac:dyDescent="0.2">
      <c r="A517" t="s">
        <v>7</v>
      </c>
      <c r="B517" t="s">
        <v>8</v>
      </c>
      <c r="C517" t="s">
        <v>9</v>
      </c>
      <c r="D517" t="s">
        <v>28</v>
      </c>
      <c r="E517" t="s">
        <v>24</v>
      </c>
      <c r="F517" s="1" t="s">
        <v>12</v>
      </c>
      <c r="G517">
        <v>12</v>
      </c>
      <c r="H517">
        <f t="shared" si="790"/>
        <v>390</v>
      </c>
      <c r="I517">
        <f t="shared" si="823"/>
        <v>343</v>
      </c>
      <c r="J517">
        <f t="shared" si="824"/>
        <v>0.2512818</v>
      </c>
      <c r="K517">
        <f t="shared" si="825"/>
        <v>696317.71440000006</v>
      </c>
      <c r="L517">
        <f t="shared" si="826"/>
        <v>267675.11344461894</v>
      </c>
      <c r="M517">
        <f t="shared" si="827"/>
        <v>414260.71561862068</v>
      </c>
      <c r="N517">
        <f t="shared" si="828"/>
        <v>240838.54192088832</v>
      </c>
      <c r="O517">
        <f t="shared" si="829"/>
        <v>2.2584491999999998</v>
      </c>
      <c r="Q517">
        <f t="shared" si="781"/>
        <v>0.88131510000000002</v>
      </c>
      <c r="R517">
        <f t="shared" ref="R517:S517" si="834">R505</f>
        <v>7.3260000000000003E-4</v>
      </c>
      <c r="S517">
        <f t="shared" si="834"/>
        <v>0.38441520000000001</v>
      </c>
      <c r="T517">
        <f t="shared" ref="T517:W517" si="835">T505</f>
        <v>0.59493059999999998</v>
      </c>
      <c r="U517">
        <f t="shared" si="835"/>
        <v>0.89974199999999993</v>
      </c>
      <c r="V517">
        <f t="shared" si="835"/>
        <v>2030.0808000000002</v>
      </c>
      <c r="W517">
        <f t="shared" si="835"/>
        <v>6.5843999999999998E-3</v>
      </c>
    </row>
    <row r="518" spans="1:23" x14ac:dyDescent="0.2">
      <c r="A518" t="s">
        <v>7</v>
      </c>
      <c r="B518" t="s">
        <v>8</v>
      </c>
      <c r="C518" t="s">
        <v>9</v>
      </c>
      <c r="D518" t="s">
        <v>28</v>
      </c>
      <c r="E518" t="s">
        <v>24</v>
      </c>
      <c r="F518" s="1">
        <v>47057</v>
      </c>
      <c r="G518">
        <v>1</v>
      </c>
      <c r="H518">
        <f t="shared" si="790"/>
        <v>290</v>
      </c>
      <c r="I518">
        <f t="shared" si="823"/>
        <v>260</v>
      </c>
      <c r="J518">
        <f t="shared" si="824"/>
        <v>0</v>
      </c>
      <c r="K518">
        <f t="shared" si="825"/>
        <v>485177.68000000005</v>
      </c>
      <c r="L518">
        <f t="shared" si="826"/>
        <v>8106.1546063680007</v>
      </c>
      <c r="M518">
        <f t="shared" si="827"/>
        <v>52952.000888592003</v>
      </c>
      <c r="N518">
        <f t="shared" si="828"/>
        <v>660.38733977882441</v>
      </c>
      <c r="O518">
        <f t="shared" si="829"/>
        <v>0</v>
      </c>
      <c r="Q518">
        <f t="shared" si="781"/>
        <v>0.89769420000000011</v>
      </c>
      <c r="R518">
        <f t="shared" ref="R518:S518" si="836">R506</f>
        <v>0</v>
      </c>
      <c r="S518">
        <f t="shared" si="836"/>
        <v>1.67076E-2</v>
      </c>
      <c r="T518">
        <f t="shared" ref="T518:W518" si="837">T506</f>
        <v>0.1091394</v>
      </c>
      <c r="U518">
        <f t="shared" si="837"/>
        <v>8.1467399999999995E-2</v>
      </c>
      <c r="V518">
        <f t="shared" si="837"/>
        <v>1866.0680000000002</v>
      </c>
      <c r="W518">
        <f t="shared" si="837"/>
        <v>0</v>
      </c>
    </row>
    <row r="519" spans="1:23" x14ac:dyDescent="0.2">
      <c r="A519" t="s">
        <v>7</v>
      </c>
      <c r="B519" t="s">
        <v>8</v>
      </c>
      <c r="C519" t="s">
        <v>9</v>
      </c>
      <c r="D519" t="s">
        <v>28</v>
      </c>
      <c r="E519" t="s">
        <v>24</v>
      </c>
      <c r="F519" s="1">
        <v>47057</v>
      </c>
      <c r="G519">
        <v>2</v>
      </c>
      <c r="H519">
        <f t="shared" si="790"/>
        <v>290</v>
      </c>
      <c r="I519">
        <f t="shared" si="823"/>
        <v>259</v>
      </c>
      <c r="J519">
        <f t="shared" si="824"/>
        <v>0</v>
      </c>
      <c r="K519">
        <f t="shared" si="825"/>
        <v>481569.47440000006</v>
      </c>
      <c r="L519">
        <f t="shared" si="826"/>
        <v>65876.103622758237</v>
      </c>
      <c r="M519">
        <f t="shared" si="827"/>
        <v>223163.24330665011</v>
      </c>
      <c r="N519">
        <f t="shared" si="828"/>
        <v>13334.46302983894</v>
      </c>
      <c r="O519">
        <f t="shared" si="829"/>
        <v>1253.1539916000002</v>
      </c>
      <c r="Q519">
        <f t="shared" si="781"/>
        <v>0.89577810000000002</v>
      </c>
      <c r="R519">
        <f t="shared" ref="R519:S519" si="838">R507</f>
        <v>0</v>
      </c>
      <c r="S519">
        <f t="shared" si="838"/>
        <v>0.13679459999999999</v>
      </c>
      <c r="T519">
        <f t="shared" ref="T519:W519" si="839">T507</f>
        <v>0.46340819999999999</v>
      </c>
      <c r="U519">
        <f t="shared" si="839"/>
        <v>0.20241729999999999</v>
      </c>
      <c r="V519">
        <f t="shared" si="839"/>
        <v>1859.3416000000002</v>
      </c>
      <c r="W519">
        <f t="shared" si="839"/>
        <v>4.8384324000000003</v>
      </c>
    </row>
    <row r="520" spans="1:23" x14ac:dyDescent="0.2">
      <c r="A520" t="s">
        <v>7</v>
      </c>
      <c r="B520" t="s">
        <v>8</v>
      </c>
      <c r="C520" t="s">
        <v>9</v>
      </c>
      <c r="D520" t="s">
        <v>28</v>
      </c>
      <c r="E520" t="s">
        <v>24</v>
      </c>
      <c r="F520" s="1">
        <v>47057</v>
      </c>
      <c r="G520">
        <v>3</v>
      </c>
      <c r="H520">
        <f t="shared" si="790"/>
        <v>290</v>
      </c>
      <c r="I520">
        <f t="shared" si="823"/>
        <v>259</v>
      </c>
      <c r="J520">
        <f t="shared" si="824"/>
        <v>0</v>
      </c>
      <c r="K520">
        <f t="shared" si="825"/>
        <v>481329.74400000006</v>
      </c>
      <c r="L520">
        <f t="shared" si="826"/>
        <v>108282.73092275522</v>
      </c>
      <c r="M520">
        <f t="shared" si="827"/>
        <v>248317.05227011201</v>
      </c>
      <c r="N520">
        <f t="shared" si="828"/>
        <v>49426.757013547038</v>
      </c>
      <c r="O520">
        <f t="shared" si="829"/>
        <v>-43.198092000000003</v>
      </c>
      <c r="Q520">
        <f t="shared" si="781"/>
        <v>0.89401140000000001</v>
      </c>
      <c r="R520">
        <f t="shared" ref="R520:S520" si="840">R508</f>
        <v>0</v>
      </c>
      <c r="S520">
        <f t="shared" si="840"/>
        <v>0.22496579999999999</v>
      </c>
      <c r="T520">
        <f t="shared" ref="T520:W520" si="841">T508</f>
        <v>0.51589799999999997</v>
      </c>
      <c r="U520">
        <f t="shared" si="841"/>
        <v>0.45646020000000004</v>
      </c>
      <c r="V520">
        <f t="shared" si="841"/>
        <v>1858.4160000000002</v>
      </c>
      <c r="W520">
        <f t="shared" si="841"/>
        <v>-0.16678800000000002</v>
      </c>
    </row>
    <row r="521" spans="1:23" x14ac:dyDescent="0.2">
      <c r="A521" t="s">
        <v>7</v>
      </c>
      <c r="B521" t="s">
        <v>8</v>
      </c>
      <c r="C521" t="s">
        <v>9</v>
      </c>
      <c r="D521" t="s">
        <v>28</v>
      </c>
      <c r="E521" t="s">
        <v>24</v>
      </c>
      <c r="F521" s="1">
        <v>47057</v>
      </c>
      <c r="G521">
        <v>4</v>
      </c>
      <c r="H521">
        <f t="shared" si="790"/>
        <v>290</v>
      </c>
      <c r="I521">
        <f t="shared" si="823"/>
        <v>258</v>
      </c>
      <c r="J521">
        <f t="shared" si="824"/>
        <v>2.4102360000000003E-2</v>
      </c>
      <c r="K521">
        <f t="shared" si="825"/>
        <v>479413.53600000002</v>
      </c>
      <c r="L521">
        <f t="shared" si="826"/>
        <v>124848.20186616961</v>
      </c>
      <c r="M521">
        <f t="shared" si="827"/>
        <v>244297.82378615043</v>
      </c>
      <c r="N521">
        <f t="shared" si="828"/>
        <v>77486.137581184739</v>
      </c>
      <c r="O521">
        <f t="shared" si="829"/>
        <v>-14.6286</v>
      </c>
      <c r="Q521">
        <f t="shared" si="781"/>
        <v>0.89257410000000004</v>
      </c>
      <c r="R521">
        <f t="shared" ref="R521:S521" si="842">R509</f>
        <v>9.342000000000001E-5</v>
      </c>
      <c r="S521">
        <f t="shared" si="842"/>
        <v>0.2604186</v>
      </c>
      <c r="T521">
        <f t="shared" ref="T521:W521" si="843">T509</f>
        <v>0.50957640000000004</v>
      </c>
      <c r="U521">
        <f t="shared" si="843"/>
        <v>0.62064280000000005</v>
      </c>
      <c r="V521">
        <f t="shared" si="843"/>
        <v>1858.192</v>
      </c>
      <c r="W521">
        <f t="shared" si="843"/>
        <v>-5.67E-2</v>
      </c>
    </row>
    <row r="522" spans="1:23" x14ac:dyDescent="0.2">
      <c r="A522" t="s">
        <v>7</v>
      </c>
      <c r="B522" t="s">
        <v>8</v>
      </c>
      <c r="C522" t="s">
        <v>9</v>
      </c>
      <c r="D522" t="s">
        <v>28</v>
      </c>
      <c r="E522" t="s">
        <v>24</v>
      </c>
      <c r="F522" s="1">
        <v>47057</v>
      </c>
      <c r="G522">
        <v>5</v>
      </c>
      <c r="H522">
        <f t="shared" si="790"/>
        <v>290</v>
      </c>
      <c r="I522">
        <f t="shared" si="823"/>
        <v>258</v>
      </c>
      <c r="J522">
        <f t="shared" si="824"/>
        <v>0</v>
      </c>
      <c r="K522">
        <f t="shared" si="825"/>
        <v>479351.61600000004</v>
      </c>
      <c r="L522">
        <f t="shared" si="826"/>
        <v>137604.59229542402</v>
      </c>
      <c r="M522">
        <f t="shared" si="827"/>
        <v>246637.3356488448</v>
      </c>
      <c r="N522">
        <f t="shared" si="828"/>
        <v>98428.867599019839</v>
      </c>
      <c r="O522">
        <f t="shared" si="829"/>
        <v>-10.063547999999999</v>
      </c>
      <c r="Q522">
        <f t="shared" si="781"/>
        <v>0.89131680000000002</v>
      </c>
      <c r="R522">
        <f t="shared" ref="R522:S522" si="844">R510</f>
        <v>0</v>
      </c>
      <c r="S522">
        <f t="shared" si="844"/>
        <v>0.28706400000000004</v>
      </c>
      <c r="T522">
        <f t="shared" ref="T522:W522" si="845">T510</f>
        <v>0.51452279999999995</v>
      </c>
      <c r="U522">
        <f t="shared" si="845"/>
        <v>0.71530219999999989</v>
      </c>
      <c r="V522">
        <f t="shared" si="845"/>
        <v>1857.9520000000002</v>
      </c>
      <c r="W522">
        <f t="shared" si="845"/>
        <v>-3.9005999999999999E-2</v>
      </c>
    </row>
    <row r="523" spans="1:23" x14ac:dyDescent="0.2">
      <c r="A523" t="s">
        <v>7</v>
      </c>
      <c r="B523" t="s">
        <v>8</v>
      </c>
      <c r="C523" t="s">
        <v>9</v>
      </c>
      <c r="D523" t="s">
        <v>28</v>
      </c>
      <c r="E523" t="s">
        <v>24</v>
      </c>
      <c r="F523" s="1">
        <v>47057</v>
      </c>
      <c r="G523">
        <v>6</v>
      </c>
      <c r="H523">
        <f t="shared" si="790"/>
        <v>290</v>
      </c>
      <c r="I523">
        <f t="shared" si="823"/>
        <v>258</v>
      </c>
      <c r="J523">
        <f t="shared" si="824"/>
        <v>0</v>
      </c>
      <c r="K523">
        <f t="shared" si="825"/>
        <v>479325.19679999998</v>
      </c>
      <c r="L523">
        <f t="shared" si="826"/>
        <v>149356.7726724864</v>
      </c>
      <c r="M523">
        <f t="shared" si="827"/>
        <v>254357.75028349442</v>
      </c>
      <c r="N523">
        <f t="shared" si="828"/>
        <v>115482.26830275754</v>
      </c>
      <c r="O523">
        <f t="shared" si="829"/>
        <v>-27.766476000000001</v>
      </c>
      <c r="Q523">
        <f t="shared" si="781"/>
        <v>0.8905383</v>
      </c>
      <c r="R523">
        <f t="shared" ref="R523:S523" si="846">R511</f>
        <v>0</v>
      </c>
      <c r="S523">
        <f t="shared" si="846"/>
        <v>0.31159800000000004</v>
      </c>
      <c r="T523">
        <f t="shared" ref="T523:W523" si="847">T511</f>
        <v>0.53065800000000007</v>
      </c>
      <c r="U523">
        <f t="shared" si="847"/>
        <v>0.77319740000000003</v>
      </c>
      <c r="V523">
        <f t="shared" si="847"/>
        <v>1857.8496</v>
      </c>
      <c r="W523">
        <f t="shared" si="847"/>
        <v>-0.10762200000000001</v>
      </c>
    </row>
    <row r="524" spans="1:23" x14ac:dyDescent="0.2">
      <c r="A524" t="s">
        <v>7</v>
      </c>
      <c r="B524" t="s">
        <v>8</v>
      </c>
      <c r="C524" t="s">
        <v>9</v>
      </c>
      <c r="D524" t="s">
        <v>28</v>
      </c>
      <c r="E524" t="s">
        <v>24</v>
      </c>
      <c r="F524" s="1">
        <v>47057</v>
      </c>
      <c r="G524">
        <v>7</v>
      </c>
      <c r="H524">
        <f t="shared" si="790"/>
        <v>290</v>
      </c>
      <c r="I524">
        <f t="shared" si="823"/>
        <v>258</v>
      </c>
      <c r="J524">
        <f t="shared" si="824"/>
        <v>2.549556E-2</v>
      </c>
      <c r="K524">
        <f t="shared" si="825"/>
        <v>479400.53280000004</v>
      </c>
      <c r="L524">
        <f t="shared" si="826"/>
        <v>158718.7778381453</v>
      </c>
      <c r="M524">
        <f t="shared" si="827"/>
        <v>250698.38578317795</v>
      </c>
      <c r="N524">
        <f t="shared" si="828"/>
        <v>127123.90048412842</v>
      </c>
      <c r="O524">
        <f t="shared" si="829"/>
        <v>-31.017276000000003</v>
      </c>
      <c r="Q524">
        <f t="shared" si="781"/>
        <v>0.88978950000000001</v>
      </c>
      <c r="R524">
        <f t="shared" ref="R524:S524" si="848">R512</f>
        <v>9.8820000000000006E-5</v>
      </c>
      <c r="S524">
        <f t="shared" si="848"/>
        <v>0.33107760000000003</v>
      </c>
      <c r="T524">
        <f t="shared" ref="T524:W524" si="849">T512</f>
        <v>0.5229414</v>
      </c>
      <c r="U524">
        <f t="shared" si="849"/>
        <v>0.80093800000000004</v>
      </c>
      <c r="V524">
        <f t="shared" si="849"/>
        <v>1858.1416000000002</v>
      </c>
      <c r="W524">
        <f t="shared" si="849"/>
        <v>-0.12022200000000001</v>
      </c>
    </row>
    <row r="525" spans="1:23" x14ac:dyDescent="0.2">
      <c r="A525" t="s">
        <v>7</v>
      </c>
      <c r="B525" t="s">
        <v>8</v>
      </c>
      <c r="C525" t="s">
        <v>9</v>
      </c>
      <c r="D525" t="s">
        <v>28</v>
      </c>
      <c r="E525" t="s">
        <v>24</v>
      </c>
      <c r="F525" s="1">
        <v>47057</v>
      </c>
      <c r="G525">
        <v>8</v>
      </c>
      <c r="H525">
        <f t="shared" si="790"/>
        <v>290</v>
      </c>
      <c r="I525">
        <f t="shared" si="823"/>
        <v>257</v>
      </c>
      <c r="J525">
        <f t="shared" si="824"/>
        <v>0</v>
      </c>
      <c r="K525">
        <f t="shared" si="825"/>
        <v>485707.38400000002</v>
      </c>
      <c r="L525">
        <f t="shared" si="826"/>
        <v>166325.24801105281</v>
      </c>
      <c r="M525">
        <f t="shared" si="827"/>
        <v>262121.99534771041</v>
      </c>
      <c r="N525">
        <f t="shared" si="828"/>
        <v>138758.73426104814</v>
      </c>
      <c r="O525">
        <f t="shared" si="829"/>
        <v>-0.892818</v>
      </c>
      <c r="Q525">
        <f t="shared" si="781"/>
        <v>0.8885016</v>
      </c>
      <c r="R525">
        <f t="shared" ref="R525:S525" si="850">R513</f>
        <v>0</v>
      </c>
      <c r="S525">
        <f t="shared" si="850"/>
        <v>0.3424392</v>
      </c>
      <c r="T525">
        <f t="shared" ref="T525:W525" si="851">T513</f>
        <v>0.5396706</v>
      </c>
      <c r="U525">
        <f t="shared" si="851"/>
        <v>0.83426140000000004</v>
      </c>
      <c r="V525">
        <f t="shared" si="851"/>
        <v>1889.912</v>
      </c>
      <c r="W525">
        <f t="shared" si="851"/>
        <v>-3.4740000000000001E-3</v>
      </c>
    </row>
    <row r="526" spans="1:23" x14ac:dyDescent="0.2">
      <c r="A526" t="s">
        <v>7</v>
      </c>
      <c r="B526" t="s">
        <v>8</v>
      </c>
      <c r="C526" t="s">
        <v>9</v>
      </c>
      <c r="D526" t="s">
        <v>28</v>
      </c>
      <c r="E526" t="s">
        <v>24</v>
      </c>
      <c r="F526" s="1">
        <v>47057</v>
      </c>
      <c r="G526">
        <v>9</v>
      </c>
      <c r="H526">
        <f t="shared" si="790"/>
        <v>290</v>
      </c>
      <c r="I526">
        <f t="shared" si="823"/>
        <v>257</v>
      </c>
      <c r="J526">
        <f t="shared" si="824"/>
        <v>0.168849</v>
      </c>
      <c r="K526">
        <f t="shared" si="825"/>
        <v>498837</v>
      </c>
      <c r="L526">
        <f t="shared" si="826"/>
        <v>175197.7399788</v>
      </c>
      <c r="M526">
        <f t="shared" si="827"/>
        <v>272322.50108760002</v>
      </c>
      <c r="N526">
        <f t="shared" si="828"/>
        <v>150606.80999763563</v>
      </c>
      <c r="O526">
        <f t="shared" si="829"/>
        <v>7.0176420000000004</v>
      </c>
      <c r="Q526">
        <f t="shared" si="781"/>
        <v>0.88625609999999999</v>
      </c>
      <c r="R526">
        <f t="shared" ref="R526:S526" si="852">R514</f>
        <v>6.5700000000000003E-4</v>
      </c>
      <c r="S526">
        <f t="shared" si="852"/>
        <v>0.35121240000000004</v>
      </c>
      <c r="T526">
        <f t="shared" ref="T526:W526" si="853">T514</f>
        <v>0.54591480000000003</v>
      </c>
      <c r="U526">
        <f t="shared" si="853"/>
        <v>0.85963899999999993</v>
      </c>
      <c r="V526">
        <f t="shared" si="853"/>
        <v>1941</v>
      </c>
      <c r="W526">
        <f t="shared" si="853"/>
        <v>2.7306E-2</v>
      </c>
    </row>
    <row r="527" spans="1:23" x14ac:dyDescent="0.2">
      <c r="A527" t="s">
        <v>7</v>
      </c>
      <c r="B527" t="s">
        <v>8</v>
      </c>
      <c r="C527" t="s">
        <v>9</v>
      </c>
      <c r="D527" t="s">
        <v>28</v>
      </c>
      <c r="E527" t="s">
        <v>24</v>
      </c>
      <c r="F527" s="1">
        <v>47057</v>
      </c>
      <c r="G527">
        <v>10</v>
      </c>
      <c r="H527">
        <f t="shared" si="790"/>
        <v>290</v>
      </c>
      <c r="I527">
        <f t="shared" si="823"/>
        <v>256</v>
      </c>
      <c r="J527">
        <f t="shared" si="824"/>
        <v>0.12072960000000002</v>
      </c>
      <c r="K527">
        <f t="shared" si="825"/>
        <v>505709.56799999997</v>
      </c>
      <c r="L527">
        <f t="shared" si="826"/>
        <v>184807.21252331519</v>
      </c>
      <c r="M527">
        <f t="shared" si="827"/>
        <v>288966.59397365758</v>
      </c>
      <c r="N527">
        <f t="shared" si="828"/>
        <v>161269.96264841198</v>
      </c>
      <c r="O527">
        <f t="shared" si="829"/>
        <v>1.5750144000000001</v>
      </c>
      <c r="Q527">
        <f t="shared" si="781"/>
        <v>0.88487910000000003</v>
      </c>
      <c r="R527">
        <f t="shared" ref="R527:S527" si="854">R515</f>
        <v>4.7160000000000008E-4</v>
      </c>
      <c r="S527">
        <f t="shared" si="854"/>
        <v>0.36544140000000003</v>
      </c>
      <c r="T527">
        <f t="shared" ref="T527:W527" si="855">T515</f>
        <v>0.57140820000000003</v>
      </c>
      <c r="U527">
        <f t="shared" si="855"/>
        <v>0.8726389</v>
      </c>
      <c r="V527">
        <f t="shared" si="855"/>
        <v>1975.4279999999999</v>
      </c>
      <c r="W527">
        <f t="shared" si="855"/>
        <v>6.1524000000000006E-3</v>
      </c>
    </row>
    <row r="528" spans="1:23" x14ac:dyDescent="0.2">
      <c r="A528" t="s">
        <v>7</v>
      </c>
      <c r="B528" t="s">
        <v>8</v>
      </c>
      <c r="C528" t="s">
        <v>9</v>
      </c>
      <c r="D528" t="s">
        <v>28</v>
      </c>
      <c r="E528" t="s">
        <v>24</v>
      </c>
      <c r="F528" s="1">
        <v>47057</v>
      </c>
      <c r="G528">
        <v>11</v>
      </c>
      <c r="H528">
        <f t="shared" si="790"/>
        <v>290</v>
      </c>
      <c r="I528">
        <f t="shared" si="823"/>
        <v>256</v>
      </c>
      <c r="J528">
        <f t="shared" si="824"/>
        <v>0.24053760000000002</v>
      </c>
      <c r="K528">
        <f t="shared" si="825"/>
        <v>511759.56480000005</v>
      </c>
      <c r="L528">
        <f t="shared" si="826"/>
        <v>191729.90213701632</v>
      </c>
      <c r="M528">
        <f t="shared" si="827"/>
        <v>292609.68753291271</v>
      </c>
      <c r="N528">
        <f t="shared" si="828"/>
        <v>169493.14477912604</v>
      </c>
      <c r="O528">
        <f t="shared" si="829"/>
        <v>4.3596288000000003</v>
      </c>
      <c r="Q528">
        <f t="shared" si="781"/>
        <v>0.88305210000000001</v>
      </c>
      <c r="R528">
        <f t="shared" ref="R528:S528" si="856">R516</f>
        <v>9.3960000000000007E-4</v>
      </c>
      <c r="S528">
        <f t="shared" si="856"/>
        <v>0.37464839999999999</v>
      </c>
      <c r="T528">
        <f t="shared" ref="T528:W528" si="857">T516</f>
        <v>0.57177180000000005</v>
      </c>
      <c r="U528">
        <f t="shared" si="857"/>
        <v>0.88402040000000004</v>
      </c>
      <c r="V528">
        <f t="shared" si="857"/>
        <v>1999.0608000000002</v>
      </c>
      <c r="W528">
        <f t="shared" si="857"/>
        <v>1.7029800000000001E-2</v>
      </c>
    </row>
    <row r="529" spans="1:23" x14ac:dyDescent="0.2">
      <c r="A529" t="s">
        <v>7</v>
      </c>
      <c r="B529" t="s">
        <v>8</v>
      </c>
      <c r="C529" t="s">
        <v>9</v>
      </c>
      <c r="D529" t="s">
        <v>28</v>
      </c>
      <c r="E529" t="s">
        <v>24</v>
      </c>
      <c r="F529" s="1">
        <v>47057</v>
      </c>
      <c r="G529">
        <v>12</v>
      </c>
      <c r="H529">
        <f t="shared" si="790"/>
        <v>290</v>
      </c>
      <c r="I529">
        <f t="shared" si="823"/>
        <v>255</v>
      </c>
      <c r="J529">
        <f t="shared" si="824"/>
        <v>0.18681300000000001</v>
      </c>
      <c r="K529">
        <f t="shared" si="825"/>
        <v>517670.60400000005</v>
      </c>
      <c r="L529">
        <f t="shared" si="826"/>
        <v>199000.44877078081</v>
      </c>
      <c r="M529">
        <f t="shared" si="827"/>
        <v>307978.08304008242</v>
      </c>
      <c r="N529">
        <f t="shared" si="828"/>
        <v>179049.06177791985</v>
      </c>
      <c r="O529">
        <f t="shared" si="829"/>
        <v>1.679022</v>
      </c>
      <c r="Q529">
        <f t="shared" si="781"/>
        <v>0.88131510000000002</v>
      </c>
      <c r="R529">
        <f t="shared" ref="R529:S529" si="858">R517</f>
        <v>7.3260000000000003E-4</v>
      </c>
      <c r="S529">
        <f t="shared" si="858"/>
        <v>0.38441520000000001</v>
      </c>
      <c r="T529">
        <f t="shared" ref="T529:W529" si="859">T517</f>
        <v>0.59493059999999998</v>
      </c>
      <c r="U529">
        <f t="shared" si="859"/>
        <v>0.89974199999999993</v>
      </c>
      <c r="V529">
        <f t="shared" si="859"/>
        <v>2030.0808000000002</v>
      </c>
      <c r="W529">
        <f t="shared" si="859"/>
        <v>6.5843999999999998E-3</v>
      </c>
    </row>
    <row r="530" spans="1:23" x14ac:dyDescent="0.2">
      <c r="A530" t="s">
        <v>7</v>
      </c>
      <c r="B530" t="s">
        <v>8</v>
      </c>
      <c r="C530" t="s">
        <v>9</v>
      </c>
      <c r="D530" t="s">
        <v>28</v>
      </c>
      <c r="E530" t="s">
        <v>25</v>
      </c>
      <c r="F530" s="1">
        <v>46965</v>
      </c>
      <c r="G530">
        <v>1</v>
      </c>
      <c r="H530">
        <f t="shared" si="790"/>
        <v>10</v>
      </c>
      <c r="I530">
        <f t="shared" si="823"/>
        <v>8</v>
      </c>
      <c r="J530">
        <f t="shared" si="824"/>
        <v>0</v>
      </c>
      <c r="K530">
        <f t="shared" si="825"/>
        <v>13062.475999999999</v>
      </c>
      <c r="L530">
        <f t="shared" si="826"/>
        <v>266.74098491040002</v>
      </c>
      <c r="M530">
        <f t="shared" si="827"/>
        <v>1346.4290824235998</v>
      </c>
      <c r="N530">
        <f t="shared" si="828"/>
        <v>23.008970661977141</v>
      </c>
      <c r="O530">
        <f t="shared" si="829"/>
        <v>0</v>
      </c>
      <c r="Q530" cm="1">
        <f t="array" ref="Q530:Q541">TRANSPOSE(open_per_booked!$F13:$Q13)</f>
        <v>0.82787354000000002</v>
      </c>
      <c r="R530" cm="1">
        <f t="array" ref="R530:R541">TRANSPOSE(ulr_per_open!$F13:$Q13)</f>
        <v>0</v>
      </c>
      <c r="S530" cm="1">
        <f t="array" ref="S530:S541">TRANSPOSE(bal_util!$F13:$Q13)</f>
        <v>2.0420400000000002E-2</v>
      </c>
      <c r="T530" cm="1">
        <f t="array" ref="T530:T541">TRANSPOSE(pur_util!$F13:$Q13)</f>
        <v>0.10307609999999999</v>
      </c>
      <c r="U530" cm="1">
        <f t="array" ref="U530:U541">TRANSPOSE(revol_util!$F13:$Q13)</f>
        <v>8.6259600000000006E-2</v>
      </c>
      <c r="V530" cm="1">
        <f t="array" ref="V530:V541">TRANSPOSE(lmt_per_open!$F13:$Q13)</f>
        <v>1632.8094999999998</v>
      </c>
      <c r="W530" cm="1">
        <f t="array" ref="W530:W541">TRANSPOSE(annual_fee!$F13:$Q13)</f>
        <v>0</v>
      </c>
    </row>
    <row r="531" spans="1:23" x14ac:dyDescent="0.2">
      <c r="A531" t="s">
        <v>7</v>
      </c>
      <c r="B531" t="s">
        <v>8</v>
      </c>
      <c r="C531" t="s">
        <v>9</v>
      </c>
      <c r="D531" t="s">
        <v>28</v>
      </c>
      <c r="E531" t="s">
        <v>25</v>
      </c>
      <c r="F531" s="1">
        <v>46965</v>
      </c>
      <c r="G531">
        <v>2</v>
      </c>
      <c r="H531">
        <f t="shared" si="790"/>
        <v>10</v>
      </c>
      <c r="I531">
        <f t="shared" si="823"/>
        <v>8</v>
      </c>
      <c r="J531">
        <f t="shared" si="824"/>
        <v>0</v>
      </c>
      <c r="K531">
        <f t="shared" si="825"/>
        <v>13015.3912</v>
      </c>
      <c r="L531">
        <f t="shared" si="826"/>
        <v>2176.0875070580801</v>
      </c>
      <c r="M531">
        <f t="shared" si="827"/>
        <v>5696.3590633829599</v>
      </c>
      <c r="N531">
        <f t="shared" si="828"/>
        <v>466.38821408021732</v>
      </c>
      <c r="O531">
        <f t="shared" si="829"/>
        <v>47.309116800000005</v>
      </c>
      <c r="Q531">
        <v>0.82610646999999993</v>
      </c>
      <c r="R531">
        <v>0</v>
      </c>
      <c r="S531">
        <v>0.16719339999999999</v>
      </c>
      <c r="T531">
        <v>0.43766329999999998</v>
      </c>
      <c r="U531">
        <v>0.21432419999999999</v>
      </c>
      <c r="V531">
        <v>1626.9239</v>
      </c>
      <c r="W531">
        <v>5.9136396000000007</v>
      </c>
    </row>
    <row r="532" spans="1:23" x14ac:dyDescent="0.2">
      <c r="A532" t="s">
        <v>7</v>
      </c>
      <c r="B532" t="s">
        <v>8</v>
      </c>
      <c r="C532" t="s">
        <v>9</v>
      </c>
      <c r="D532" t="s">
        <v>28</v>
      </c>
      <c r="E532" t="s">
        <v>25</v>
      </c>
      <c r="F532" s="1">
        <v>46965</v>
      </c>
      <c r="G532">
        <v>3</v>
      </c>
      <c r="H532">
        <f t="shared" si="790"/>
        <v>10</v>
      </c>
      <c r="I532">
        <f t="shared" si="823"/>
        <v>8</v>
      </c>
      <c r="J532">
        <f t="shared" si="824"/>
        <v>0</v>
      </c>
      <c r="K532">
        <f t="shared" si="825"/>
        <v>13008.911999999998</v>
      </c>
      <c r="L532">
        <f t="shared" si="826"/>
        <v>3576.9070274783994</v>
      </c>
      <c r="M532">
        <f t="shared" si="827"/>
        <v>6338.4232561439985</v>
      </c>
      <c r="N532">
        <f t="shared" si="828"/>
        <v>1728.7577969762074</v>
      </c>
      <c r="O532">
        <f t="shared" si="829"/>
        <v>-1.6308160000000003</v>
      </c>
      <c r="Q532">
        <v>0.82447717999999992</v>
      </c>
      <c r="R532">
        <v>0</v>
      </c>
      <c r="S532">
        <v>0.27495819999999999</v>
      </c>
      <c r="T532">
        <v>0.48723699999999992</v>
      </c>
      <c r="U532">
        <v>0.48331080000000004</v>
      </c>
      <c r="V532">
        <v>1626.1139999999998</v>
      </c>
      <c r="W532">
        <v>-0.20385200000000003</v>
      </c>
    </row>
    <row r="533" spans="1:23" x14ac:dyDescent="0.2">
      <c r="A533" t="s">
        <v>7</v>
      </c>
      <c r="B533" t="s">
        <v>8</v>
      </c>
      <c r="C533" t="s">
        <v>9</v>
      </c>
      <c r="D533" t="s">
        <v>28</v>
      </c>
      <c r="E533" t="s">
        <v>25</v>
      </c>
      <c r="F533" s="1">
        <v>46965</v>
      </c>
      <c r="G533">
        <v>4</v>
      </c>
      <c r="H533">
        <f t="shared" si="790"/>
        <v>10</v>
      </c>
      <c r="I533">
        <f t="shared" si="823"/>
        <v>8</v>
      </c>
      <c r="J533">
        <f t="shared" si="824"/>
        <v>9.1344000000000006E-4</v>
      </c>
      <c r="K533">
        <f t="shared" si="825"/>
        <v>13007.343999999997</v>
      </c>
      <c r="L533">
        <f t="shared" si="826"/>
        <v>4140.0997173535989</v>
      </c>
      <c r="M533">
        <f t="shared" si="827"/>
        <v>6260.000221910399</v>
      </c>
      <c r="N533">
        <f t="shared" si="828"/>
        <v>2720.6714973785784</v>
      </c>
      <c r="O533">
        <f t="shared" si="829"/>
        <v>-0.5544</v>
      </c>
      <c r="Q533">
        <v>0.82315167</v>
      </c>
      <c r="R533">
        <v>1.1418000000000001E-4</v>
      </c>
      <c r="S533">
        <v>0.3182894</v>
      </c>
      <c r="T533">
        <v>0.48126659999999999</v>
      </c>
      <c r="U533">
        <v>0.65715120000000005</v>
      </c>
      <c r="V533">
        <v>1625.9179999999997</v>
      </c>
      <c r="W533">
        <v>-6.93E-2</v>
      </c>
    </row>
    <row r="534" spans="1:23" x14ac:dyDescent="0.2">
      <c r="A534" t="s">
        <v>7</v>
      </c>
      <c r="B534" t="s">
        <v>8</v>
      </c>
      <c r="C534" t="s">
        <v>9</v>
      </c>
      <c r="D534" t="s">
        <v>28</v>
      </c>
      <c r="E534" t="s">
        <v>25</v>
      </c>
      <c r="F534" s="1">
        <v>46965</v>
      </c>
      <c r="G534">
        <v>5</v>
      </c>
      <c r="H534">
        <f t="shared" si="790"/>
        <v>10</v>
      </c>
      <c r="I534">
        <f t="shared" si="823"/>
        <v>8</v>
      </c>
      <c r="J534">
        <f t="shared" si="824"/>
        <v>0</v>
      </c>
      <c r="K534">
        <f t="shared" si="825"/>
        <v>13005.663999999999</v>
      </c>
      <c r="L534">
        <f t="shared" si="826"/>
        <v>4563.1152483840006</v>
      </c>
      <c r="M534">
        <f t="shared" si="827"/>
        <v>6319.9489539647993</v>
      </c>
      <c r="N534">
        <f t="shared" si="828"/>
        <v>3456.0067510827762</v>
      </c>
      <c r="O534">
        <f t="shared" si="829"/>
        <v>-0.38139200000000001</v>
      </c>
      <c r="Q534">
        <v>0.82199215999999997</v>
      </c>
      <c r="R534">
        <v>0</v>
      </c>
      <c r="S534">
        <v>0.35085600000000006</v>
      </c>
      <c r="T534">
        <v>0.48593819999999999</v>
      </c>
      <c r="U534">
        <v>0.75737880000000002</v>
      </c>
      <c r="V534">
        <v>1625.7079999999999</v>
      </c>
      <c r="W534">
        <v>-4.7674000000000001E-2</v>
      </c>
    </row>
    <row r="535" spans="1:23" x14ac:dyDescent="0.2">
      <c r="A535" t="s">
        <v>7</v>
      </c>
      <c r="B535" t="s">
        <v>8</v>
      </c>
      <c r="C535" t="s">
        <v>9</v>
      </c>
      <c r="D535" t="s">
        <v>28</v>
      </c>
      <c r="E535" t="s">
        <v>25</v>
      </c>
      <c r="F535" s="1">
        <v>46965</v>
      </c>
      <c r="G535">
        <v>6</v>
      </c>
      <c r="H535">
        <f t="shared" si="790"/>
        <v>10</v>
      </c>
      <c r="I535">
        <f t="shared" si="823"/>
        <v>8</v>
      </c>
      <c r="J535">
        <f t="shared" si="824"/>
        <v>0</v>
      </c>
      <c r="K535">
        <f t="shared" si="825"/>
        <v>13004.947199999999</v>
      </c>
      <c r="L535">
        <f t="shared" si="826"/>
        <v>4952.8301015424004</v>
      </c>
      <c r="M535">
        <f t="shared" si="827"/>
        <v>6517.7804228543991</v>
      </c>
      <c r="N535">
        <f t="shared" si="828"/>
        <v>4054.7809663986918</v>
      </c>
      <c r="O535">
        <f t="shared" si="829"/>
        <v>-1.0523040000000001</v>
      </c>
      <c r="Q535">
        <v>0.82127421</v>
      </c>
      <c r="R535">
        <v>0</v>
      </c>
      <c r="S535">
        <v>0.38084200000000007</v>
      </c>
      <c r="T535">
        <v>0.50117699999999998</v>
      </c>
      <c r="U535">
        <v>0.81867960000000006</v>
      </c>
      <c r="V535">
        <v>1625.6183999999998</v>
      </c>
      <c r="W535">
        <v>-0.13153800000000002</v>
      </c>
    </row>
    <row r="536" spans="1:23" x14ac:dyDescent="0.2">
      <c r="A536" t="s">
        <v>7</v>
      </c>
      <c r="B536" t="s">
        <v>8</v>
      </c>
      <c r="C536" t="s">
        <v>9</v>
      </c>
      <c r="D536" t="s">
        <v>28</v>
      </c>
      <c r="E536" t="s">
        <v>25</v>
      </c>
      <c r="F536" s="1">
        <v>46965</v>
      </c>
      <c r="G536">
        <v>7</v>
      </c>
      <c r="H536">
        <f t="shared" si="790"/>
        <v>10</v>
      </c>
      <c r="I536">
        <f t="shared" si="823"/>
        <v>8</v>
      </c>
      <c r="J536">
        <f t="shared" si="824"/>
        <v>9.6624000000000005E-4</v>
      </c>
      <c r="K536">
        <f t="shared" si="825"/>
        <v>13006.9912</v>
      </c>
      <c r="L536">
        <f t="shared" si="826"/>
        <v>5263.2841918764816</v>
      </c>
      <c r="M536">
        <f t="shared" si="827"/>
        <v>6424.0111774759198</v>
      </c>
      <c r="N536">
        <f t="shared" si="828"/>
        <v>4463.538685489234</v>
      </c>
      <c r="O536">
        <f t="shared" si="829"/>
        <v>-1.1755040000000001</v>
      </c>
      <c r="Q536">
        <v>0.82058364999999989</v>
      </c>
      <c r="R536">
        <v>1.2078000000000001E-4</v>
      </c>
      <c r="S536">
        <v>0.40465040000000008</v>
      </c>
      <c r="T536">
        <v>0.49388909999999997</v>
      </c>
      <c r="U536">
        <v>0.84805200000000003</v>
      </c>
      <c r="V536">
        <v>1625.8739</v>
      </c>
      <c r="W536">
        <v>-0.14693800000000001</v>
      </c>
    </row>
    <row r="537" spans="1:23" x14ac:dyDescent="0.2">
      <c r="A537" t="s">
        <v>7</v>
      </c>
      <c r="B537" t="s">
        <v>8</v>
      </c>
      <c r="C537" t="s">
        <v>9</v>
      </c>
      <c r="D537" t="s">
        <v>28</v>
      </c>
      <c r="E537" t="s">
        <v>25</v>
      </c>
      <c r="F537" s="1">
        <v>46965</v>
      </c>
      <c r="G537">
        <v>8</v>
      </c>
      <c r="H537">
        <f t="shared" si="790"/>
        <v>10</v>
      </c>
      <c r="I537">
        <f t="shared" si="823"/>
        <v>8</v>
      </c>
      <c r="J537">
        <f t="shared" si="824"/>
        <v>0</v>
      </c>
      <c r="K537">
        <f t="shared" si="825"/>
        <v>13229.383999999998</v>
      </c>
      <c r="L537">
        <f t="shared" si="826"/>
        <v>5536.9840453311999</v>
      </c>
      <c r="M537">
        <f t="shared" si="827"/>
        <v>6742.8701786375987</v>
      </c>
      <c r="N537">
        <f t="shared" si="828"/>
        <v>4891.0151238730623</v>
      </c>
      <c r="O537">
        <f t="shared" si="829"/>
        <v>-3.3968000000000005E-2</v>
      </c>
      <c r="Q537">
        <v>0.81939591999999994</v>
      </c>
      <c r="R537">
        <v>0</v>
      </c>
      <c r="S537">
        <v>0.41853680000000004</v>
      </c>
      <c r="T537">
        <v>0.5096889</v>
      </c>
      <c r="U537">
        <v>0.8833356</v>
      </c>
      <c r="V537">
        <v>1653.6729999999998</v>
      </c>
      <c r="W537">
        <v>-4.2460000000000006E-3</v>
      </c>
    </row>
    <row r="538" spans="1:23" x14ac:dyDescent="0.2">
      <c r="A538" t="s">
        <v>7</v>
      </c>
      <c r="B538" t="s">
        <v>8</v>
      </c>
      <c r="C538" t="s">
        <v>9</v>
      </c>
      <c r="D538" t="s">
        <v>28</v>
      </c>
      <c r="E538" t="s">
        <v>25</v>
      </c>
      <c r="F538" s="1">
        <v>46965</v>
      </c>
      <c r="G538">
        <v>9</v>
      </c>
      <c r="H538">
        <f t="shared" si="790"/>
        <v>10</v>
      </c>
      <c r="I538">
        <f t="shared" si="823"/>
        <v>8</v>
      </c>
      <c r="J538">
        <f t="shared" si="824"/>
        <v>6.424E-3</v>
      </c>
      <c r="K538">
        <f t="shared" si="825"/>
        <v>13587</v>
      </c>
      <c r="L538">
        <f t="shared" si="826"/>
        <v>5832.3501852000009</v>
      </c>
      <c r="M538">
        <f t="shared" si="827"/>
        <v>7005.2696993999998</v>
      </c>
      <c r="N538">
        <f t="shared" si="828"/>
        <v>5308.6401326701516</v>
      </c>
      <c r="O538">
        <f t="shared" si="829"/>
        <v>0.26699200000000001</v>
      </c>
      <c r="Q538">
        <v>0.81732506999999999</v>
      </c>
      <c r="R538">
        <v>8.03E-4</v>
      </c>
      <c r="S538">
        <v>0.42925960000000007</v>
      </c>
      <c r="T538">
        <v>0.51558619999999999</v>
      </c>
      <c r="U538">
        <v>0.91020599999999996</v>
      </c>
      <c r="V538">
        <v>1698.375</v>
      </c>
      <c r="W538">
        <v>3.3374000000000001E-2</v>
      </c>
    </row>
    <row r="539" spans="1:23" x14ac:dyDescent="0.2">
      <c r="A539" t="s">
        <v>7</v>
      </c>
      <c r="B539" t="s">
        <v>8</v>
      </c>
      <c r="C539" t="s">
        <v>9</v>
      </c>
      <c r="D539" t="s">
        <v>28</v>
      </c>
      <c r="E539" t="s">
        <v>25</v>
      </c>
      <c r="F539" s="1">
        <v>46965</v>
      </c>
      <c r="G539">
        <v>10</v>
      </c>
      <c r="H539">
        <f t="shared" si="790"/>
        <v>10</v>
      </c>
      <c r="I539">
        <f t="shared" si="823"/>
        <v>8</v>
      </c>
      <c r="J539">
        <f t="shared" si="824"/>
        <v>4.6112000000000011E-3</v>
      </c>
      <c r="K539">
        <f t="shared" si="825"/>
        <v>13827.995999999999</v>
      </c>
      <c r="L539">
        <f t="shared" si="826"/>
        <v>6176.2827101976009</v>
      </c>
      <c r="M539">
        <f t="shared" si="827"/>
        <v>7462.4619537467988</v>
      </c>
      <c r="N539">
        <f t="shared" si="828"/>
        <v>5706.7036415109042</v>
      </c>
      <c r="O539">
        <f t="shared" si="829"/>
        <v>6.0156800000000003E-2</v>
      </c>
      <c r="Q539">
        <v>0.81605517000000005</v>
      </c>
      <c r="R539">
        <v>5.7640000000000013E-4</v>
      </c>
      <c r="S539">
        <v>0.44665060000000006</v>
      </c>
      <c r="T539">
        <v>0.53966329999999996</v>
      </c>
      <c r="U539">
        <v>0.92397060000000009</v>
      </c>
      <c r="V539">
        <v>1728.4994999999999</v>
      </c>
      <c r="W539">
        <v>7.5196000000000004E-3</v>
      </c>
    </row>
    <row r="540" spans="1:23" x14ac:dyDescent="0.2">
      <c r="A540" t="s">
        <v>7</v>
      </c>
      <c r="B540" t="s">
        <v>8</v>
      </c>
      <c r="C540" t="s">
        <v>9</v>
      </c>
      <c r="D540" t="s">
        <v>28</v>
      </c>
      <c r="E540" t="s">
        <v>25</v>
      </c>
      <c r="F540" s="1">
        <v>46965</v>
      </c>
      <c r="G540">
        <v>11</v>
      </c>
      <c r="H540">
        <f t="shared" si="790"/>
        <v>10</v>
      </c>
      <c r="I540">
        <f t="shared" si="823"/>
        <v>8</v>
      </c>
      <c r="J540">
        <f t="shared" si="824"/>
        <v>9.1872000000000013E-3</v>
      </c>
      <c r="K540">
        <f t="shared" si="825"/>
        <v>13993.425599999999</v>
      </c>
      <c r="L540">
        <f t="shared" si="826"/>
        <v>6407.6399585721601</v>
      </c>
      <c r="M540">
        <f t="shared" si="827"/>
        <v>7556.5435799515199</v>
      </c>
      <c r="N540">
        <f t="shared" si="828"/>
        <v>5997.6894062466481</v>
      </c>
      <c r="O540">
        <f t="shared" si="829"/>
        <v>0.16651360000000001</v>
      </c>
      <c r="Q540">
        <v>0.81437026999999995</v>
      </c>
      <c r="R540">
        <v>1.1484000000000002E-3</v>
      </c>
      <c r="S540">
        <v>0.45790360000000002</v>
      </c>
      <c r="T540">
        <v>0.54000670000000006</v>
      </c>
      <c r="U540">
        <v>0.93602160000000012</v>
      </c>
      <c r="V540">
        <v>1749.1781999999998</v>
      </c>
      <c r="W540">
        <v>2.0814200000000001E-2</v>
      </c>
    </row>
    <row r="541" spans="1:23" x14ac:dyDescent="0.2">
      <c r="A541" t="s">
        <v>7</v>
      </c>
      <c r="B541" t="s">
        <v>8</v>
      </c>
      <c r="C541" t="s">
        <v>9</v>
      </c>
      <c r="D541" t="s">
        <v>28</v>
      </c>
      <c r="E541" t="s">
        <v>25</v>
      </c>
      <c r="F541" s="1">
        <v>46965</v>
      </c>
      <c r="G541">
        <v>12</v>
      </c>
      <c r="H541">
        <f t="shared" si="790"/>
        <v>10</v>
      </c>
      <c r="I541">
        <f t="shared" si="823"/>
        <v>8</v>
      </c>
      <c r="J541">
        <f t="shared" si="824"/>
        <v>7.1632000000000006E-3</v>
      </c>
      <c r="K541">
        <f t="shared" si="825"/>
        <v>14210.5656</v>
      </c>
      <c r="L541">
        <f t="shared" si="826"/>
        <v>6676.703509956481</v>
      </c>
      <c r="M541">
        <f t="shared" si="827"/>
        <v>7984.6169677058397</v>
      </c>
      <c r="N541">
        <f t="shared" si="828"/>
        <v>6360.6817794232202</v>
      </c>
      <c r="O541">
        <f t="shared" si="829"/>
        <v>6.4380800000000002E-2</v>
      </c>
      <c r="Q541">
        <v>0.81276836999999991</v>
      </c>
      <c r="R541">
        <v>8.9540000000000008E-4</v>
      </c>
      <c r="S541">
        <v>0.46984080000000006</v>
      </c>
      <c r="T541">
        <v>0.56187889999999996</v>
      </c>
      <c r="U541">
        <v>0.95266799999999996</v>
      </c>
      <c r="V541">
        <v>1776.3207</v>
      </c>
      <c r="W541">
        <v>8.0476000000000002E-3</v>
      </c>
    </row>
    <row r="542" spans="1:23" x14ac:dyDescent="0.2">
      <c r="A542" t="s">
        <v>7</v>
      </c>
      <c r="B542" t="s">
        <v>8</v>
      </c>
      <c r="C542" t="s">
        <v>9</v>
      </c>
      <c r="D542" t="s">
        <v>28</v>
      </c>
      <c r="E542" t="s">
        <v>25</v>
      </c>
      <c r="F542" s="1">
        <v>46996</v>
      </c>
      <c r="G542">
        <v>1</v>
      </c>
      <c r="H542">
        <f t="shared" si="790"/>
        <v>10</v>
      </c>
      <c r="I542">
        <f t="shared" si="823"/>
        <v>8</v>
      </c>
      <c r="J542">
        <f t="shared" si="824"/>
        <v>0</v>
      </c>
      <c r="K542">
        <f t="shared" si="825"/>
        <v>13062.475999999999</v>
      </c>
      <c r="L542">
        <f t="shared" si="826"/>
        <v>266.74098491040002</v>
      </c>
      <c r="M542">
        <f t="shared" si="827"/>
        <v>1346.4290824235998</v>
      </c>
      <c r="N542">
        <f t="shared" si="828"/>
        <v>23.008970661977141</v>
      </c>
      <c r="O542">
        <f t="shared" si="829"/>
        <v>0</v>
      </c>
      <c r="Q542">
        <f t="shared" ref="Q542:W542" si="860">Q530</f>
        <v>0.82787354000000002</v>
      </c>
      <c r="R542">
        <f t="shared" si="860"/>
        <v>0</v>
      </c>
      <c r="S542">
        <f t="shared" si="860"/>
        <v>2.0420400000000002E-2</v>
      </c>
      <c r="T542">
        <f t="shared" si="860"/>
        <v>0.10307609999999999</v>
      </c>
      <c r="U542">
        <f t="shared" si="860"/>
        <v>8.6259600000000006E-2</v>
      </c>
      <c r="V542">
        <f t="shared" si="860"/>
        <v>1632.8094999999998</v>
      </c>
      <c r="W542">
        <f t="shared" si="860"/>
        <v>0</v>
      </c>
    </row>
    <row r="543" spans="1:23" x14ac:dyDescent="0.2">
      <c r="A543" t="s">
        <v>7</v>
      </c>
      <c r="B543" t="s">
        <v>8</v>
      </c>
      <c r="C543" t="s">
        <v>9</v>
      </c>
      <c r="D543" t="s">
        <v>28</v>
      </c>
      <c r="E543" t="s">
        <v>25</v>
      </c>
      <c r="F543" s="1">
        <v>46996</v>
      </c>
      <c r="G543">
        <v>2</v>
      </c>
      <c r="H543">
        <f t="shared" si="790"/>
        <v>10</v>
      </c>
      <c r="I543">
        <f t="shared" si="823"/>
        <v>8</v>
      </c>
      <c r="J543">
        <f t="shared" si="824"/>
        <v>0</v>
      </c>
      <c r="K543">
        <f t="shared" si="825"/>
        <v>13015.3912</v>
      </c>
      <c r="L543">
        <f t="shared" si="826"/>
        <v>2176.0875070580801</v>
      </c>
      <c r="M543">
        <f t="shared" si="827"/>
        <v>5696.3590633829599</v>
      </c>
      <c r="N543">
        <f t="shared" si="828"/>
        <v>466.38821408021732</v>
      </c>
      <c r="O543">
        <f t="shared" si="829"/>
        <v>47.309116800000005</v>
      </c>
      <c r="Q543">
        <f t="shared" ref="Q543:Q577" si="861">Q531</f>
        <v>0.82610646999999993</v>
      </c>
      <c r="R543">
        <f t="shared" ref="R543:S543" si="862">R531</f>
        <v>0</v>
      </c>
      <c r="S543">
        <f t="shared" si="862"/>
        <v>0.16719339999999999</v>
      </c>
      <c r="T543">
        <f t="shared" ref="T543:W543" si="863">T531</f>
        <v>0.43766329999999998</v>
      </c>
      <c r="U543">
        <f t="shared" si="863"/>
        <v>0.21432419999999999</v>
      </c>
      <c r="V543">
        <f t="shared" si="863"/>
        <v>1626.9239</v>
      </c>
      <c r="W543">
        <f t="shared" si="863"/>
        <v>5.9136396000000007</v>
      </c>
    </row>
    <row r="544" spans="1:23" x14ac:dyDescent="0.2">
      <c r="A544" t="s">
        <v>7</v>
      </c>
      <c r="B544" t="s">
        <v>8</v>
      </c>
      <c r="C544" t="s">
        <v>9</v>
      </c>
      <c r="D544" t="s">
        <v>28</v>
      </c>
      <c r="E544" t="s">
        <v>25</v>
      </c>
      <c r="F544" s="1">
        <v>46996</v>
      </c>
      <c r="G544">
        <v>3</v>
      </c>
      <c r="H544">
        <f t="shared" si="790"/>
        <v>10</v>
      </c>
      <c r="I544">
        <f t="shared" si="823"/>
        <v>8</v>
      </c>
      <c r="J544">
        <f t="shared" si="824"/>
        <v>0</v>
      </c>
      <c r="K544">
        <f t="shared" si="825"/>
        <v>13008.911999999998</v>
      </c>
      <c r="L544">
        <f t="shared" si="826"/>
        <v>3576.9070274783994</v>
      </c>
      <c r="M544">
        <f t="shared" si="827"/>
        <v>6338.4232561439985</v>
      </c>
      <c r="N544">
        <f t="shared" si="828"/>
        <v>1728.7577969762074</v>
      </c>
      <c r="O544">
        <f t="shared" si="829"/>
        <v>-1.6308160000000003</v>
      </c>
      <c r="Q544">
        <f t="shared" si="861"/>
        <v>0.82447717999999992</v>
      </c>
      <c r="R544">
        <f t="shared" ref="R544:S544" si="864">R532</f>
        <v>0</v>
      </c>
      <c r="S544">
        <f t="shared" si="864"/>
        <v>0.27495819999999999</v>
      </c>
      <c r="T544">
        <f t="shared" ref="T544:W544" si="865">T532</f>
        <v>0.48723699999999992</v>
      </c>
      <c r="U544">
        <f t="shared" si="865"/>
        <v>0.48331080000000004</v>
      </c>
      <c r="V544">
        <f t="shared" si="865"/>
        <v>1626.1139999999998</v>
      </c>
      <c r="W544">
        <f t="shared" si="865"/>
        <v>-0.20385200000000003</v>
      </c>
    </row>
    <row r="545" spans="1:23" x14ac:dyDescent="0.2">
      <c r="A545" t="s">
        <v>7</v>
      </c>
      <c r="B545" t="s">
        <v>8</v>
      </c>
      <c r="C545" t="s">
        <v>9</v>
      </c>
      <c r="D545" t="s">
        <v>28</v>
      </c>
      <c r="E545" t="s">
        <v>25</v>
      </c>
      <c r="F545" s="1">
        <v>46996</v>
      </c>
      <c r="G545">
        <v>4</v>
      </c>
      <c r="H545">
        <f t="shared" si="790"/>
        <v>10</v>
      </c>
      <c r="I545">
        <f t="shared" si="823"/>
        <v>8</v>
      </c>
      <c r="J545">
        <f t="shared" si="824"/>
        <v>9.1344000000000006E-4</v>
      </c>
      <c r="K545">
        <f t="shared" si="825"/>
        <v>13007.343999999997</v>
      </c>
      <c r="L545">
        <f t="shared" si="826"/>
        <v>4140.0997173535989</v>
      </c>
      <c r="M545">
        <f t="shared" si="827"/>
        <v>6260.000221910399</v>
      </c>
      <c r="N545">
        <f t="shared" si="828"/>
        <v>2720.6714973785784</v>
      </c>
      <c r="O545">
        <f t="shared" si="829"/>
        <v>-0.5544</v>
      </c>
      <c r="Q545">
        <f t="shared" si="861"/>
        <v>0.82315167</v>
      </c>
      <c r="R545">
        <f t="shared" ref="R545:S545" si="866">R533</f>
        <v>1.1418000000000001E-4</v>
      </c>
      <c r="S545">
        <f t="shared" si="866"/>
        <v>0.3182894</v>
      </c>
      <c r="T545">
        <f t="shared" ref="T545:W545" si="867">T533</f>
        <v>0.48126659999999999</v>
      </c>
      <c r="U545">
        <f t="shared" si="867"/>
        <v>0.65715120000000005</v>
      </c>
      <c r="V545">
        <f t="shared" si="867"/>
        <v>1625.9179999999997</v>
      </c>
      <c r="W545">
        <f t="shared" si="867"/>
        <v>-6.93E-2</v>
      </c>
    </row>
    <row r="546" spans="1:23" x14ac:dyDescent="0.2">
      <c r="A546" t="s">
        <v>7</v>
      </c>
      <c r="B546" t="s">
        <v>8</v>
      </c>
      <c r="C546" t="s">
        <v>9</v>
      </c>
      <c r="D546" t="s">
        <v>28</v>
      </c>
      <c r="E546" t="s">
        <v>25</v>
      </c>
      <c r="F546" s="1">
        <v>46996</v>
      </c>
      <c r="G546">
        <v>5</v>
      </c>
      <c r="H546">
        <f t="shared" si="790"/>
        <v>10</v>
      </c>
      <c r="I546">
        <f t="shared" si="823"/>
        <v>8</v>
      </c>
      <c r="J546">
        <f t="shared" si="824"/>
        <v>0</v>
      </c>
      <c r="K546">
        <f t="shared" si="825"/>
        <v>13005.663999999999</v>
      </c>
      <c r="L546">
        <f t="shared" si="826"/>
        <v>4563.1152483840006</v>
      </c>
      <c r="M546">
        <f t="shared" si="827"/>
        <v>6319.9489539647993</v>
      </c>
      <c r="N546">
        <f t="shared" si="828"/>
        <v>3456.0067510827762</v>
      </c>
      <c r="O546">
        <f t="shared" si="829"/>
        <v>-0.38139200000000001</v>
      </c>
      <c r="Q546">
        <f t="shared" si="861"/>
        <v>0.82199215999999997</v>
      </c>
      <c r="R546">
        <f t="shared" ref="R546:S546" si="868">R534</f>
        <v>0</v>
      </c>
      <c r="S546">
        <f t="shared" si="868"/>
        <v>0.35085600000000006</v>
      </c>
      <c r="T546">
        <f t="shared" ref="T546:W546" si="869">T534</f>
        <v>0.48593819999999999</v>
      </c>
      <c r="U546">
        <f t="shared" si="869"/>
        <v>0.75737880000000002</v>
      </c>
      <c r="V546">
        <f t="shared" si="869"/>
        <v>1625.7079999999999</v>
      </c>
      <c r="W546">
        <f t="shared" si="869"/>
        <v>-4.7674000000000001E-2</v>
      </c>
    </row>
    <row r="547" spans="1:23" x14ac:dyDescent="0.2">
      <c r="A547" t="s">
        <v>7</v>
      </c>
      <c r="B547" t="s">
        <v>8</v>
      </c>
      <c r="C547" t="s">
        <v>9</v>
      </c>
      <c r="D547" t="s">
        <v>28</v>
      </c>
      <c r="E547" t="s">
        <v>25</v>
      </c>
      <c r="F547" s="1">
        <v>46996</v>
      </c>
      <c r="G547">
        <v>6</v>
      </c>
      <c r="H547">
        <f t="shared" si="790"/>
        <v>10</v>
      </c>
      <c r="I547">
        <f t="shared" si="823"/>
        <v>8</v>
      </c>
      <c r="J547">
        <f t="shared" si="824"/>
        <v>0</v>
      </c>
      <c r="K547">
        <f t="shared" si="825"/>
        <v>13004.947199999999</v>
      </c>
      <c r="L547">
        <f t="shared" si="826"/>
        <v>4952.8301015424004</v>
      </c>
      <c r="M547">
        <f t="shared" si="827"/>
        <v>6517.7804228543991</v>
      </c>
      <c r="N547">
        <f t="shared" si="828"/>
        <v>4054.7809663986918</v>
      </c>
      <c r="O547">
        <f t="shared" si="829"/>
        <v>-1.0523040000000001</v>
      </c>
      <c r="Q547">
        <f t="shared" si="861"/>
        <v>0.82127421</v>
      </c>
      <c r="R547">
        <f t="shared" ref="R547:S547" si="870">R535</f>
        <v>0</v>
      </c>
      <c r="S547">
        <f t="shared" si="870"/>
        <v>0.38084200000000007</v>
      </c>
      <c r="T547">
        <f t="shared" ref="T547:W547" si="871">T535</f>
        <v>0.50117699999999998</v>
      </c>
      <c r="U547">
        <f t="shared" si="871"/>
        <v>0.81867960000000006</v>
      </c>
      <c r="V547">
        <f t="shared" si="871"/>
        <v>1625.6183999999998</v>
      </c>
      <c r="W547">
        <f t="shared" si="871"/>
        <v>-0.13153800000000002</v>
      </c>
    </row>
    <row r="548" spans="1:23" x14ac:dyDescent="0.2">
      <c r="A548" t="s">
        <v>7</v>
      </c>
      <c r="B548" t="s">
        <v>8</v>
      </c>
      <c r="C548" t="s">
        <v>9</v>
      </c>
      <c r="D548" t="s">
        <v>28</v>
      </c>
      <c r="E548" t="s">
        <v>25</v>
      </c>
      <c r="F548" s="1">
        <v>46996</v>
      </c>
      <c r="G548">
        <v>7</v>
      </c>
      <c r="H548">
        <f t="shared" si="790"/>
        <v>10</v>
      </c>
      <c r="I548">
        <f t="shared" si="823"/>
        <v>8</v>
      </c>
      <c r="J548">
        <f t="shared" si="824"/>
        <v>9.6624000000000005E-4</v>
      </c>
      <c r="K548">
        <f t="shared" si="825"/>
        <v>13006.9912</v>
      </c>
      <c r="L548">
        <f t="shared" si="826"/>
        <v>5263.2841918764816</v>
      </c>
      <c r="M548">
        <f t="shared" si="827"/>
        <v>6424.0111774759198</v>
      </c>
      <c r="N548">
        <f t="shared" si="828"/>
        <v>4463.538685489234</v>
      </c>
      <c r="O548">
        <f t="shared" si="829"/>
        <v>-1.1755040000000001</v>
      </c>
      <c r="Q548">
        <f t="shared" si="861"/>
        <v>0.82058364999999989</v>
      </c>
      <c r="R548">
        <f t="shared" ref="R548:S548" si="872">R536</f>
        <v>1.2078000000000001E-4</v>
      </c>
      <c r="S548">
        <f t="shared" si="872"/>
        <v>0.40465040000000008</v>
      </c>
      <c r="T548">
        <f t="shared" ref="T548:W548" si="873">T536</f>
        <v>0.49388909999999997</v>
      </c>
      <c r="U548">
        <f t="shared" si="873"/>
        <v>0.84805200000000003</v>
      </c>
      <c r="V548">
        <f t="shared" si="873"/>
        <v>1625.8739</v>
      </c>
      <c r="W548">
        <f t="shared" si="873"/>
        <v>-0.14693800000000001</v>
      </c>
    </row>
    <row r="549" spans="1:23" x14ac:dyDescent="0.2">
      <c r="A549" t="s">
        <v>7</v>
      </c>
      <c r="B549" t="s">
        <v>8</v>
      </c>
      <c r="C549" t="s">
        <v>9</v>
      </c>
      <c r="D549" t="s">
        <v>28</v>
      </c>
      <c r="E549" t="s">
        <v>25</v>
      </c>
      <c r="F549" s="1">
        <v>46996</v>
      </c>
      <c r="G549">
        <v>8</v>
      </c>
      <c r="H549">
        <f t="shared" si="790"/>
        <v>10</v>
      </c>
      <c r="I549">
        <f t="shared" si="823"/>
        <v>8</v>
      </c>
      <c r="J549">
        <f t="shared" si="824"/>
        <v>0</v>
      </c>
      <c r="K549">
        <f t="shared" si="825"/>
        <v>13229.383999999998</v>
      </c>
      <c r="L549">
        <f t="shared" si="826"/>
        <v>5536.9840453311999</v>
      </c>
      <c r="M549">
        <f t="shared" si="827"/>
        <v>6742.8701786375987</v>
      </c>
      <c r="N549">
        <f t="shared" si="828"/>
        <v>4891.0151238730623</v>
      </c>
      <c r="O549">
        <f t="shared" si="829"/>
        <v>-3.3968000000000005E-2</v>
      </c>
      <c r="Q549">
        <f t="shared" si="861"/>
        <v>0.81939591999999994</v>
      </c>
      <c r="R549">
        <f t="shared" ref="R549:S549" si="874">R537</f>
        <v>0</v>
      </c>
      <c r="S549">
        <f t="shared" si="874"/>
        <v>0.41853680000000004</v>
      </c>
      <c r="T549">
        <f t="shared" ref="T549:W549" si="875">T537</f>
        <v>0.5096889</v>
      </c>
      <c r="U549">
        <f t="shared" si="875"/>
        <v>0.8833356</v>
      </c>
      <c r="V549">
        <f t="shared" si="875"/>
        <v>1653.6729999999998</v>
      </c>
      <c r="W549">
        <f t="shared" si="875"/>
        <v>-4.2460000000000006E-3</v>
      </c>
    </row>
    <row r="550" spans="1:23" x14ac:dyDescent="0.2">
      <c r="A550" t="s">
        <v>7</v>
      </c>
      <c r="B550" t="s">
        <v>8</v>
      </c>
      <c r="C550" t="s">
        <v>9</v>
      </c>
      <c r="D550" t="s">
        <v>28</v>
      </c>
      <c r="E550" t="s">
        <v>25</v>
      </c>
      <c r="F550" s="1">
        <v>46996</v>
      </c>
      <c r="G550">
        <v>9</v>
      </c>
      <c r="H550">
        <f t="shared" si="790"/>
        <v>10</v>
      </c>
      <c r="I550">
        <f t="shared" si="823"/>
        <v>8</v>
      </c>
      <c r="J550">
        <f t="shared" si="824"/>
        <v>6.424E-3</v>
      </c>
      <c r="K550">
        <f t="shared" si="825"/>
        <v>13587</v>
      </c>
      <c r="L550">
        <f t="shared" si="826"/>
        <v>5832.3501852000009</v>
      </c>
      <c r="M550">
        <f t="shared" si="827"/>
        <v>7005.2696993999998</v>
      </c>
      <c r="N550">
        <f t="shared" si="828"/>
        <v>5308.6401326701516</v>
      </c>
      <c r="O550">
        <f t="shared" si="829"/>
        <v>0.26699200000000001</v>
      </c>
      <c r="Q550">
        <f t="shared" si="861"/>
        <v>0.81732506999999999</v>
      </c>
      <c r="R550">
        <f t="shared" ref="R550:S550" si="876">R538</f>
        <v>8.03E-4</v>
      </c>
      <c r="S550">
        <f t="shared" si="876"/>
        <v>0.42925960000000007</v>
      </c>
      <c r="T550">
        <f t="shared" ref="T550:W550" si="877">T538</f>
        <v>0.51558619999999999</v>
      </c>
      <c r="U550">
        <f t="shared" si="877"/>
        <v>0.91020599999999996</v>
      </c>
      <c r="V550">
        <f t="shared" si="877"/>
        <v>1698.375</v>
      </c>
      <c r="W550">
        <f t="shared" si="877"/>
        <v>3.3374000000000001E-2</v>
      </c>
    </row>
    <row r="551" spans="1:23" x14ac:dyDescent="0.2">
      <c r="A551" t="s">
        <v>7</v>
      </c>
      <c r="B551" t="s">
        <v>8</v>
      </c>
      <c r="C551" t="s">
        <v>9</v>
      </c>
      <c r="D551" t="s">
        <v>28</v>
      </c>
      <c r="E551" t="s">
        <v>25</v>
      </c>
      <c r="F551" s="1">
        <v>46996</v>
      </c>
      <c r="G551">
        <v>10</v>
      </c>
      <c r="H551">
        <f t="shared" si="790"/>
        <v>10</v>
      </c>
      <c r="I551">
        <f t="shared" si="823"/>
        <v>8</v>
      </c>
      <c r="J551">
        <f t="shared" si="824"/>
        <v>4.6112000000000011E-3</v>
      </c>
      <c r="K551">
        <f t="shared" si="825"/>
        <v>13827.995999999999</v>
      </c>
      <c r="L551">
        <f t="shared" si="826"/>
        <v>6176.2827101976009</v>
      </c>
      <c r="M551">
        <f t="shared" si="827"/>
        <v>7462.4619537467988</v>
      </c>
      <c r="N551">
        <f t="shared" si="828"/>
        <v>5706.7036415109042</v>
      </c>
      <c r="O551">
        <f t="shared" si="829"/>
        <v>6.0156800000000003E-2</v>
      </c>
      <c r="Q551">
        <f t="shared" si="861"/>
        <v>0.81605517000000005</v>
      </c>
      <c r="R551">
        <f t="shared" ref="R551:S551" si="878">R539</f>
        <v>5.7640000000000013E-4</v>
      </c>
      <c r="S551">
        <f t="shared" si="878"/>
        <v>0.44665060000000006</v>
      </c>
      <c r="T551">
        <f t="shared" ref="T551:W551" si="879">T539</f>
        <v>0.53966329999999996</v>
      </c>
      <c r="U551">
        <f t="shared" si="879"/>
        <v>0.92397060000000009</v>
      </c>
      <c r="V551">
        <f t="shared" si="879"/>
        <v>1728.4994999999999</v>
      </c>
      <c r="W551">
        <f t="shared" si="879"/>
        <v>7.5196000000000004E-3</v>
      </c>
    </row>
    <row r="552" spans="1:23" x14ac:dyDescent="0.2">
      <c r="A552" t="s">
        <v>7</v>
      </c>
      <c r="B552" t="s">
        <v>8</v>
      </c>
      <c r="C552" t="s">
        <v>9</v>
      </c>
      <c r="D552" t="s">
        <v>28</v>
      </c>
      <c r="E552" t="s">
        <v>25</v>
      </c>
      <c r="F552" s="1">
        <v>46996</v>
      </c>
      <c r="G552">
        <v>11</v>
      </c>
      <c r="H552">
        <f t="shared" si="790"/>
        <v>10</v>
      </c>
      <c r="I552">
        <f t="shared" si="823"/>
        <v>8</v>
      </c>
      <c r="J552">
        <f t="shared" si="824"/>
        <v>9.1872000000000013E-3</v>
      </c>
      <c r="K552">
        <f t="shared" si="825"/>
        <v>13993.425599999999</v>
      </c>
      <c r="L552">
        <f t="shared" si="826"/>
        <v>6407.6399585721601</v>
      </c>
      <c r="M552">
        <f t="shared" si="827"/>
        <v>7556.5435799515199</v>
      </c>
      <c r="N552">
        <f t="shared" si="828"/>
        <v>5997.6894062466481</v>
      </c>
      <c r="O552">
        <f t="shared" si="829"/>
        <v>0.16651360000000001</v>
      </c>
      <c r="Q552">
        <f t="shared" si="861"/>
        <v>0.81437026999999995</v>
      </c>
      <c r="R552">
        <f t="shared" ref="R552:S552" si="880">R540</f>
        <v>1.1484000000000002E-3</v>
      </c>
      <c r="S552">
        <f t="shared" si="880"/>
        <v>0.45790360000000002</v>
      </c>
      <c r="T552">
        <f t="shared" ref="T552:W552" si="881">T540</f>
        <v>0.54000670000000006</v>
      </c>
      <c r="U552">
        <f t="shared" si="881"/>
        <v>0.93602160000000012</v>
      </c>
      <c r="V552">
        <f t="shared" si="881"/>
        <v>1749.1781999999998</v>
      </c>
      <c r="W552">
        <f t="shared" si="881"/>
        <v>2.0814200000000001E-2</v>
      </c>
    </row>
    <row r="553" spans="1:23" x14ac:dyDescent="0.2">
      <c r="A553" t="s">
        <v>7</v>
      </c>
      <c r="B553" t="s">
        <v>8</v>
      </c>
      <c r="C553" t="s">
        <v>9</v>
      </c>
      <c r="D553" t="s">
        <v>28</v>
      </c>
      <c r="E553" t="s">
        <v>25</v>
      </c>
      <c r="F553" s="1">
        <v>46996</v>
      </c>
      <c r="G553">
        <v>12</v>
      </c>
      <c r="H553">
        <f t="shared" si="790"/>
        <v>10</v>
      </c>
      <c r="I553">
        <f t="shared" si="823"/>
        <v>8</v>
      </c>
      <c r="J553">
        <f t="shared" si="824"/>
        <v>7.1632000000000006E-3</v>
      </c>
      <c r="K553">
        <f t="shared" si="825"/>
        <v>14210.5656</v>
      </c>
      <c r="L553">
        <f t="shared" si="826"/>
        <v>6676.703509956481</v>
      </c>
      <c r="M553">
        <f t="shared" si="827"/>
        <v>7984.6169677058397</v>
      </c>
      <c r="N553">
        <f t="shared" si="828"/>
        <v>6360.6817794232202</v>
      </c>
      <c r="O553">
        <f t="shared" si="829"/>
        <v>6.4380800000000002E-2</v>
      </c>
      <c r="Q553">
        <f t="shared" si="861"/>
        <v>0.81276836999999991</v>
      </c>
      <c r="R553">
        <f t="shared" ref="R553:S553" si="882">R541</f>
        <v>8.9540000000000008E-4</v>
      </c>
      <c r="S553">
        <f t="shared" si="882"/>
        <v>0.46984080000000006</v>
      </c>
      <c r="T553">
        <f t="shared" ref="T553:W553" si="883">T541</f>
        <v>0.56187889999999996</v>
      </c>
      <c r="U553">
        <f t="shared" si="883"/>
        <v>0.95266799999999996</v>
      </c>
      <c r="V553">
        <f t="shared" si="883"/>
        <v>1776.3207</v>
      </c>
      <c r="W553">
        <f t="shared" si="883"/>
        <v>8.0476000000000002E-3</v>
      </c>
    </row>
    <row r="554" spans="1:23" x14ac:dyDescent="0.2">
      <c r="A554" t="s">
        <v>7</v>
      </c>
      <c r="B554" t="s">
        <v>8</v>
      </c>
      <c r="C554" t="s">
        <v>9</v>
      </c>
      <c r="D554" t="s">
        <v>28</v>
      </c>
      <c r="E554" t="s">
        <v>25</v>
      </c>
      <c r="F554" s="1" t="s">
        <v>12</v>
      </c>
      <c r="G554">
        <v>1</v>
      </c>
      <c r="H554">
        <f t="shared" si="790"/>
        <v>10</v>
      </c>
      <c r="I554">
        <f t="shared" si="823"/>
        <v>8</v>
      </c>
      <c r="J554">
        <f t="shared" si="824"/>
        <v>0</v>
      </c>
      <c r="K554">
        <f t="shared" si="825"/>
        <v>13062.475999999999</v>
      </c>
      <c r="L554">
        <f t="shared" si="826"/>
        <v>266.74098491040002</v>
      </c>
      <c r="M554">
        <f t="shared" si="827"/>
        <v>1346.4290824235998</v>
      </c>
      <c r="N554">
        <f t="shared" si="828"/>
        <v>23.008970661977141</v>
      </c>
      <c r="O554">
        <f t="shared" si="829"/>
        <v>0</v>
      </c>
      <c r="Q554">
        <f t="shared" si="861"/>
        <v>0.82787354000000002</v>
      </c>
      <c r="R554">
        <f t="shared" ref="R554:S554" si="884">R542</f>
        <v>0</v>
      </c>
      <c r="S554">
        <f t="shared" si="884"/>
        <v>2.0420400000000002E-2</v>
      </c>
      <c r="T554">
        <f t="shared" ref="T554:W554" si="885">T542</f>
        <v>0.10307609999999999</v>
      </c>
      <c r="U554">
        <f t="shared" si="885"/>
        <v>8.6259600000000006E-2</v>
      </c>
      <c r="V554">
        <f t="shared" si="885"/>
        <v>1632.8094999999998</v>
      </c>
      <c r="W554">
        <f t="shared" si="885"/>
        <v>0</v>
      </c>
    </row>
    <row r="555" spans="1:23" x14ac:dyDescent="0.2">
      <c r="A555" t="s">
        <v>7</v>
      </c>
      <c r="B555" t="s">
        <v>8</v>
      </c>
      <c r="C555" t="s">
        <v>9</v>
      </c>
      <c r="D555" t="s">
        <v>28</v>
      </c>
      <c r="E555" t="s">
        <v>25</v>
      </c>
      <c r="F555" s="1" t="s">
        <v>12</v>
      </c>
      <c r="G555">
        <v>2</v>
      </c>
      <c r="H555">
        <f t="shared" si="790"/>
        <v>10</v>
      </c>
      <c r="I555">
        <f t="shared" si="823"/>
        <v>8</v>
      </c>
      <c r="J555">
        <f t="shared" si="824"/>
        <v>0</v>
      </c>
      <c r="K555">
        <f t="shared" si="825"/>
        <v>13015.3912</v>
      </c>
      <c r="L555">
        <f t="shared" si="826"/>
        <v>2176.0875070580801</v>
      </c>
      <c r="M555">
        <f t="shared" si="827"/>
        <v>5696.3590633829599</v>
      </c>
      <c r="N555">
        <f t="shared" si="828"/>
        <v>466.38821408021732</v>
      </c>
      <c r="O555">
        <f t="shared" si="829"/>
        <v>47.309116800000005</v>
      </c>
      <c r="Q555">
        <f t="shared" si="861"/>
        <v>0.82610646999999993</v>
      </c>
      <c r="R555">
        <f t="shared" ref="R555:S555" si="886">R543</f>
        <v>0</v>
      </c>
      <c r="S555">
        <f t="shared" si="886"/>
        <v>0.16719339999999999</v>
      </c>
      <c r="T555">
        <f t="shared" ref="T555:W555" si="887">T543</f>
        <v>0.43766329999999998</v>
      </c>
      <c r="U555">
        <f t="shared" si="887"/>
        <v>0.21432419999999999</v>
      </c>
      <c r="V555">
        <f t="shared" si="887"/>
        <v>1626.9239</v>
      </c>
      <c r="W555">
        <f t="shared" si="887"/>
        <v>5.9136396000000007</v>
      </c>
    </row>
    <row r="556" spans="1:23" x14ac:dyDescent="0.2">
      <c r="A556" t="s">
        <v>7</v>
      </c>
      <c r="B556" t="s">
        <v>8</v>
      </c>
      <c r="C556" t="s">
        <v>9</v>
      </c>
      <c r="D556" t="s">
        <v>28</v>
      </c>
      <c r="E556" t="s">
        <v>25</v>
      </c>
      <c r="F556" s="1" t="s">
        <v>12</v>
      </c>
      <c r="G556">
        <v>3</v>
      </c>
      <c r="H556">
        <f t="shared" si="790"/>
        <v>10</v>
      </c>
      <c r="I556">
        <f t="shared" si="823"/>
        <v>8</v>
      </c>
      <c r="J556">
        <f t="shared" si="824"/>
        <v>0</v>
      </c>
      <c r="K556">
        <f t="shared" si="825"/>
        <v>13008.911999999998</v>
      </c>
      <c r="L556">
        <f t="shared" si="826"/>
        <v>3576.9070274783994</v>
      </c>
      <c r="M556">
        <f t="shared" si="827"/>
        <v>6338.4232561439985</v>
      </c>
      <c r="N556">
        <f t="shared" si="828"/>
        <v>1728.7577969762074</v>
      </c>
      <c r="O556">
        <f t="shared" si="829"/>
        <v>-1.6308160000000003</v>
      </c>
      <c r="Q556">
        <f t="shared" si="861"/>
        <v>0.82447717999999992</v>
      </c>
      <c r="R556">
        <f t="shared" ref="R556:S556" si="888">R544</f>
        <v>0</v>
      </c>
      <c r="S556">
        <f t="shared" si="888"/>
        <v>0.27495819999999999</v>
      </c>
      <c r="T556">
        <f t="shared" ref="T556:W556" si="889">T544</f>
        <v>0.48723699999999992</v>
      </c>
      <c r="U556">
        <f t="shared" si="889"/>
        <v>0.48331080000000004</v>
      </c>
      <c r="V556">
        <f t="shared" si="889"/>
        <v>1626.1139999999998</v>
      </c>
      <c r="W556">
        <f t="shared" si="889"/>
        <v>-0.20385200000000003</v>
      </c>
    </row>
    <row r="557" spans="1:23" x14ac:dyDescent="0.2">
      <c r="A557" t="s">
        <v>7</v>
      </c>
      <c r="B557" t="s">
        <v>8</v>
      </c>
      <c r="C557" t="s">
        <v>9</v>
      </c>
      <c r="D557" t="s">
        <v>28</v>
      </c>
      <c r="E557" t="s">
        <v>25</v>
      </c>
      <c r="F557" s="1" t="s">
        <v>12</v>
      </c>
      <c r="G557">
        <v>4</v>
      </c>
      <c r="H557">
        <f t="shared" si="790"/>
        <v>10</v>
      </c>
      <c r="I557">
        <f t="shared" si="823"/>
        <v>8</v>
      </c>
      <c r="J557">
        <f t="shared" si="824"/>
        <v>9.1344000000000006E-4</v>
      </c>
      <c r="K557">
        <f t="shared" si="825"/>
        <v>13007.343999999997</v>
      </c>
      <c r="L557">
        <f t="shared" si="826"/>
        <v>4140.0997173535989</v>
      </c>
      <c r="M557">
        <f t="shared" si="827"/>
        <v>6260.000221910399</v>
      </c>
      <c r="N557">
        <f t="shared" si="828"/>
        <v>2720.6714973785784</v>
      </c>
      <c r="O557">
        <f t="shared" si="829"/>
        <v>-0.5544</v>
      </c>
      <c r="Q557">
        <f t="shared" si="861"/>
        <v>0.82315167</v>
      </c>
      <c r="R557">
        <f t="shared" ref="R557:S557" si="890">R545</f>
        <v>1.1418000000000001E-4</v>
      </c>
      <c r="S557">
        <f t="shared" si="890"/>
        <v>0.3182894</v>
      </c>
      <c r="T557">
        <f t="shared" ref="T557:W557" si="891">T545</f>
        <v>0.48126659999999999</v>
      </c>
      <c r="U557">
        <f t="shared" si="891"/>
        <v>0.65715120000000005</v>
      </c>
      <c r="V557">
        <f t="shared" si="891"/>
        <v>1625.9179999999997</v>
      </c>
      <c r="W557">
        <f t="shared" si="891"/>
        <v>-6.93E-2</v>
      </c>
    </row>
    <row r="558" spans="1:23" x14ac:dyDescent="0.2">
      <c r="A558" t="s">
        <v>7</v>
      </c>
      <c r="B558" t="s">
        <v>8</v>
      </c>
      <c r="C558" t="s">
        <v>9</v>
      </c>
      <c r="D558" t="s">
        <v>28</v>
      </c>
      <c r="E558" t="s">
        <v>25</v>
      </c>
      <c r="F558" s="1" t="s">
        <v>12</v>
      </c>
      <c r="G558">
        <v>5</v>
      </c>
      <c r="H558">
        <f t="shared" si="790"/>
        <v>10</v>
      </c>
      <c r="I558">
        <f t="shared" si="823"/>
        <v>8</v>
      </c>
      <c r="J558">
        <f t="shared" si="824"/>
        <v>0</v>
      </c>
      <c r="K558">
        <f t="shared" si="825"/>
        <v>13005.663999999999</v>
      </c>
      <c r="L558">
        <f t="shared" si="826"/>
        <v>4563.1152483840006</v>
      </c>
      <c r="M558">
        <f t="shared" si="827"/>
        <v>6319.9489539647993</v>
      </c>
      <c r="N558">
        <f t="shared" si="828"/>
        <v>3456.0067510827762</v>
      </c>
      <c r="O558">
        <f t="shared" si="829"/>
        <v>-0.38139200000000001</v>
      </c>
      <c r="Q558">
        <f t="shared" si="861"/>
        <v>0.82199215999999997</v>
      </c>
      <c r="R558">
        <f t="shared" ref="R558:S558" si="892">R546</f>
        <v>0</v>
      </c>
      <c r="S558">
        <f t="shared" si="892"/>
        <v>0.35085600000000006</v>
      </c>
      <c r="T558">
        <f t="shared" ref="T558:W558" si="893">T546</f>
        <v>0.48593819999999999</v>
      </c>
      <c r="U558">
        <f t="shared" si="893"/>
        <v>0.75737880000000002</v>
      </c>
      <c r="V558">
        <f t="shared" si="893"/>
        <v>1625.7079999999999</v>
      </c>
      <c r="W558">
        <f t="shared" si="893"/>
        <v>-4.7674000000000001E-2</v>
      </c>
    </row>
    <row r="559" spans="1:23" x14ac:dyDescent="0.2">
      <c r="A559" t="s">
        <v>7</v>
      </c>
      <c r="B559" t="s">
        <v>8</v>
      </c>
      <c r="C559" t="s">
        <v>9</v>
      </c>
      <c r="D559" t="s">
        <v>28</v>
      </c>
      <c r="E559" t="s">
        <v>25</v>
      </c>
      <c r="F559" s="1" t="s">
        <v>12</v>
      </c>
      <c r="G559">
        <v>6</v>
      </c>
      <c r="H559">
        <f t="shared" si="790"/>
        <v>10</v>
      </c>
      <c r="I559">
        <f t="shared" si="823"/>
        <v>8</v>
      </c>
      <c r="J559">
        <f t="shared" si="824"/>
        <v>0</v>
      </c>
      <c r="K559">
        <f t="shared" si="825"/>
        <v>13004.947199999999</v>
      </c>
      <c r="L559">
        <f t="shared" si="826"/>
        <v>4952.8301015424004</v>
      </c>
      <c r="M559">
        <f t="shared" si="827"/>
        <v>6517.7804228543991</v>
      </c>
      <c r="N559">
        <f t="shared" si="828"/>
        <v>4054.7809663986918</v>
      </c>
      <c r="O559">
        <f t="shared" si="829"/>
        <v>-1.0523040000000001</v>
      </c>
      <c r="Q559">
        <f t="shared" si="861"/>
        <v>0.82127421</v>
      </c>
      <c r="R559">
        <f t="shared" ref="R559:S559" si="894">R547</f>
        <v>0</v>
      </c>
      <c r="S559">
        <f t="shared" si="894"/>
        <v>0.38084200000000007</v>
      </c>
      <c r="T559">
        <f t="shared" ref="T559:W559" si="895">T547</f>
        <v>0.50117699999999998</v>
      </c>
      <c r="U559">
        <f t="shared" si="895"/>
        <v>0.81867960000000006</v>
      </c>
      <c r="V559">
        <f t="shared" si="895"/>
        <v>1625.6183999999998</v>
      </c>
      <c r="W559">
        <f t="shared" si="895"/>
        <v>-0.13153800000000002</v>
      </c>
    </row>
    <row r="560" spans="1:23" x14ac:dyDescent="0.2">
      <c r="A560" t="s">
        <v>7</v>
      </c>
      <c r="B560" t="s">
        <v>8</v>
      </c>
      <c r="C560" t="s">
        <v>9</v>
      </c>
      <c r="D560" t="s">
        <v>28</v>
      </c>
      <c r="E560" t="s">
        <v>25</v>
      </c>
      <c r="F560" s="1" t="s">
        <v>12</v>
      </c>
      <c r="G560">
        <v>7</v>
      </c>
      <c r="H560">
        <f t="shared" si="790"/>
        <v>10</v>
      </c>
      <c r="I560">
        <f t="shared" si="823"/>
        <v>8</v>
      </c>
      <c r="J560">
        <f t="shared" si="824"/>
        <v>9.6624000000000005E-4</v>
      </c>
      <c r="K560">
        <f t="shared" si="825"/>
        <v>13006.9912</v>
      </c>
      <c r="L560">
        <f t="shared" si="826"/>
        <v>5263.2841918764816</v>
      </c>
      <c r="M560">
        <f t="shared" si="827"/>
        <v>6424.0111774759198</v>
      </c>
      <c r="N560">
        <f t="shared" si="828"/>
        <v>4463.538685489234</v>
      </c>
      <c r="O560">
        <f t="shared" si="829"/>
        <v>-1.1755040000000001</v>
      </c>
      <c r="Q560">
        <f t="shared" si="861"/>
        <v>0.82058364999999989</v>
      </c>
      <c r="R560">
        <f t="shared" ref="R560:S560" si="896">R548</f>
        <v>1.2078000000000001E-4</v>
      </c>
      <c r="S560">
        <f t="shared" si="896"/>
        <v>0.40465040000000008</v>
      </c>
      <c r="T560">
        <f t="shared" ref="T560:W560" si="897">T548</f>
        <v>0.49388909999999997</v>
      </c>
      <c r="U560">
        <f t="shared" si="897"/>
        <v>0.84805200000000003</v>
      </c>
      <c r="V560">
        <f t="shared" si="897"/>
        <v>1625.8739</v>
      </c>
      <c r="W560">
        <f t="shared" si="897"/>
        <v>-0.14693800000000001</v>
      </c>
    </row>
    <row r="561" spans="1:23" x14ac:dyDescent="0.2">
      <c r="A561" t="s">
        <v>7</v>
      </c>
      <c r="B561" t="s">
        <v>8</v>
      </c>
      <c r="C561" t="s">
        <v>9</v>
      </c>
      <c r="D561" t="s">
        <v>28</v>
      </c>
      <c r="E561" t="s">
        <v>25</v>
      </c>
      <c r="F561" s="1" t="s">
        <v>12</v>
      </c>
      <c r="G561">
        <v>8</v>
      </c>
      <c r="H561">
        <f t="shared" si="790"/>
        <v>10</v>
      </c>
      <c r="I561">
        <f t="shared" si="823"/>
        <v>8</v>
      </c>
      <c r="J561">
        <f t="shared" si="824"/>
        <v>0</v>
      </c>
      <c r="K561">
        <f t="shared" si="825"/>
        <v>13229.383999999998</v>
      </c>
      <c r="L561">
        <f t="shared" si="826"/>
        <v>5536.9840453311999</v>
      </c>
      <c r="M561">
        <f t="shared" si="827"/>
        <v>6742.8701786375987</v>
      </c>
      <c r="N561">
        <f t="shared" si="828"/>
        <v>4891.0151238730623</v>
      </c>
      <c r="O561">
        <f t="shared" si="829"/>
        <v>-3.3968000000000005E-2</v>
      </c>
      <c r="Q561">
        <f t="shared" si="861"/>
        <v>0.81939591999999994</v>
      </c>
      <c r="R561">
        <f t="shared" ref="R561:S561" si="898">R549</f>
        <v>0</v>
      </c>
      <c r="S561">
        <f t="shared" si="898"/>
        <v>0.41853680000000004</v>
      </c>
      <c r="T561">
        <f t="shared" ref="T561:W561" si="899">T549</f>
        <v>0.5096889</v>
      </c>
      <c r="U561">
        <f t="shared" si="899"/>
        <v>0.8833356</v>
      </c>
      <c r="V561">
        <f t="shared" si="899"/>
        <v>1653.6729999999998</v>
      </c>
      <c r="W561">
        <f t="shared" si="899"/>
        <v>-4.2460000000000006E-3</v>
      </c>
    </row>
    <row r="562" spans="1:23" x14ac:dyDescent="0.2">
      <c r="A562" t="s">
        <v>7</v>
      </c>
      <c r="B562" t="s">
        <v>8</v>
      </c>
      <c r="C562" t="s">
        <v>9</v>
      </c>
      <c r="D562" t="s">
        <v>28</v>
      </c>
      <c r="E562" t="s">
        <v>25</v>
      </c>
      <c r="F562" s="1" t="s">
        <v>12</v>
      </c>
      <c r="G562">
        <v>9</v>
      </c>
      <c r="H562">
        <f t="shared" si="790"/>
        <v>10</v>
      </c>
      <c r="I562">
        <f t="shared" si="823"/>
        <v>8</v>
      </c>
      <c r="J562">
        <f t="shared" si="824"/>
        <v>6.424E-3</v>
      </c>
      <c r="K562">
        <f t="shared" si="825"/>
        <v>13587</v>
      </c>
      <c r="L562">
        <f t="shared" si="826"/>
        <v>5832.3501852000009</v>
      </c>
      <c r="M562">
        <f t="shared" si="827"/>
        <v>7005.2696993999998</v>
      </c>
      <c r="N562">
        <f t="shared" si="828"/>
        <v>5308.6401326701516</v>
      </c>
      <c r="O562">
        <f t="shared" si="829"/>
        <v>0.26699200000000001</v>
      </c>
      <c r="Q562">
        <f t="shared" si="861"/>
        <v>0.81732506999999999</v>
      </c>
      <c r="R562">
        <f t="shared" ref="R562:S562" si="900">R550</f>
        <v>8.03E-4</v>
      </c>
      <c r="S562">
        <f t="shared" si="900"/>
        <v>0.42925960000000007</v>
      </c>
      <c r="T562">
        <f t="shared" ref="T562:W562" si="901">T550</f>
        <v>0.51558619999999999</v>
      </c>
      <c r="U562">
        <f t="shared" si="901"/>
        <v>0.91020599999999996</v>
      </c>
      <c r="V562">
        <f t="shared" si="901"/>
        <v>1698.375</v>
      </c>
      <c r="W562">
        <f t="shared" si="901"/>
        <v>3.3374000000000001E-2</v>
      </c>
    </row>
    <row r="563" spans="1:23" x14ac:dyDescent="0.2">
      <c r="A563" t="s">
        <v>7</v>
      </c>
      <c r="B563" t="s">
        <v>8</v>
      </c>
      <c r="C563" t="s">
        <v>9</v>
      </c>
      <c r="D563" t="s">
        <v>28</v>
      </c>
      <c r="E563" t="s">
        <v>25</v>
      </c>
      <c r="F563" s="1" t="s">
        <v>12</v>
      </c>
      <c r="G563">
        <v>10</v>
      </c>
      <c r="H563">
        <f t="shared" ref="H563:H577" si="902">H131-210</f>
        <v>10</v>
      </c>
      <c r="I563">
        <f t="shared" si="823"/>
        <v>8</v>
      </c>
      <c r="J563">
        <f t="shared" si="824"/>
        <v>4.6112000000000011E-3</v>
      </c>
      <c r="K563">
        <f t="shared" si="825"/>
        <v>13827.995999999999</v>
      </c>
      <c r="L563">
        <f t="shared" si="826"/>
        <v>6176.2827101976009</v>
      </c>
      <c r="M563">
        <f t="shared" si="827"/>
        <v>7462.4619537467988</v>
      </c>
      <c r="N563">
        <f t="shared" si="828"/>
        <v>5706.7036415109042</v>
      </c>
      <c r="O563">
        <f t="shared" si="829"/>
        <v>6.0156800000000003E-2</v>
      </c>
      <c r="Q563">
        <f t="shared" si="861"/>
        <v>0.81605517000000005</v>
      </c>
      <c r="R563">
        <f t="shared" ref="R563:S563" si="903">R551</f>
        <v>5.7640000000000013E-4</v>
      </c>
      <c r="S563">
        <f t="shared" si="903"/>
        <v>0.44665060000000006</v>
      </c>
      <c r="T563">
        <f t="shared" ref="T563:W563" si="904">T551</f>
        <v>0.53966329999999996</v>
      </c>
      <c r="U563">
        <f t="shared" si="904"/>
        <v>0.92397060000000009</v>
      </c>
      <c r="V563">
        <f t="shared" si="904"/>
        <v>1728.4994999999999</v>
      </c>
      <c r="W563">
        <f t="shared" si="904"/>
        <v>7.5196000000000004E-3</v>
      </c>
    </row>
    <row r="564" spans="1:23" x14ac:dyDescent="0.2">
      <c r="A564" t="s">
        <v>7</v>
      </c>
      <c r="B564" t="s">
        <v>8</v>
      </c>
      <c r="C564" t="s">
        <v>9</v>
      </c>
      <c r="D564" t="s">
        <v>28</v>
      </c>
      <c r="E564" t="s">
        <v>25</v>
      </c>
      <c r="F564" s="1" t="s">
        <v>12</v>
      </c>
      <c r="G564">
        <v>11</v>
      </c>
      <c r="H564">
        <f t="shared" si="902"/>
        <v>10</v>
      </c>
      <c r="I564">
        <f t="shared" si="823"/>
        <v>8</v>
      </c>
      <c r="J564">
        <f t="shared" si="824"/>
        <v>9.1872000000000013E-3</v>
      </c>
      <c r="K564">
        <f t="shared" si="825"/>
        <v>13993.425599999999</v>
      </c>
      <c r="L564">
        <f t="shared" si="826"/>
        <v>6407.6399585721601</v>
      </c>
      <c r="M564">
        <f t="shared" si="827"/>
        <v>7556.5435799515199</v>
      </c>
      <c r="N564">
        <f t="shared" si="828"/>
        <v>5997.6894062466481</v>
      </c>
      <c r="O564">
        <f t="shared" si="829"/>
        <v>0.16651360000000001</v>
      </c>
      <c r="Q564">
        <f t="shared" si="861"/>
        <v>0.81437026999999995</v>
      </c>
      <c r="R564">
        <f t="shared" ref="R564:S564" si="905">R552</f>
        <v>1.1484000000000002E-3</v>
      </c>
      <c r="S564">
        <f t="shared" si="905"/>
        <v>0.45790360000000002</v>
      </c>
      <c r="T564">
        <f t="shared" ref="T564:W564" si="906">T552</f>
        <v>0.54000670000000006</v>
      </c>
      <c r="U564">
        <f t="shared" si="906"/>
        <v>0.93602160000000012</v>
      </c>
      <c r="V564">
        <f t="shared" si="906"/>
        <v>1749.1781999999998</v>
      </c>
      <c r="W564">
        <f t="shared" si="906"/>
        <v>2.0814200000000001E-2</v>
      </c>
    </row>
    <row r="565" spans="1:23" x14ac:dyDescent="0.2">
      <c r="A565" t="s">
        <v>7</v>
      </c>
      <c r="B565" t="s">
        <v>8</v>
      </c>
      <c r="C565" t="s">
        <v>9</v>
      </c>
      <c r="D565" t="s">
        <v>28</v>
      </c>
      <c r="E565" t="s">
        <v>25</v>
      </c>
      <c r="F565" s="1" t="s">
        <v>12</v>
      </c>
      <c r="G565">
        <v>12</v>
      </c>
      <c r="H565">
        <f t="shared" si="902"/>
        <v>10</v>
      </c>
      <c r="I565">
        <f t="shared" si="823"/>
        <v>8</v>
      </c>
      <c r="J565">
        <f t="shared" si="824"/>
        <v>7.1632000000000006E-3</v>
      </c>
      <c r="K565">
        <f t="shared" si="825"/>
        <v>14210.5656</v>
      </c>
      <c r="L565">
        <f t="shared" si="826"/>
        <v>6676.703509956481</v>
      </c>
      <c r="M565">
        <f t="shared" si="827"/>
        <v>7984.6169677058397</v>
      </c>
      <c r="N565">
        <f t="shared" si="828"/>
        <v>6360.6817794232202</v>
      </c>
      <c r="O565">
        <f t="shared" si="829"/>
        <v>6.4380800000000002E-2</v>
      </c>
      <c r="Q565">
        <f t="shared" si="861"/>
        <v>0.81276836999999991</v>
      </c>
      <c r="R565">
        <f t="shared" ref="R565:S565" si="907">R553</f>
        <v>8.9540000000000008E-4</v>
      </c>
      <c r="S565">
        <f t="shared" si="907"/>
        <v>0.46984080000000006</v>
      </c>
      <c r="T565">
        <f t="shared" ref="T565:W565" si="908">T553</f>
        <v>0.56187889999999996</v>
      </c>
      <c r="U565">
        <f t="shared" si="908"/>
        <v>0.95266799999999996</v>
      </c>
      <c r="V565">
        <f t="shared" si="908"/>
        <v>1776.3207</v>
      </c>
      <c r="W565">
        <f t="shared" si="908"/>
        <v>8.0476000000000002E-3</v>
      </c>
    </row>
    <row r="566" spans="1:23" x14ac:dyDescent="0.2">
      <c r="A566" t="s">
        <v>7</v>
      </c>
      <c r="B566" t="s">
        <v>8</v>
      </c>
      <c r="C566" t="s">
        <v>9</v>
      </c>
      <c r="D566" t="s">
        <v>28</v>
      </c>
      <c r="E566" t="s">
        <v>25</v>
      </c>
      <c r="F566" s="1">
        <v>47057</v>
      </c>
      <c r="G566">
        <v>1</v>
      </c>
      <c r="H566">
        <f t="shared" si="902"/>
        <v>10</v>
      </c>
      <c r="I566">
        <f t="shared" si="823"/>
        <v>8</v>
      </c>
      <c r="J566">
        <f t="shared" si="824"/>
        <v>0</v>
      </c>
      <c r="K566">
        <f t="shared" si="825"/>
        <v>13062.475999999999</v>
      </c>
      <c r="L566">
        <f t="shared" si="826"/>
        <v>266.74098491040002</v>
      </c>
      <c r="M566">
        <f t="shared" si="827"/>
        <v>1346.4290824235998</v>
      </c>
      <c r="N566">
        <f t="shared" si="828"/>
        <v>23.008970661977141</v>
      </c>
      <c r="O566">
        <f t="shared" si="829"/>
        <v>0</v>
      </c>
      <c r="Q566">
        <f t="shared" si="861"/>
        <v>0.82787354000000002</v>
      </c>
      <c r="R566">
        <f t="shared" ref="R566:S566" si="909">R554</f>
        <v>0</v>
      </c>
      <c r="S566">
        <f t="shared" si="909"/>
        <v>2.0420400000000002E-2</v>
      </c>
      <c r="T566">
        <f t="shared" ref="T566:W566" si="910">T554</f>
        <v>0.10307609999999999</v>
      </c>
      <c r="U566">
        <f t="shared" si="910"/>
        <v>8.6259600000000006E-2</v>
      </c>
      <c r="V566">
        <f t="shared" si="910"/>
        <v>1632.8094999999998</v>
      </c>
      <c r="W566">
        <f t="shared" si="910"/>
        <v>0</v>
      </c>
    </row>
    <row r="567" spans="1:23" x14ac:dyDescent="0.2">
      <c r="A567" t="s">
        <v>7</v>
      </c>
      <c r="B567" t="s">
        <v>8</v>
      </c>
      <c r="C567" t="s">
        <v>9</v>
      </c>
      <c r="D567" t="s">
        <v>28</v>
      </c>
      <c r="E567" t="s">
        <v>25</v>
      </c>
      <c r="F567" s="1">
        <v>47057</v>
      </c>
      <c r="G567">
        <v>2</v>
      </c>
      <c r="H567">
        <f t="shared" si="902"/>
        <v>10</v>
      </c>
      <c r="I567">
        <f t="shared" si="823"/>
        <v>8</v>
      </c>
      <c r="J567">
        <f t="shared" si="824"/>
        <v>0</v>
      </c>
      <c r="K567">
        <f t="shared" si="825"/>
        <v>13015.3912</v>
      </c>
      <c r="L567">
        <f t="shared" si="826"/>
        <v>2176.0875070580801</v>
      </c>
      <c r="M567">
        <f t="shared" si="827"/>
        <v>5696.3590633829599</v>
      </c>
      <c r="N567">
        <f t="shared" si="828"/>
        <v>466.38821408021732</v>
      </c>
      <c r="O567">
        <f t="shared" si="829"/>
        <v>47.309116800000005</v>
      </c>
      <c r="Q567">
        <f t="shared" si="861"/>
        <v>0.82610646999999993</v>
      </c>
      <c r="R567">
        <f t="shared" ref="R567:S567" si="911">R555</f>
        <v>0</v>
      </c>
      <c r="S567">
        <f t="shared" si="911"/>
        <v>0.16719339999999999</v>
      </c>
      <c r="T567">
        <f t="shared" ref="T567:W567" si="912">T555</f>
        <v>0.43766329999999998</v>
      </c>
      <c r="U567">
        <f t="shared" si="912"/>
        <v>0.21432419999999999</v>
      </c>
      <c r="V567">
        <f t="shared" si="912"/>
        <v>1626.9239</v>
      </c>
      <c r="W567">
        <f t="shared" si="912"/>
        <v>5.9136396000000007</v>
      </c>
    </row>
    <row r="568" spans="1:23" x14ac:dyDescent="0.2">
      <c r="A568" t="s">
        <v>7</v>
      </c>
      <c r="B568" t="s">
        <v>8</v>
      </c>
      <c r="C568" t="s">
        <v>9</v>
      </c>
      <c r="D568" t="s">
        <v>28</v>
      </c>
      <c r="E568" t="s">
        <v>25</v>
      </c>
      <c r="F568" s="1">
        <v>47057</v>
      </c>
      <c r="G568">
        <v>3</v>
      </c>
      <c r="H568">
        <f t="shared" si="902"/>
        <v>10</v>
      </c>
      <c r="I568">
        <f t="shared" si="823"/>
        <v>8</v>
      </c>
      <c r="J568">
        <f t="shared" si="824"/>
        <v>0</v>
      </c>
      <c r="K568">
        <f t="shared" si="825"/>
        <v>13008.911999999998</v>
      </c>
      <c r="L568">
        <f t="shared" si="826"/>
        <v>3576.9070274783994</v>
      </c>
      <c r="M568">
        <f t="shared" si="827"/>
        <v>6338.4232561439985</v>
      </c>
      <c r="N568">
        <f t="shared" si="828"/>
        <v>1728.7577969762074</v>
      </c>
      <c r="O568">
        <f t="shared" si="829"/>
        <v>-1.6308160000000003</v>
      </c>
      <c r="Q568">
        <f t="shared" si="861"/>
        <v>0.82447717999999992</v>
      </c>
      <c r="R568">
        <f t="shared" ref="R568:S568" si="913">R556</f>
        <v>0</v>
      </c>
      <c r="S568">
        <f t="shared" si="913"/>
        <v>0.27495819999999999</v>
      </c>
      <c r="T568">
        <f t="shared" ref="T568:W568" si="914">T556</f>
        <v>0.48723699999999992</v>
      </c>
      <c r="U568">
        <f t="shared" si="914"/>
        <v>0.48331080000000004</v>
      </c>
      <c r="V568">
        <f t="shared" si="914"/>
        <v>1626.1139999999998</v>
      </c>
      <c r="W568">
        <f t="shared" si="914"/>
        <v>-0.20385200000000003</v>
      </c>
    </row>
    <row r="569" spans="1:23" x14ac:dyDescent="0.2">
      <c r="A569" t="s">
        <v>7</v>
      </c>
      <c r="B569" t="s">
        <v>8</v>
      </c>
      <c r="C569" t="s">
        <v>9</v>
      </c>
      <c r="D569" t="s">
        <v>28</v>
      </c>
      <c r="E569" t="s">
        <v>25</v>
      </c>
      <c r="F569" s="1">
        <v>47057</v>
      </c>
      <c r="G569">
        <v>4</v>
      </c>
      <c r="H569">
        <f t="shared" si="902"/>
        <v>10</v>
      </c>
      <c r="I569">
        <f t="shared" si="823"/>
        <v>8</v>
      </c>
      <c r="J569">
        <f t="shared" si="824"/>
        <v>9.1344000000000006E-4</v>
      </c>
      <c r="K569">
        <f t="shared" si="825"/>
        <v>13007.343999999997</v>
      </c>
      <c r="L569">
        <f t="shared" si="826"/>
        <v>4140.0997173535989</v>
      </c>
      <c r="M569">
        <f t="shared" si="827"/>
        <v>6260.000221910399</v>
      </c>
      <c r="N569">
        <f t="shared" si="828"/>
        <v>2720.6714973785784</v>
      </c>
      <c r="O569">
        <f t="shared" si="829"/>
        <v>-0.5544</v>
      </c>
      <c r="Q569">
        <f t="shared" si="861"/>
        <v>0.82315167</v>
      </c>
      <c r="R569">
        <f t="shared" ref="R569:S569" si="915">R557</f>
        <v>1.1418000000000001E-4</v>
      </c>
      <c r="S569">
        <f t="shared" si="915"/>
        <v>0.3182894</v>
      </c>
      <c r="T569">
        <f t="shared" ref="T569:W569" si="916">T557</f>
        <v>0.48126659999999999</v>
      </c>
      <c r="U569">
        <f t="shared" si="916"/>
        <v>0.65715120000000005</v>
      </c>
      <c r="V569">
        <f t="shared" si="916"/>
        <v>1625.9179999999997</v>
      </c>
      <c r="W569">
        <f t="shared" si="916"/>
        <v>-6.93E-2</v>
      </c>
    </row>
    <row r="570" spans="1:23" x14ac:dyDescent="0.2">
      <c r="A570" t="s">
        <v>7</v>
      </c>
      <c r="B570" t="s">
        <v>8</v>
      </c>
      <c r="C570" t="s">
        <v>9</v>
      </c>
      <c r="D570" t="s">
        <v>28</v>
      </c>
      <c r="E570" t="s">
        <v>25</v>
      </c>
      <c r="F570" s="1">
        <v>47057</v>
      </c>
      <c r="G570">
        <v>5</v>
      </c>
      <c r="H570">
        <f t="shared" si="902"/>
        <v>10</v>
      </c>
      <c r="I570">
        <f t="shared" si="823"/>
        <v>8</v>
      </c>
      <c r="J570">
        <f t="shared" si="824"/>
        <v>0</v>
      </c>
      <c r="K570">
        <f t="shared" si="825"/>
        <v>13005.663999999999</v>
      </c>
      <c r="L570">
        <f t="shared" si="826"/>
        <v>4563.1152483840006</v>
      </c>
      <c r="M570">
        <f t="shared" si="827"/>
        <v>6319.9489539647993</v>
      </c>
      <c r="N570">
        <f t="shared" si="828"/>
        <v>3456.0067510827762</v>
      </c>
      <c r="O570">
        <f t="shared" si="829"/>
        <v>-0.38139200000000001</v>
      </c>
      <c r="Q570">
        <f t="shared" si="861"/>
        <v>0.82199215999999997</v>
      </c>
      <c r="R570">
        <f t="shared" ref="R570:S570" si="917">R558</f>
        <v>0</v>
      </c>
      <c r="S570">
        <f t="shared" si="917"/>
        <v>0.35085600000000006</v>
      </c>
      <c r="T570">
        <f t="shared" ref="T570:W570" si="918">T558</f>
        <v>0.48593819999999999</v>
      </c>
      <c r="U570">
        <f t="shared" si="918"/>
        <v>0.75737880000000002</v>
      </c>
      <c r="V570">
        <f t="shared" si="918"/>
        <v>1625.7079999999999</v>
      </c>
      <c r="W570">
        <f t="shared" si="918"/>
        <v>-4.7674000000000001E-2</v>
      </c>
    </row>
    <row r="571" spans="1:23" x14ac:dyDescent="0.2">
      <c r="A571" t="s">
        <v>7</v>
      </c>
      <c r="B571" t="s">
        <v>8</v>
      </c>
      <c r="C571" t="s">
        <v>9</v>
      </c>
      <c r="D571" t="s">
        <v>28</v>
      </c>
      <c r="E571" t="s">
        <v>25</v>
      </c>
      <c r="F571" s="1">
        <v>47057</v>
      </c>
      <c r="G571">
        <v>6</v>
      </c>
      <c r="H571">
        <f t="shared" si="902"/>
        <v>10</v>
      </c>
      <c r="I571">
        <f t="shared" si="823"/>
        <v>8</v>
      </c>
      <c r="J571">
        <f t="shared" si="824"/>
        <v>0</v>
      </c>
      <c r="K571">
        <f t="shared" si="825"/>
        <v>13004.947199999999</v>
      </c>
      <c r="L571">
        <f t="shared" si="826"/>
        <v>4952.8301015424004</v>
      </c>
      <c r="M571">
        <f t="shared" si="827"/>
        <v>6517.7804228543991</v>
      </c>
      <c r="N571">
        <f t="shared" si="828"/>
        <v>4054.7809663986918</v>
      </c>
      <c r="O571">
        <f t="shared" si="829"/>
        <v>-1.0523040000000001</v>
      </c>
      <c r="Q571">
        <f t="shared" si="861"/>
        <v>0.82127421</v>
      </c>
      <c r="R571">
        <f t="shared" ref="R571:S571" si="919">R559</f>
        <v>0</v>
      </c>
      <c r="S571">
        <f t="shared" si="919"/>
        <v>0.38084200000000007</v>
      </c>
      <c r="T571">
        <f t="shared" ref="T571:W571" si="920">T559</f>
        <v>0.50117699999999998</v>
      </c>
      <c r="U571">
        <f t="shared" si="920"/>
        <v>0.81867960000000006</v>
      </c>
      <c r="V571">
        <f t="shared" si="920"/>
        <v>1625.6183999999998</v>
      </c>
      <c r="W571">
        <f t="shared" si="920"/>
        <v>-0.13153800000000002</v>
      </c>
    </row>
    <row r="572" spans="1:23" x14ac:dyDescent="0.2">
      <c r="A572" t="s">
        <v>7</v>
      </c>
      <c r="B572" t="s">
        <v>8</v>
      </c>
      <c r="C572" t="s">
        <v>9</v>
      </c>
      <c r="D572" t="s">
        <v>28</v>
      </c>
      <c r="E572" t="s">
        <v>25</v>
      </c>
      <c r="F572" s="1">
        <v>47057</v>
      </c>
      <c r="G572">
        <v>7</v>
      </c>
      <c r="H572">
        <f t="shared" si="902"/>
        <v>10</v>
      </c>
      <c r="I572">
        <f t="shared" si="823"/>
        <v>8</v>
      </c>
      <c r="J572">
        <f t="shared" si="824"/>
        <v>9.6624000000000005E-4</v>
      </c>
      <c r="K572">
        <f t="shared" si="825"/>
        <v>13006.9912</v>
      </c>
      <c r="L572">
        <f t="shared" si="826"/>
        <v>5263.2841918764816</v>
      </c>
      <c r="M572">
        <f t="shared" si="827"/>
        <v>6424.0111774759198</v>
      </c>
      <c r="N572">
        <f t="shared" si="828"/>
        <v>4463.538685489234</v>
      </c>
      <c r="O572">
        <f t="shared" si="829"/>
        <v>-1.1755040000000001</v>
      </c>
      <c r="Q572">
        <f t="shared" si="861"/>
        <v>0.82058364999999989</v>
      </c>
      <c r="R572">
        <f t="shared" ref="R572:S572" si="921">R560</f>
        <v>1.2078000000000001E-4</v>
      </c>
      <c r="S572">
        <f t="shared" si="921"/>
        <v>0.40465040000000008</v>
      </c>
      <c r="T572">
        <f t="shared" ref="T572:W572" si="922">T560</f>
        <v>0.49388909999999997</v>
      </c>
      <c r="U572">
        <f t="shared" si="922"/>
        <v>0.84805200000000003</v>
      </c>
      <c r="V572">
        <f t="shared" si="922"/>
        <v>1625.8739</v>
      </c>
      <c r="W572">
        <f t="shared" si="922"/>
        <v>-0.14693800000000001</v>
      </c>
    </row>
    <row r="573" spans="1:23" x14ac:dyDescent="0.2">
      <c r="A573" t="s">
        <v>7</v>
      </c>
      <c r="B573" t="s">
        <v>8</v>
      </c>
      <c r="C573" t="s">
        <v>9</v>
      </c>
      <c r="D573" t="s">
        <v>28</v>
      </c>
      <c r="E573" t="s">
        <v>25</v>
      </c>
      <c r="F573" s="1">
        <v>47057</v>
      </c>
      <c r="G573">
        <v>8</v>
      </c>
      <c r="H573">
        <f t="shared" si="902"/>
        <v>10</v>
      </c>
      <c r="I573">
        <f t="shared" si="823"/>
        <v>8</v>
      </c>
      <c r="J573">
        <f t="shared" si="824"/>
        <v>0</v>
      </c>
      <c r="K573">
        <f t="shared" si="825"/>
        <v>13229.383999999998</v>
      </c>
      <c r="L573">
        <f t="shared" si="826"/>
        <v>5536.9840453311999</v>
      </c>
      <c r="M573">
        <f t="shared" si="827"/>
        <v>6742.8701786375987</v>
      </c>
      <c r="N573">
        <f t="shared" si="828"/>
        <v>4891.0151238730623</v>
      </c>
      <c r="O573">
        <f t="shared" si="829"/>
        <v>-3.3968000000000005E-2</v>
      </c>
      <c r="Q573">
        <f t="shared" si="861"/>
        <v>0.81939591999999994</v>
      </c>
      <c r="R573">
        <f t="shared" ref="R573:S573" si="923">R561</f>
        <v>0</v>
      </c>
      <c r="S573">
        <f t="shared" si="923"/>
        <v>0.41853680000000004</v>
      </c>
      <c r="T573">
        <f t="shared" ref="T573:W573" si="924">T561</f>
        <v>0.5096889</v>
      </c>
      <c r="U573">
        <f t="shared" si="924"/>
        <v>0.8833356</v>
      </c>
      <c r="V573">
        <f t="shared" si="924"/>
        <v>1653.6729999999998</v>
      </c>
      <c r="W573">
        <f t="shared" si="924"/>
        <v>-4.2460000000000006E-3</v>
      </c>
    </row>
    <row r="574" spans="1:23" x14ac:dyDescent="0.2">
      <c r="A574" t="s">
        <v>7</v>
      </c>
      <c r="B574" t="s">
        <v>8</v>
      </c>
      <c r="C574" t="s">
        <v>9</v>
      </c>
      <c r="D574" t="s">
        <v>28</v>
      </c>
      <c r="E574" t="s">
        <v>25</v>
      </c>
      <c r="F574" s="1">
        <v>47057</v>
      </c>
      <c r="G574">
        <v>9</v>
      </c>
      <c r="H574">
        <f t="shared" si="902"/>
        <v>10</v>
      </c>
      <c r="I574">
        <f t="shared" si="823"/>
        <v>8</v>
      </c>
      <c r="J574">
        <f t="shared" si="824"/>
        <v>6.424E-3</v>
      </c>
      <c r="K574">
        <f t="shared" si="825"/>
        <v>13587</v>
      </c>
      <c r="L574">
        <f t="shared" si="826"/>
        <v>5832.3501852000009</v>
      </c>
      <c r="M574">
        <f t="shared" si="827"/>
        <v>7005.2696993999998</v>
      </c>
      <c r="N574">
        <f t="shared" si="828"/>
        <v>5308.6401326701516</v>
      </c>
      <c r="O574">
        <f t="shared" si="829"/>
        <v>0.26699200000000001</v>
      </c>
      <c r="Q574">
        <f t="shared" si="861"/>
        <v>0.81732506999999999</v>
      </c>
      <c r="R574">
        <f t="shared" ref="R574:S574" si="925">R562</f>
        <v>8.03E-4</v>
      </c>
      <c r="S574">
        <f t="shared" si="925"/>
        <v>0.42925960000000007</v>
      </c>
      <c r="T574">
        <f t="shared" ref="T574:W574" si="926">T562</f>
        <v>0.51558619999999999</v>
      </c>
      <c r="U574">
        <f t="shared" si="926"/>
        <v>0.91020599999999996</v>
      </c>
      <c r="V574">
        <f t="shared" si="926"/>
        <v>1698.375</v>
      </c>
      <c r="W574">
        <f t="shared" si="926"/>
        <v>3.3374000000000001E-2</v>
      </c>
    </row>
    <row r="575" spans="1:23" x14ac:dyDescent="0.2">
      <c r="A575" t="s">
        <v>7</v>
      </c>
      <c r="B575" t="s">
        <v>8</v>
      </c>
      <c r="C575" t="s">
        <v>9</v>
      </c>
      <c r="D575" t="s">
        <v>28</v>
      </c>
      <c r="E575" t="s">
        <v>25</v>
      </c>
      <c r="F575" s="1">
        <v>47057</v>
      </c>
      <c r="G575">
        <v>10</v>
      </c>
      <c r="H575">
        <f t="shared" si="902"/>
        <v>10</v>
      </c>
      <c r="I575">
        <f t="shared" si="823"/>
        <v>8</v>
      </c>
      <c r="J575">
        <f t="shared" si="824"/>
        <v>4.6112000000000011E-3</v>
      </c>
      <c r="K575">
        <f t="shared" si="825"/>
        <v>13827.995999999999</v>
      </c>
      <c r="L575">
        <f t="shared" si="826"/>
        <v>6176.2827101976009</v>
      </c>
      <c r="M575">
        <f t="shared" si="827"/>
        <v>7462.4619537467988</v>
      </c>
      <c r="N575">
        <f t="shared" si="828"/>
        <v>5706.7036415109042</v>
      </c>
      <c r="O575">
        <f t="shared" si="829"/>
        <v>6.0156800000000003E-2</v>
      </c>
      <c r="Q575">
        <f t="shared" si="861"/>
        <v>0.81605517000000005</v>
      </c>
      <c r="R575">
        <f t="shared" ref="R575:S575" si="927">R563</f>
        <v>5.7640000000000013E-4</v>
      </c>
      <c r="S575">
        <f t="shared" si="927"/>
        <v>0.44665060000000006</v>
      </c>
      <c r="T575">
        <f t="shared" ref="T575:W575" si="928">T563</f>
        <v>0.53966329999999996</v>
      </c>
      <c r="U575">
        <f t="shared" si="928"/>
        <v>0.92397060000000009</v>
      </c>
      <c r="V575">
        <f t="shared" si="928"/>
        <v>1728.4994999999999</v>
      </c>
      <c r="W575">
        <f t="shared" si="928"/>
        <v>7.5196000000000004E-3</v>
      </c>
    </row>
    <row r="576" spans="1:23" x14ac:dyDescent="0.2">
      <c r="A576" t="s">
        <v>7</v>
      </c>
      <c r="B576" t="s">
        <v>8</v>
      </c>
      <c r="C576" t="s">
        <v>9</v>
      </c>
      <c r="D576" t="s">
        <v>28</v>
      </c>
      <c r="E576" t="s">
        <v>25</v>
      </c>
      <c r="F576" s="1">
        <v>47057</v>
      </c>
      <c r="G576">
        <v>11</v>
      </c>
      <c r="H576">
        <f t="shared" si="902"/>
        <v>10</v>
      </c>
      <c r="I576">
        <f t="shared" si="823"/>
        <v>8</v>
      </c>
      <c r="J576">
        <f t="shared" si="824"/>
        <v>9.1872000000000013E-3</v>
      </c>
      <c r="K576">
        <f t="shared" si="825"/>
        <v>13993.425599999999</v>
      </c>
      <c r="L576">
        <f t="shared" si="826"/>
        <v>6407.6399585721601</v>
      </c>
      <c r="M576">
        <f t="shared" si="827"/>
        <v>7556.5435799515199</v>
      </c>
      <c r="N576">
        <f t="shared" si="828"/>
        <v>5997.6894062466481</v>
      </c>
      <c r="O576">
        <f t="shared" si="829"/>
        <v>0.16651360000000001</v>
      </c>
      <c r="Q576">
        <f t="shared" si="861"/>
        <v>0.81437026999999995</v>
      </c>
      <c r="R576">
        <f t="shared" ref="R576:S576" si="929">R564</f>
        <v>1.1484000000000002E-3</v>
      </c>
      <c r="S576">
        <f t="shared" si="929"/>
        <v>0.45790360000000002</v>
      </c>
      <c r="T576">
        <f t="shared" ref="T576:W576" si="930">T564</f>
        <v>0.54000670000000006</v>
      </c>
      <c r="U576">
        <f t="shared" si="930"/>
        <v>0.93602160000000012</v>
      </c>
      <c r="V576">
        <f t="shared" si="930"/>
        <v>1749.1781999999998</v>
      </c>
      <c r="W576">
        <f t="shared" si="930"/>
        <v>2.0814200000000001E-2</v>
      </c>
    </row>
    <row r="577" spans="1:23" x14ac:dyDescent="0.2">
      <c r="A577" t="s">
        <v>7</v>
      </c>
      <c r="B577" t="s">
        <v>8</v>
      </c>
      <c r="C577" t="s">
        <v>9</v>
      </c>
      <c r="D577" t="s">
        <v>28</v>
      </c>
      <c r="E577" t="s">
        <v>25</v>
      </c>
      <c r="F577" s="1">
        <v>47057</v>
      </c>
      <c r="G577">
        <v>12</v>
      </c>
      <c r="H577">
        <f t="shared" si="902"/>
        <v>10</v>
      </c>
      <c r="I577">
        <f t="shared" si="823"/>
        <v>8</v>
      </c>
      <c r="J577">
        <f t="shared" si="824"/>
        <v>7.1632000000000006E-3</v>
      </c>
      <c r="K577">
        <f t="shared" si="825"/>
        <v>14210.5656</v>
      </c>
      <c r="L577">
        <f t="shared" si="826"/>
        <v>6676.703509956481</v>
      </c>
      <c r="M577">
        <f t="shared" si="827"/>
        <v>7984.6169677058397</v>
      </c>
      <c r="N577">
        <f t="shared" si="828"/>
        <v>6360.6817794232202</v>
      </c>
      <c r="O577">
        <f t="shared" si="829"/>
        <v>6.4380800000000002E-2</v>
      </c>
      <c r="Q577">
        <f t="shared" si="861"/>
        <v>0.81276836999999991</v>
      </c>
      <c r="R577">
        <f t="shared" ref="R577:S577" si="931">R565</f>
        <v>8.9540000000000008E-4</v>
      </c>
      <c r="S577">
        <f t="shared" si="931"/>
        <v>0.46984080000000006</v>
      </c>
      <c r="T577">
        <f t="shared" ref="T577:W577" si="932">T565</f>
        <v>0.56187889999999996</v>
      </c>
      <c r="U577">
        <f t="shared" si="932"/>
        <v>0.95266799999999996</v>
      </c>
      <c r="V577">
        <f t="shared" si="932"/>
        <v>1776.3207</v>
      </c>
      <c r="W577">
        <f t="shared" si="932"/>
        <v>8.0476000000000002E-3</v>
      </c>
    </row>
    <row r="578" spans="1:23" x14ac:dyDescent="0.2">
      <c r="A578" t="s">
        <v>7</v>
      </c>
      <c r="B578" t="s">
        <v>8</v>
      </c>
      <c r="C578" t="s">
        <v>29</v>
      </c>
      <c r="D578" t="s">
        <v>10</v>
      </c>
      <c r="E578" t="s">
        <v>11</v>
      </c>
      <c r="F578" s="1">
        <v>46965</v>
      </c>
      <c r="G578">
        <v>1</v>
      </c>
      <c r="H578">
        <f>H2*0.5</f>
        <v>275</v>
      </c>
      <c r="I578">
        <f t="shared" si="823"/>
        <v>241</v>
      </c>
      <c r="J578">
        <f t="shared" si="824"/>
        <v>0</v>
      </c>
      <c r="K578">
        <f t="shared" si="825"/>
        <v>727042.00379999995</v>
      </c>
      <c r="L578">
        <f t="shared" si="826"/>
        <v>9765.3373782400777</v>
      </c>
      <c r="M578">
        <f t="shared" si="827"/>
        <v>63169.117204363371</v>
      </c>
      <c r="N578">
        <f t="shared" si="828"/>
        <v>629.38380629747553</v>
      </c>
      <c r="O578">
        <f t="shared" si="829"/>
        <v>0</v>
      </c>
      <c r="Q578" cm="1">
        <f t="array" ref="Q578:Q589">TRANSPOSE(open_per_booked!$F14:$Q14)</f>
        <v>0.8777454400000001</v>
      </c>
      <c r="R578" cm="1">
        <f t="array" ref="R578:R589">TRANSPOSE(ulr_per_open!$F14:$Q14)</f>
        <v>0</v>
      </c>
      <c r="S578" cm="1">
        <f t="array" ref="S578:S589">TRANSPOSE(bal_util!$F14:$Q14)</f>
        <v>1.3431599999999998E-2</v>
      </c>
      <c r="T578" cm="1">
        <f t="array" ref="T578:T589">TRANSPOSE(pur_util!$F14:$Q14)</f>
        <v>8.6885099999999993E-2</v>
      </c>
      <c r="U578" cm="1">
        <f t="array" ref="U578:U589">TRANSPOSE(revol_util!$F14:$Q14)</f>
        <v>6.4450799999999989E-2</v>
      </c>
      <c r="V578" cm="1">
        <f t="array" ref="V578:V589">TRANSPOSE(lmt_per_open!$F14:$Q14)</f>
        <v>3016.7718</v>
      </c>
      <c r="W578" cm="1">
        <f t="array" ref="W578:W589">TRANSPOSE(annual_fee!$F14:$Q14)</f>
        <v>0</v>
      </c>
    </row>
    <row r="579" spans="1:23" x14ac:dyDescent="0.2">
      <c r="A579" t="s">
        <v>7</v>
      </c>
      <c r="B579" t="s">
        <v>8</v>
      </c>
      <c r="C579" t="s">
        <v>29</v>
      </c>
      <c r="D579" t="s">
        <v>10</v>
      </c>
      <c r="E579" t="s">
        <v>11</v>
      </c>
      <c r="F579" s="1">
        <v>46965</v>
      </c>
      <c r="G579">
        <v>2</v>
      </c>
      <c r="H579">
        <f t="shared" ref="H579:H642" si="933">H3*0.5</f>
        <v>275</v>
      </c>
      <c r="I579">
        <f t="shared" ref="I579:I642" si="934">_xlfn.FLOOR.MATH(H579*Q579)</f>
        <v>240</v>
      </c>
      <c r="J579">
        <f t="shared" ref="J579:J642" si="935">I579*R579</f>
        <v>0</v>
      </c>
      <c r="K579">
        <f t="shared" ref="K579:K642" si="936">I579*V579</f>
        <v>722379.84</v>
      </c>
      <c r="L579">
        <f t="shared" ref="L579:L642" si="937">K579*S579</f>
        <v>70046.283565439997</v>
      </c>
      <c r="M579">
        <f t="shared" ref="M579:M642" si="938">K579*T579</f>
        <v>245033.26439155196</v>
      </c>
      <c r="N579">
        <f t="shared" ref="N579:N642" si="939">L579*U579</f>
        <v>12793.484383127725</v>
      </c>
      <c r="O579">
        <f t="shared" ref="O579:O642" si="940">I579*W579</f>
        <v>580.61188799999991</v>
      </c>
      <c r="Q579">
        <v>0.87587192000000003</v>
      </c>
      <c r="R579">
        <v>0</v>
      </c>
      <c r="S579">
        <v>9.6965999999999997E-2</v>
      </c>
      <c r="T579">
        <v>0.33920279999999997</v>
      </c>
      <c r="U579">
        <v>0.18264329999999998</v>
      </c>
      <c r="V579">
        <v>3009.9159999999997</v>
      </c>
      <c r="W579">
        <v>2.4192161999999997</v>
      </c>
    </row>
    <row r="580" spans="1:23" x14ac:dyDescent="0.2">
      <c r="A580" t="s">
        <v>7</v>
      </c>
      <c r="B580" t="s">
        <v>8</v>
      </c>
      <c r="C580" t="s">
        <v>29</v>
      </c>
      <c r="D580" t="s">
        <v>10</v>
      </c>
      <c r="E580" t="s">
        <v>11</v>
      </c>
      <c r="F580" s="1">
        <v>46965</v>
      </c>
      <c r="G580">
        <v>3</v>
      </c>
      <c r="H580">
        <f t="shared" si="933"/>
        <v>275</v>
      </c>
      <c r="I580">
        <f t="shared" si="934"/>
        <v>240</v>
      </c>
      <c r="J580">
        <f t="shared" si="935"/>
        <v>0</v>
      </c>
      <c r="K580">
        <f t="shared" si="936"/>
        <v>722108.35199999996</v>
      </c>
      <c r="L580">
        <f t="shared" si="937"/>
        <v>111078.5338789056</v>
      </c>
      <c r="M580">
        <f t="shared" si="938"/>
        <v>262019.18184825592</v>
      </c>
      <c r="N580">
        <f t="shared" si="939"/>
        <v>38243.084027074365</v>
      </c>
      <c r="O580">
        <f t="shared" si="940"/>
        <v>-20.014559999999999</v>
      </c>
      <c r="Q580">
        <v>0.87414448</v>
      </c>
      <c r="R580">
        <v>0</v>
      </c>
      <c r="S580">
        <v>0.1538253</v>
      </c>
      <c r="T580">
        <v>0.36285299999999993</v>
      </c>
      <c r="U580">
        <v>0.3442887</v>
      </c>
      <c r="V580">
        <v>3008.7847999999999</v>
      </c>
      <c r="W580">
        <v>-8.3393999999999996E-2</v>
      </c>
    </row>
    <row r="581" spans="1:23" x14ac:dyDescent="0.2">
      <c r="A581" t="s">
        <v>7</v>
      </c>
      <c r="B581" t="s">
        <v>8</v>
      </c>
      <c r="C581" t="s">
        <v>29</v>
      </c>
      <c r="D581" t="s">
        <v>10</v>
      </c>
      <c r="E581" t="s">
        <v>11</v>
      </c>
      <c r="F581" s="1">
        <v>46965</v>
      </c>
      <c r="G581">
        <v>4</v>
      </c>
      <c r="H581">
        <f t="shared" si="933"/>
        <v>275</v>
      </c>
      <c r="I581">
        <f t="shared" si="934"/>
        <v>240</v>
      </c>
      <c r="J581">
        <f t="shared" si="935"/>
        <v>1.1210399999999999E-2</v>
      </c>
      <c r="K581">
        <f t="shared" si="936"/>
        <v>722049.88800000004</v>
      </c>
      <c r="L581">
        <f t="shared" si="937"/>
        <v>128178.00729780478</v>
      </c>
      <c r="M581">
        <f t="shared" si="938"/>
        <v>257470.49859773761</v>
      </c>
      <c r="N581">
        <f t="shared" si="939"/>
        <v>57192.475690849111</v>
      </c>
      <c r="O581">
        <f t="shared" si="940"/>
        <v>-6.8039999999999994</v>
      </c>
      <c r="Q581">
        <v>0.87273911999999998</v>
      </c>
      <c r="R581">
        <v>4.6709999999999998E-5</v>
      </c>
      <c r="S581">
        <v>0.17751959999999997</v>
      </c>
      <c r="T581">
        <v>0.35658269999999997</v>
      </c>
      <c r="U581">
        <v>0.44619569999999997</v>
      </c>
      <c r="V581">
        <v>3008.5412000000001</v>
      </c>
      <c r="W581">
        <v>-2.8349999999999997E-2</v>
      </c>
    </row>
    <row r="582" spans="1:23" x14ac:dyDescent="0.2">
      <c r="A582" t="s">
        <v>7</v>
      </c>
      <c r="B582" t="s">
        <v>8</v>
      </c>
      <c r="C582" t="s">
        <v>29</v>
      </c>
      <c r="D582" t="s">
        <v>10</v>
      </c>
      <c r="E582" t="s">
        <v>11</v>
      </c>
      <c r="F582" s="1">
        <v>46965</v>
      </c>
      <c r="G582">
        <v>5</v>
      </c>
      <c r="H582">
        <f t="shared" si="933"/>
        <v>275</v>
      </c>
      <c r="I582">
        <f t="shared" si="934"/>
        <v>239</v>
      </c>
      <c r="J582">
        <f t="shared" si="935"/>
        <v>0</v>
      </c>
      <c r="K582">
        <f t="shared" si="936"/>
        <v>719222.03079999995</v>
      </c>
      <c r="L582">
        <f t="shared" si="937"/>
        <v>142190.4112557692</v>
      </c>
      <c r="M582">
        <f t="shared" si="938"/>
        <v>255019.94962598698</v>
      </c>
      <c r="N582">
        <f t="shared" si="939"/>
        <v>70078.401996994595</v>
      </c>
      <c r="O582">
        <f t="shared" si="940"/>
        <v>-4.6612169999999988</v>
      </c>
      <c r="Q582">
        <v>0.87150976000000002</v>
      </c>
      <c r="R582">
        <v>0</v>
      </c>
      <c r="S582">
        <v>0.19770029999999997</v>
      </c>
      <c r="T582">
        <v>0.35457749999999999</v>
      </c>
      <c r="U582">
        <v>0.49284899999999998</v>
      </c>
      <c r="V582">
        <v>3009.2972</v>
      </c>
      <c r="W582">
        <v>-1.9502999999999996E-2</v>
      </c>
    </row>
    <row r="583" spans="1:23" x14ac:dyDescent="0.2">
      <c r="A583" t="s">
        <v>7</v>
      </c>
      <c r="B583" t="s">
        <v>8</v>
      </c>
      <c r="C583" t="s">
        <v>29</v>
      </c>
      <c r="D583" t="s">
        <v>10</v>
      </c>
      <c r="E583" t="s">
        <v>11</v>
      </c>
      <c r="F583" s="1">
        <v>46965</v>
      </c>
      <c r="G583">
        <v>6</v>
      </c>
      <c r="H583">
        <f t="shared" si="933"/>
        <v>275</v>
      </c>
      <c r="I583">
        <f t="shared" si="934"/>
        <v>239</v>
      </c>
      <c r="J583">
        <f t="shared" si="935"/>
        <v>0</v>
      </c>
      <c r="K583">
        <f t="shared" si="936"/>
        <v>719058.74600000004</v>
      </c>
      <c r="L583">
        <f t="shared" si="937"/>
        <v>152279.60071051979</v>
      </c>
      <c r="M583">
        <f t="shared" si="938"/>
        <v>256159.9324747764</v>
      </c>
      <c r="N583">
        <f t="shared" si="939"/>
        <v>79492.555552063466</v>
      </c>
      <c r="O583">
        <f t="shared" si="940"/>
        <v>-12.860828999999999</v>
      </c>
      <c r="Q583">
        <v>0.87074856</v>
      </c>
      <c r="R583">
        <v>0</v>
      </c>
      <c r="S583">
        <v>0.21177629999999997</v>
      </c>
      <c r="T583">
        <v>0.35624339999999999</v>
      </c>
      <c r="U583">
        <v>0.5220170999999999</v>
      </c>
      <c r="V583">
        <v>3008.614</v>
      </c>
      <c r="W583">
        <v>-5.3810999999999998E-2</v>
      </c>
    </row>
    <row r="584" spans="1:23" x14ac:dyDescent="0.2">
      <c r="A584" t="s">
        <v>7</v>
      </c>
      <c r="B584" t="s">
        <v>8</v>
      </c>
      <c r="C584" t="s">
        <v>29</v>
      </c>
      <c r="D584" t="s">
        <v>10</v>
      </c>
      <c r="E584" t="s">
        <v>11</v>
      </c>
      <c r="F584" s="1">
        <v>46965</v>
      </c>
      <c r="G584">
        <v>7</v>
      </c>
      <c r="H584">
        <f t="shared" si="933"/>
        <v>275</v>
      </c>
      <c r="I584">
        <f t="shared" si="934"/>
        <v>239</v>
      </c>
      <c r="J584">
        <f t="shared" si="935"/>
        <v>1.1808989999999998E-2</v>
      </c>
      <c r="K584">
        <f t="shared" si="936"/>
        <v>719171.50620000006</v>
      </c>
      <c r="L584">
        <f t="shared" si="937"/>
        <v>162174.75682541364</v>
      </c>
      <c r="M584">
        <f t="shared" si="938"/>
        <v>260278.45224631866</v>
      </c>
      <c r="N584">
        <f t="shared" si="939"/>
        <v>86784.010008334706</v>
      </c>
      <c r="O584">
        <f t="shared" si="940"/>
        <v>-14.366529</v>
      </c>
      <c r="Q584">
        <v>0.87001639999999991</v>
      </c>
      <c r="R584">
        <v>4.9409999999999996E-5</v>
      </c>
      <c r="S584">
        <v>0.22550219999999999</v>
      </c>
      <c r="T584">
        <v>0.36191429999999997</v>
      </c>
      <c r="U584">
        <v>0.53512649999999995</v>
      </c>
      <c r="V584">
        <v>3009.0858000000003</v>
      </c>
      <c r="W584">
        <v>-6.0110999999999998E-2</v>
      </c>
    </row>
    <row r="585" spans="1:23" x14ac:dyDescent="0.2">
      <c r="A585" t="s">
        <v>7</v>
      </c>
      <c r="B585" t="s">
        <v>8</v>
      </c>
      <c r="C585" t="s">
        <v>29</v>
      </c>
      <c r="D585" t="s">
        <v>10</v>
      </c>
      <c r="E585" t="s">
        <v>11</v>
      </c>
      <c r="F585" s="1">
        <v>46965</v>
      </c>
      <c r="G585">
        <v>8</v>
      </c>
      <c r="H585">
        <f t="shared" si="933"/>
        <v>275</v>
      </c>
      <c r="I585">
        <f t="shared" si="934"/>
        <v>238</v>
      </c>
      <c r="J585">
        <f t="shared" si="935"/>
        <v>0</v>
      </c>
      <c r="K585">
        <f t="shared" si="936"/>
        <v>738121.96639999992</v>
      </c>
      <c r="L585">
        <f t="shared" si="937"/>
        <v>169701.91654381054</v>
      </c>
      <c r="M585">
        <f t="shared" si="938"/>
        <v>269751.61803805485</v>
      </c>
      <c r="N585">
        <f t="shared" si="939"/>
        <v>93744.136297808698</v>
      </c>
      <c r="O585">
        <f t="shared" si="940"/>
        <v>-0.41340599999999994</v>
      </c>
      <c r="Q585">
        <v>0.86875712000000005</v>
      </c>
      <c r="R585">
        <v>0</v>
      </c>
      <c r="S585">
        <v>0.22991039999999999</v>
      </c>
      <c r="T585">
        <v>0.36545669999999997</v>
      </c>
      <c r="U585">
        <v>0.55240469999999997</v>
      </c>
      <c r="V585">
        <v>3101.3527999999997</v>
      </c>
      <c r="W585">
        <v>-1.7369999999999998E-3</v>
      </c>
    </row>
    <row r="586" spans="1:23" x14ac:dyDescent="0.2">
      <c r="A586" t="s">
        <v>7</v>
      </c>
      <c r="B586" t="s">
        <v>8</v>
      </c>
      <c r="C586" t="s">
        <v>29</v>
      </c>
      <c r="D586" t="s">
        <v>10</v>
      </c>
      <c r="E586" t="s">
        <v>11</v>
      </c>
      <c r="F586" s="1">
        <v>46965</v>
      </c>
      <c r="G586">
        <v>9</v>
      </c>
      <c r="H586">
        <f t="shared" si="933"/>
        <v>275</v>
      </c>
      <c r="I586">
        <f t="shared" si="934"/>
        <v>238</v>
      </c>
      <c r="J586">
        <f t="shared" si="935"/>
        <v>7.8182999999999989E-2</v>
      </c>
      <c r="K586">
        <f t="shared" si="936"/>
        <v>767492.87999999989</v>
      </c>
      <c r="L586">
        <f t="shared" si="937"/>
        <v>175218.85475186395</v>
      </c>
      <c r="M586">
        <f t="shared" si="938"/>
        <v>266219.48779271991</v>
      </c>
      <c r="N586">
        <f t="shared" si="939"/>
        <v>95572.87901800753</v>
      </c>
      <c r="O586">
        <f t="shared" si="940"/>
        <v>3.2494139999999998</v>
      </c>
      <c r="Q586">
        <v>0.86656151999999997</v>
      </c>
      <c r="R586">
        <v>3.2849999999999996E-4</v>
      </c>
      <c r="S586">
        <v>0.22830029999999996</v>
      </c>
      <c r="T586">
        <v>0.34686899999999993</v>
      </c>
      <c r="U586">
        <v>0.54544859999999995</v>
      </c>
      <c r="V586">
        <v>3224.7599999999998</v>
      </c>
      <c r="W586">
        <v>1.3652999999999998E-2</v>
      </c>
    </row>
    <row r="587" spans="1:23" x14ac:dyDescent="0.2">
      <c r="A587" t="s">
        <v>7</v>
      </c>
      <c r="B587" t="s">
        <v>8</v>
      </c>
      <c r="C587" t="s">
        <v>29</v>
      </c>
      <c r="D587" t="s">
        <v>10</v>
      </c>
      <c r="E587" t="s">
        <v>11</v>
      </c>
      <c r="F587" s="1">
        <v>46965</v>
      </c>
      <c r="G587">
        <v>10</v>
      </c>
      <c r="H587">
        <f t="shared" si="933"/>
        <v>275</v>
      </c>
      <c r="I587">
        <f t="shared" si="934"/>
        <v>237</v>
      </c>
      <c r="J587">
        <f t="shared" si="935"/>
        <v>5.58846E-2</v>
      </c>
      <c r="K587">
        <f t="shared" si="936"/>
        <v>785020.21919999993</v>
      </c>
      <c r="L587">
        <f t="shared" si="937"/>
        <v>182626.4757785126</v>
      </c>
      <c r="M587">
        <f t="shared" si="938"/>
        <v>278279.85495365993</v>
      </c>
      <c r="N587">
        <f t="shared" si="939"/>
        <v>102228.87713448072</v>
      </c>
      <c r="O587">
        <f t="shared" si="940"/>
        <v>0.72905939999999991</v>
      </c>
      <c r="Q587">
        <v>0.86521512</v>
      </c>
      <c r="R587">
        <v>2.3580000000000001E-4</v>
      </c>
      <c r="S587">
        <v>0.23263919999999996</v>
      </c>
      <c r="T587">
        <v>0.35448749999999996</v>
      </c>
      <c r="U587">
        <v>0.55977029999999994</v>
      </c>
      <c r="V587">
        <v>3312.3215999999998</v>
      </c>
      <c r="W587">
        <v>3.0761999999999999E-3</v>
      </c>
    </row>
    <row r="588" spans="1:23" x14ac:dyDescent="0.2">
      <c r="A588" t="s">
        <v>7</v>
      </c>
      <c r="B588" t="s">
        <v>8</v>
      </c>
      <c r="C588" t="s">
        <v>29</v>
      </c>
      <c r="D588" t="s">
        <v>10</v>
      </c>
      <c r="E588" t="s">
        <v>11</v>
      </c>
      <c r="F588" s="1">
        <v>46965</v>
      </c>
      <c r="G588">
        <v>11</v>
      </c>
      <c r="H588">
        <f t="shared" si="933"/>
        <v>275</v>
      </c>
      <c r="I588">
        <f t="shared" si="934"/>
        <v>237</v>
      </c>
      <c r="J588">
        <f t="shared" si="935"/>
        <v>0.1113426</v>
      </c>
      <c r="K588">
        <f t="shared" si="936"/>
        <v>797682.03899999999</v>
      </c>
      <c r="L588">
        <f t="shared" si="937"/>
        <v>188747.44429997608</v>
      </c>
      <c r="M588">
        <f t="shared" si="938"/>
        <v>273029.81062688096</v>
      </c>
      <c r="N588">
        <f t="shared" si="939"/>
        <v>107085.03203483651</v>
      </c>
      <c r="O588">
        <f t="shared" si="940"/>
        <v>2.0180313000000001</v>
      </c>
      <c r="Q588">
        <v>0.86342871999999993</v>
      </c>
      <c r="R588">
        <v>4.6979999999999998E-4</v>
      </c>
      <c r="S588">
        <v>0.23661989999999999</v>
      </c>
      <c r="T588">
        <v>0.34227899999999994</v>
      </c>
      <c r="U588">
        <v>0.56734560000000001</v>
      </c>
      <c r="V588">
        <v>3365.7469999999998</v>
      </c>
      <c r="W588">
        <v>8.5149000000000006E-3</v>
      </c>
    </row>
    <row r="589" spans="1:23" x14ac:dyDescent="0.2">
      <c r="A589" t="s">
        <v>7</v>
      </c>
      <c r="B589" t="s">
        <v>8</v>
      </c>
      <c r="C589" t="s">
        <v>29</v>
      </c>
      <c r="D589" t="s">
        <v>10</v>
      </c>
      <c r="E589" t="s">
        <v>11</v>
      </c>
      <c r="F589" s="1">
        <v>46965</v>
      </c>
      <c r="G589">
        <v>12</v>
      </c>
      <c r="H589">
        <f t="shared" si="933"/>
        <v>275</v>
      </c>
      <c r="I589">
        <f t="shared" si="934"/>
        <v>236</v>
      </c>
      <c r="J589">
        <f t="shared" si="935"/>
        <v>8.6446800000000004E-2</v>
      </c>
      <c r="K589">
        <f t="shared" si="936"/>
        <v>813381.03279999981</v>
      </c>
      <c r="L589">
        <f t="shared" si="937"/>
        <v>196480.32228316794</v>
      </c>
      <c r="M589">
        <f t="shared" si="938"/>
        <v>286725.11054853449</v>
      </c>
      <c r="N589">
        <f t="shared" si="939"/>
        <v>113492.55524781393</v>
      </c>
      <c r="O589">
        <f t="shared" si="940"/>
        <v>0.77695919999999985</v>
      </c>
      <c r="Q589">
        <v>0.86173031999999994</v>
      </c>
      <c r="R589">
        <v>3.6630000000000001E-4</v>
      </c>
      <c r="S589">
        <v>0.24156</v>
      </c>
      <c r="T589">
        <v>0.3525102</v>
      </c>
      <c r="U589">
        <v>0.57762809999999987</v>
      </c>
      <c r="V589">
        <v>3446.5297999999993</v>
      </c>
      <c r="W589">
        <v>3.2921999999999995E-3</v>
      </c>
    </row>
    <row r="590" spans="1:23" x14ac:dyDescent="0.2">
      <c r="A590" t="s">
        <v>7</v>
      </c>
      <c r="B590" t="s">
        <v>8</v>
      </c>
      <c r="C590" t="s">
        <v>29</v>
      </c>
      <c r="D590" t="s">
        <v>10</v>
      </c>
      <c r="E590" t="s">
        <v>11</v>
      </c>
      <c r="F590" s="1">
        <v>46996</v>
      </c>
      <c r="G590">
        <v>1</v>
      </c>
      <c r="H590">
        <f t="shared" si="933"/>
        <v>390</v>
      </c>
      <c r="I590">
        <f t="shared" si="934"/>
        <v>342</v>
      </c>
      <c r="J590">
        <f t="shared" si="935"/>
        <v>0</v>
      </c>
      <c r="K590">
        <f t="shared" si="936"/>
        <v>1031735.9556</v>
      </c>
      <c r="L590">
        <f t="shared" si="937"/>
        <v>13857.864661236958</v>
      </c>
      <c r="M590">
        <f t="shared" si="938"/>
        <v>89642.481675901552</v>
      </c>
      <c r="N590">
        <f t="shared" si="939"/>
        <v>893.15046370845073</v>
      </c>
      <c r="O590">
        <f t="shared" si="940"/>
        <v>0</v>
      </c>
      <c r="Q590">
        <f t="shared" ref="Q590:W590" si="941">Q578</f>
        <v>0.8777454400000001</v>
      </c>
      <c r="R590">
        <f t="shared" si="941"/>
        <v>0</v>
      </c>
      <c r="S590">
        <f t="shared" si="941"/>
        <v>1.3431599999999998E-2</v>
      </c>
      <c r="T590">
        <f t="shared" si="941"/>
        <v>8.6885099999999993E-2</v>
      </c>
      <c r="U590">
        <f t="shared" si="941"/>
        <v>6.4450799999999989E-2</v>
      </c>
      <c r="V590">
        <f t="shared" si="941"/>
        <v>3016.7718</v>
      </c>
      <c r="W590">
        <f t="shared" si="941"/>
        <v>0</v>
      </c>
    </row>
    <row r="591" spans="1:23" x14ac:dyDescent="0.2">
      <c r="A591" t="s">
        <v>7</v>
      </c>
      <c r="B591" t="s">
        <v>8</v>
      </c>
      <c r="C591" t="s">
        <v>29</v>
      </c>
      <c r="D591" t="s">
        <v>10</v>
      </c>
      <c r="E591" t="s">
        <v>11</v>
      </c>
      <c r="F591" s="1">
        <v>46996</v>
      </c>
      <c r="G591">
        <v>2</v>
      </c>
      <c r="H591">
        <f t="shared" si="933"/>
        <v>390</v>
      </c>
      <c r="I591">
        <f t="shared" si="934"/>
        <v>341</v>
      </c>
      <c r="J591">
        <f t="shared" si="935"/>
        <v>0</v>
      </c>
      <c r="K591">
        <f t="shared" si="936"/>
        <v>1026381.3559999999</v>
      </c>
      <c r="L591">
        <f t="shared" si="937"/>
        <v>99524.094565895983</v>
      </c>
      <c r="M591">
        <f t="shared" si="938"/>
        <v>348151.42982299672</v>
      </c>
      <c r="N591">
        <f t="shared" si="939"/>
        <v>18177.409061027309</v>
      </c>
      <c r="O591">
        <f t="shared" si="940"/>
        <v>824.95272419999992</v>
      </c>
      <c r="Q591">
        <f t="shared" ref="Q591:Q625" si="942">Q579</f>
        <v>0.87587192000000003</v>
      </c>
      <c r="R591">
        <f t="shared" ref="R591:S591" si="943">R579</f>
        <v>0</v>
      </c>
      <c r="S591">
        <f t="shared" si="943"/>
        <v>9.6965999999999997E-2</v>
      </c>
      <c r="T591">
        <f t="shared" ref="T591:W591" si="944">T579</f>
        <v>0.33920279999999997</v>
      </c>
      <c r="U591">
        <f t="shared" si="944"/>
        <v>0.18264329999999998</v>
      </c>
      <c r="V591">
        <f t="shared" si="944"/>
        <v>3009.9159999999997</v>
      </c>
      <c r="W591">
        <f t="shared" si="944"/>
        <v>2.4192161999999997</v>
      </c>
    </row>
    <row r="592" spans="1:23" x14ac:dyDescent="0.2">
      <c r="A592" t="s">
        <v>7</v>
      </c>
      <c r="B592" t="s">
        <v>8</v>
      </c>
      <c r="C592" t="s">
        <v>29</v>
      </c>
      <c r="D592" t="s">
        <v>10</v>
      </c>
      <c r="E592" t="s">
        <v>11</v>
      </c>
      <c r="F592" s="1">
        <v>46996</v>
      </c>
      <c r="G592">
        <v>3</v>
      </c>
      <c r="H592">
        <f t="shared" si="933"/>
        <v>390</v>
      </c>
      <c r="I592">
        <f t="shared" si="934"/>
        <v>340</v>
      </c>
      <c r="J592">
        <f t="shared" si="935"/>
        <v>0</v>
      </c>
      <c r="K592">
        <f t="shared" si="936"/>
        <v>1022986.8319999999</v>
      </c>
      <c r="L592">
        <f t="shared" si="937"/>
        <v>157361.25632844958</v>
      </c>
      <c r="M592">
        <f t="shared" si="938"/>
        <v>371193.84095169592</v>
      </c>
      <c r="N592">
        <f t="shared" si="939"/>
        <v>54177.702371688683</v>
      </c>
      <c r="O592">
        <f t="shared" si="940"/>
        <v>-28.353959999999997</v>
      </c>
      <c r="Q592">
        <f t="shared" si="942"/>
        <v>0.87414448</v>
      </c>
      <c r="R592">
        <f t="shared" ref="R592:S592" si="945">R580</f>
        <v>0</v>
      </c>
      <c r="S592">
        <f t="shared" si="945"/>
        <v>0.1538253</v>
      </c>
      <c r="T592">
        <f t="shared" ref="T592:W592" si="946">T580</f>
        <v>0.36285299999999993</v>
      </c>
      <c r="U592">
        <f t="shared" si="946"/>
        <v>0.3442887</v>
      </c>
      <c r="V592">
        <f t="shared" si="946"/>
        <v>3008.7847999999999</v>
      </c>
      <c r="W592">
        <f t="shared" si="946"/>
        <v>-8.3393999999999996E-2</v>
      </c>
    </row>
    <row r="593" spans="1:23" x14ac:dyDescent="0.2">
      <c r="A593" t="s">
        <v>7</v>
      </c>
      <c r="B593" t="s">
        <v>8</v>
      </c>
      <c r="C593" t="s">
        <v>29</v>
      </c>
      <c r="D593" t="s">
        <v>10</v>
      </c>
      <c r="E593" t="s">
        <v>11</v>
      </c>
      <c r="F593" s="1">
        <v>46996</v>
      </c>
      <c r="G593">
        <v>4</v>
      </c>
      <c r="H593">
        <f t="shared" si="933"/>
        <v>390</v>
      </c>
      <c r="I593">
        <f t="shared" si="934"/>
        <v>340</v>
      </c>
      <c r="J593">
        <f t="shared" si="935"/>
        <v>1.58814E-2</v>
      </c>
      <c r="K593">
        <f t="shared" si="936"/>
        <v>1022904.008</v>
      </c>
      <c r="L593">
        <f t="shared" si="937"/>
        <v>181585.51033855678</v>
      </c>
      <c r="M593">
        <f t="shared" si="938"/>
        <v>364749.87301346159</v>
      </c>
      <c r="N593">
        <f t="shared" si="939"/>
        <v>81022.673895369575</v>
      </c>
      <c r="O593">
        <f t="shared" si="940"/>
        <v>-9.6389999999999993</v>
      </c>
      <c r="Q593">
        <f t="shared" si="942"/>
        <v>0.87273911999999998</v>
      </c>
      <c r="R593">
        <f t="shared" ref="R593:S593" si="947">R581</f>
        <v>4.6709999999999998E-5</v>
      </c>
      <c r="S593">
        <f t="shared" si="947"/>
        <v>0.17751959999999997</v>
      </c>
      <c r="T593">
        <f t="shared" ref="T593:W593" si="948">T581</f>
        <v>0.35658269999999997</v>
      </c>
      <c r="U593">
        <f t="shared" si="948"/>
        <v>0.44619569999999997</v>
      </c>
      <c r="V593">
        <f t="shared" si="948"/>
        <v>3008.5412000000001</v>
      </c>
      <c r="W593">
        <f t="shared" si="948"/>
        <v>-2.8349999999999997E-2</v>
      </c>
    </row>
    <row r="594" spans="1:23" x14ac:dyDescent="0.2">
      <c r="A594" t="s">
        <v>7</v>
      </c>
      <c r="B594" t="s">
        <v>8</v>
      </c>
      <c r="C594" t="s">
        <v>29</v>
      </c>
      <c r="D594" t="s">
        <v>10</v>
      </c>
      <c r="E594" t="s">
        <v>11</v>
      </c>
      <c r="F594" s="1">
        <v>46996</v>
      </c>
      <c r="G594">
        <v>5</v>
      </c>
      <c r="H594">
        <f t="shared" si="933"/>
        <v>390</v>
      </c>
      <c r="I594">
        <f t="shared" si="934"/>
        <v>339</v>
      </c>
      <c r="J594">
        <f t="shared" si="935"/>
        <v>0</v>
      </c>
      <c r="K594">
        <f t="shared" si="936"/>
        <v>1020151.7508</v>
      </c>
      <c r="L594">
        <f t="shared" si="937"/>
        <v>201684.30717868521</v>
      </c>
      <c r="M594">
        <f t="shared" si="938"/>
        <v>361722.85741928703</v>
      </c>
      <c r="N594">
        <f t="shared" si="939"/>
        <v>99399.909108707827</v>
      </c>
      <c r="O594">
        <f t="shared" si="940"/>
        <v>-6.6115169999999983</v>
      </c>
      <c r="Q594">
        <f t="shared" si="942"/>
        <v>0.87150976000000002</v>
      </c>
      <c r="R594">
        <f t="shared" ref="R594:S594" si="949">R582</f>
        <v>0</v>
      </c>
      <c r="S594">
        <f t="shared" si="949"/>
        <v>0.19770029999999997</v>
      </c>
      <c r="T594">
        <f t="shared" ref="T594:W594" si="950">T582</f>
        <v>0.35457749999999999</v>
      </c>
      <c r="U594">
        <f t="shared" si="950"/>
        <v>0.49284899999999998</v>
      </c>
      <c r="V594">
        <f t="shared" si="950"/>
        <v>3009.2972</v>
      </c>
      <c r="W594">
        <f t="shared" si="950"/>
        <v>-1.9502999999999996E-2</v>
      </c>
    </row>
    <row r="595" spans="1:23" x14ac:dyDescent="0.2">
      <c r="A595" t="s">
        <v>7</v>
      </c>
      <c r="B595" t="s">
        <v>8</v>
      </c>
      <c r="C595" t="s">
        <v>29</v>
      </c>
      <c r="D595" t="s">
        <v>10</v>
      </c>
      <c r="E595" t="s">
        <v>11</v>
      </c>
      <c r="F595" s="1">
        <v>46996</v>
      </c>
      <c r="G595">
        <v>6</v>
      </c>
      <c r="H595">
        <f t="shared" si="933"/>
        <v>390</v>
      </c>
      <c r="I595">
        <f t="shared" si="934"/>
        <v>339</v>
      </c>
      <c r="J595">
        <f t="shared" si="935"/>
        <v>0</v>
      </c>
      <c r="K595">
        <f t="shared" si="936"/>
        <v>1019920.1460000001</v>
      </c>
      <c r="L595">
        <f t="shared" si="937"/>
        <v>215994.91481533978</v>
      </c>
      <c r="M595">
        <f t="shared" si="938"/>
        <v>363339.82053953642</v>
      </c>
      <c r="N595">
        <f t="shared" si="939"/>
        <v>112753.03904665069</v>
      </c>
      <c r="O595">
        <f t="shared" si="940"/>
        <v>-18.241928999999999</v>
      </c>
      <c r="Q595">
        <f t="shared" si="942"/>
        <v>0.87074856</v>
      </c>
      <c r="R595">
        <f t="shared" ref="R595:S595" si="951">R583</f>
        <v>0</v>
      </c>
      <c r="S595">
        <f t="shared" si="951"/>
        <v>0.21177629999999997</v>
      </c>
      <c r="T595">
        <f t="shared" ref="T595:W595" si="952">T583</f>
        <v>0.35624339999999999</v>
      </c>
      <c r="U595">
        <f t="shared" si="952"/>
        <v>0.5220170999999999</v>
      </c>
      <c r="V595">
        <f t="shared" si="952"/>
        <v>3008.614</v>
      </c>
      <c r="W595">
        <f t="shared" si="952"/>
        <v>-5.3810999999999998E-2</v>
      </c>
    </row>
    <row r="596" spans="1:23" x14ac:dyDescent="0.2">
      <c r="A596" t="s">
        <v>7</v>
      </c>
      <c r="B596" t="s">
        <v>8</v>
      </c>
      <c r="C596" t="s">
        <v>29</v>
      </c>
      <c r="D596" t="s">
        <v>10</v>
      </c>
      <c r="E596" t="s">
        <v>11</v>
      </c>
      <c r="F596" s="1">
        <v>46996</v>
      </c>
      <c r="G596">
        <v>7</v>
      </c>
      <c r="H596">
        <f t="shared" si="933"/>
        <v>390</v>
      </c>
      <c r="I596">
        <f t="shared" si="934"/>
        <v>339</v>
      </c>
      <c r="J596">
        <f t="shared" si="935"/>
        <v>1.6749989999999999E-2</v>
      </c>
      <c r="K596">
        <f t="shared" si="936"/>
        <v>1020080.0862000001</v>
      </c>
      <c r="L596">
        <f t="shared" si="937"/>
        <v>230030.30361428965</v>
      </c>
      <c r="M596">
        <f t="shared" si="938"/>
        <v>369181.57034101267</v>
      </c>
      <c r="N596">
        <f t="shared" si="939"/>
        <v>123095.31126705215</v>
      </c>
      <c r="O596">
        <f t="shared" si="940"/>
        <v>-20.377628999999999</v>
      </c>
      <c r="Q596">
        <f t="shared" si="942"/>
        <v>0.87001639999999991</v>
      </c>
      <c r="R596">
        <f t="shared" ref="R596:S596" si="953">R584</f>
        <v>4.9409999999999996E-5</v>
      </c>
      <c r="S596">
        <f t="shared" si="953"/>
        <v>0.22550219999999999</v>
      </c>
      <c r="T596">
        <f t="shared" ref="T596:W596" si="954">T584</f>
        <v>0.36191429999999997</v>
      </c>
      <c r="U596">
        <f t="shared" si="954"/>
        <v>0.53512649999999995</v>
      </c>
      <c r="V596">
        <f t="shared" si="954"/>
        <v>3009.0858000000003</v>
      </c>
      <c r="W596">
        <f t="shared" si="954"/>
        <v>-6.0110999999999998E-2</v>
      </c>
    </row>
    <row r="597" spans="1:23" x14ac:dyDescent="0.2">
      <c r="A597" t="s">
        <v>7</v>
      </c>
      <c r="B597" t="s">
        <v>8</v>
      </c>
      <c r="C597" t="s">
        <v>29</v>
      </c>
      <c r="D597" t="s">
        <v>10</v>
      </c>
      <c r="E597" t="s">
        <v>11</v>
      </c>
      <c r="F597" s="1">
        <v>46996</v>
      </c>
      <c r="G597">
        <v>8</v>
      </c>
      <c r="H597">
        <f t="shared" si="933"/>
        <v>390</v>
      </c>
      <c r="I597">
        <f t="shared" si="934"/>
        <v>338</v>
      </c>
      <c r="J597">
        <f t="shared" si="935"/>
        <v>0</v>
      </c>
      <c r="K597">
        <f t="shared" si="936"/>
        <v>1048257.2463999998</v>
      </c>
      <c r="L597">
        <f t="shared" si="937"/>
        <v>241005.2428227225</v>
      </c>
      <c r="M597">
        <f t="shared" si="938"/>
        <v>383092.63402043079</v>
      </c>
      <c r="N597">
        <f t="shared" si="939"/>
        <v>133132.42885991317</v>
      </c>
      <c r="O597">
        <f t="shared" si="940"/>
        <v>-0.58710599999999991</v>
      </c>
      <c r="Q597">
        <f t="shared" si="942"/>
        <v>0.86875712000000005</v>
      </c>
      <c r="R597">
        <f t="shared" ref="R597:S597" si="955">R585</f>
        <v>0</v>
      </c>
      <c r="S597">
        <f t="shared" si="955"/>
        <v>0.22991039999999999</v>
      </c>
      <c r="T597">
        <f t="shared" ref="T597:W597" si="956">T585</f>
        <v>0.36545669999999997</v>
      </c>
      <c r="U597">
        <f t="shared" si="956"/>
        <v>0.55240469999999997</v>
      </c>
      <c r="V597">
        <f t="shared" si="956"/>
        <v>3101.3527999999997</v>
      </c>
      <c r="W597">
        <f t="shared" si="956"/>
        <v>-1.7369999999999998E-3</v>
      </c>
    </row>
    <row r="598" spans="1:23" x14ac:dyDescent="0.2">
      <c r="A598" t="s">
        <v>7</v>
      </c>
      <c r="B598" t="s">
        <v>8</v>
      </c>
      <c r="C598" t="s">
        <v>29</v>
      </c>
      <c r="D598" t="s">
        <v>10</v>
      </c>
      <c r="E598" t="s">
        <v>11</v>
      </c>
      <c r="F598" s="1">
        <v>46996</v>
      </c>
      <c r="G598">
        <v>9</v>
      </c>
      <c r="H598">
        <f t="shared" si="933"/>
        <v>390</v>
      </c>
      <c r="I598">
        <f t="shared" si="934"/>
        <v>337</v>
      </c>
      <c r="J598">
        <f t="shared" si="935"/>
        <v>0.11070449999999998</v>
      </c>
      <c r="K598">
        <f t="shared" si="936"/>
        <v>1086744.1199999999</v>
      </c>
      <c r="L598">
        <f t="shared" si="937"/>
        <v>248104.00861923592</v>
      </c>
      <c r="M598">
        <f t="shared" si="938"/>
        <v>376957.84616027988</v>
      </c>
      <c r="N598">
        <f t="shared" si="939"/>
        <v>135327.98415575016</v>
      </c>
      <c r="O598">
        <f t="shared" si="940"/>
        <v>4.6010609999999996</v>
      </c>
      <c r="Q598">
        <f t="shared" si="942"/>
        <v>0.86656151999999997</v>
      </c>
      <c r="R598">
        <f t="shared" ref="R598:S598" si="957">R586</f>
        <v>3.2849999999999996E-4</v>
      </c>
      <c r="S598">
        <f t="shared" si="957"/>
        <v>0.22830029999999996</v>
      </c>
      <c r="T598">
        <f t="shared" ref="T598:W598" si="958">T586</f>
        <v>0.34686899999999993</v>
      </c>
      <c r="U598">
        <f t="shared" si="958"/>
        <v>0.54544859999999995</v>
      </c>
      <c r="V598">
        <f t="shared" si="958"/>
        <v>3224.7599999999998</v>
      </c>
      <c r="W598">
        <f t="shared" si="958"/>
        <v>1.3652999999999998E-2</v>
      </c>
    </row>
    <row r="599" spans="1:23" x14ac:dyDescent="0.2">
      <c r="A599" t="s">
        <v>7</v>
      </c>
      <c r="B599" t="s">
        <v>8</v>
      </c>
      <c r="C599" t="s">
        <v>29</v>
      </c>
      <c r="D599" t="s">
        <v>10</v>
      </c>
      <c r="E599" t="s">
        <v>11</v>
      </c>
      <c r="F599" s="1">
        <v>46996</v>
      </c>
      <c r="G599">
        <v>10</v>
      </c>
      <c r="H599">
        <f t="shared" si="933"/>
        <v>390</v>
      </c>
      <c r="I599">
        <f t="shared" si="934"/>
        <v>337</v>
      </c>
      <c r="J599">
        <f t="shared" si="935"/>
        <v>7.946460000000001E-2</v>
      </c>
      <c r="K599">
        <f t="shared" si="936"/>
        <v>1116252.3791999999</v>
      </c>
      <c r="L599">
        <f t="shared" si="937"/>
        <v>259684.06049518456</v>
      </c>
      <c r="M599">
        <f t="shared" si="938"/>
        <v>395697.51527165988</v>
      </c>
      <c r="N599">
        <f t="shared" si="939"/>
        <v>145363.42444860761</v>
      </c>
      <c r="O599">
        <f t="shared" si="940"/>
        <v>1.0366793999999999</v>
      </c>
      <c r="Q599">
        <f t="shared" si="942"/>
        <v>0.86521512</v>
      </c>
      <c r="R599">
        <f t="shared" ref="R599:S599" si="959">R587</f>
        <v>2.3580000000000001E-4</v>
      </c>
      <c r="S599">
        <f t="shared" si="959"/>
        <v>0.23263919999999996</v>
      </c>
      <c r="T599">
        <f t="shared" ref="T599:W599" si="960">T587</f>
        <v>0.35448749999999996</v>
      </c>
      <c r="U599">
        <f t="shared" si="960"/>
        <v>0.55977029999999994</v>
      </c>
      <c r="V599">
        <f t="shared" si="960"/>
        <v>3312.3215999999998</v>
      </c>
      <c r="W599">
        <f t="shared" si="960"/>
        <v>3.0761999999999999E-3</v>
      </c>
    </row>
    <row r="600" spans="1:23" x14ac:dyDescent="0.2">
      <c r="A600" t="s">
        <v>7</v>
      </c>
      <c r="B600" t="s">
        <v>8</v>
      </c>
      <c r="C600" t="s">
        <v>29</v>
      </c>
      <c r="D600" t="s">
        <v>10</v>
      </c>
      <c r="E600" t="s">
        <v>11</v>
      </c>
      <c r="F600" s="1">
        <v>46996</v>
      </c>
      <c r="G600">
        <v>11</v>
      </c>
      <c r="H600">
        <f t="shared" si="933"/>
        <v>390</v>
      </c>
      <c r="I600">
        <f t="shared" si="934"/>
        <v>336</v>
      </c>
      <c r="J600">
        <f t="shared" si="935"/>
        <v>0.15785279999999999</v>
      </c>
      <c r="K600">
        <f t="shared" si="936"/>
        <v>1130890.9919999999</v>
      </c>
      <c r="L600">
        <f t="shared" si="937"/>
        <v>267591.31343794079</v>
      </c>
      <c r="M600">
        <f t="shared" si="938"/>
        <v>387080.23785076791</v>
      </c>
      <c r="N600">
        <f t="shared" si="939"/>
        <v>151816.75427723659</v>
      </c>
      <c r="O600">
        <f t="shared" si="940"/>
        <v>2.8610064000000004</v>
      </c>
      <c r="Q600">
        <f t="shared" si="942"/>
        <v>0.86342871999999993</v>
      </c>
      <c r="R600">
        <f t="shared" ref="R600:S600" si="961">R588</f>
        <v>4.6979999999999998E-4</v>
      </c>
      <c r="S600">
        <f t="shared" si="961"/>
        <v>0.23661989999999999</v>
      </c>
      <c r="T600">
        <f t="shared" ref="T600:W600" si="962">T588</f>
        <v>0.34227899999999994</v>
      </c>
      <c r="U600">
        <f t="shared" si="962"/>
        <v>0.56734560000000001</v>
      </c>
      <c r="V600">
        <f t="shared" si="962"/>
        <v>3365.7469999999998</v>
      </c>
      <c r="W600">
        <f t="shared" si="962"/>
        <v>8.5149000000000006E-3</v>
      </c>
    </row>
    <row r="601" spans="1:23" x14ac:dyDescent="0.2">
      <c r="A601" t="s">
        <v>7</v>
      </c>
      <c r="B601" t="s">
        <v>8</v>
      </c>
      <c r="C601" t="s">
        <v>29</v>
      </c>
      <c r="D601" t="s">
        <v>10</v>
      </c>
      <c r="E601" t="s">
        <v>11</v>
      </c>
      <c r="F601" s="1">
        <v>46996</v>
      </c>
      <c r="G601">
        <v>12</v>
      </c>
      <c r="H601">
        <f t="shared" si="933"/>
        <v>390</v>
      </c>
      <c r="I601">
        <f t="shared" si="934"/>
        <v>336</v>
      </c>
      <c r="J601">
        <f t="shared" si="935"/>
        <v>0.1230768</v>
      </c>
      <c r="K601">
        <f t="shared" si="936"/>
        <v>1158034.0127999997</v>
      </c>
      <c r="L601">
        <f t="shared" si="937"/>
        <v>279734.69613196794</v>
      </c>
      <c r="M601">
        <f t="shared" si="938"/>
        <v>408218.80145893042</v>
      </c>
      <c r="N601">
        <f t="shared" si="939"/>
        <v>161582.62103078596</v>
      </c>
      <c r="O601">
        <f t="shared" si="940"/>
        <v>1.1061791999999999</v>
      </c>
      <c r="Q601">
        <f t="shared" si="942"/>
        <v>0.86173031999999994</v>
      </c>
      <c r="R601">
        <f t="shared" ref="R601:S601" si="963">R589</f>
        <v>3.6630000000000001E-4</v>
      </c>
      <c r="S601">
        <f t="shared" si="963"/>
        <v>0.24156</v>
      </c>
      <c r="T601">
        <f t="shared" ref="T601:W601" si="964">T589</f>
        <v>0.3525102</v>
      </c>
      <c r="U601">
        <f t="shared" si="964"/>
        <v>0.57762809999999987</v>
      </c>
      <c r="V601">
        <f t="shared" si="964"/>
        <v>3446.5297999999993</v>
      </c>
      <c r="W601">
        <f t="shared" si="964"/>
        <v>3.2921999999999995E-3</v>
      </c>
    </row>
    <row r="602" spans="1:23" x14ac:dyDescent="0.2">
      <c r="A602" t="s">
        <v>7</v>
      </c>
      <c r="B602" t="s">
        <v>8</v>
      </c>
      <c r="C602" t="s">
        <v>29</v>
      </c>
      <c r="D602" t="s">
        <v>10</v>
      </c>
      <c r="E602" t="s">
        <v>11</v>
      </c>
      <c r="F602" s="1" t="s">
        <v>12</v>
      </c>
      <c r="G602">
        <v>1</v>
      </c>
      <c r="H602">
        <f t="shared" si="933"/>
        <v>450</v>
      </c>
      <c r="I602">
        <f t="shared" si="934"/>
        <v>394</v>
      </c>
      <c r="J602">
        <f t="shared" si="935"/>
        <v>0</v>
      </c>
      <c r="K602">
        <f t="shared" si="936"/>
        <v>1188608.0892</v>
      </c>
      <c r="L602">
        <f t="shared" si="937"/>
        <v>15964.908410898719</v>
      </c>
      <c r="M602">
        <f t="shared" si="938"/>
        <v>103272.33269095092</v>
      </c>
      <c r="N602">
        <f t="shared" si="939"/>
        <v>1028.9511190091509</v>
      </c>
      <c r="O602">
        <f t="shared" si="940"/>
        <v>0</v>
      </c>
      <c r="Q602">
        <f t="shared" si="942"/>
        <v>0.8777454400000001</v>
      </c>
      <c r="R602">
        <f t="shared" ref="R602:S602" si="965">R590</f>
        <v>0</v>
      </c>
      <c r="S602">
        <f t="shared" si="965"/>
        <v>1.3431599999999998E-2</v>
      </c>
      <c r="T602">
        <f t="shared" ref="T602:W602" si="966">T590</f>
        <v>8.6885099999999993E-2</v>
      </c>
      <c r="U602">
        <f t="shared" si="966"/>
        <v>6.4450799999999989E-2</v>
      </c>
      <c r="V602">
        <f t="shared" si="966"/>
        <v>3016.7718</v>
      </c>
      <c r="W602">
        <f t="shared" si="966"/>
        <v>0</v>
      </c>
    </row>
    <row r="603" spans="1:23" x14ac:dyDescent="0.2">
      <c r="A603" t="s">
        <v>7</v>
      </c>
      <c r="B603" t="s">
        <v>8</v>
      </c>
      <c r="C603" t="s">
        <v>29</v>
      </c>
      <c r="D603" t="s">
        <v>10</v>
      </c>
      <c r="E603" t="s">
        <v>11</v>
      </c>
      <c r="F603" s="1" t="s">
        <v>12</v>
      </c>
      <c r="G603">
        <v>2</v>
      </c>
      <c r="H603">
        <f t="shared" si="933"/>
        <v>450</v>
      </c>
      <c r="I603">
        <f t="shared" si="934"/>
        <v>394</v>
      </c>
      <c r="J603">
        <f t="shared" si="935"/>
        <v>0</v>
      </c>
      <c r="K603">
        <f t="shared" si="936"/>
        <v>1185906.9039999999</v>
      </c>
      <c r="L603">
        <f t="shared" si="937"/>
        <v>114992.64885326398</v>
      </c>
      <c r="M603">
        <f t="shared" si="938"/>
        <v>402262.94237613113</v>
      </c>
      <c r="N603">
        <f t="shared" si="939"/>
        <v>21002.636862301348</v>
      </c>
      <c r="O603">
        <f t="shared" si="940"/>
        <v>953.17118279999988</v>
      </c>
      <c r="Q603">
        <f t="shared" si="942"/>
        <v>0.87587192000000003</v>
      </c>
      <c r="R603">
        <f t="shared" ref="R603:S603" si="967">R591</f>
        <v>0</v>
      </c>
      <c r="S603">
        <f t="shared" si="967"/>
        <v>9.6965999999999997E-2</v>
      </c>
      <c r="T603">
        <f t="shared" ref="T603:W603" si="968">T591</f>
        <v>0.33920279999999997</v>
      </c>
      <c r="U603">
        <f t="shared" si="968"/>
        <v>0.18264329999999998</v>
      </c>
      <c r="V603">
        <f t="shared" si="968"/>
        <v>3009.9159999999997</v>
      </c>
      <c r="W603">
        <f t="shared" si="968"/>
        <v>2.4192161999999997</v>
      </c>
    </row>
    <row r="604" spans="1:23" x14ac:dyDescent="0.2">
      <c r="A604" t="s">
        <v>7</v>
      </c>
      <c r="B604" t="s">
        <v>8</v>
      </c>
      <c r="C604" t="s">
        <v>29</v>
      </c>
      <c r="D604" t="s">
        <v>10</v>
      </c>
      <c r="E604" t="s">
        <v>11</v>
      </c>
      <c r="F604" s="1" t="s">
        <v>12</v>
      </c>
      <c r="G604">
        <v>3</v>
      </c>
      <c r="H604">
        <f t="shared" si="933"/>
        <v>450</v>
      </c>
      <c r="I604">
        <f t="shared" si="934"/>
        <v>393</v>
      </c>
      <c r="J604">
        <f t="shared" si="935"/>
        <v>0</v>
      </c>
      <c r="K604">
        <f t="shared" si="936"/>
        <v>1182452.4264</v>
      </c>
      <c r="L604">
        <f t="shared" si="937"/>
        <v>181891.09922670791</v>
      </c>
      <c r="M604">
        <f t="shared" si="938"/>
        <v>429056.41027651913</v>
      </c>
      <c r="N604">
        <f t="shared" si="939"/>
        <v>62623.05009433427</v>
      </c>
      <c r="O604">
        <f t="shared" si="940"/>
        <v>-32.773842000000002</v>
      </c>
      <c r="Q604">
        <f t="shared" si="942"/>
        <v>0.87414448</v>
      </c>
      <c r="R604">
        <f t="shared" ref="R604:S604" si="969">R592</f>
        <v>0</v>
      </c>
      <c r="S604">
        <f t="shared" si="969"/>
        <v>0.1538253</v>
      </c>
      <c r="T604">
        <f t="shared" ref="T604:W604" si="970">T592</f>
        <v>0.36285299999999993</v>
      </c>
      <c r="U604">
        <f t="shared" si="970"/>
        <v>0.3442887</v>
      </c>
      <c r="V604">
        <f t="shared" si="970"/>
        <v>3008.7847999999999</v>
      </c>
      <c r="W604">
        <f t="shared" si="970"/>
        <v>-8.3393999999999996E-2</v>
      </c>
    </row>
    <row r="605" spans="1:23" x14ac:dyDescent="0.2">
      <c r="A605" t="s">
        <v>7</v>
      </c>
      <c r="B605" t="s">
        <v>8</v>
      </c>
      <c r="C605" t="s">
        <v>29</v>
      </c>
      <c r="D605" t="s">
        <v>10</v>
      </c>
      <c r="E605" t="s">
        <v>11</v>
      </c>
      <c r="F605" s="1" t="s">
        <v>12</v>
      </c>
      <c r="G605">
        <v>4</v>
      </c>
      <c r="H605">
        <f t="shared" si="933"/>
        <v>450</v>
      </c>
      <c r="I605">
        <f t="shared" si="934"/>
        <v>392</v>
      </c>
      <c r="J605">
        <f t="shared" si="935"/>
        <v>1.8310319999999998E-2</v>
      </c>
      <c r="K605">
        <f t="shared" si="936"/>
        <v>1179348.1504000002</v>
      </c>
      <c r="L605">
        <f t="shared" si="937"/>
        <v>209357.41191974783</v>
      </c>
      <c r="M605">
        <f t="shared" si="938"/>
        <v>420535.14770963811</v>
      </c>
      <c r="N605">
        <f t="shared" si="939"/>
        <v>93414.37696172022</v>
      </c>
      <c r="O605">
        <f t="shared" si="940"/>
        <v>-11.113199999999999</v>
      </c>
      <c r="Q605">
        <f t="shared" si="942"/>
        <v>0.87273911999999998</v>
      </c>
      <c r="R605">
        <f t="shared" ref="R605:S605" si="971">R593</f>
        <v>4.6709999999999998E-5</v>
      </c>
      <c r="S605">
        <f t="shared" si="971"/>
        <v>0.17751959999999997</v>
      </c>
      <c r="T605">
        <f t="shared" ref="T605:W605" si="972">T593</f>
        <v>0.35658269999999997</v>
      </c>
      <c r="U605">
        <f t="shared" si="972"/>
        <v>0.44619569999999997</v>
      </c>
      <c r="V605">
        <f t="shared" si="972"/>
        <v>3008.5412000000001</v>
      </c>
      <c r="W605">
        <f t="shared" si="972"/>
        <v>-2.8349999999999997E-2</v>
      </c>
    </row>
    <row r="606" spans="1:23" x14ac:dyDescent="0.2">
      <c r="A606" t="s">
        <v>7</v>
      </c>
      <c r="B606" t="s">
        <v>8</v>
      </c>
      <c r="C606" t="s">
        <v>29</v>
      </c>
      <c r="D606" t="s">
        <v>10</v>
      </c>
      <c r="E606" t="s">
        <v>11</v>
      </c>
      <c r="F606" s="1" t="s">
        <v>12</v>
      </c>
      <c r="G606">
        <v>5</v>
      </c>
      <c r="H606">
        <f t="shared" si="933"/>
        <v>450</v>
      </c>
      <c r="I606">
        <f t="shared" si="934"/>
        <v>392</v>
      </c>
      <c r="J606">
        <f t="shared" si="935"/>
        <v>0</v>
      </c>
      <c r="K606">
        <f t="shared" si="936"/>
        <v>1179644.5023999999</v>
      </c>
      <c r="L606">
        <f t="shared" si="937"/>
        <v>233216.07201783065</v>
      </c>
      <c r="M606">
        <f t="shared" si="938"/>
        <v>418275.39854973595</v>
      </c>
      <c r="N606">
        <f t="shared" si="939"/>
        <v>114940.30787791581</v>
      </c>
      <c r="O606">
        <f t="shared" si="940"/>
        <v>-7.6451759999999984</v>
      </c>
      <c r="Q606">
        <f t="shared" ref="Q606:W607" si="973">Q594</f>
        <v>0.87150976000000002</v>
      </c>
      <c r="R606">
        <f t="shared" si="973"/>
        <v>0</v>
      </c>
      <c r="S606">
        <f t="shared" si="973"/>
        <v>0.19770029999999997</v>
      </c>
      <c r="T606">
        <f t="shared" si="973"/>
        <v>0.35457749999999999</v>
      </c>
      <c r="U606">
        <f t="shared" si="973"/>
        <v>0.49284899999999998</v>
      </c>
      <c r="V606">
        <f t="shared" si="973"/>
        <v>3009.2972</v>
      </c>
      <c r="W606">
        <f t="shared" si="973"/>
        <v>-1.9502999999999996E-2</v>
      </c>
    </row>
    <row r="607" spans="1:23" x14ac:dyDescent="0.2">
      <c r="A607" t="s">
        <v>7</v>
      </c>
      <c r="B607" t="s">
        <v>8</v>
      </c>
      <c r="C607" t="s">
        <v>29</v>
      </c>
      <c r="D607" t="s">
        <v>10</v>
      </c>
      <c r="E607" t="s">
        <v>11</v>
      </c>
      <c r="F607" s="1" t="s">
        <v>12</v>
      </c>
      <c r="G607">
        <v>6</v>
      </c>
      <c r="H607">
        <f t="shared" si="933"/>
        <v>450</v>
      </c>
      <c r="I607">
        <f t="shared" si="934"/>
        <v>391</v>
      </c>
      <c r="J607">
        <f t="shared" si="935"/>
        <v>0</v>
      </c>
      <c r="K607">
        <f t="shared" si="936"/>
        <v>1176368.074</v>
      </c>
      <c r="L607">
        <f t="shared" si="937"/>
        <v>249126.87814984616</v>
      </c>
      <c r="M607">
        <f t="shared" si="938"/>
        <v>419073.36233321158</v>
      </c>
      <c r="N607">
        <f t="shared" si="939"/>
        <v>130048.49046383603</v>
      </c>
      <c r="O607">
        <f t="shared" si="940"/>
        <v>-21.040101</v>
      </c>
      <c r="Q607">
        <f t="shared" si="973"/>
        <v>0.87074856</v>
      </c>
      <c r="R607">
        <f t="shared" si="973"/>
        <v>0</v>
      </c>
      <c r="S607">
        <f t="shared" si="973"/>
        <v>0.21177629999999997</v>
      </c>
      <c r="T607">
        <f t="shared" si="973"/>
        <v>0.35624339999999999</v>
      </c>
      <c r="U607">
        <f t="shared" si="973"/>
        <v>0.5220170999999999</v>
      </c>
      <c r="V607">
        <f t="shared" si="973"/>
        <v>3008.614</v>
      </c>
      <c r="W607">
        <f t="shared" si="973"/>
        <v>-5.3810999999999998E-2</v>
      </c>
    </row>
    <row r="608" spans="1:23" x14ac:dyDescent="0.2">
      <c r="A608" t="s">
        <v>7</v>
      </c>
      <c r="B608" t="s">
        <v>8</v>
      </c>
      <c r="C608" t="s">
        <v>29</v>
      </c>
      <c r="D608" t="s">
        <v>10</v>
      </c>
      <c r="E608" t="s">
        <v>11</v>
      </c>
      <c r="F608" s="1" t="s">
        <v>12</v>
      </c>
      <c r="G608">
        <v>7</v>
      </c>
      <c r="H608">
        <f t="shared" si="933"/>
        <v>450</v>
      </c>
      <c r="I608">
        <f t="shared" si="934"/>
        <v>391</v>
      </c>
      <c r="J608">
        <f t="shared" si="935"/>
        <v>1.9319309999999999E-2</v>
      </c>
      <c r="K608">
        <f t="shared" si="936"/>
        <v>1176552.5478000001</v>
      </c>
      <c r="L608">
        <f t="shared" si="937"/>
        <v>265315.18794450513</v>
      </c>
      <c r="M608">
        <f t="shared" si="938"/>
        <v>425811.19175025355</v>
      </c>
      <c r="N608">
        <f t="shared" si="939"/>
        <v>141977.18792158522</v>
      </c>
      <c r="O608">
        <f t="shared" si="940"/>
        <v>-23.503401</v>
      </c>
      <c r="Q608">
        <f t="shared" si="942"/>
        <v>0.87001639999999991</v>
      </c>
      <c r="R608">
        <f t="shared" ref="R608:S608" si="974">R596</f>
        <v>4.9409999999999996E-5</v>
      </c>
      <c r="S608">
        <f t="shared" si="974"/>
        <v>0.22550219999999999</v>
      </c>
      <c r="T608">
        <f t="shared" ref="T608:W608" si="975">T596</f>
        <v>0.36191429999999997</v>
      </c>
      <c r="U608">
        <f t="shared" si="975"/>
        <v>0.53512649999999995</v>
      </c>
      <c r="V608">
        <f t="shared" si="975"/>
        <v>3009.0858000000003</v>
      </c>
      <c r="W608">
        <f t="shared" si="975"/>
        <v>-6.0110999999999998E-2</v>
      </c>
    </row>
    <row r="609" spans="1:23" x14ac:dyDescent="0.2">
      <c r="A609" t="s">
        <v>7</v>
      </c>
      <c r="B609" t="s">
        <v>8</v>
      </c>
      <c r="C609" t="s">
        <v>29</v>
      </c>
      <c r="D609" t="s">
        <v>10</v>
      </c>
      <c r="E609" t="s">
        <v>11</v>
      </c>
      <c r="F609" s="1" t="s">
        <v>12</v>
      </c>
      <c r="G609">
        <v>8</v>
      </c>
      <c r="H609">
        <f t="shared" si="933"/>
        <v>450</v>
      </c>
      <c r="I609">
        <f t="shared" si="934"/>
        <v>390</v>
      </c>
      <c r="J609">
        <f t="shared" si="935"/>
        <v>0</v>
      </c>
      <c r="K609">
        <f t="shared" si="936"/>
        <v>1209527.5919999999</v>
      </c>
      <c r="L609">
        <f t="shared" si="937"/>
        <v>278082.97248775675</v>
      </c>
      <c r="M609">
        <f t="shared" si="938"/>
        <v>442029.96233126632</v>
      </c>
      <c r="N609">
        <f t="shared" si="939"/>
        <v>153614.34099220752</v>
      </c>
      <c r="O609">
        <f t="shared" si="940"/>
        <v>-0.67742999999999998</v>
      </c>
      <c r="Q609">
        <f t="shared" si="942"/>
        <v>0.86875712000000005</v>
      </c>
      <c r="R609">
        <f t="shared" ref="R609:S609" si="976">R597</f>
        <v>0</v>
      </c>
      <c r="S609">
        <f t="shared" si="976"/>
        <v>0.22991039999999999</v>
      </c>
      <c r="T609">
        <f t="shared" ref="T609:W609" si="977">T597</f>
        <v>0.36545669999999997</v>
      </c>
      <c r="U609">
        <f t="shared" si="977"/>
        <v>0.55240469999999997</v>
      </c>
      <c r="V609">
        <f t="shared" si="977"/>
        <v>3101.3527999999997</v>
      </c>
      <c r="W609">
        <f t="shared" si="977"/>
        <v>-1.7369999999999998E-3</v>
      </c>
    </row>
    <row r="610" spans="1:23" x14ac:dyDescent="0.2">
      <c r="A610" t="s">
        <v>7</v>
      </c>
      <c r="B610" t="s">
        <v>8</v>
      </c>
      <c r="C610" t="s">
        <v>29</v>
      </c>
      <c r="D610" t="s">
        <v>10</v>
      </c>
      <c r="E610" t="s">
        <v>11</v>
      </c>
      <c r="F610" s="1" t="s">
        <v>12</v>
      </c>
      <c r="G610">
        <v>9</v>
      </c>
      <c r="H610">
        <f t="shared" si="933"/>
        <v>450</v>
      </c>
      <c r="I610">
        <f t="shared" si="934"/>
        <v>389</v>
      </c>
      <c r="J610">
        <f t="shared" si="935"/>
        <v>0.1277865</v>
      </c>
      <c r="K610">
        <f t="shared" si="936"/>
        <v>1254431.6399999999</v>
      </c>
      <c r="L610">
        <f t="shared" si="937"/>
        <v>286387.11974149192</v>
      </c>
      <c r="M610">
        <f t="shared" si="938"/>
        <v>435123.44853515987</v>
      </c>
      <c r="N610">
        <f t="shared" si="939"/>
        <v>156209.45352102912</v>
      </c>
      <c r="O610">
        <f t="shared" si="940"/>
        <v>5.3110169999999997</v>
      </c>
      <c r="Q610">
        <f t="shared" si="942"/>
        <v>0.86656151999999997</v>
      </c>
      <c r="R610">
        <f t="shared" ref="R610:S610" si="978">R598</f>
        <v>3.2849999999999996E-4</v>
      </c>
      <c r="S610">
        <f t="shared" si="978"/>
        <v>0.22830029999999996</v>
      </c>
      <c r="T610">
        <f t="shared" ref="T610:W610" si="979">T598</f>
        <v>0.34686899999999993</v>
      </c>
      <c r="U610">
        <f t="shared" si="979"/>
        <v>0.54544859999999995</v>
      </c>
      <c r="V610">
        <f t="shared" si="979"/>
        <v>3224.7599999999998</v>
      </c>
      <c r="W610">
        <f t="shared" si="979"/>
        <v>1.3652999999999998E-2</v>
      </c>
    </row>
    <row r="611" spans="1:23" x14ac:dyDescent="0.2">
      <c r="A611" t="s">
        <v>7</v>
      </c>
      <c r="B611" t="s">
        <v>8</v>
      </c>
      <c r="C611" t="s">
        <v>29</v>
      </c>
      <c r="D611" t="s">
        <v>10</v>
      </c>
      <c r="E611" t="s">
        <v>11</v>
      </c>
      <c r="F611" s="1" t="s">
        <v>12</v>
      </c>
      <c r="G611">
        <v>10</v>
      </c>
      <c r="H611">
        <f t="shared" si="933"/>
        <v>450</v>
      </c>
      <c r="I611">
        <f t="shared" si="934"/>
        <v>389</v>
      </c>
      <c r="J611">
        <f t="shared" si="935"/>
        <v>9.1726200000000008E-2</v>
      </c>
      <c r="K611">
        <f t="shared" si="936"/>
        <v>1288493.1024</v>
      </c>
      <c r="L611">
        <f t="shared" si="937"/>
        <v>299754.00454785401</v>
      </c>
      <c r="M611">
        <f t="shared" si="938"/>
        <v>456754.69863701996</v>
      </c>
      <c r="N611">
        <f t="shared" si="939"/>
        <v>167793.38905195359</v>
      </c>
      <c r="O611">
        <f t="shared" si="940"/>
        <v>1.1966417999999999</v>
      </c>
      <c r="Q611">
        <f t="shared" si="942"/>
        <v>0.86521512</v>
      </c>
      <c r="R611">
        <f t="shared" ref="R611:S611" si="980">R599</f>
        <v>2.3580000000000001E-4</v>
      </c>
      <c r="S611">
        <f t="shared" si="980"/>
        <v>0.23263919999999996</v>
      </c>
      <c r="T611">
        <f t="shared" ref="T611:W611" si="981">T599</f>
        <v>0.35448749999999996</v>
      </c>
      <c r="U611">
        <f t="shared" si="981"/>
        <v>0.55977029999999994</v>
      </c>
      <c r="V611">
        <f t="shared" si="981"/>
        <v>3312.3215999999998</v>
      </c>
      <c r="W611">
        <f t="shared" si="981"/>
        <v>3.0761999999999999E-3</v>
      </c>
    </row>
    <row r="612" spans="1:23" x14ac:dyDescent="0.2">
      <c r="A612" t="s">
        <v>7</v>
      </c>
      <c r="B612" t="s">
        <v>8</v>
      </c>
      <c r="C612" t="s">
        <v>29</v>
      </c>
      <c r="D612" t="s">
        <v>10</v>
      </c>
      <c r="E612" t="s">
        <v>11</v>
      </c>
      <c r="F612" s="1" t="s">
        <v>12</v>
      </c>
      <c r="G612">
        <v>11</v>
      </c>
      <c r="H612">
        <f t="shared" si="933"/>
        <v>450</v>
      </c>
      <c r="I612">
        <f t="shared" si="934"/>
        <v>388</v>
      </c>
      <c r="J612">
        <f t="shared" si="935"/>
        <v>0.18228239999999998</v>
      </c>
      <c r="K612">
        <f t="shared" si="936"/>
        <v>1305909.8359999999</v>
      </c>
      <c r="L612">
        <f t="shared" si="937"/>
        <v>309004.25480333634</v>
      </c>
      <c r="M612">
        <f t="shared" si="938"/>
        <v>446985.51275624387</v>
      </c>
      <c r="N612">
        <f t="shared" si="939"/>
        <v>175312.20434395174</v>
      </c>
      <c r="O612">
        <f t="shared" si="940"/>
        <v>3.3037812000000004</v>
      </c>
      <c r="Q612">
        <f t="shared" si="942"/>
        <v>0.86342871999999993</v>
      </c>
      <c r="R612">
        <f t="shared" ref="R612:S612" si="982">R600</f>
        <v>4.6979999999999998E-4</v>
      </c>
      <c r="S612">
        <f t="shared" si="982"/>
        <v>0.23661989999999999</v>
      </c>
      <c r="T612">
        <f t="shared" ref="T612:W612" si="983">T600</f>
        <v>0.34227899999999994</v>
      </c>
      <c r="U612">
        <f t="shared" si="983"/>
        <v>0.56734560000000001</v>
      </c>
      <c r="V612">
        <f t="shared" si="983"/>
        <v>3365.7469999999998</v>
      </c>
      <c r="W612">
        <f t="shared" si="983"/>
        <v>8.5149000000000006E-3</v>
      </c>
    </row>
    <row r="613" spans="1:23" x14ac:dyDescent="0.2">
      <c r="A613" t="s">
        <v>7</v>
      </c>
      <c r="B613" t="s">
        <v>8</v>
      </c>
      <c r="C613" t="s">
        <v>29</v>
      </c>
      <c r="D613" t="s">
        <v>10</v>
      </c>
      <c r="E613" t="s">
        <v>11</v>
      </c>
      <c r="F613" s="1" t="s">
        <v>12</v>
      </c>
      <c r="G613">
        <v>12</v>
      </c>
      <c r="H613">
        <f t="shared" si="933"/>
        <v>450</v>
      </c>
      <c r="I613">
        <f t="shared" si="934"/>
        <v>387</v>
      </c>
      <c r="J613">
        <f t="shared" si="935"/>
        <v>0.1417581</v>
      </c>
      <c r="K613">
        <f t="shared" si="936"/>
        <v>1333807.0325999998</v>
      </c>
      <c r="L613">
        <f t="shared" si="937"/>
        <v>322194.42679485597</v>
      </c>
      <c r="M613">
        <f t="shared" si="938"/>
        <v>470180.58382323245</v>
      </c>
      <c r="N613">
        <f t="shared" si="939"/>
        <v>186108.55458010171</v>
      </c>
      <c r="O613">
        <f t="shared" si="940"/>
        <v>1.2740813999999998</v>
      </c>
      <c r="Q613">
        <f t="shared" si="942"/>
        <v>0.86173031999999994</v>
      </c>
      <c r="R613">
        <f t="shared" ref="R613:S613" si="984">R601</f>
        <v>3.6630000000000001E-4</v>
      </c>
      <c r="S613">
        <f t="shared" si="984"/>
        <v>0.24156</v>
      </c>
      <c r="T613">
        <f t="shared" ref="T613:W613" si="985">T601</f>
        <v>0.3525102</v>
      </c>
      <c r="U613">
        <f t="shared" si="985"/>
        <v>0.57762809999999987</v>
      </c>
      <c r="V613">
        <f t="shared" si="985"/>
        <v>3446.5297999999993</v>
      </c>
      <c r="W613">
        <f t="shared" si="985"/>
        <v>3.2921999999999995E-3</v>
      </c>
    </row>
    <row r="614" spans="1:23" x14ac:dyDescent="0.2">
      <c r="A614" t="s">
        <v>7</v>
      </c>
      <c r="B614" t="s">
        <v>8</v>
      </c>
      <c r="C614" t="s">
        <v>29</v>
      </c>
      <c r="D614" t="s">
        <v>10</v>
      </c>
      <c r="E614" t="s">
        <v>11</v>
      </c>
      <c r="F614" s="1">
        <v>47057</v>
      </c>
      <c r="G614">
        <v>1</v>
      </c>
      <c r="H614">
        <f t="shared" si="933"/>
        <v>425</v>
      </c>
      <c r="I614">
        <f t="shared" si="934"/>
        <v>373</v>
      </c>
      <c r="J614">
        <f t="shared" si="935"/>
        <v>0</v>
      </c>
      <c r="K614">
        <f t="shared" si="936"/>
        <v>1125255.8814000001</v>
      </c>
      <c r="L614">
        <f t="shared" si="937"/>
        <v>15113.986896612239</v>
      </c>
      <c r="M614">
        <f t="shared" si="938"/>
        <v>97767.969781027132</v>
      </c>
      <c r="N614">
        <f t="shared" si="939"/>
        <v>974.10854667617593</v>
      </c>
      <c r="O614">
        <f t="shared" si="940"/>
        <v>0</v>
      </c>
      <c r="Q614">
        <f t="shared" si="942"/>
        <v>0.8777454400000001</v>
      </c>
      <c r="R614">
        <f t="shared" ref="R614:S614" si="986">R602</f>
        <v>0</v>
      </c>
      <c r="S614">
        <f t="shared" si="986"/>
        <v>1.3431599999999998E-2</v>
      </c>
      <c r="T614">
        <f t="shared" ref="T614:W614" si="987">T602</f>
        <v>8.6885099999999993E-2</v>
      </c>
      <c r="U614">
        <f t="shared" si="987"/>
        <v>6.4450799999999989E-2</v>
      </c>
      <c r="V614">
        <f t="shared" si="987"/>
        <v>3016.7718</v>
      </c>
      <c r="W614">
        <f t="shared" si="987"/>
        <v>0</v>
      </c>
    </row>
    <row r="615" spans="1:23" x14ac:dyDescent="0.2">
      <c r="A615" t="s">
        <v>7</v>
      </c>
      <c r="B615" t="s">
        <v>8</v>
      </c>
      <c r="C615" t="s">
        <v>29</v>
      </c>
      <c r="D615" t="s">
        <v>10</v>
      </c>
      <c r="E615" t="s">
        <v>11</v>
      </c>
      <c r="F615" s="1">
        <v>47057</v>
      </c>
      <c r="G615">
        <v>2</v>
      </c>
      <c r="H615">
        <f t="shared" si="933"/>
        <v>425</v>
      </c>
      <c r="I615">
        <f t="shared" si="934"/>
        <v>372</v>
      </c>
      <c r="J615">
        <f t="shared" si="935"/>
        <v>0</v>
      </c>
      <c r="K615">
        <f t="shared" si="936"/>
        <v>1119688.7519999999</v>
      </c>
      <c r="L615">
        <f t="shared" si="937"/>
        <v>108571.73952643198</v>
      </c>
      <c r="M615">
        <f t="shared" si="938"/>
        <v>379801.55980690551</v>
      </c>
      <c r="N615">
        <f t="shared" si="939"/>
        <v>19829.90079384797</v>
      </c>
      <c r="O615">
        <f t="shared" si="940"/>
        <v>899.9484263999999</v>
      </c>
      <c r="Q615">
        <f t="shared" si="942"/>
        <v>0.87587192000000003</v>
      </c>
      <c r="R615">
        <f t="shared" ref="R615:S615" si="988">R603</f>
        <v>0</v>
      </c>
      <c r="S615">
        <f t="shared" si="988"/>
        <v>9.6965999999999997E-2</v>
      </c>
      <c r="T615">
        <f t="shared" ref="T615:W615" si="989">T603</f>
        <v>0.33920279999999997</v>
      </c>
      <c r="U615">
        <f t="shared" si="989"/>
        <v>0.18264329999999998</v>
      </c>
      <c r="V615">
        <f t="shared" si="989"/>
        <v>3009.9159999999997</v>
      </c>
      <c r="W615">
        <f t="shared" si="989"/>
        <v>2.4192161999999997</v>
      </c>
    </row>
    <row r="616" spans="1:23" x14ac:dyDescent="0.2">
      <c r="A616" t="s">
        <v>7</v>
      </c>
      <c r="B616" t="s">
        <v>8</v>
      </c>
      <c r="C616" t="s">
        <v>29</v>
      </c>
      <c r="D616" t="s">
        <v>10</v>
      </c>
      <c r="E616" t="s">
        <v>11</v>
      </c>
      <c r="F616" s="1">
        <v>47057</v>
      </c>
      <c r="G616">
        <v>3</v>
      </c>
      <c r="H616">
        <f t="shared" si="933"/>
        <v>425</v>
      </c>
      <c r="I616">
        <f t="shared" si="934"/>
        <v>371</v>
      </c>
      <c r="J616">
        <f t="shared" si="935"/>
        <v>0</v>
      </c>
      <c r="K616">
        <f t="shared" si="936"/>
        <v>1116259.1608</v>
      </c>
      <c r="L616">
        <f t="shared" si="937"/>
        <v>171708.90028780824</v>
      </c>
      <c r="M616">
        <f t="shared" si="938"/>
        <v>405037.98527376232</v>
      </c>
      <c r="N616">
        <f t="shared" si="939"/>
        <v>59117.434058519124</v>
      </c>
      <c r="O616">
        <f t="shared" si="940"/>
        <v>-30.939173999999998</v>
      </c>
      <c r="Q616">
        <f t="shared" si="942"/>
        <v>0.87414448</v>
      </c>
      <c r="R616">
        <f t="shared" ref="R616:S616" si="990">R604</f>
        <v>0</v>
      </c>
      <c r="S616">
        <f t="shared" si="990"/>
        <v>0.1538253</v>
      </c>
      <c r="T616">
        <f t="shared" ref="T616:W616" si="991">T604</f>
        <v>0.36285299999999993</v>
      </c>
      <c r="U616">
        <f t="shared" si="991"/>
        <v>0.3442887</v>
      </c>
      <c r="V616">
        <f t="shared" si="991"/>
        <v>3008.7847999999999</v>
      </c>
      <c r="W616">
        <f t="shared" si="991"/>
        <v>-8.3393999999999996E-2</v>
      </c>
    </row>
    <row r="617" spans="1:23" x14ac:dyDescent="0.2">
      <c r="A617" t="s">
        <v>7</v>
      </c>
      <c r="B617" t="s">
        <v>8</v>
      </c>
      <c r="C617" t="s">
        <v>29</v>
      </c>
      <c r="D617" t="s">
        <v>10</v>
      </c>
      <c r="E617" t="s">
        <v>11</v>
      </c>
      <c r="F617" s="1">
        <v>47057</v>
      </c>
      <c r="G617">
        <v>4</v>
      </c>
      <c r="H617">
        <f t="shared" si="933"/>
        <v>425</v>
      </c>
      <c r="I617">
        <f t="shared" si="934"/>
        <v>370</v>
      </c>
      <c r="J617">
        <f t="shared" si="935"/>
        <v>1.7282699999999998E-2</v>
      </c>
      <c r="K617">
        <f t="shared" si="936"/>
        <v>1113160.2439999999</v>
      </c>
      <c r="L617">
        <f t="shared" si="937"/>
        <v>197607.76125078235</v>
      </c>
      <c r="M617">
        <f t="shared" si="938"/>
        <v>396933.68533817877</v>
      </c>
      <c r="N617">
        <f t="shared" si="939"/>
        <v>88171.733356725701</v>
      </c>
      <c r="O617">
        <f t="shared" si="940"/>
        <v>-10.4895</v>
      </c>
      <c r="Q617">
        <f t="shared" si="942"/>
        <v>0.87273911999999998</v>
      </c>
      <c r="R617">
        <f t="shared" ref="R617:S617" si="992">R605</f>
        <v>4.6709999999999998E-5</v>
      </c>
      <c r="S617">
        <f t="shared" si="992"/>
        <v>0.17751959999999997</v>
      </c>
      <c r="T617">
        <f t="shared" ref="T617:W617" si="993">T605</f>
        <v>0.35658269999999997</v>
      </c>
      <c r="U617">
        <f t="shared" si="993"/>
        <v>0.44619569999999997</v>
      </c>
      <c r="V617">
        <f t="shared" si="993"/>
        <v>3008.5412000000001</v>
      </c>
      <c r="W617">
        <f t="shared" si="993"/>
        <v>-2.8349999999999997E-2</v>
      </c>
    </row>
    <row r="618" spans="1:23" x14ac:dyDescent="0.2">
      <c r="A618" t="s">
        <v>7</v>
      </c>
      <c r="B618" t="s">
        <v>8</v>
      </c>
      <c r="C618" t="s">
        <v>29</v>
      </c>
      <c r="D618" t="s">
        <v>10</v>
      </c>
      <c r="E618" t="s">
        <v>11</v>
      </c>
      <c r="F618" s="1">
        <v>47057</v>
      </c>
      <c r="G618">
        <v>5</v>
      </c>
      <c r="H618">
        <f t="shared" si="933"/>
        <v>425</v>
      </c>
      <c r="I618">
        <f t="shared" si="934"/>
        <v>370</v>
      </c>
      <c r="J618">
        <f t="shared" si="935"/>
        <v>0</v>
      </c>
      <c r="K618">
        <f t="shared" si="936"/>
        <v>1113439.9639999999</v>
      </c>
      <c r="L618">
        <f t="shared" si="937"/>
        <v>220127.41491478914</v>
      </c>
      <c r="M618">
        <f t="shared" si="938"/>
        <v>394800.75883520994</v>
      </c>
      <c r="N618">
        <f t="shared" si="939"/>
        <v>108489.57631333891</v>
      </c>
      <c r="O618">
        <f t="shared" si="940"/>
        <v>-7.2161099999999987</v>
      </c>
      <c r="Q618">
        <f t="shared" si="942"/>
        <v>0.87150976000000002</v>
      </c>
      <c r="R618">
        <f t="shared" ref="R618:S618" si="994">R606</f>
        <v>0</v>
      </c>
      <c r="S618">
        <f t="shared" si="994"/>
        <v>0.19770029999999997</v>
      </c>
      <c r="T618">
        <f t="shared" ref="T618:W618" si="995">T606</f>
        <v>0.35457749999999999</v>
      </c>
      <c r="U618">
        <f t="shared" si="995"/>
        <v>0.49284899999999998</v>
      </c>
      <c r="V618">
        <f t="shared" si="995"/>
        <v>3009.2972</v>
      </c>
      <c r="W618">
        <f t="shared" si="995"/>
        <v>-1.9502999999999996E-2</v>
      </c>
    </row>
    <row r="619" spans="1:23" x14ac:dyDescent="0.2">
      <c r="A619" t="s">
        <v>7</v>
      </c>
      <c r="B619" t="s">
        <v>8</v>
      </c>
      <c r="C619" t="s">
        <v>29</v>
      </c>
      <c r="D619" t="s">
        <v>10</v>
      </c>
      <c r="E619" t="s">
        <v>11</v>
      </c>
      <c r="F619" s="1">
        <v>47057</v>
      </c>
      <c r="G619">
        <v>6</v>
      </c>
      <c r="H619">
        <f t="shared" si="933"/>
        <v>425</v>
      </c>
      <c r="I619">
        <f t="shared" si="934"/>
        <v>370</v>
      </c>
      <c r="J619">
        <f t="shared" si="935"/>
        <v>0</v>
      </c>
      <c r="K619">
        <f t="shared" si="936"/>
        <v>1113187.18</v>
      </c>
      <c r="L619">
        <f t="shared" si="937"/>
        <v>235746.66218783395</v>
      </c>
      <c r="M619">
        <f t="shared" si="938"/>
        <v>396565.58583961194</v>
      </c>
      <c r="N619">
        <f t="shared" si="939"/>
        <v>123063.78892997271</v>
      </c>
      <c r="O619">
        <f t="shared" si="940"/>
        <v>-19.910069999999997</v>
      </c>
      <c r="Q619">
        <f t="shared" si="942"/>
        <v>0.87074856</v>
      </c>
      <c r="R619">
        <f t="shared" ref="R619:S619" si="996">R607</f>
        <v>0</v>
      </c>
      <c r="S619">
        <f t="shared" si="996"/>
        <v>0.21177629999999997</v>
      </c>
      <c r="T619">
        <f t="shared" ref="T619:W619" si="997">T607</f>
        <v>0.35624339999999999</v>
      </c>
      <c r="U619">
        <f t="shared" si="997"/>
        <v>0.5220170999999999</v>
      </c>
      <c r="V619">
        <f t="shared" si="997"/>
        <v>3008.614</v>
      </c>
      <c r="W619">
        <f t="shared" si="997"/>
        <v>-5.3810999999999998E-2</v>
      </c>
    </row>
    <row r="620" spans="1:23" x14ac:dyDescent="0.2">
      <c r="A620" t="s">
        <v>7</v>
      </c>
      <c r="B620" t="s">
        <v>8</v>
      </c>
      <c r="C620" t="s">
        <v>29</v>
      </c>
      <c r="D620" t="s">
        <v>10</v>
      </c>
      <c r="E620" t="s">
        <v>11</v>
      </c>
      <c r="F620" s="1">
        <v>47057</v>
      </c>
      <c r="G620">
        <v>7</v>
      </c>
      <c r="H620">
        <f t="shared" si="933"/>
        <v>425</v>
      </c>
      <c r="I620">
        <f t="shared" si="934"/>
        <v>369</v>
      </c>
      <c r="J620">
        <f t="shared" si="935"/>
        <v>1.8232289999999998E-2</v>
      </c>
      <c r="K620">
        <f t="shared" si="936"/>
        <v>1110352.6602</v>
      </c>
      <c r="L620">
        <f t="shared" si="937"/>
        <v>250386.96765095243</v>
      </c>
      <c r="M620">
        <f t="shared" si="938"/>
        <v>401852.50576942082</v>
      </c>
      <c r="N620">
        <f t="shared" si="939"/>
        <v>133988.7016446674</v>
      </c>
      <c r="O620">
        <f t="shared" si="940"/>
        <v>-22.180958999999998</v>
      </c>
      <c r="Q620">
        <f t="shared" si="942"/>
        <v>0.87001639999999991</v>
      </c>
      <c r="R620">
        <f t="shared" ref="R620:S620" si="998">R608</f>
        <v>4.9409999999999996E-5</v>
      </c>
      <c r="S620">
        <f t="shared" si="998"/>
        <v>0.22550219999999999</v>
      </c>
      <c r="T620">
        <f t="shared" ref="T620:W620" si="999">T608</f>
        <v>0.36191429999999997</v>
      </c>
      <c r="U620">
        <f t="shared" si="999"/>
        <v>0.53512649999999995</v>
      </c>
      <c r="V620">
        <f t="shared" si="999"/>
        <v>3009.0858000000003</v>
      </c>
      <c r="W620">
        <f t="shared" si="999"/>
        <v>-6.0110999999999998E-2</v>
      </c>
    </row>
    <row r="621" spans="1:23" x14ac:dyDescent="0.2">
      <c r="A621" t="s">
        <v>7</v>
      </c>
      <c r="B621" t="s">
        <v>8</v>
      </c>
      <c r="C621" t="s">
        <v>29</v>
      </c>
      <c r="D621" t="s">
        <v>10</v>
      </c>
      <c r="E621" t="s">
        <v>11</v>
      </c>
      <c r="F621" s="1">
        <v>47057</v>
      </c>
      <c r="G621">
        <v>8</v>
      </c>
      <c r="H621">
        <f t="shared" si="933"/>
        <v>425</v>
      </c>
      <c r="I621">
        <f t="shared" si="934"/>
        <v>369</v>
      </c>
      <c r="J621">
        <f t="shared" si="935"/>
        <v>0</v>
      </c>
      <c r="K621">
        <f t="shared" si="936"/>
        <v>1144399.1831999999</v>
      </c>
      <c r="L621">
        <f t="shared" si="937"/>
        <v>263109.27396918525</v>
      </c>
      <c r="M621">
        <f t="shared" si="938"/>
        <v>418228.34897496738</v>
      </c>
      <c r="N621">
        <f t="shared" si="939"/>
        <v>145342.79955416557</v>
      </c>
      <c r="O621">
        <f t="shared" si="940"/>
        <v>-0.64095299999999988</v>
      </c>
      <c r="Q621">
        <f t="shared" si="942"/>
        <v>0.86875712000000005</v>
      </c>
      <c r="R621">
        <f t="shared" ref="R621:S621" si="1000">R609</f>
        <v>0</v>
      </c>
      <c r="S621">
        <f t="shared" si="1000"/>
        <v>0.22991039999999999</v>
      </c>
      <c r="T621">
        <f t="shared" ref="T621:W621" si="1001">T609</f>
        <v>0.36545669999999997</v>
      </c>
      <c r="U621">
        <f t="shared" si="1001"/>
        <v>0.55240469999999997</v>
      </c>
      <c r="V621">
        <f t="shared" si="1001"/>
        <v>3101.3527999999997</v>
      </c>
      <c r="W621">
        <f t="shared" si="1001"/>
        <v>-1.7369999999999998E-3</v>
      </c>
    </row>
    <row r="622" spans="1:23" x14ac:dyDescent="0.2">
      <c r="A622" t="s">
        <v>7</v>
      </c>
      <c r="B622" t="s">
        <v>8</v>
      </c>
      <c r="C622" t="s">
        <v>29</v>
      </c>
      <c r="D622" t="s">
        <v>10</v>
      </c>
      <c r="E622" t="s">
        <v>11</v>
      </c>
      <c r="F622" s="1">
        <v>47057</v>
      </c>
      <c r="G622">
        <v>9</v>
      </c>
      <c r="H622">
        <f t="shared" si="933"/>
        <v>425</v>
      </c>
      <c r="I622">
        <f t="shared" si="934"/>
        <v>368</v>
      </c>
      <c r="J622">
        <f t="shared" si="935"/>
        <v>0.12088799999999998</v>
      </c>
      <c r="K622">
        <f t="shared" si="936"/>
        <v>1186711.68</v>
      </c>
      <c r="L622">
        <f t="shared" si="937"/>
        <v>270926.63255750394</v>
      </c>
      <c r="M622">
        <f t="shared" si="938"/>
        <v>411633.49372991989</v>
      </c>
      <c r="N622">
        <f t="shared" si="939"/>
        <v>147776.55243120494</v>
      </c>
      <c r="O622">
        <f t="shared" si="940"/>
        <v>5.024303999999999</v>
      </c>
      <c r="Q622">
        <f t="shared" si="942"/>
        <v>0.86656151999999997</v>
      </c>
      <c r="R622">
        <f t="shared" ref="R622:S622" si="1002">R610</f>
        <v>3.2849999999999996E-4</v>
      </c>
      <c r="S622">
        <f t="shared" si="1002"/>
        <v>0.22830029999999996</v>
      </c>
      <c r="T622">
        <f t="shared" ref="T622:W622" si="1003">T610</f>
        <v>0.34686899999999993</v>
      </c>
      <c r="U622">
        <f t="shared" si="1003"/>
        <v>0.54544859999999995</v>
      </c>
      <c r="V622">
        <f t="shared" si="1003"/>
        <v>3224.7599999999998</v>
      </c>
      <c r="W622">
        <f t="shared" si="1003"/>
        <v>1.3652999999999998E-2</v>
      </c>
    </row>
    <row r="623" spans="1:23" x14ac:dyDescent="0.2">
      <c r="A623" t="s">
        <v>7</v>
      </c>
      <c r="B623" t="s">
        <v>8</v>
      </c>
      <c r="C623" t="s">
        <v>29</v>
      </c>
      <c r="D623" t="s">
        <v>10</v>
      </c>
      <c r="E623" t="s">
        <v>11</v>
      </c>
      <c r="F623" s="1">
        <v>47057</v>
      </c>
      <c r="G623">
        <v>10</v>
      </c>
      <c r="H623">
        <f t="shared" si="933"/>
        <v>425</v>
      </c>
      <c r="I623">
        <f t="shared" si="934"/>
        <v>367</v>
      </c>
      <c r="J623">
        <f t="shared" si="935"/>
        <v>8.6538600000000007E-2</v>
      </c>
      <c r="K623">
        <f t="shared" si="936"/>
        <v>1215622.0271999999</v>
      </c>
      <c r="L623">
        <f t="shared" si="937"/>
        <v>282801.33591018617</v>
      </c>
      <c r="M623">
        <f t="shared" si="938"/>
        <v>430922.81336705992</v>
      </c>
      <c r="N623">
        <f t="shared" si="939"/>
        <v>158303.78864284567</v>
      </c>
      <c r="O623">
        <f t="shared" si="940"/>
        <v>1.1289654</v>
      </c>
      <c r="Q623">
        <f t="shared" si="942"/>
        <v>0.86521512</v>
      </c>
      <c r="R623">
        <f t="shared" ref="R623:S623" si="1004">R611</f>
        <v>2.3580000000000001E-4</v>
      </c>
      <c r="S623">
        <f t="shared" si="1004"/>
        <v>0.23263919999999996</v>
      </c>
      <c r="T623">
        <f t="shared" ref="T623:W623" si="1005">T611</f>
        <v>0.35448749999999996</v>
      </c>
      <c r="U623">
        <f t="shared" si="1005"/>
        <v>0.55977029999999994</v>
      </c>
      <c r="V623">
        <f t="shared" si="1005"/>
        <v>3312.3215999999998</v>
      </c>
      <c r="W623">
        <f t="shared" si="1005"/>
        <v>3.0761999999999999E-3</v>
      </c>
    </row>
    <row r="624" spans="1:23" x14ac:dyDescent="0.2">
      <c r="A624" t="s">
        <v>7</v>
      </c>
      <c r="B624" t="s">
        <v>8</v>
      </c>
      <c r="C624" t="s">
        <v>29</v>
      </c>
      <c r="D624" t="s">
        <v>10</v>
      </c>
      <c r="E624" t="s">
        <v>11</v>
      </c>
      <c r="F624" s="1">
        <v>47057</v>
      </c>
      <c r="G624">
        <v>11</v>
      </c>
      <c r="H624">
        <f t="shared" si="933"/>
        <v>425</v>
      </c>
      <c r="I624">
        <f t="shared" si="934"/>
        <v>366</v>
      </c>
      <c r="J624">
        <f t="shared" si="935"/>
        <v>0.17194679999999998</v>
      </c>
      <c r="K624">
        <f t="shared" si="936"/>
        <v>1231863.402</v>
      </c>
      <c r="L624">
        <f t="shared" si="937"/>
        <v>291483.39499489981</v>
      </c>
      <c r="M624">
        <f t="shared" si="938"/>
        <v>421640.9733731579</v>
      </c>
      <c r="N624">
        <f t="shared" si="939"/>
        <v>165371.82162341842</v>
      </c>
      <c r="O624">
        <f t="shared" si="940"/>
        <v>3.1164534000000002</v>
      </c>
      <c r="Q624">
        <f t="shared" si="942"/>
        <v>0.86342871999999993</v>
      </c>
      <c r="R624">
        <f t="shared" ref="R624:S624" si="1006">R612</f>
        <v>4.6979999999999998E-4</v>
      </c>
      <c r="S624">
        <f t="shared" si="1006"/>
        <v>0.23661989999999999</v>
      </c>
      <c r="T624">
        <f t="shared" ref="T624:W624" si="1007">T612</f>
        <v>0.34227899999999994</v>
      </c>
      <c r="U624">
        <f t="shared" si="1007"/>
        <v>0.56734560000000001</v>
      </c>
      <c r="V624">
        <f t="shared" si="1007"/>
        <v>3365.7469999999998</v>
      </c>
      <c r="W624">
        <f t="shared" si="1007"/>
        <v>8.5149000000000006E-3</v>
      </c>
    </row>
    <row r="625" spans="1:23" x14ac:dyDescent="0.2">
      <c r="A625" t="s">
        <v>7</v>
      </c>
      <c r="B625" t="s">
        <v>8</v>
      </c>
      <c r="C625" t="s">
        <v>29</v>
      </c>
      <c r="D625" t="s">
        <v>10</v>
      </c>
      <c r="E625" t="s">
        <v>11</v>
      </c>
      <c r="F625" s="1">
        <v>47057</v>
      </c>
      <c r="G625">
        <v>12</v>
      </c>
      <c r="H625">
        <f t="shared" si="933"/>
        <v>425</v>
      </c>
      <c r="I625">
        <f t="shared" si="934"/>
        <v>366</v>
      </c>
      <c r="J625">
        <f t="shared" si="935"/>
        <v>0.13406580000000001</v>
      </c>
      <c r="K625">
        <f t="shared" si="936"/>
        <v>1261429.9067999998</v>
      </c>
      <c r="L625">
        <f t="shared" si="937"/>
        <v>304711.00828660792</v>
      </c>
      <c r="M625">
        <f t="shared" si="938"/>
        <v>444666.90873204928</v>
      </c>
      <c r="N625">
        <f t="shared" si="939"/>
        <v>176009.64076567756</v>
      </c>
      <c r="O625">
        <f t="shared" si="940"/>
        <v>1.2049451999999998</v>
      </c>
      <c r="Q625">
        <f t="shared" si="942"/>
        <v>0.86173031999999994</v>
      </c>
      <c r="R625">
        <f t="shared" ref="R625:S625" si="1008">R613</f>
        <v>3.6630000000000001E-4</v>
      </c>
      <c r="S625">
        <f t="shared" si="1008"/>
        <v>0.24156</v>
      </c>
      <c r="T625">
        <f t="shared" ref="T625:W625" si="1009">T613</f>
        <v>0.3525102</v>
      </c>
      <c r="U625">
        <f t="shared" si="1009"/>
        <v>0.57762809999999987</v>
      </c>
      <c r="V625">
        <f t="shared" si="1009"/>
        <v>3446.5297999999993</v>
      </c>
      <c r="W625">
        <f t="shared" si="1009"/>
        <v>3.2921999999999995E-3</v>
      </c>
    </row>
    <row r="626" spans="1:23" x14ac:dyDescent="0.2">
      <c r="A626" t="s">
        <v>7</v>
      </c>
      <c r="B626" t="s">
        <v>8</v>
      </c>
      <c r="C626" t="s">
        <v>29</v>
      </c>
      <c r="D626" t="s">
        <v>10</v>
      </c>
      <c r="E626" t="s">
        <v>24</v>
      </c>
      <c r="F626" s="1">
        <v>46965</v>
      </c>
      <c r="G626">
        <v>1</v>
      </c>
      <c r="H626">
        <f t="shared" si="933"/>
        <v>225</v>
      </c>
      <c r="I626">
        <f t="shared" si="934"/>
        <v>193</v>
      </c>
      <c r="J626">
        <f t="shared" si="935"/>
        <v>0</v>
      </c>
      <c r="K626">
        <f t="shared" si="936"/>
        <v>540648.60330000008</v>
      </c>
      <c r="L626">
        <f t="shared" si="937"/>
        <v>9682.3677067790431</v>
      </c>
      <c r="M626">
        <f t="shared" si="938"/>
        <v>54803.359289677632</v>
      </c>
      <c r="N626">
        <f t="shared" si="939"/>
        <v>728.04240202875371</v>
      </c>
      <c r="O626">
        <f t="shared" si="940"/>
        <v>0</v>
      </c>
      <c r="Q626" cm="1">
        <f t="array" ref="Q626:Q637">TRANSPOSE(open_per_booked!$F15:$Q15)</f>
        <v>0.85779667999999998</v>
      </c>
      <c r="R626" cm="1">
        <f t="array" ref="R626:R637">TRANSPOSE(ulr_per_open!$F15:$Q15)</f>
        <v>0</v>
      </c>
      <c r="S626" cm="1">
        <f t="array" ref="S626:S637">TRANSPOSE(bal_util!$F15:$Q15)</f>
        <v>1.7908800000000002E-2</v>
      </c>
      <c r="T626" cm="1">
        <f t="array" ref="T626:T637">TRANSPOSE(pur_util!$F15:$Q15)</f>
        <v>0.10136594999999998</v>
      </c>
      <c r="U626" cm="1">
        <f t="array" ref="U626:U637">TRANSPOSE(revol_util!$F15:$Q15)</f>
        <v>7.5192599999999984E-2</v>
      </c>
      <c r="V626" cm="1">
        <f t="array" ref="V626:V637">TRANSPOSE(lmt_per_open!$F15:$Q15)</f>
        <v>2801.2881000000002</v>
      </c>
      <c r="W626" cm="1">
        <f t="array" ref="W626:W637">TRANSPOSE(annual_fee!$F15:$Q15)</f>
        <v>0</v>
      </c>
    </row>
    <row r="627" spans="1:23" x14ac:dyDescent="0.2">
      <c r="A627" t="s">
        <v>7</v>
      </c>
      <c r="B627" t="s">
        <v>8</v>
      </c>
      <c r="C627" t="s">
        <v>29</v>
      </c>
      <c r="D627" t="s">
        <v>10</v>
      </c>
      <c r="E627" t="s">
        <v>24</v>
      </c>
      <c r="F627" s="1">
        <v>46965</v>
      </c>
      <c r="G627">
        <v>2</v>
      </c>
      <c r="H627">
        <f t="shared" si="933"/>
        <v>225</v>
      </c>
      <c r="I627">
        <f t="shared" si="934"/>
        <v>192</v>
      </c>
      <c r="J627">
        <f t="shared" si="935"/>
        <v>0</v>
      </c>
      <c r="K627">
        <f t="shared" si="936"/>
        <v>536625.02399999998</v>
      </c>
      <c r="L627">
        <f t="shared" si="937"/>
        <v>69379.17610291201</v>
      </c>
      <c r="M627">
        <f t="shared" si="938"/>
        <v>212362.16247267835</v>
      </c>
      <c r="N627">
        <f t="shared" si="939"/>
        <v>14783.581953836485</v>
      </c>
      <c r="O627">
        <f t="shared" si="940"/>
        <v>541.90442880000001</v>
      </c>
      <c r="Q627">
        <v>0.85596574000000003</v>
      </c>
      <c r="R627">
        <v>0</v>
      </c>
      <c r="S627">
        <v>0.12928800000000001</v>
      </c>
      <c r="T627">
        <v>0.39573659999999994</v>
      </c>
      <c r="U627">
        <v>0.21308384999999996</v>
      </c>
      <c r="V627">
        <v>2794.922</v>
      </c>
      <c r="W627">
        <v>2.8224188999999997</v>
      </c>
    </row>
    <row r="628" spans="1:23" x14ac:dyDescent="0.2">
      <c r="A628" t="s">
        <v>7</v>
      </c>
      <c r="B628" t="s">
        <v>8</v>
      </c>
      <c r="C628" t="s">
        <v>29</v>
      </c>
      <c r="D628" t="s">
        <v>10</v>
      </c>
      <c r="E628" t="s">
        <v>24</v>
      </c>
      <c r="F628" s="1">
        <v>46965</v>
      </c>
      <c r="G628">
        <v>3</v>
      </c>
      <c r="H628">
        <f t="shared" si="933"/>
        <v>225</v>
      </c>
      <c r="I628">
        <f t="shared" si="934"/>
        <v>192</v>
      </c>
      <c r="J628">
        <f t="shared" si="935"/>
        <v>0</v>
      </c>
      <c r="K628">
        <f t="shared" si="936"/>
        <v>536423.34720000008</v>
      </c>
      <c r="L628">
        <f t="shared" si="937"/>
        <v>110020.64308005892</v>
      </c>
      <c r="M628">
        <f t="shared" si="938"/>
        <v>227083.29093515518</v>
      </c>
      <c r="N628">
        <f t="shared" si="939"/>
        <v>44192.008209063722</v>
      </c>
      <c r="O628">
        <f t="shared" si="940"/>
        <v>-18.680256</v>
      </c>
      <c r="Q628">
        <v>0.85427755999999999</v>
      </c>
      <c r="R628">
        <v>0</v>
      </c>
      <c r="S628">
        <v>0.20510040000000004</v>
      </c>
      <c r="T628">
        <v>0.42332849999999989</v>
      </c>
      <c r="U628">
        <v>0.40167014999999995</v>
      </c>
      <c r="V628">
        <v>2793.8716000000004</v>
      </c>
      <c r="W628">
        <v>-9.7292999999999991E-2</v>
      </c>
    </row>
    <row r="629" spans="1:23" x14ac:dyDescent="0.2">
      <c r="A629" t="s">
        <v>7</v>
      </c>
      <c r="B629" t="s">
        <v>8</v>
      </c>
      <c r="C629" t="s">
        <v>29</v>
      </c>
      <c r="D629" t="s">
        <v>10</v>
      </c>
      <c r="E629" t="s">
        <v>24</v>
      </c>
      <c r="F629" s="1">
        <v>46965</v>
      </c>
      <c r="G629">
        <v>4</v>
      </c>
      <c r="H629">
        <f t="shared" si="933"/>
        <v>225</v>
      </c>
      <c r="I629">
        <f t="shared" si="934"/>
        <v>191</v>
      </c>
      <c r="J629">
        <f t="shared" si="935"/>
        <v>5.9477400000000008E-3</v>
      </c>
      <c r="K629">
        <f t="shared" si="936"/>
        <v>533586.27140000009</v>
      </c>
      <c r="L629">
        <f t="shared" si="937"/>
        <v>126296.02861922597</v>
      </c>
      <c r="M629">
        <f t="shared" si="938"/>
        <v>221978.90556186892</v>
      </c>
      <c r="N629">
        <f t="shared" si="939"/>
        <v>65744.869046471489</v>
      </c>
      <c r="O629">
        <f t="shared" si="940"/>
        <v>-6.3173249999999985</v>
      </c>
      <c r="Q629">
        <v>0.85290414000000003</v>
      </c>
      <c r="R629">
        <v>3.1140000000000003E-5</v>
      </c>
      <c r="S629">
        <v>0.23669280000000004</v>
      </c>
      <c r="T629">
        <v>0.41601314999999994</v>
      </c>
      <c r="U629">
        <v>0.52056164999999999</v>
      </c>
      <c r="V629">
        <v>2793.6454000000003</v>
      </c>
      <c r="W629">
        <v>-3.3074999999999993E-2</v>
      </c>
    </row>
    <row r="630" spans="1:23" x14ac:dyDescent="0.2">
      <c r="A630" t="s">
        <v>7</v>
      </c>
      <c r="B630" t="s">
        <v>8</v>
      </c>
      <c r="C630" t="s">
        <v>29</v>
      </c>
      <c r="D630" t="s">
        <v>10</v>
      </c>
      <c r="E630" t="s">
        <v>24</v>
      </c>
      <c r="F630" s="1">
        <v>46965</v>
      </c>
      <c r="G630">
        <v>5</v>
      </c>
      <c r="H630">
        <f t="shared" si="933"/>
        <v>225</v>
      </c>
      <c r="I630">
        <f t="shared" si="934"/>
        <v>191</v>
      </c>
      <c r="J630">
        <f t="shared" si="935"/>
        <v>0</v>
      </c>
      <c r="K630">
        <f t="shared" si="936"/>
        <v>533720.35340000002</v>
      </c>
      <c r="L630">
        <f t="shared" si="937"/>
        <v>140688.89864438141</v>
      </c>
      <c r="M630">
        <f t="shared" si="938"/>
        <v>220786.10004230324</v>
      </c>
      <c r="N630">
        <f t="shared" si="939"/>
        <v>80894.780175982189</v>
      </c>
      <c r="O630">
        <f t="shared" si="940"/>
        <v>-4.3459184999999989</v>
      </c>
      <c r="Q630">
        <v>0.85170272000000002</v>
      </c>
      <c r="R630">
        <v>0</v>
      </c>
      <c r="S630">
        <v>0.26360040000000007</v>
      </c>
      <c r="T630">
        <v>0.41367374999999995</v>
      </c>
      <c r="U630">
        <v>0.57499049999999996</v>
      </c>
      <c r="V630">
        <v>2794.3474000000001</v>
      </c>
      <c r="W630">
        <v>-2.2753499999999996E-2</v>
      </c>
    </row>
    <row r="631" spans="1:23" x14ac:dyDescent="0.2">
      <c r="A631" t="s">
        <v>7</v>
      </c>
      <c r="B631" t="s">
        <v>8</v>
      </c>
      <c r="C631" t="s">
        <v>29</v>
      </c>
      <c r="D631" t="s">
        <v>10</v>
      </c>
      <c r="E631" t="s">
        <v>24</v>
      </c>
      <c r="F631" s="1">
        <v>46965</v>
      </c>
      <c r="G631">
        <v>6</v>
      </c>
      <c r="H631">
        <f t="shared" si="933"/>
        <v>225</v>
      </c>
      <c r="I631">
        <f t="shared" si="934"/>
        <v>191</v>
      </c>
      <c r="J631">
        <f t="shared" si="935"/>
        <v>0</v>
      </c>
      <c r="K631">
        <f t="shared" si="936"/>
        <v>533599.18300000008</v>
      </c>
      <c r="L631">
        <f t="shared" si="937"/>
        <v>150671.54754501724</v>
      </c>
      <c r="M631">
        <f t="shared" si="938"/>
        <v>221773.05172066591</v>
      </c>
      <c r="N631">
        <f t="shared" si="939"/>
        <v>91761.978352289007</v>
      </c>
      <c r="O631">
        <f t="shared" si="940"/>
        <v>-11.990884499999998</v>
      </c>
      <c r="Q631">
        <v>0.85095882</v>
      </c>
      <c r="R631">
        <v>0</v>
      </c>
      <c r="S631">
        <v>0.28236840000000002</v>
      </c>
      <c r="T631">
        <v>0.41561729999999997</v>
      </c>
      <c r="U631">
        <v>0.60901994999999987</v>
      </c>
      <c r="V631">
        <v>2793.7130000000002</v>
      </c>
      <c r="W631">
        <v>-6.2779499999999988E-2</v>
      </c>
    </row>
    <row r="632" spans="1:23" x14ac:dyDescent="0.2">
      <c r="A632" t="s">
        <v>7</v>
      </c>
      <c r="B632" t="s">
        <v>8</v>
      </c>
      <c r="C632" t="s">
        <v>29</v>
      </c>
      <c r="D632" t="s">
        <v>10</v>
      </c>
      <c r="E632" t="s">
        <v>24</v>
      </c>
      <c r="F632" s="1">
        <v>46965</v>
      </c>
      <c r="G632">
        <v>7</v>
      </c>
      <c r="H632">
        <f t="shared" si="933"/>
        <v>225</v>
      </c>
      <c r="I632">
        <f t="shared" si="934"/>
        <v>191</v>
      </c>
      <c r="J632">
        <f t="shared" si="935"/>
        <v>6.2915400000000008E-3</v>
      </c>
      <c r="K632">
        <f t="shared" si="936"/>
        <v>533682.86010000005</v>
      </c>
      <c r="L632">
        <f t="shared" si="937"/>
        <v>160462.212073123</v>
      </c>
      <c r="M632">
        <f t="shared" si="938"/>
        <v>225338.70185760432</v>
      </c>
      <c r="N632">
        <f t="shared" si="939"/>
        <v>100178.84558377272</v>
      </c>
      <c r="O632">
        <f t="shared" si="940"/>
        <v>-13.394734499999997</v>
      </c>
      <c r="Q632">
        <v>0.85024329999999992</v>
      </c>
      <c r="R632">
        <v>3.2940000000000006E-5</v>
      </c>
      <c r="S632">
        <v>0.30066960000000004</v>
      </c>
      <c r="T632">
        <v>0.42223334999999995</v>
      </c>
      <c r="U632">
        <v>0.62431424999999996</v>
      </c>
      <c r="V632">
        <v>2794.1511000000005</v>
      </c>
      <c r="W632">
        <v>-7.0129499999999984E-2</v>
      </c>
    </row>
    <row r="633" spans="1:23" x14ac:dyDescent="0.2">
      <c r="A633" t="s">
        <v>7</v>
      </c>
      <c r="B633" t="s">
        <v>8</v>
      </c>
      <c r="C633" t="s">
        <v>29</v>
      </c>
      <c r="D633" t="s">
        <v>10</v>
      </c>
      <c r="E633" t="s">
        <v>24</v>
      </c>
      <c r="F633" s="1">
        <v>46965</v>
      </c>
      <c r="G633">
        <v>8</v>
      </c>
      <c r="H633">
        <f t="shared" si="933"/>
        <v>225</v>
      </c>
      <c r="I633">
        <f t="shared" si="934"/>
        <v>191</v>
      </c>
      <c r="J633">
        <f t="shared" si="935"/>
        <v>0</v>
      </c>
      <c r="K633">
        <f t="shared" si="936"/>
        <v>550047.07160000002</v>
      </c>
      <c r="L633">
        <f t="shared" si="937"/>
        <v>168615.38966717958</v>
      </c>
      <c r="M633">
        <f t="shared" si="938"/>
        <v>234521.45223686632</v>
      </c>
      <c r="N633">
        <f t="shared" si="939"/>
        <v>108667.92270189499</v>
      </c>
      <c r="O633">
        <f t="shared" si="940"/>
        <v>-0.38706149999999995</v>
      </c>
      <c r="Q633">
        <v>0.84901263999999999</v>
      </c>
      <c r="R633">
        <v>0</v>
      </c>
      <c r="S633">
        <v>0.30654720000000008</v>
      </c>
      <c r="T633">
        <v>0.42636614999999994</v>
      </c>
      <c r="U633">
        <v>0.64447214999999991</v>
      </c>
      <c r="V633">
        <v>2879.8276000000001</v>
      </c>
      <c r="W633">
        <v>-2.0264999999999997E-3</v>
      </c>
    </row>
    <row r="634" spans="1:23" x14ac:dyDescent="0.2">
      <c r="A634" t="s">
        <v>7</v>
      </c>
      <c r="B634" t="s">
        <v>8</v>
      </c>
      <c r="C634" t="s">
        <v>29</v>
      </c>
      <c r="D634" t="s">
        <v>10</v>
      </c>
      <c r="E634" t="s">
        <v>24</v>
      </c>
      <c r="F634" s="1">
        <v>46965</v>
      </c>
      <c r="G634">
        <v>9</v>
      </c>
      <c r="H634">
        <f t="shared" si="933"/>
        <v>225</v>
      </c>
      <c r="I634">
        <f t="shared" si="934"/>
        <v>190</v>
      </c>
      <c r="J634">
        <f t="shared" si="935"/>
        <v>4.1610000000000001E-2</v>
      </c>
      <c r="K634">
        <f t="shared" si="936"/>
        <v>568939.80000000005</v>
      </c>
      <c r="L634">
        <f t="shared" si="937"/>
        <v>173185.50269592003</v>
      </c>
      <c r="M634">
        <f t="shared" si="938"/>
        <v>230238.84273389995</v>
      </c>
      <c r="N634">
        <f t="shared" si="939"/>
        <v>110207.75498341676</v>
      </c>
      <c r="O634">
        <f t="shared" si="940"/>
        <v>3.0264149999999996</v>
      </c>
      <c r="Q634">
        <v>0.84686693999999996</v>
      </c>
      <c r="R634">
        <v>2.1900000000000001E-4</v>
      </c>
      <c r="S634">
        <v>0.30440040000000002</v>
      </c>
      <c r="T634">
        <v>0.40468049999999989</v>
      </c>
      <c r="U634">
        <v>0.63635669999999989</v>
      </c>
      <c r="V634">
        <v>2994.42</v>
      </c>
      <c r="W634">
        <v>1.5928499999999998E-2</v>
      </c>
    </row>
    <row r="635" spans="1:23" x14ac:dyDescent="0.2">
      <c r="A635" t="s">
        <v>7</v>
      </c>
      <c r="B635" t="s">
        <v>8</v>
      </c>
      <c r="C635" t="s">
        <v>29</v>
      </c>
      <c r="D635" t="s">
        <v>10</v>
      </c>
      <c r="E635" t="s">
        <v>24</v>
      </c>
      <c r="F635" s="1">
        <v>46965</v>
      </c>
      <c r="G635">
        <v>10</v>
      </c>
      <c r="H635">
        <f t="shared" si="933"/>
        <v>225</v>
      </c>
      <c r="I635">
        <f t="shared" si="934"/>
        <v>190</v>
      </c>
      <c r="J635">
        <f t="shared" si="935"/>
        <v>2.9868000000000006E-2</v>
      </c>
      <c r="K635">
        <f t="shared" si="936"/>
        <v>584388.16800000006</v>
      </c>
      <c r="L635">
        <f t="shared" si="937"/>
        <v>181268.79452398085</v>
      </c>
      <c r="M635">
        <f t="shared" si="938"/>
        <v>241684.68415454999</v>
      </c>
      <c r="N635">
        <f t="shared" si="939"/>
        <v>118380.36873988164</v>
      </c>
      <c r="O635">
        <f t="shared" si="940"/>
        <v>0.68189099999999991</v>
      </c>
      <c r="Q635">
        <v>0.84555113999999998</v>
      </c>
      <c r="R635">
        <v>1.5720000000000003E-4</v>
      </c>
      <c r="S635">
        <v>0.31018560000000006</v>
      </c>
      <c r="T635">
        <v>0.41356874999999993</v>
      </c>
      <c r="U635">
        <v>0.65306534999999999</v>
      </c>
      <c r="V635">
        <v>3075.7272000000003</v>
      </c>
      <c r="W635">
        <v>3.5888999999999995E-3</v>
      </c>
    </row>
    <row r="636" spans="1:23" x14ac:dyDescent="0.2">
      <c r="A636" t="s">
        <v>7</v>
      </c>
      <c r="B636" t="s">
        <v>8</v>
      </c>
      <c r="C636" t="s">
        <v>29</v>
      </c>
      <c r="D636" t="s">
        <v>10</v>
      </c>
      <c r="E636" t="s">
        <v>24</v>
      </c>
      <c r="F636" s="1">
        <v>46965</v>
      </c>
      <c r="G636">
        <v>11</v>
      </c>
      <c r="H636">
        <f t="shared" si="933"/>
        <v>225</v>
      </c>
      <c r="I636">
        <f t="shared" si="934"/>
        <v>189</v>
      </c>
      <c r="J636">
        <f t="shared" si="935"/>
        <v>5.9194800000000006E-2</v>
      </c>
      <c r="K636">
        <f t="shared" si="936"/>
        <v>590688.59850000008</v>
      </c>
      <c r="L636">
        <f t="shared" si="937"/>
        <v>186358.23614428024</v>
      </c>
      <c r="M636">
        <f t="shared" si="938"/>
        <v>235877.01994031173</v>
      </c>
      <c r="N636">
        <f t="shared" si="939"/>
        <v>123351.11285025474</v>
      </c>
      <c r="O636">
        <f t="shared" si="940"/>
        <v>1.8775354499999999</v>
      </c>
      <c r="Q636">
        <v>0.84380533999999996</v>
      </c>
      <c r="R636">
        <v>3.1320000000000002E-4</v>
      </c>
      <c r="S636">
        <v>0.31549320000000003</v>
      </c>
      <c r="T636">
        <v>0.39932549999999989</v>
      </c>
      <c r="U636">
        <v>0.66190319999999991</v>
      </c>
      <c r="V636">
        <v>3125.3365000000003</v>
      </c>
      <c r="W636">
        <v>9.9340499999999998E-3</v>
      </c>
    </row>
    <row r="637" spans="1:23" x14ac:dyDescent="0.2">
      <c r="A637" t="s">
        <v>7</v>
      </c>
      <c r="B637" t="s">
        <v>8</v>
      </c>
      <c r="C637" t="s">
        <v>29</v>
      </c>
      <c r="D637" t="s">
        <v>10</v>
      </c>
      <c r="E637" t="s">
        <v>24</v>
      </c>
      <c r="F637" s="1">
        <v>46965</v>
      </c>
      <c r="G637">
        <v>12</v>
      </c>
      <c r="H637">
        <f t="shared" si="933"/>
        <v>225</v>
      </c>
      <c r="I637">
        <f t="shared" si="934"/>
        <v>189</v>
      </c>
      <c r="J637">
        <f t="shared" si="935"/>
        <v>4.6153800000000002E-2</v>
      </c>
      <c r="K637">
        <f t="shared" si="936"/>
        <v>604865.97990000003</v>
      </c>
      <c r="L637">
        <f t="shared" si="937"/>
        <v>194815.23480619208</v>
      </c>
      <c r="M637">
        <f t="shared" si="938"/>
        <v>248758.3321390358</v>
      </c>
      <c r="N637">
        <f t="shared" si="939"/>
        <v>131285.87958751366</v>
      </c>
      <c r="O637">
        <f t="shared" si="940"/>
        <v>0.7259300999999998</v>
      </c>
      <c r="Q637">
        <v>0.84214553999999997</v>
      </c>
      <c r="R637">
        <v>2.4420000000000003E-4</v>
      </c>
      <c r="S637">
        <v>0.32208000000000009</v>
      </c>
      <c r="T637">
        <v>0.41126189999999996</v>
      </c>
      <c r="U637">
        <v>0.67389944999999984</v>
      </c>
      <c r="V637">
        <v>3200.3490999999999</v>
      </c>
      <c r="W637">
        <v>3.8408999999999991E-3</v>
      </c>
    </row>
    <row r="638" spans="1:23" x14ac:dyDescent="0.2">
      <c r="A638" t="s">
        <v>7</v>
      </c>
      <c r="B638" t="s">
        <v>8</v>
      </c>
      <c r="C638" t="s">
        <v>29</v>
      </c>
      <c r="D638" t="s">
        <v>10</v>
      </c>
      <c r="E638" t="s">
        <v>24</v>
      </c>
      <c r="F638" s="1">
        <v>46996</v>
      </c>
      <c r="G638">
        <v>1</v>
      </c>
      <c r="H638">
        <f t="shared" si="933"/>
        <v>250</v>
      </c>
      <c r="I638">
        <f t="shared" si="934"/>
        <v>214</v>
      </c>
      <c r="J638">
        <f t="shared" si="935"/>
        <v>0</v>
      </c>
      <c r="K638">
        <f t="shared" si="936"/>
        <v>599475.65340000007</v>
      </c>
      <c r="L638">
        <f t="shared" si="937"/>
        <v>10735.889581609923</v>
      </c>
      <c r="M638">
        <f t="shared" si="938"/>
        <v>60766.419108761729</v>
      </c>
      <c r="N638">
        <f t="shared" si="939"/>
        <v>807.25945095416216</v>
      </c>
      <c r="O638">
        <f t="shared" si="940"/>
        <v>0</v>
      </c>
      <c r="Q638">
        <f t="shared" ref="Q638:W638" si="1010">Q626</f>
        <v>0.85779667999999998</v>
      </c>
      <c r="R638">
        <f t="shared" si="1010"/>
        <v>0</v>
      </c>
      <c r="S638">
        <f t="shared" si="1010"/>
        <v>1.7908800000000002E-2</v>
      </c>
      <c r="T638">
        <f t="shared" si="1010"/>
        <v>0.10136594999999998</v>
      </c>
      <c r="U638">
        <f t="shared" si="1010"/>
        <v>7.5192599999999984E-2</v>
      </c>
      <c r="V638">
        <f t="shared" si="1010"/>
        <v>2801.2881000000002</v>
      </c>
      <c r="W638">
        <f t="shared" si="1010"/>
        <v>0</v>
      </c>
    </row>
    <row r="639" spans="1:23" x14ac:dyDescent="0.2">
      <c r="A639" t="s">
        <v>7</v>
      </c>
      <c r="B639" t="s">
        <v>8</v>
      </c>
      <c r="C639" t="s">
        <v>29</v>
      </c>
      <c r="D639" t="s">
        <v>10</v>
      </c>
      <c r="E639" t="s">
        <v>24</v>
      </c>
      <c r="F639" s="1">
        <v>46996</v>
      </c>
      <c r="G639">
        <v>2</v>
      </c>
      <c r="H639">
        <f t="shared" si="933"/>
        <v>250</v>
      </c>
      <c r="I639">
        <f t="shared" si="934"/>
        <v>213</v>
      </c>
      <c r="J639">
        <f t="shared" si="935"/>
        <v>0</v>
      </c>
      <c r="K639">
        <f t="shared" si="936"/>
        <v>595318.38600000006</v>
      </c>
      <c r="L639">
        <f t="shared" si="937"/>
        <v>76967.523489168016</v>
      </c>
      <c r="M639">
        <f t="shared" si="938"/>
        <v>235589.27399312757</v>
      </c>
      <c r="N639">
        <f t="shared" si="939"/>
        <v>16400.536230037353</v>
      </c>
      <c r="O639">
        <f t="shared" si="940"/>
        <v>601.17522569999994</v>
      </c>
      <c r="Q639">
        <f t="shared" ref="Q639:Q673" si="1011">Q627</f>
        <v>0.85596574000000003</v>
      </c>
      <c r="R639">
        <f t="shared" ref="R639:S639" si="1012">R627</f>
        <v>0</v>
      </c>
      <c r="S639">
        <f t="shared" si="1012"/>
        <v>0.12928800000000001</v>
      </c>
      <c r="T639">
        <f t="shared" ref="T639:W639" si="1013">T627</f>
        <v>0.39573659999999994</v>
      </c>
      <c r="U639">
        <f t="shared" si="1013"/>
        <v>0.21308384999999996</v>
      </c>
      <c r="V639">
        <f t="shared" si="1013"/>
        <v>2794.922</v>
      </c>
      <c r="W639">
        <f t="shared" si="1013"/>
        <v>2.8224188999999997</v>
      </c>
    </row>
    <row r="640" spans="1:23" x14ac:dyDescent="0.2">
      <c r="A640" t="s">
        <v>7</v>
      </c>
      <c r="B640" t="s">
        <v>8</v>
      </c>
      <c r="C640" t="s">
        <v>29</v>
      </c>
      <c r="D640" t="s">
        <v>10</v>
      </c>
      <c r="E640" t="s">
        <v>24</v>
      </c>
      <c r="F640" s="1">
        <v>46996</v>
      </c>
      <c r="G640">
        <v>3</v>
      </c>
      <c r="H640">
        <f t="shared" si="933"/>
        <v>250</v>
      </c>
      <c r="I640">
        <f t="shared" si="934"/>
        <v>213</v>
      </c>
      <c r="J640">
        <f t="shared" si="935"/>
        <v>0</v>
      </c>
      <c r="K640">
        <f t="shared" si="936"/>
        <v>595094.65080000006</v>
      </c>
      <c r="L640">
        <f t="shared" si="937"/>
        <v>122054.15091694036</v>
      </c>
      <c r="M640">
        <f t="shared" si="938"/>
        <v>251920.52588118776</v>
      </c>
      <c r="N640">
        <f t="shared" si="939"/>
        <v>49025.509106930062</v>
      </c>
      <c r="O640">
        <f t="shared" si="940"/>
        <v>-20.723408999999997</v>
      </c>
      <c r="Q640">
        <f t="shared" si="1011"/>
        <v>0.85427755999999999</v>
      </c>
      <c r="R640">
        <f t="shared" ref="R640:S640" si="1014">R628</f>
        <v>0</v>
      </c>
      <c r="S640">
        <f t="shared" si="1014"/>
        <v>0.20510040000000004</v>
      </c>
      <c r="T640">
        <f t="shared" ref="T640:W640" si="1015">T628</f>
        <v>0.42332849999999989</v>
      </c>
      <c r="U640">
        <f t="shared" si="1015"/>
        <v>0.40167014999999995</v>
      </c>
      <c r="V640">
        <f t="shared" si="1015"/>
        <v>2793.8716000000004</v>
      </c>
      <c r="W640">
        <f t="shared" si="1015"/>
        <v>-9.7292999999999991E-2</v>
      </c>
    </row>
    <row r="641" spans="1:23" x14ac:dyDescent="0.2">
      <c r="A641" t="s">
        <v>7</v>
      </c>
      <c r="B641" t="s">
        <v>8</v>
      </c>
      <c r="C641" t="s">
        <v>29</v>
      </c>
      <c r="D641" t="s">
        <v>10</v>
      </c>
      <c r="E641" t="s">
        <v>24</v>
      </c>
      <c r="F641" s="1">
        <v>46996</v>
      </c>
      <c r="G641">
        <v>4</v>
      </c>
      <c r="H641">
        <f t="shared" si="933"/>
        <v>250</v>
      </c>
      <c r="I641">
        <f t="shared" si="934"/>
        <v>213</v>
      </c>
      <c r="J641">
        <f t="shared" si="935"/>
        <v>6.6328200000000011E-3</v>
      </c>
      <c r="K641">
        <f t="shared" si="936"/>
        <v>595046.4702000001</v>
      </c>
      <c r="L641">
        <f t="shared" si="937"/>
        <v>140843.2151617546</v>
      </c>
      <c r="M641">
        <f t="shared" si="938"/>
        <v>247547.15646428315</v>
      </c>
      <c r="N641">
        <f t="shared" si="939"/>
        <v>73317.57647590799</v>
      </c>
      <c r="O641">
        <f t="shared" si="940"/>
        <v>-7.0449749999999982</v>
      </c>
      <c r="Q641">
        <f t="shared" si="1011"/>
        <v>0.85290414000000003</v>
      </c>
      <c r="R641">
        <f t="shared" ref="R641:S641" si="1016">R629</f>
        <v>3.1140000000000003E-5</v>
      </c>
      <c r="S641">
        <f t="shared" si="1016"/>
        <v>0.23669280000000004</v>
      </c>
      <c r="T641">
        <f t="shared" ref="T641:W641" si="1017">T629</f>
        <v>0.41601314999999994</v>
      </c>
      <c r="U641">
        <f t="shared" si="1017"/>
        <v>0.52056164999999999</v>
      </c>
      <c r="V641">
        <f t="shared" si="1017"/>
        <v>2793.6454000000003</v>
      </c>
      <c r="W641">
        <f t="shared" si="1017"/>
        <v>-3.3074999999999993E-2</v>
      </c>
    </row>
    <row r="642" spans="1:23" x14ac:dyDescent="0.2">
      <c r="A642" t="s">
        <v>7</v>
      </c>
      <c r="B642" t="s">
        <v>8</v>
      </c>
      <c r="C642" t="s">
        <v>29</v>
      </c>
      <c r="D642" t="s">
        <v>10</v>
      </c>
      <c r="E642" t="s">
        <v>24</v>
      </c>
      <c r="F642" s="1">
        <v>46996</v>
      </c>
      <c r="G642">
        <v>5</v>
      </c>
      <c r="H642">
        <f t="shared" si="933"/>
        <v>250</v>
      </c>
      <c r="I642">
        <f t="shared" si="934"/>
        <v>212</v>
      </c>
      <c r="J642">
        <f t="shared" si="935"/>
        <v>0</v>
      </c>
      <c r="K642">
        <f t="shared" si="936"/>
        <v>592401.64879999997</v>
      </c>
      <c r="L642">
        <f t="shared" si="937"/>
        <v>156157.31158433956</v>
      </c>
      <c r="M642">
        <f t="shared" si="938"/>
        <v>245061.01156527895</v>
      </c>
      <c r="N642">
        <f t="shared" si="939"/>
        <v>89788.970666535199</v>
      </c>
      <c r="O642">
        <f t="shared" si="940"/>
        <v>-4.8237419999999993</v>
      </c>
      <c r="Q642">
        <f t="shared" si="1011"/>
        <v>0.85170272000000002</v>
      </c>
      <c r="R642">
        <f t="shared" ref="R642:S642" si="1018">R630</f>
        <v>0</v>
      </c>
      <c r="S642">
        <f t="shared" si="1018"/>
        <v>0.26360040000000007</v>
      </c>
      <c r="T642">
        <f t="shared" ref="T642:W642" si="1019">T630</f>
        <v>0.41367374999999995</v>
      </c>
      <c r="U642">
        <f t="shared" si="1019"/>
        <v>0.57499049999999996</v>
      </c>
      <c r="V642">
        <f t="shared" si="1019"/>
        <v>2794.3474000000001</v>
      </c>
      <c r="W642">
        <f t="shared" si="1019"/>
        <v>-2.2753499999999996E-2</v>
      </c>
    </row>
    <row r="643" spans="1:23" x14ac:dyDescent="0.2">
      <c r="A643" t="s">
        <v>7</v>
      </c>
      <c r="B643" t="s">
        <v>8</v>
      </c>
      <c r="C643" t="s">
        <v>29</v>
      </c>
      <c r="D643" t="s">
        <v>10</v>
      </c>
      <c r="E643" t="s">
        <v>24</v>
      </c>
      <c r="F643" s="1">
        <v>46996</v>
      </c>
      <c r="G643">
        <v>6</v>
      </c>
      <c r="H643">
        <f t="shared" ref="H643:H706" si="1020">H67*0.5</f>
        <v>250</v>
      </c>
      <c r="I643">
        <f t="shared" ref="I643:I706" si="1021">_xlfn.FLOOR.MATH(H643*Q643)</f>
        <v>212</v>
      </c>
      <c r="J643">
        <f t="shared" ref="J643:J706" si="1022">I643*R643</f>
        <v>0</v>
      </c>
      <c r="K643">
        <f t="shared" ref="K643:K706" si="1023">I643*V643</f>
        <v>592267.15600000008</v>
      </c>
      <c r="L643">
        <f t="shared" ref="L643:L706" si="1024">K643*S643</f>
        <v>167237.52921227043</v>
      </c>
      <c r="M643">
        <f t="shared" ref="M643:M706" si="1025">K643*T643</f>
        <v>246156.47625539883</v>
      </c>
      <c r="N643">
        <f t="shared" ref="N643:N706" si="1026">L643*U643</f>
        <v>101850.99167898046</v>
      </c>
      <c r="O643">
        <f t="shared" ref="O643:O706" si="1027">I643*W643</f>
        <v>-13.309253999999997</v>
      </c>
      <c r="Q643">
        <f t="shared" si="1011"/>
        <v>0.85095882</v>
      </c>
      <c r="R643">
        <f t="shared" ref="R643:S643" si="1028">R631</f>
        <v>0</v>
      </c>
      <c r="S643">
        <f t="shared" si="1028"/>
        <v>0.28236840000000002</v>
      </c>
      <c r="T643">
        <f t="shared" ref="T643:W643" si="1029">T631</f>
        <v>0.41561729999999997</v>
      </c>
      <c r="U643">
        <f t="shared" si="1029"/>
        <v>0.60901994999999987</v>
      </c>
      <c r="V643">
        <f t="shared" si="1029"/>
        <v>2793.7130000000002</v>
      </c>
      <c r="W643">
        <f t="shared" si="1029"/>
        <v>-6.2779499999999988E-2</v>
      </c>
    </row>
    <row r="644" spans="1:23" x14ac:dyDescent="0.2">
      <c r="A644" t="s">
        <v>7</v>
      </c>
      <c r="B644" t="s">
        <v>8</v>
      </c>
      <c r="C644" t="s">
        <v>29</v>
      </c>
      <c r="D644" t="s">
        <v>10</v>
      </c>
      <c r="E644" t="s">
        <v>24</v>
      </c>
      <c r="F644" s="1">
        <v>46996</v>
      </c>
      <c r="G644">
        <v>7</v>
      </c>
      <c r="H644">
        <f t="shared" si="1020"/>
        <v>250</v>
      </c>
      <c r="I644">
        <f t="shared" si="1021"/>
        <v>212</v>
      </c>
      <c r="J644">
        <f t="shared" si="1022"/>
        <v>6.9832800000000014E-3</v>
      </c>
      <c r="K644">
        <f t="shared" si="1023"/>
        <v>592360.03320000006</v>
      </c>
      <c r="L644">
        <f t="shared" si="1024"/>
        <v>178104.65423823075</v>
      </c>
      <c r="M644">
        <f t="shared" si="1025"/>
        <v>250114.16122414722</v>
      </c>
      <c r="N644">
        <f t="shared" si="1026"/>
        <v>111193.27363225035</v>
      </c>
      <c r="O644">
        <f t="shared" si="1027"/>
        <v>-14.867453999999997</v>
      </c>
      <c r="Q644">
        <f t="shared" si="1011"/>
        <v>0.85024329999999992</v>
      </c>
      <c r="R644">
        <f t="shared" ref="R644:S644" si="1030">R632</f>
        <v>3.2940000000000006E-5</v>
      </c>
      <c r="S644">
        <f t="shared" si="1030"/>
        <v>0.30066960000000004</v>
      </c>
      <c r="T644">
        <f t="shared" ref="T644:W644" si="1031">T632</f>
        <v>0.42223334999999995</v>
      </c>
      <c r="U644">
        <f t="shared" si="1031"/>
        <v>0.62431424999999996</v>
      </c>
      <c r="V644">
        <f t="shared" si="1031"/>
        <v>2794.1511000000005</v>
      </c>
      <c r="W644">
        <f t="shared" si="1031"/>
        <v>-7.0129499999999984E-2</v>
      </c>
    </row>
    <row r="645" spans="1:23" x14ac:dyDescent="0.2">
      <c r="A645" t="s">
        <v>7</v>
      </c>
      <c r="B645" t="s">
        <v>8</v>
      </c>
      <c r="C645" t="s">
        <v>29</v>
      </c>
      <c r="D645" t="s">
        <v>10</v>
      </c>
      <c r="E645" t="s">
        <v>24</v>
      </c>
      <c r="F645" s="1">
        <v>46996</v>
      </c>
      <c r="G645">
        <v>8</v>
      </c>
      <c r="H645">
        <f t="shared" si="1020"/>
        <v>250</v>
      </c>
      <c r="I645">
        <f t="shared" si="1021"/>
        <v>212</v>
      </c>
      <c r="J645">
        <f t="shared" si="1022"/>
        <v>0</v>
      </c>
      <c r="K645">
        <f t="shared" si="1023"/>
        <v>610523.45120000001</v>
      </c>
      <c r="L645">
        <f t="shared" si="1024"/>
        <v>187154.25449969669</v>
      </c>
      <c r="M645">
        <f t="shared" si="1025"/>
        <v>260306.53337285685</v>
      </c>
      <c r="N645">
        <f t="shared" si="1026"/>
        <v>120615.70477906668</v>
      </c>
      <c r="O645">
        <f t="shared" si="1027"/>
        <v>-0.42961799999999994</v>
      </c>
      <c r="Q645">
        <f t="shared" si="1011"/>
        <v>0.84901263999999999</v>
      </c>
      <c r="R645">
        <f t="shared" ref="R645:S645" si="1032">R633</f>
        <v>0</v>
      </c>
      <c r="S645">
        <f t="shared" si="1032"/>
        <v>0.30654720000000008</v>
      </c>
      <c r="T645">
        <f t="shared" ref="T645:W645" si="1033">T633</f>
        <v>0.42636614999999994</v>
      </c>
      <c r="U645">
        <f t="shared" si="1033"/>
        <v>0.64447214999999991</v>
      </c>
      <c r="V645">
        <f t="shared" si="1033"/>
        <v>2879.8276000000001</v>
      </c>
      <c r="W645">
        <f t="shared" si="1033"/>
        <v>-2.0264999999999997E-3</v>
      </c>
    </row>
    <row r="646" spans="1:23" x14ac:dyDescent="0.2">
      <c r="A646" t="s">
        <v>7</v>
      </c>
      <c r="B646" t="s">
        <v>8</v>
      </c>
      <c r="C646" t="s">
        <v>29</v>
      </c>
      <c r="D646" t="s">
        <v>10</v>
      </c>
      <c r="E646" t="s">
        <v>24</v>
      </c>
      <c r="F646" s="1">
        <v>46996</v>
      </c>
      <c r="G646">
        <v>9</v>
      </c>
      <c r="H646">
        <f t="shared" si="1020"/>
        <v>250</v>
      </c>
      <c r="I646">
        <f t="shared" si="1021"/>
        <v>211</v>
      </c>
      <c r="J646">
        <f t="shared" si="1022"/>
        <v>4.6209E-2</v>
      </c>
      <c r="K646">
        <f t="shared" si="1023"/>
        <v>631822.62</v>
      </c>
      <c r="L646">
        <f t="shared" si="1024"/>
        <v>192327.05825704802</v>
      </c>
      <c r="M646">
        <f t="shared" si="1025"/>
        <v>255686.29377290994</v>
      </c>
      <c r="N646">
        <f t="shared" si="1026"/>
        <v>122388.6121131628</v>
      </c>
      <c r="O646">
        <f t="shared" si="1027"/>
        <v>3.3609134999999997</v>
      </c>
      <c r="Q646">
        <f t="shared" si="1011"/>
        <v>0.84686693999999996</v>
      </c>
      <c r="R646">
        <f t="shared" ref="R646:S646" si="1034">R634</f>
        <v>2.1900000000000001E-4</v>
      </c>
      <c r="S646">
        <f t="shared" si="1034"/>
        <v>0.30440040000000002</v>
      </c>
      <c r="T646">
        <f t="shared" ref="T646:W646" si="1035">T634</f>
        <v>0.40468049999999989</v>
      </c>
      <c r="U646">
        <f t="shared" si="1035"/>
        <v>0.63635669999999989</v>
      </c>
      <c r="V646">
        <f t="shared" si="1035"/>
        <v>2994.42</v>
      </c>
      <c r="W646">
        <f t="shared" si="1035"/>
        <v>1.5928499999999998E-2</v>
      </c>
    </row>
    <row r="647" spans="1:23" x14ac:dyDescent="0.2">
      <c r="A647" t="s">
        <v>7</v>
      </c>
      <c r="B647" t="s">
        <v>8</v>
      </c>
      <c r="C647" t="s">
        <v>29</v>
      </c>
      <c r="D647" t="s">
        <v>10</v>
      </c>
      <c r="E647" t="s">
        <v>24</v>
      </c>
      <c r="F647" s="1">
        <v>46996</v>
      </c>
      <c r="G647">
        <v>10</v>
      </c>
      <c r="H647">
        <f t="shared" si="1020"/>
        <v>250</v>
      </c>
      <c r="I647">
        <f t="shared" si="1021"/>
        <v>211</v>
      </c>
      <c r="J647">
        <f t="shared" si="1022"/>
        <v>3.3169200000000003E-2</v>
      </c>
      <c r="K647">
        <f t="shared" si="1023"/>
        <v>648978.43920000002</v>
      </c>
      <c r="L647">
        <f t="shared" si="1024"/>
        <v>201303.76655031557</v>
      </c>
      <c r="M647">
        <f t="shared" si="1025"/>
        <v>268397.20187689498</v>
      </c>
      <c r="N647">
        <f t="shared" si="1026"/>
        <v>131464.51475850013</v>
      </c>
      <c r="O647">
        <f t="shared" si="1027"/>
        <v>0.75725789999999993</v>
      </c>
      <c r="Q647">
        <f t="shared" si="1011"/>
        <v>0.84555113999999998</v>
      </c>
      <c r="R647">
        <f t="shared" ref="R647:S647" si="1036">R635</f>
        <v>1.5720000000000003E-4</v>
      </c>
      <c r="S647">
        <f t="shared" si="1036"/>
        <v>0.31018560000000006</v>
      </c>
      <c r="T647">
        <f t="shared" ref="T647:W647" si="1037">T635</f>
        <v>0.41356874999999993</v>
      </c>
      <c r="U647">
        <f t="shared" si="1037"/>
        <v>0.65306534999999999</v>
      </c>
      <c r="V647">
        <f t="shared" si="1037"/>
        <v>3075.7272000000003</v>
      </c>
      <c r="W647">
        <f t="shared" si="1037"/>
        <v>3.5888999999999995E-3</v>
      </c>
    </row>
    <row r="648" spans="1:23" x14ac:dyDescent="0.2">
      <c r="A648" t="s">
        <v>7</v>
      </c>
      <c r="B648" t="s">
        <v>8</v>
      </c>
      <c r="C648" t="s">
        <v>29</v>
      </c>
      <c r="D648" t="s">
        <v>10</v>
      </c>
      <c r="E648" t="s">
        <v>24</v>
      </c>
      <c r="F648" s="1">
        <v>46996</v>
      </c>
      <c r="G648">
        <v>11</v>
      </c>
      <c r="H648">
        <f t="shared" si="1020"/>
        <v>250</v>
      </c>
      <c r="I648">
        <f t="shared" si="1021"/>
        <v>210</v>
      </c>
      <c r="J648">
        <f t="shared" si="1022"/>
        <v>6.5772000000000011E-2</v>
      </c>
      <c r="K648">
        <f t="shared" si="1023"/>
        <v>656320.66500000004</v>
      </c>
      <c r="L648">
        <f t="shared" si="1024"/>
        <v>207064.70682697804</v>
      </c>
      <c r="M648">
        <f t="shared" si="1025"/>
        <v>262085.57771145744</v>
      </c>
      <c r="N648">
        <f t="shared" si="1026"/>
        <v>137056.7920558386</v>
      </c>
      <c r="O648">
        <f t="shared" si="1027"/>
        <v>2.0861505</v>
      </c>
      <c r="Q648">
        <f t="shared" si="1011"/>
        <v>0.84380533999999996</v>
      </c>
      <c r="R648">
        <f t="shared" ref="R648:S648" si="1038">R636</f>
        <v>3.1320000000000002E-4</v>
      </c>
      <c r="S648">
        <f t="shared" si="1038"/>
        <v>0.31549320000000003</v>
      </c>
      <c r="T648">
        <f t="shared" ref="T648:W648" si="1039">T636</f>
        <v>0.39932549999999989</v>
      </c>
      <c r="U648">
        <f t="shared" si="1039"/>
        <v>0.66190319999999991</v>
      </c>
      <c r="V648">
        <f t="shared" si="1039"/>
        <v>3125.3365000000003</v>
      </c>
      <c r="W648">
        <f t="shared" si="1039"/>
        <v>9.9340499999999998E-3</v>
      </c>
    </row>
    <row r="649" spans="1:23" x14ac:dyDescent="0.2">
      <c r="A649" t="s">
        <v>7</v>
      </c>
      <c r="B649" t="s">
        <v>8</v>
      </c>
      <c r="C649" t="s">
        <v>29</v>
      </c>
      <c r="D649" t="s">
        <v>10</v>
      </c>
      <c r="E649" t="s">
        <v>24</v>
      </c>
      <c r="F649" s="1">
        <v>46996</v>
      </c>
      <c r="G649">
        <v>12</v>
      </c>
      <c r="H649">
        <f t="shared" si="1020"/>
        <v>250</v>
      </c>
      <c r="I649">
        <f t="shared" si="1021"/>
        <v>210</v>
      </c>
      <c r="J649">
        <f t="shared" si="1022"/>
        <v>5.1282000000000008E-2</v>
      </c>
      <c r="K649">
        <f t="shared" si="1023"/>
        <v>672073.31099999999</v>
      </c>
      <c r="L649">
        <f t="shared" si="1024"/>
        <v>216461.37200688006</v>
      </c>
      <c r="M649">
        <f t="shared" si="1025"/>
        <v>276398.14682115085</v>
      </c>
      <c r="N649">
        <f t="shared" si="1026"/>
        <v>145873.19954168182</v>
      </c>
      <c r="O649">
        <f t="shared" si="1027"/>
        <v>0.80658899999999978</v>
      </c>
      <c r="Q649">
        <f t="shared" si="1011"/>
        <v>0.84214553999999997</v>
      </c>
      <c r="R649">
        <f t="shared" ref="R649:S649" si="1040">R637</f>
        <v>2.4420000000000003E-4</v>
      </c>
      <c r="S649">
        <f t="shared" si="1040"/>
        <v>0.32208000000000009</v>
      </c>
      <c r="T649">
        <f t="shared" ref="T649:W649" si="1041">T637</f>
        <v>0.41126189999999996</v>
      </c>
      <c r="U649">
        <f t="shared" si="1041"/>
        <v>0.67389944999999984</v>
      </c>
      <c r="V649">
        <f t="shared" si="1041"/>
        <v>3200.3490999999999</v>
      </c>
      <c r="W649">
        <f t="shared" si="1041"/>
        <v>3.8408999999999991E-3</v>
      </c>
    </row>
    <row r="650" spans="1:23" x14ac:dyDescent="0.2">
      <c r="A650" t="s">
        <v>7</v>
      </c>
      <c r="B650" t="s">
        <v>8</v>
      </c>
      <c r="C650" t="s">
        <v>29</v>
      </c>
      <c r="D650" t="s">
        <v>10</v>
      </c>
      <c r="E650" t="s">
        <v>24</v>
      </c>
      <c r="F650" s="1" t="s">
        <v>12</v>
      </c>
      <c r="G650">
        <v>1</v>
      </c>
      <c r="H650">
        <f t="shared" si="1020"/>
        <v>300</v>
      </c>
      <c r="I650">
        <f t="shared" si="1021"/>
        <v>257</v>
      </c>
      <c r="J650">
        <f t="shared" si="1022"/>
        <v>0</v>
      </c>
      <c r="K650">
        <f t="shared" si="1023"/>
        <v>719931.04170000006</v>
      </c>
      <c r="L650">
        <f t="shared" si="1024"/>
        <v>12893.101039596962</v>
      </c>
      <c r="M650">
        <f t="shared" si="1025"/>
        <v>72976.493976410115</v>
      </c>
      <c r="N650">
        <f t="shared" si="1026"/>
        <v>969.46578922999834</v>
      </c>
      <c r="O650">
        <f t="shared" si="1027"/>
        <v>0</v>
      </c>
      <c r="Q650">
        <f t="shared" si="1011"/>
        <v>0.85779667999999998</v>
      </c>
      <c r="R650">
        <f t="shared" ref="R650:S650" si="1042">R638</f>
        <v>0</v>
      </c>
      <c r="S650">
        <f t="shared" si="1042"/>
        <v>1.7908800000000002E-2</v>
      </c>
      <c r="T650">
        <f t="shared" ref="T650:W650" si="1043">T638</f>
        <v>0.10136594999999998</v>
      </c>
      <c r="U650">
        <f t="shared" si="1043"/>
        <v>7.5192599999999984E-2</v>
      </c>
      <c r="V650">
        <f t="shared" si="1043"/>
        <v>2801.2881000000002</v>
      </c>
      <c r="W650">
        <f t="shared" si="1043"/>
        <v>0</v>
      </c>
    </row>
    <row r="651" spans="1:23" x14ac:dyDescent="0.2">
      <c r="A651" t="s">
        <v>7</v>
      </c>
      <c r="B651" t="s">
        <v>8</v>
      </c>
      <c r="C651" t="s">
        <v>29</v>
      </c>
      <c r="D651" t="s">
        <v>10</v>
      </c>
      <c r="E651" t="s">
        <v>24</v>
      </c>
      <c r="F651" s="1" t="s">
        <v>12</v>
      </c>
      <c r="G651">
        <v>2</v>
      </c>
      <c r="H651">
        <f t="shared" si="1020"/>
        <v>300</v>
      </c>
      <c r="I651">
        <f t="shared" si="1021"/>
        <v>256</v>
      </c>
      <c r="J651">
        <f t="shared" si="1022"/>
        <v>0</v>
      </c>
      <c r="K651">
        <f t="shared" si="1023"/>
        <v>715500.03200000001</v>
      </c>
      <c r="L651">
        <f t="shared" si="1024"/>
        <v>92505.568137216018</v>
      </c>
      <c r="M651">
        <f t="shared" si="1025"/>
        <v>283149.54996357113</v>
      </c>
      <c r="N651">
        <f t="shared" si="1026"/>
        <v>19711.442605115313</v>
      </c>
      <c r="O651">
        <f t="shared" si="1027"/>
        <v>722.53923839999993</v>
      </c>
      <c r="Q651">
        <f t="shared" si="1011"/>
        <v>0.85596574000000003</v>
      </c>
      <c r="R651">
        <f t="shared" ref="R651:S651" si="1044">R639</f>
        <v>0</v>
      </c>
      <c r="S651">
        <f t="shared" si="1044"/>
        <v>0.12928800000000001</v>
      </c>
      <c r="T651">
        <f t="shared" ref="T651:W651" si="1045">T639</f>
        <v>0.39573659999999994</v>
      </c>
      <c r="U651">
        <f t="shared" si="1045"/>
        <v>0.21308384999999996</v>
      </c>
      <c r="V651">
        <f t="shared" si="1045"/>
        <v>2794.922</v>
      </c>
      <c r="W651">
        <f t="shared" si="1045"/>
        <v>2.8224188999999997</v>
      </c>
    </row>
    <row r="652" spans="1:23" x14ac:dyDescent="0.2">
      <c r="A652" t="s">
        <v>7</v>
      </c>
      <c r="B652" t="s">
        <v>8</v>
      </c>
      <c r="C652" t="s">
        <v>29</v>
      </c>
      <c r="D652" t="s">
        <v>10</v>
      </c>
      <c r="E652" t="s">
        <v>24</v>
      </c>
      <c r="F652" s="1" t="s">
        <v>12</v>
      </c>
      <c r="G652">
        <v>3</v>
      </c>
      <c r="H652">
        <f t="shared" si="1020"/>
        <v>300</v>
      </c>
      <c r="I652">
        <f t="shared" si="1021"/>
        <v>256</v>
      </c>
      <c r="J652">
        <f t="shared" si="1022"/>
        <v>0</v>
      </c>
      <c r="K652">
        <f t="shared" si="1023"/>
        <v>715231.1296000001</v>
      </c>
      <c r="L652">
        <f t="shared" si="1024"/>
        <v>146694.19077341189</v>
      </c>
      <c r="M652">
        <f t="shared" si="1025"/>
        <v>302777.72124687355</v>
      </c>
      <c r="N652">
        <f t="shared" si="1026"/>
        <v>58922.677612084961</v>
      </c>
      <c r="O652">
        <f t="shared" si="1027"/>
        <v>-24.907007999999998</v>
      </c>
      <c r="Q652">
        <f t="shared" si="1011"/>
        <v>0.85427755999999999</v>
      </c>
      <c r="R652">
        <f t="shared" ref="R652:S652" si="1046">R640</f>
        <v>0</v>
      </c>
      <c r="S652">
        <f t="shared" si="1046"/>
        <v>0.20510040000000004</v>
      </c>
      <c r="T652">
        <f t="shared" ref="T652:W652" si="1047">T640</f>
        <v>0.42332849999999989</v>
      </c>
      <c r="U652">
        <f t="shared" si="1047"/>
        <v>0.40167014999999995</v>
      </c>
      <c r="V652">
        <f t="shared" si="1047"/>
        <v>2793.8716000000004</v>
      </c>
      <c r="W652">
        <f t="shared" si="1047"/>
        <v>-9.7292999999999991E-2</v>
      </c>
    </row>
    <row r="653" spans="1:23" x14ac:dyDescent="0.2">
      <c r="A653" t="s">
        <v>7</v>
      </c>
      <c r="B653" t="s">
        <v>8</v>
      </c>
      <c r="C653" t="s">
        <v>29</v>
      </c>
      <c r="D653" t="s">
        <v>10</v>
      </c>
      <c r="E653" t="s">
        <v>24</v>
      </c>
      <c r="F653" s="1" t="s">
        <v>12</v>
      </c>
      <c r="G653">
        <v>4</v>
      </c>
      <c r="H653">
        <f t="shared" si="1020"/>
        <v>300</v>
      </c>
      <c r="I653">
        <f t="shared" si="1021"/>
        <v>255</v>
      </c>
      <c r="J653">
        <f t="shared" si="1022"/>
        <v>7.9407000000000002E-3</v>
      </c>
      <c r="K653">
        <f t="shared" si="1023"/>
        <v>712379.57700000005</v>
      </c>
      <c r="L653">
        <f t="shared" si="1024"/>
        <v>168615.11674294563</v>
      </c>
      <c r="M653">
        <f t="shared" si="1025"/>
        <v>296359.27182343754</v>
      </c>
      <c r="N653">
        <f t="shared" si="1026"/>
        <v>87774.563386650392</v>
      </c>
      <c r="O653">
        <f t="shared" si="1027"/>
        <v>-8.4341249999999981</v>
      </c>
      <c r="Q653">
        <f t="shared" si="1011"/>
        <v>0.85290414000000003</v>
      </c>
      <c r="R653">
        <f t="shared" ref="R653:S653" si="1048">R641</f>
        <v>3.1140000000000003E-5</v>
      </c>
      <c r="S653">
        <f t="shared" si="1048"/>
        <v>0.23669280000000004</v>
      </c>
      <c r="T653">
        <f t="shared" ref="T653:W653" si="1049">T641</f>
        <v>0.41601314999999994</v>
      </c>
      <c r="U653">
        <f t="shared" si="1049"/>
        <v>0.52056164999999999</v>
      </c>
      <c r="V653">
        <f t="shared" si="1049"/>
        <v>2793.6454000000003</v>
      </c>
      <c r="W653">
        <f t="shared" si="1049"/>
        <v>-3.3074999999999993E-2</v>
      </c>
    </row>
    <row r="654" spans="1:23" x14ac:dyDescent="0.2">
      <c r="A654" t="s">
        <v>7</v>
      </c>
      <c r="B654" t="s">
        <v>8</v>
      </c>
      <c r="C654" t="s">
        <v>29</v>
      </c>
      <c r="D654" t="s">
        <v>10</v>
      </c>
      <c r="E654" t="s">
        <v>24</v>
      </c>
      <c r="F654" s="1" t="s">
        <v>12</v>
      </c>
      <c r="G654">
        <v>5</v>
      </c>
      <c r="H654">
        <f t="shared" si="1020"/>
        <v>300</v>
      </c>
      <c r="I654">
        <f t="shared" si="1021"/>
        <v>255</v>
      </c>
      <c r="J654">
        <f t="shared" si="1022"/>
        <v>0</v>
      </c>
      <c r="K654">
        <f t="shared" si="1023"/>
        <v>712558.58700000006</v>
      </c>
      <c r="L654">
        <f t="shared" si="1024"/>
        <v>187830.72855663486</v>
      </c>
      <c r="M654">
        <f t="shared" si="1025"/>
        <v>294766.78277899121</v>
      </c>
      <c r="N654">
        <f t="shared" si="1026"/>
        <v>108000.88452814375</v>
      </c>
      <c r="O654">
        <f t="shared" si="1027"/>
        <v>-5.8021424999999986</v>
      </c>
      <c r="Q654">
        <f t="shared" si="1011"/>
        <v>0.85170272000000002</v>
      </c>
      <c r="R654">
        <f t="shared" ref="R654:S654" si="1050">R642</f>
        <v>0</v>
      </c>
      <c r="S654">
        <f t="shared" si="1050"/>
        <v>0.26360040000000007</v>
      </c>
      <c r="T654">
        <f t="shared" ref="T654:W654" si="1051">T642</f>
        <v>0.41367374999999995</v>
      </c>
      <c r="U654">
        <f t="shared" si="1051"/>
        <v>0.57499049999999996</v>
      </c>
      <c r="V654">
        <f t="shared" si="1051"/>
        <v>2794.3474000000001</v>
      </c>
      <c r="W654">
        <f t="shared" si="1051"/>
        <v>-2.2753499999999996E-2</v>
      </c>
    </row>
    <row r="655" spans="1:23" x14ac:dyDescent="0.2">
      <c r="A655" t="s">
        <v>7</v>
      </c>
      <c r="B655" t="s">
        <v>8</v>
      </c>
      <c r="C655" t="s">
        <v>29</v>
      </c>
      <c r="D655" t="s">
        <v>10</v>
      </c>
      <c r="E655" t="s">
        <v>24</v>
      </c>
      <c r="F655" s="1" t="s">
        <v>12</v>
      </c>
      <c r="G655">
        <v>6</v>
      </c>
      <c r="H655">
        <f t="shared" si="1020"/>
        <v>300</v>
      </c>
      <c r="I655">
        <f t="shared" si="1021"/>
        <v>255</v>
      </c>
      <c r="J655">
        <f t="shared" si="1022"/>
        <v>0</v>
      </c>
      <c r="K655">
        <f t="shared" si="1023"/>
        <v>712396.81500000006</v>
      </c>
      <c r="L655">
        <f t="shared" si="1024"/>
        <v>201158.34881664603</v>
      </c>
      <c r="M655">
        <f t="shared" si="1025"/>
        <v>296084.44077889953</v>
      </c>
      <c r="N655">
        <f t="shared" si="1026"/>
        <v>122509.4475383963</v>
      </c>
      <c r="O655">
        <f t="shared" si="1027"/>
        <v>-16.008772499999996</v>
      </c>
      <c r="Q655">
        <f t="shared" si="1011"/>
        <v>0.85095882</v>
      </c>
      <c r="R655">
        <f t="shared" ref="R655:S655" si="1052">R643</f>
        <v>0</v>
      </c>
      <c r="S655">
        <f t="shared" si="1052"/>
        <v>0.28236840000000002</v>
      </c>
      <c r="T655">
        <f t="shared" ref="T655:W655" si="1053">T643</f>
        <v>0.41561729999999997</v>
      </c>
      <c r="U655">
        <f t="shared" si="1053"/>
        <v>0.60901994999999987</v>
      </c>
      <c r="V655">
        <f t="shared" si="1053"/>
        <v>2793.7130000000002</v>
      </c>
      <c r="W655">
        <f t="shared" si="1053"/>
        <v>-6.2779499999999988E-2</v>
      </c>
    </row>
    <row r="656" spans="1:23" x14ac:dyDescent="0.2">
      <c r="A656" t="s">
        <v>7</v>
      </c>
      <c r="B656" t="s">
        <v>8</v>
      </c>
      <c r="C656" t="s">
        <v>29</v>
      </c>
      <c r="D656" t="s">
        <v>10</v>
      </c>
      <c r="E656" t="s">
        <v>24</v>
      </c>
      <c r="F656" s="1" t="s">
        <v>12</v>
      </c>
      <c r="G656">
        <v>7</v>
      </c>
      <c r="H656">
        <f t="shared" si="1020"/>
        <v>300</v>
      </c>
      <c r="I656">
        <f t="shared" si="1021"/>
        <v>255</v>
      </c>
      <c r="J656">
        <f t="shared" si="1022"/>
        <v>8.3997000000000013E-3</v>
      </c>
      <c r="K656">
        <f t="shared" si="1023"/>
        <v>712508.53050000011</v>
      </c>
      <c r="L656">
        <f t="shared" si="1024"/>
        <v>214229.65486202287</v>
      </c>
      <c r="M656">
        <f t="shared" si="1025"/>
        <v>300844.86373659217</v>
      </c>
      <c r="N656">
        <f t="shared" si="1026"/>
        <v>133746.62630294266</v>
      </c>
      <c r="O656">
        <f t="shared" si="1027"/>
        <v>-17.883022499999996</v>
      </c>
      <c r="Q656">
        <f t="shared" si="1011"/>
        <v>0.85024329999999992</v>
      </c>
      <c r="R656">
        <f t="shared" ref="R656:S656" si="1054">R644</f>
        <v>3.2940000000000006E-5</v>
      </c>
      <c r="S656">
        <f t="shared" si="1054"/>
        <v>0.30066960000000004</v>
      </c>
      <c r="T656">
        <f t="shared" ref="T656:W656" si="1055">T644</f>
        <v>0.42223334999999995</v>
      </c>
      <c r="U656">
        <f t="shared" si="1055"/>
        <v>0.62431424999999996</v>
      </c>
      <c r="V656">
        <f t="shared" si="1055"/>
        <v>2794.1511000000005</v>
      </c>
      <c r="W656">
        <f t="shared" si="1055"/>
        <v>-7.0129499999999984E-2</v>
      </c>
    </row>
    <row r="657" spans="1:23" x14ac:dyDescent="0.2">
      <c r="A657" t="s">
        <v>7</v>
      </c>
      <c r="B657" t="s">
        <v>8</v>
      </c>
      <c r="C657" t="s">
        <v>29</v>
      </c>
      <c r="D657" t="s">
        <v>10</v>
      </c>
      <c r="E657" t="s">
        <v>24</v>
      </c>
      <c r="F657" s="1" t="s">
        <v>12</v>
      </c>
      <c r="G657">
        <v>8</v>
      </c>
      <c r="H657">
        <f t="shared" si="1020"/>
        <v>300</v>
      </c>
      <c r="I657">
        <f t="shared" si="1021"/>
        <v>254</v>
      </c>
      <c r="J657">
        <f t="shared" si="1022"/>
        <v>0</v>
      </c>
      <c r="K657">
        <f t="shared" si="1023"/>
        <v>731476.21039999998</v>
      </c>
      <c r="L657">
        <f t="shared" si="1024"/>
        <v>224231.98416473094</v>
      </c>
      <c r="M657">
        <f t="shared" si="1025"/>
        <v>311876.69564483792</v>
      </c>
      <c r="N657">
        <f t="shared" si="1026"/>
        <v>144511.26893341009</v>
      </c>
      <c r="O657">
        <f t="shared" si="1027"/>
        <v>-0.51473099999999994</v>
      </c>
      <c r="Q657">
        <f t="shared" si="1011"/>
        <v>0.84901263999999999</v>
      </c>
      <c r="R657">
        <f t="shared" ref="R657:S657" si="1056">R645</f>
        <v>0</v>
      </c>
      <c r="S657">
        <f t="shared" si="1056"/>
        <v>0.30654720000000008</v>
      </c>
      <c r="T657">
        <f t="shared" ref="T657:W657" si="1057">T645</f>
        <v>0.42636614999999994</v>
      </c>
      <c r="U657">
        <f t="shared" si="1057"/>
        <v>0.64447214999999991</v>
      </c>
      <c r="V657">
        <f t="shared" si="1057"/>
        <v>2879.8276000000001</v>
      </c>
      <c r="W657">
        <f t="shared" si="1057"/>
        <v>-2.0264999999999997E-3</v>
      </c>
    </row>
    <row r="658" spans="1:23" x14ac:dyDescent="0.2">
      <c r="A658" t="s">
        <v>7</v>
      </c>
      <c r="B658" t="s">
        <v>8</v>
      </c>
      <c r="C658" t="s">
        <v>29</v>
      </c>
      <c r="D658" t="s">
        <v>10</v>
      </c>
      <c r="E658" t="s">
        <v>24</v>
      </c>
      <c r="F658" s="1" t="s">
        <v>12</v>
      </c>
      <c r="G658">
        <v>9</v>
      </c>
      <c r="H658">
        <f t="shared" si="1020"/>
        <v>300</v>
      </c>
      <c r="I658">
        <f t="shared" si="1021"/>
        <v>254</v>
      </c>
      <c r="J658">
        <f t="shared" si="1022"/>
        <v>5.5626000000000002E-2</v>
      </c>
      <c r="K658">
        <f t="shared" si="1023"/>
        <v>760582.68</v>
      </c>
      <c r="L658">
        <f t="shared" si="1024"/>
        <v>231521.67202507204</v>
      </c>
      <c r="M658">
        <f t="shared" si="1025"/>
        <v>307792.97923373996</v>
      </c>
      <c r="N658">
        <f t="shared" si="1026"/>
        <v>147330.36718835714</v>
      </c>
      <c r="O658">
        <f t="shared" si="1027"/>
        <v>4.045839</v>
      </c>
      <c r="Q658">
        <f t="shared" si="1011"/>
        <v>0.84686693999999996</v>
      </c>
      <c r="R658">
        <f t="shared" ref="R658:S658" si="1058">R646</f>
        <v>2.1900000000000001E-4</v>
      </c>
      <c r="S658">
        <f t="shared" si="1058"/>
        <v>0.30440040000000002</v>
      </c>
      <c r="T658">
        <f t="shared" ref="T658:W658" si="1059">T646</f>
        <v>0.40468049999999989</v>
      </c>
      <c r="U658">
        <f t="shared" si="1059"/>
        <v>0.63635669999999989</v>
      </c>
      <c r="V658">
        <f t="shared" si="1059"/>
        <v>2994.42</v>
      </c>
      <c r="W658">
        <f t="shared" si="1059"/>
        <v>1.5928499999999998E-2</v>
      </c>
    </row>
    <row r="659" spans="1:23" x14ac:dyDescent="0.2">
      <c r="A659" t="s">
        <v>7</v>
      </c>
      <c r="B659" t="s">
        <v>8</v>
      </c>
      <c r="C659" t="s">
        <v>29</v>
      </c>
      <c r="D659" t="s">
        <v>10</v>
      </c>
      <c r="E659" t="s">
        <v>24</v>
      </c>
      <c r="F659" s="1" t="s">
        <v>12</v>
      </c>
      <c r="G659">
        <v>10</v>
      </c>
      <c r="H659">
        <f t="shared" si="1020"/>
        <v>300</v>
      </c>
      <c r="I659">
        <f t="shared" si="1021"/>
        <v>253</v>
      </c>
      <c r="J659">
        <f t="shared" si="1022"/>
        <v>3.9771600000000004E-2</v>
      </c>
      <c r="K659">
        <f t="shared" si="1023"/>
        <v>778158.98160000006</v>
      </c>
      <c r="L659">
        <f t="shared" si="1024"/>
        <v>241373.71060298503</v>
      </c>
      <c r="M659">
        <f t="shared" si="1025"/>
        <v>321822.23732158495</v>
      </c>
      <c r="N659">
        <f t="shared" si="1026"/>
        <v>157632.80679573712</v>
      </c>
      <c r="O659">
        <f t="shared" si="1027"/>
        <v>0.90799169999999985</v>
      </c>
      <c r="Q659">
        <f t="shared" si="1011"/>
        <v>0.84555113999999998</v>
      </c>
      <c r="R659">
        <f t="shared" ref="R659:S659" si="1060">R647</f>
        <v>1.5720000000000003E-4</v>
      </c>
      <c r="S659">
        <f t="shared" si="1060"/>
        <v>0.31018560000000006</v>
      </c>
      <c r="T659">
        <f t="shared" ref="T659:W659" si="1061">T647</f>
        <v>0.41356874999999993</v>
      </c>
      <c r="U659">
        <f t="shared" si="1061"/>
        <v>0.65306534999999999</v>
      </c>
      <c r="V659">
        <f t="shared" si="1061"/>
        <v>3075.7272000000003</v>
      </c>
      <c r="W659">
        <f t="shared" si="1061"/>
        <v>3.5888999999999995E-3</v>
      </c>
    </row>
    <row r="660" spans="1:23" x14ac:dyDescent="0.2">
      <c r="A660" t="s">
        <v>7</v>
      </c>
      <c r="B660" t="s">
        <v>8</v>
      </c>
      <c r="C660" t="s">
        <v>29</v>
      </c>
      <c r="D660" t="s">
        <v>10</v>
      </c>
      <c r="E660" t="s">
        <v>24</v>
      </c>
      <c r="F660" s="1" t="s">
        <v>12</v>
      </c>
      <c r="G660">
        <v>11</v>
      </c>
      <c r="H660">
        <f t="shared" si="1020"/>
        <v>300</v>
      </c>
      <c r="I660">
        <f t="shared" si="1021"/>
        <v>253</v>
      </c>
      <c r="J660">
        <f t="shared" si="1022"/>
        <v>7.9239600000000007E-2</v>
      </c>
      <c r="K660">
        <f t="shared" si="1023"/>
        <v>790710.13450000004</v>
      </c>
      <c r="L660">
        <f t="shared" si="1024"/>
        <v>249463.67060583545</v>
      </c>
      <c r="M660">
        <f t="shared" si="1025"/>
        <v>315750.7198142797</v>
      </c>
      <c r="N660">
        <f t="shared" si="1026"/>
        <v>165120.80185774839</v>
      </c>
      <c r="O660">
        <f t="shared" si="1027"/>
        <v>2.5133146499999999</v>
      </c>
      <c r="Q660">
        <f t="shared" si="1011"/>
        <v>0.84380533999999996</v>
      </c>
      <c r="R660">
        <f t="shared" ref="R660:S660" si="1062">R648</f>
        <v>3.1320000000000002E-4</v>
      </c>
      <c r="S660">
        <f t="shared" si="1062"/>
        <v>0.31549320000000003</v>
      </c>
      <c r="T660">
        <f t="shared" ref="T660:W660" si="1063">T648</f>
        <v>0.39932549999999989</v>
      </c>
      <c r="U660">
        <f t="shared" si="1063"/>
        <v>0.66190319999999991</v>
      </c>
      <c r="V660">
        <f t="shared" si="1063"/>
        <v>3125.3365000000003</v>
      </c>
      <c r="W660">
        <f t="shared" si="1063"/>
        <v>9.9340499999999998E-3</v>
      </c>
    </row>
    <row r="661" spans="1:23" x14ac:dyDescent="0.2">
      <c r="A661" t="s">
        <v>7</v>
      </c>
      <c r="B661" t="s">
        <v>8</v>
      </c>
      <c r="C661" t="s">
        <v>29</v>
      </c>
      <c r="D661" t="s">
        <v>10</v>
      </c>
      <c r="E661" t="s">
        <v>24</v>
      </c>
      <c r="F661" s="1" t="s">
        <v>12</v>
      </c>
      <c r="G661">
        <v>12</v>
      </c>
      <c r="H661">
        <f t="shared" si="1020"/>
        <v>300</v>
      </c>
      <c r="I661">
        <f t="shared" si="1021"/>
        <v>252</v>
      </c>
      <c r="J661">
        <f t="shared" si="1022"/>
        <v>6.1538400000000007E-2</v>
      </c>
      <c r="K661">
        <f t="shared" si="1023"/>
        <v>806487.97320000001</v>
      </c>
      <c r="L661">
        <f t="shared" si="1024"/>
        <v>259753.64640825609</v>
      </c>
      <c r="M661">
        <f t="shared" si="1025"/>
        <v>331677.77618538105</v>
      </c>
      <c r="N661">
        <f t="shared" si="1026"/>
        <v>175047.83945001822</v>
      </c>
      <c r="O661">
        <f t="shared" si="1027"/>
        <v>0.96790679999999973</v>
      </c>
      <c r="Q661">
        <f t="shared" si="1011"/>
        <v>0.84214553999999997</v>
      </c>
      <c r="R661">
        <f t="shared" ref="R661:S661" si="1064">R649</f>
        <v>2.4420000000000003E-4</v>
      </c>
      <c r="S661">
        <f t="shared" si="1064"/>
        <v>0.32208000000000009</v>
      </c>
      <c r="T661">
        <f t="shared" ref="T661:W661" si="1065">T649</f>
        <v>0.41126189999999996</v>
      </c>
      <c r="U661">
        <f t="shared" si="1065"/>
        <v>0.67389944999999984</v>
      </c>
      <c r="V661">
        <f t="shared" si="1065"/>
        <v>3200.3490999999999</v>
      </c>
      <c r="W661">
        <f t="shared" si="1065"/>
        <v>3.8408999999999991E-3</v>
      </c>
    </row>
    <row r="662" spans="1:23" x14ac:dyDescent="0.2">
      <c r="A662" t="s">
        <v>7</v>
      </c>
      <c r="B662" t="s">
        <v>8</v>
      </c>
      <c r="C662" t="s">
        <v>29</v>
      </c>
      <c r="D662" t="s">
        <v>10</v>
      </c>
      <c r="E662" t="s">
        <v>24</v>
      </c>
      <c r="F662" s="1">
        <v>47057</v>
      </c>
      <c r="G662">
        <v>1</v>
      </c>
      <c r="H662">
        <f t="shared" si="1020"/>
        <v>250</v>
      </c>
      <c r="I662">
        <f t="shared" si="1021"/>
        <v>214</v>
      </c>
      <c r="J662">
        <f t="shared" si="1022"/>
        <v>0</v>
      </c>
      <c r="K662">
        <f t="shared" si="1023"/>
        <v>599475.65340000007</v>
      </c>
      <c r="L662">
        <f t="shared" si="1024"/>
        <v>10735.889581609923</v>
      </c>
      <c r="M662">
        <f t="shared" si="1025"/>
        <v>60766.419108761729</v>
      </c>
      <c r="N662">
        <f t="shared" si="1026"/>
        <v>807.25945095416216</v>
      </c>
      <c r="O662">
        <f t="shared" si="1027"/>
        <v>0</v>
      </c>
      <c r="Q662">
        <f t="shared" si="1011"/>
        <v>0.85779667999999998</v>
      </c>
      <c r="R662">
        <f t="shared" ref="R662:S662" si="1066">R650</f>
        <v>0</v>
      </c>
      <c r="S662">
        <f t="shared" si="1066"/>
        <v>1.7908800000000002E-2</v>
      </c>
      <c r="T662">
        <f t="shared" ref="T662:W662" si="1067">T650</f>
        <v>0.10136594999999998</v>
      </c>
      <c r="U662">
        <f t="shared" si="1067"/>
        <v>7.5192599999999984E-2</v>
      </c>
      <c r="V662">
        <f t="shared" si="1067"/>
        <v>2801.2881000000002</v>
      </c>
      <c r="W662">
        <f t="shared" si="1067"/>
        <v>0</v>
      </c>
    </row>
    <row r="663" spans="1:23" x14ac:dyDescent="0.2">
      <c r="A663" t="s">
        <v>7</v>
      </c>
      <c r="B663" t="s">
        <v>8</v>
      </c>
      <c r="C663" t="s">
        <v>29</v>
      </c>
      <c r="D663" t="s">
        <v>10</v>
      </c>
      <c r="E663" t="s">
        <v>24</v>
      </c>
      <c r="F663" s="1">
        <v>47057</v>
      </c>
      <c r="G663">
        <v>2</v>
      </c>
      <c r="H663">
        <f t="shared" si="1020"/>
        <v>250</v>
      </c>
      <c r="I663">
        <f t="shared" si="1021"/>
        <v>213</v>
      </c>
      <c r="J663">
        <f t="shared" si="1022"/>
        <v>0</v>
      </c>
      <c r="K663">
        <f t="shared" si="1023"/>
        <v>595318.38600000006</v>
      </c>
      <c r="L663">
        <f t="shared" si="1024"/>
        <v>76967.523489168016</v>
      </c>
      <c r="M663">
        <f t="shared" si="1025"/>
        <v>235589.27399312757</v>
      </c>
      <c r="N663">
        <f t="shared" si="1026"/>
        <v>16400.536230037353</v>
      </c>
      <c r="O663">
        <f t="shared" si="1027"/>
        <v>601.17522569999994</v>
      </c>
      <c r="Q663">
        <f t="shared" si="1011"/>
        <v>0.85596574000000003</v>
      </c>
      <c r="R663">
        <f t="shared" ref="R663:S663" si="1068">R651</f>
        <v>0</v>
      </c>
      <c r="S663">
        <f t="shared" si="1068"/>
        <v>0.12928800000000001</v>
      </c>
      <c r="T663">
        <f t="shared" ref="T663:W663" si="1069">T651</f>
        <v>0.39573659999999994</v>
      </c>
      <c r="U663">
        <f t="shared" si="1069"/>
        <v>0.21308384999999996</v>
      </c>
      <c r="V663">
        <f t="shared" si="1069"/>
        <v>2794.922</v>
      </c>
      <c r="W663">
        <f t="shared" si="1069"/>
        <v>2.8224188999999997</v>
      </c>
    </row>
    <row r="664" spans="1:23" x14ac:dyDescent="0.2">
      <c r="A664" t="s">
        <v>7</v>
      </c>
      <c r="B664" t="s">
        <v>8</v>
      </c>
      <c r="C664" t="s">
        <v>29</v>
      </c>
      <c r="D664" t="s">
        <v>10</v>
      </c>
      <c r="E664" t="s">
        <v>24</v>
      </c>
      <c r="F664" s="1">
        <v>47057</v>
      </c>
      <c r="G664">
        <v>3</v>
      </c>
      <c r="H664">
        <f t="shared" si="1020"/>
        <v>250</v>
      </c>
      <c r="I664">
        <f t="shared" si="1021"/>
        <v>213</v>
      </c>
      <c r="J664">
        <f t="shared" si="1022"/>
        <v>0</v>
      </c>
      <c r="K664">
        <f t="shared" si="1023"/>
        <v>595094.65080000006</v>
      </c>
      <c r="L664">
        <f t="shared" si="1024"/>
        <v>122054.15091694036</v>
      </c>
      <c r="M664">
        <f t="shared" si="1025"/>
        <v>251920.52588118776</v>
      </c>
      <c r="N664">
        <f t="shared" si="1026"/>
        <v>49025.509106930062</v>
      </c>
      <c r="O664">
        <f t="shared" si="1027"/>
        <v>-20.723408999999997</v>
      </c>
      <c r="Q664">
        <f t="shared" si="1011"/>
        <v>0.85427755999999999</v>
      </c>
      <c r="R664">
        <f t="shared" ref="R664:S664" si="1070">R652</f>
        <v>0</v>
      </c>
      <c r="S664">
        <f t="shared" si="1070"/>
        <v>0.20510040000000004</v>
      </c>
      <c r="T664">
        <f t="shared" ref="T664:W664" si="1071">T652</f>
        <v>0.42332849999999989</v>
      </c>
      <c r="U664">
        <f t="shared" si="1071"/>
        <v>0.40167014999999995</v>
      </c>
      <c r="V664">
        <f t="shared" si="1071"/>
        <v>2793.8716000000004</v>
      </c>
      <c r="W664">
        <f t="shared" si="1071"/>
        <v>-9.7292999999999991E-2</v>
      </c>
    </row>
    <row r="665" spans="1:23" x14ac:dyDescent="0.2">
      <c r="A665" t="s">
        <v>7</v>
      </c>
      <c r="B665" t="s">
        <v>8</v>
      </c>
      <c r="C665" t="s">
        <v>29</v>
      </c>
      <c r="D665" t="s">
        <v>10</v>
      </c>
      <c r="E665" t="s">
        <v>24</v>
      </c>
      <c r="F665" s="1">
        <v>47057</v>
      </c>
      <c r="G665">
        <v>4</v>
      </c>
      <c r="H665">
        <f t="shared" si="1020"/>
        <v>250</v>
      </c>
      <c r="I665">
        <f t="shared" si="1021"/>
        <v>213</v>
      </c>
      <c r="J665">
        <f t="shared" si="1022"/>
        <v>6.6328200000000011E-3</v>
      </c>
      <c r="K665">
        <f t="shared" si="1023"/>
        <v>595046.4702000001</v>
      </c>
      <c r="L665">
        <f t="shared" si="1024"/>
        <v>140843.2151617546</v>
      </c>
      <c r="M665">
        <f t="shared" si="1025"/>
        <v>247547.15646428315</v>
      </c>
      <c r="N665">
        <f t="shared" si="1026"/>
        <v>73317.57647590799</v>
      </c>
      <c r="O665">
        <f t="shared" si="1027"/>
        <v>-7.0449749999999982</v>
      </c>
      <c r="Q665">
        <f t="shared" si="1011"/>
        <v>0.85290414000000003</v>
      </c>
      <c r="R665">
        <f t="shared" ref="R665:S665" si="1072">R653</f>
        <v>3.1140000000000003E-5</v>
      </c>
      <c r="S665">
        <f t="shared" si="1072"/>
        <v>0.23669280000000004</v>
      </c>
      <c r="T665">
        <f t="shared" ref="T665:W665" si="1073">T653</f>
        <v>0.41601314999999994</v>
      </c>
      <c r="U665">
        <f t="shared" si="1073"/>
        <v>0.52056164999999999</v>
      </c>
      <c r="V665">
        <f t="shared" si="1073"/>
        <v>2793.6454000000003</v>
      </c>
      <c r="W665">
        <f t="shared" si="1073"/>
        <v>-3.3074999999999993E-2</v>
      </c>
    </row>
    <row r="666" spans="1:23" x14ac:dyDescent="0.2">
      <c r="A666" t="s">
        <v>7</v>
      </c>
      <c r="B666" t="s">
        <v>8</v>
      </c>
      <c r="C666" t="s">
        <v>29</v>
      </c>
      <c r="D666" t="s">
        <v>10</v>
      </c>
      <c r="E666" t="s">
        <v>24</v>
      </c>
      <c r="F666" s="1">
        <v>47057</v>
      </c>
      <c r="G666">
        <v>5</v>
      </c>
      <c r="H666">
        <f t="shared" si="1020"/>
        <v>250</v>
      </c>
      <c r="I666">
        <f t="shared" si="1021"/>
        <v>212</v>
      </c>
      <c r="J666">
        <f t="shared" si="1022"/>
        <v>0</v>
      </c>
      <c r="K666">
        <f t="shared" si="1023"/>
        <v>592401.64879999997</v>
      </c>
      <c r="L666">
        <f t="shared" si="1024"/>
        <v>156157.31158433956</v>
      </c>
      <c r="M666">
        <f t="shared" si="1025"/>
        <v>245061.01156527895</v>
      </c>
      <c r="N666">
        <f t="shared" si="1026"/>
        <v>89788.970666535199</v>
      </c>
      <c r="O666">
        <f t="shared" si="1027"/>
        <v>-4.8237419999999993</v>
      </c>
      <c r="Q666">
        <f t="shared" si="1011"/>
        <v>0.85170272000000002</v>
      </c>
      <c r="R666">
        <f t="shared" ref="R666:S666" si="1074">R654</f>
        <v>0</v>
      </c>
      <c r="S666">
        <f t="shared" si="1074"/>
        <v>0.26360040000000007</v>
      </c>
      <c r="T666">
        <f t="shared" ref="T666:W666" si="1075">T654</f>
        <v>0.41367374999999995</v>
      </c>
      <c r="U666">
        <f t="shared" si="1075"/>
        <v>0.57499049999999996</v>
      </c>
      <c r="V666">
        <f t="shared" si="1075"/>
        <v>2794.3474000000001</v>
      </c>
      <c r="W666">
        <f t="shared" si="1075"/>
        <v>-2.2753499999999996E-2</v>
      </c>
    </row>
    <row r="667" spans="1:23" x14ac:dyDescent="0.2">
      <c r="A667" t="s">
        <v>7</v>
      </c>
      <c r="B667" t="s">
        <v>8</v>
      </c>
      <c r="C667" t="s">
        <v>29</v>
      </c>
      <c r="D667" t="s">
        <v>10</v>
      </c>
      <c r="E667" t="s">
        <v>24</v>
      </c>
      <c r="F667" s="1">
        <v>47057</v>
      </c>
      <c r="G667">
        <v>6</v>
      </c>
      <c r="H667">
        <f t="shared" si="1020"/>
        <v>250</v>
      </c>
      <c r="I667">
        <f t="shared" si="1021"/>
        <v>212</v>
      </c>
      <c r="J667">
        <f t="shared" si="1022"/>
        <v>0</v>
      </c>
      <c r="K667">
        <f t="shared" si="1023"/>
        <v>592267.15600000008</v>
      </c>
      <c r="L667">
        <f t="shared" si="1024"/>
        <v>167237.52921227043</v>
      </c>
      <c r="M667">
        <f t="shared" si="1025"/>
        <v>246156.47625539883</v>
      </c>
      <c r="N667">
        <f t="shared" si="1026"/>
        <v>101850.99167898046</v>
      </c>
      <c r="O667">
        <f t="shared" si="1027"/>
        <v>-13.309253999999997</v>
      </c>
      <c r="Q667">
        <f t="shared" si="1011"/>
        <v>0.85095882</v>
      </c>
      <c r="R667">
        <f t="shared" ref="R667:S667" si="1076">R655</f>
        <v>0</v>
      </c>
      <c r="S667">
        <f t="shared" si="1076"/>
        <v>0.28236840000000002</v>
      </c>
      <c r="T667">
        <f t="shared" ref="T667:W667" si="1077">T655</f>
        <v>0.41561729999999997</v>
      </c>
      <c r="U667">
        <f t="shared" si="1077"/>
        <v>0.60901994999999987</v>
      </c>
      <c r="V667">
        <f t="shared" si="1077"/>
        <v>2793.7130000000002</v>
      </c>
      <c r="W667">
        <f t="shared" si="1077"/>
        <v>-6.2779499999999988E-2</v>
      </c>
    </row>
    <row r="668" spans="1:23" x14ac:dyDescent="0.2">
      <c r="A668" t="s">
        <v>7</v>
      </c>
      <c r="B668" t="s">
        <v>8</v>
      </c>
      <c r="C668" t="s">
        <v>29</v>
      </c>
      <c r="D668" t="s">
        <v>10</v>
      </c>
      <c r="E668" t="s">
        <v>24</v>
      </c>
      <c r="F668" s="1">
        <v>47057</v>
      </c>
      <c r="G668">
        <v>7</v>
      </c>
      <c r="H668">
        <f t="shared" si="1020"/>
        <v>250</v>
      </c>
      <c r="I668">
        <f t="shared" si="1021"/>
        <v>212</v>
      </c>
      <c r="J668">
        <f t="shared" si="1022"/>
        <v>6.9832800000000014E-3</v>
      </c>
      <c r="K668">
        <f t="shared" si="1023"/>
        <v>592360.03320000006</v>
      </c>
      <c r="L668">
        <f t="shared" si="1024"/>
        <v>178104.65423823075</v>
      </c>
      <c r="M668">
        <f t="shared" si="1025"/>
        <v>250114.16122414722</v>
      </c>
      <c r="N668">
        <f t="shared" si="1026"/>
        <v>111193.27363225035</v>
      </c>
      <c r="O668">
        <f t="shared" si="1027"/>
        <v>-14.867453999999997</v>
      </c>
      <c r="Q668">
        <f t="shared" si="1011"/>
        <v>0.85024329999999992</v>
      </c>
      <c r="R668">
        <f t="shared" ref="R668:S668" si="1078">R656</f>
        <v>3.2940000000000006E-5</v>
      </c>
      <c r="S668">
        <f t="shared" si="1078"/>
        <v>0.30066960000000004</v>
      </c>
      <c r="T668">
        <f t="shared" ref="T668:W668" si="1079">T656</f>
        <v>0.42223334999999995</v>
      </c>
      <c r="U668">
        <f t="shared" si="1079"/>
        <v>0.62431424999999996</v>
      </c>
      <c r="V668">
        <f t="shared" si="1079"/>
        <v>2794.1511000000005</v>
      </c>
      <c r="W668">
        <f t="shared" si="1079"/>
        <v>-7.0129499999999984E-2</v>
      </c>
    </row>
    <row r="669" spans="1:23" x14ac:dyDescent="0.2">
      <c r="A669" t="s">
        <v>7</v>
      </c>
      <c r="B669" t="s">
        <v>8</v>
      </c>
      <c r="C669" t="s">
        <v>29</v>
      </c>
      <c r="D669" t="s">
        <v>10</v>
      </c>
      <c r="E669" t="s">
        <v>24</v>
      </c>
      <c r="F669" s="1">
        <v>47057</v>
      </c>
      <c r="G669">
        <v>8</v>
      </c>
      <c r="H669">
        <f t="shared" si="1020"/>
        <v>250</v>
      </c>
      <c r="I669">
        <f t="shared" si="1021"/>
        <v>212</v>
      </c>
      <c r="J669">
        <f t="shared" si="1022"/>
        <v>0</v>
      </c>
      <c r="K669">
        <f t="shared" si="1023"/>
        <v>610523.45120000001</v>
      </c>
      <c r="L669">
        <f t="shared" si="1024"/>
        <v>187154.25449969669</v>
      </c>
      <c r="M669">
        <f t="shared" si="1025"/>
        <v>260306.53337285685</v>
      </c>
      <c r="N669">
        <f t="shared" si="1026"/>
        <v>120615.70477906668</v>
      </c>
      <c r="O669">
        <f t="shared" si="1027"/>
        <v>-0.42961799999999994</v>
      </c>
      <c r="Q669">
        <f t="shared" si="1011"/>
        <v>0.84901263999999999</v>
      </c>
      <c r="R669">
        <f t="shared" ref="R669:S669" si="1080">R657</f>
        <v>0</v>
      </c>
      <c r="S669">
        <f t="shared" si="1080"/>
        <v>0.30654720000000008</v>
      </c>
      <c r="T669">
        <f t="shared" ref="T669:W669" si="1081">T657</f>
        <v>0.42636614999999994</v>
      </c>
      <c r="U669">
        <f t="shared" si="1081"/>
        <v>0.64447214999999991</v>
      </c>
      <c r="V669">
        <f t="shared" si="1081"/>
        <v>2879.8276000000001</v>
      </c>
      <c r="W669">
        <f t="shared" si="1081"/>
        <v>-2.0264999999999997E-3</v>
      </c>
    </row>
    <row r="670" spans="1:23" x14ac:dyDescent="0.2">
      <c r="A670" t="s">
        <v>7</v>
      </c>
      <c r="B670" t="s">
        <v>8</v>
      </c>
      <c r="C670" t="s">
        <v>29</v>
      </c>
      <c r="D670" t="s">
        <v>10</v>
      </c>
      <c r="E670" t="s">
        <v>24</v>
      </c>
      <c r="F670" s="1">
        <v>47057</v>
      </c>
      <c r="G670">
        <v>9</v>
      </c>
      <c r="H670">
        <f t="shared" si="1020"/>
        <v>250</v>
      </c>
      <c r="I670">
        <f t="shared" si="1021"/>
        <v>211</v>
      </c>
      <c r="J670">
        <f t="shared" si="1022"/>
        <v>4.6209E-2</v>
      </c>
      <c r="K670">
        <f t="shared" si="1023"/>
        <v>631822.62</v>
      </c>
      <c r="L670">
        <f t="shared" si="1024"/>
        <v>192327.05825704802</v>
      </c>
      <c r="M670">
        <f t="shared" si="1025"/>
        <v>255686.29377290994</v>
      </c>
      <c r="N670">
        <f t="shared" si="1026"/>
        <v>122388.6121131628</v>
      </c>
      <c r="O670">
        <f t="shared" si="1027"/>
        <v>3.3609134999999997</v>
      </c>
      <c r="Q670">
        <f t="shared" si="1011"/>
        <v>0.84686693999999996</v>
      </c>
      <c r="R670">
        <f t="shared" ref="R670:S670" si="1082">R658</f>
        <v>2.1900000000000001E-4</v>
      </c>
      <c r="S670">
        <f t="shared" si="1082"/>
        <v>0.30440040000000002</v>
      </c>
      <c r="T670">
        <f t="shared" ref="T670:W670" si="1083">T658</f>
        <v>0.40468049999999989</v>
      </c>
      <c r="U670">
        <f t="shared" si="1083"/>
        <v>0.63635669999999989</v>
      </c>
      <c r="V670">
        <f t="shared" si="1083"/>
        <v>2994.42</v>
      </c>
      <c r="W670">
        <f t="shared" si="1083"/>
        <v>1.5928499999999998E-2</v>
      </c>
    </row>
    <row r="671" spans="1:23" x14ac:dyDescent="0.2">
      <c r="A671" t="s">
        <v>7</v>
      </c>
      <c r="B671" t="s">
        <v>8</v>
      </c>
      <c r="C671" t="s">
        <v>29</v>
      </c>
      <c r="D671" t="s">
        <v>10</v>
      </c>
      <c r="E671" t="s">
        <v>24</v>
      </c>
      <c r="F671" s="1">
        <v>47057</v>
      </c>
      <c r="G671">
        <v>10</v>
      </c>
      <c r="H671">
        <f t="shared" si="1020"/>
        <v>250</v>
      </c>
      <c r="I671">
        <f t="shared" si="1021"/>
        <v>211</v>
      </c>
      <c r="J671">
        <f t="shared" si="1022"/>
        <v>3.3169200000000003E-2</v>
      </c>
      <c r="K671">
        <f t="shared" si="1023"/>
        <v>648978.43920000002</v>
      </c>
      <c r="L671">
        <f t="shared" si="1024"/>
        <v>201303.76655031557</v>
      </c>
      <c r="M671">
        <f t="shared" si="1025"/>
        <v>268397.20187689498</v>
      </c>
      <c r="N671">
        <f t="shared" si="1026"/>
        <v>131464.51475850013</v>
      </c>
      <c r="O671">
        <f t="shared" si="1027"/>
        <v>0.75725789999999993</v>
      </c>
      <c r="Q671">
        <f t="shared" si="1011"/>
        <v>0.84555113999999998</v>
      </c>
      <c r="R671">
        <f t="shared" ref="R671:S671" si="1084">R659</f>
        <v>1.5720000000000003E-4</v>
      </c>
      <c r="S671">
        <f t="shared" si="1084"/>
        <v>0.31018560000000006</v>
      </c>
      <c r="T671">
        <f t="shared" ref="T671:W671" si="1085">T659</f>
        <v>0.41356874999999993</v>
      </c>
      <c r="U671">
        <f t="shared" si="1085"/>
        <v>0.65306534999999999</v>
      </c>
      <c r="V671">
        <f t="shared" si="1085"/>
        <v>3075.7272000000003</v>
      </c>
      <c r="W671">
        <f t="shared" si="1085"/>
        <v>3.5888999999999995E-3</v>
      </c>
    </row>
    <row r="672" spans="1:23" x14ac:dyDescent="0.2">
      <c r="A672" t="s">
        <v>7</v>
      </c>
      <c r="B672" t="s">
        <v>8</v>
      </c>
      <c r="C672" t="s">
        <v>29</v>
      </c>
      <c r="D672" t="s">
        <v>10</v>
      </c>
      <c r="E672" t="s">
        <v>24</v>
      </c>
      <c r="F672" s="1">
        <v>47057</v>
      </c>
      <c r="G672">
        <v>11</v>
      </c>
      <c r="H672">
        <f t="shared" si="1020"/>
        <v>250</v>
      </c>
      <c r="I672">
        <f t="shared" si="1021"/>
        <v>210</v>
      </c>
      <c r="J672">
        <f t="shared" si="1022"/>
        <v>6.5772000000000011E-2</v>
      </c>
      <c r="K672">
        <f t="shared" si="1023"/>
        <v>656320.66500000004</v>
      </c>
      <c r="L672">
        <f t="shared" si="1024"/>
        <v>207064.70682697804</v>
      </c>
      <c r="M672">
        <f t="shared" si="1025"/>
        <v>262085.57771145744</v>
      </c>
      <c r="N672">
        <f t="shared" si="1026"/>
        <v>137056.7920558386</v>
      </c>
      <c r="O672">
        <f t="shared" si="1027"/>
        <v>2.0861505</v>
      </c>
      <c r="Q672">
        <f t="shared" si="1011"/>
        <v>0.84380533999999996</v>
      </c>
      <c r="R672">
        <f t="shared" ref="R672:S672" si="1086">R660</f>
        <v>3.1320000000000002E-4</v>
      </c>
      <c r="S672">
        <f t="shared" si="1086"/>
        <v>0.31549320000000003</v>
      </c>
      <c r="T672">
        <f t="shared" ref="T672:W672" si="1087">T660</f>
        <v>0.39932549999999989</v>
      </c>
      <c r="U672">
        <f t="shared" si="1087"/>
        <v>0.66190319999999991</v>
      </c>
      <c r="V672">
        <f t="shared" si="1087"/>
        <v>3125.3365000000003</v>
      </c>
      <c r="W672">
        <f t="shared" si="1087"/>
        <v>9.9340499999999998E-3</v>
      </c>
    </row>
    <row r="673" spans="1:23" x14ac:dyDescent="0.2">
      <c r="A673" t="s">
        <v>7</v>
      </c>
      <c r="B673" t="s">
        <v>8</v>
      </c>
      <c r="C673" t="s">
        <v>29</v>
      </c>
      <c r="D673" t="s">
        <v>10</v>
      </c>
      <c r="E673" t="s">
        <v>24</v>
      </c>
      <c r="F673" s="1">
        <v>47057</v>
      </c>
      <c r="G673">
        <v>12</v>
      </c>
      <c r="H673">
        <f t="shared" si="1020"/>
        <v>250</v>
      </c>
      <c r="I673">
        <f t="shared" si="1021"/>
        <v>210</v>
      </c>
      <c r="J673">
        <f t="shared" si="1022"/>
        <v>5.1282000000000008E-2</v>
      </c>
      <c r="K673">
        <f t="shared" si="1023"/>
        <v>672073.31099999999</v>
      </c>
      <c r="L673">
        <f t="shared" si="1024"/>
        <v>216461.37200688006</v>
      </c>
      <c r="M673">
        <f t="shared" si="1025"/>
        <v>276398.14682115085</v>
      </c>
      <c r="N673">
        <f t="shared" si="1026"/>
        <v>145873.19954168182</v>
      </c>
      <c r="O673">
        <f t="shared" si="1027"/>
        <v>0.80658899999999978</v>
      </c>
      <c r="Q673">
        <f t="shared" si="1011"/>
        <v>0.84214553999999997</v>
      </c>
      <c r="R673">
        <f t="shared" ref="R673:S673" si="1088">R661</f>
        <v>2.4420000000000003E-4</v>
      </c>
      <c r="S673">
        <f t="shared" si="1088"/>
        <v>0.32208000000000009</v>
      </c>
      <c r="T673">
        <f t="shared" ref="T673:W673" si="1089">T661</f>
        <v>0.41126189999999996</v>
      </c>
      <c r="U673">
        <f t="shared" si="1089"/>
        <v>0.67389944999999984</v>
      </c>
      <c r="V673">
        <f t="shared" si="1089"/>
        <v>3200.3490999999999</v>
      </c>
      <c r="W673">
        <f t="shared" si="1089"/>
        <v>3.8408999999999991E-3</v>
      </c>
    </row>
    <row r="674" spans="1:23" x14ac:dyDescent="0.2">
      <c r="A674" t="s">
        <v>7</v>
      </c>
      <c r="B674" t="s">
        <v>8</v>
      </c>
      <c r="C674" t="s">
        <v>29</v>
      </c>
      <c r="D674" t="s">
        <v>10</v>
      </c>
      <c r="E674" t="s">
        <v>25</v>
      </c>
      <c r="F674" s="1">
        <v>46965</v>
      </c>
      <c r="G674">
        <v>1</v>
      </c>
      <c r="H674">
        <f t="shared" si="1020"/>
        <v>110</v>
      </c>
      <c r="I674">
        <f t="shared" si="1021"/>
        <v>95</v>
      </c>
      <c r="J674">
        <f t="shared" si="1022"/>
        <v>0</v>
      </c>
      <c r="K674">
        <f t="shared" si="1023"/>
        <v>245651.41800000001</v>
      </c>
      <c r="L674">
        <f t="shared" si="1024"/>
        <v>3849.4068503435997</v>
      </c>
      <c r="M674">
        <f t="shared" si="1025"/>
        <v>28457.930690762405</v>
      </c>
      <c r="N674">
        <f t="shared" si="1026"/>
        <v>330.79646804016704</v>
      </c>
      <c r="O674">
        <f t="shared" si="1027"/>
        <v>0</v>
      </c>
      <c r="Q674" cm="1">
        <f t="array" ref="Q674:Q685">TRANSPOSE(open_per_booked!$F16:$Q16)</f>
        <v>0.86777106000000004</v>
      </c>
      <c r="R674" cm="1">
        <f t="array" ref="R674:R685">TRANSPOSE(ulr_per_open!$F16:$Q16)</f>
        <v>0</v>
      </c>
      <c r="S674" cm="1">
        <f t="array" ref="S674:S685">TRANSPOSE(bal_util!$F16:$Q16)</f>
        <v>1.5670199999999999E-2</v>
      </c>
      <c r="T674" cm="1">
        <f t="array" ref="T674:T685">TRANSPOSE(pur_util!$F16:$Q16)</f>
        <v>0.11584680000000001</v>
      </c>
      <c r="U674" cm="1">
        <f t="array" ref="U674:U685">TRANSPOSE(revol_util!$F16:$Q16)</f>
        <v>8.5934400000000008E-2</v>
      </c>
      <c r="V674" cm="1">
        <f t="array" ref="V674:V685">TRANSPOSE(lmt_per_open!$F16:$Q16)</f>
        <v>2585.8044</v>
      </c>
      <c r="W674" cm="1">
        <f t="array" ref="W674:W685">TRANSPOSE(annual_fee!$F16:$Q16)</f>
        <v>0</v>
      </c>
    </row>
    <row r="675" spans="1:23" x14ac:dyDescent="0.2">
      <c r="A675" t="s">
        <v>7</v>
      </c>
      <c r="B675" t="s">
        <v>8</v>
      </c>
      <c r="C675" t="s">
        <v>29</v>
      </c>
      <c r="D675" t="s">
        <v>10</v>
      </c>
      <c r="E675" t="s">
        <v>25</v>
      </c>
      <c r="F675" s="1">
        <v>46965</v>
      </c>
      <c r="G675">
        <v>2</v>
      </c>
      <c r="H675">
        <f t="shared" si="1020"/>
        <v>110</v>
      </c>
      <c r="I675">
        <f t="shared" si="1021"/>
        <v>95</v>
      </c>
      <c r="J675">
        <f t="shared" si="1022"/>
        <v>0</v>
      </c>
      <c r="K675">
        <f t="shared" si="1023"/>
        <v>245093.15999999997</v>
      </c>
      <c r="L675">
        <f t="shared" si="1024"/>
        <v>27726.653911319991</v>
      </c>
      <c r="M675">
        <f t="shared" si="1025"/>
        <v>110848.38151046401</v>
      </c>
      <c r="N675">
        <f t="shared" si="1026"/>
        <v>6752.1167577618544</v>
      </c>
      <c r="O675">
        <f t="shared" si="1027"/>
        <v>306.43405200000007</v>
      </c>
      <c r="Q675">
        <v>0.86591883000000003</v>
      </c>
      <c r="R675">
        <v>0</v>
      </c>
      <c r="S675">
        <v>0.11312699999999998</v>
      </c>
      <c r="T675">
        <v>0.45227040000000007</v>
      </c>
      <c r="U675">
        <v>0.24352440000000003</v>
      </c>
      <c r="V675">
        <v>2579.9279999999999</v>
      </c>
      <c r="W675">
        <v>3.2256216000000006</v>
      </c>
    </row>
    <row r="676" spans="1:23" x14ac:dyDescent="0.2">
      <c r="A676" t="s">
        <v>7</v>
      </c>
      <c r="B676" t="s">
        <v>8</v>
      </c>
      <c r="C676" t="s">
        <v>29</v>
      </c>
      <c r="D676" t="s">
        <v>10</v>
      </c>
      <c r="E676" t="s">
        <v>25</v>
      </c>
      <c r="F676" s="1">
        <v>46965</v>
      </c>
      <c r="G676">
        <v>3</v>
      </c>
      <c r="H676">
        <f t="shared" si="1020"/>
        <v>110</v>
      </c>
      <c r="I676">
        <f t="shared" si="1021"/>
        <v>95</v>
      </c>
      <c r="J676">
        <f t="shared" si="1022"/>
        <v>0</v>
      </c>
      <c r="K676">
        <f t="shared" si="1023"/>
        <v>245001.04800000001</v>
      </c>
      <c r="L676">
        <f t="shared" si="1024"/>
        <v>43968.586327066798</v>
      </c>
      <c r="M676">
        <f t="shared" si="1025"/>
        <v>118532.487026592</v>
      </c>
      <c r="N676">
        <f t="shared" si="1026"/>
        <v>20183.849903178143</v>
      </c>
      <c r="O676">
        <f t="shared" si="1027"/>
        <v>-10.563240000000002</v>
      </c>
      <c r="Q676">
        <v>0.86421101999999994</v>
      </c>
      <c r="R676">
        <v>0</v>
      </c>
      <c r="S676">
        <v>0.17946284999999998</v>
      </c>
      <c r="T676">
        <v>0.48380400000000001</v>
      </c>
      <c r="U676">
        <v>0.45905160000000012</v>
      </c>
      <c r="V676">
        <v>2578.9584</v>
      </c>
      <c r="W676">
        <v>-0.11119200000000003</v>
      </c>
    </row>
    <row r="677" spans="1:23" x14ac:dyDescent="0.2">
      <c r="A677" t="s">
        <v>7</v>
      </c>
      <c r="B677" t="s">
        <v>8</v>
      </c>
      <c r="C677" t="s">
        <v>29</v>
      </c>
      <c r="D677" t="s">
        <v>10</v>
      </c>
      <c r="E677" t="s">
        <v>25</v>
      </c>
      <c r="F677" s="1">
        <v>46965</v>
      </c>
      <c r="G677">
        <v>4</v>
      </c>
      <c r="H677">
        <f t="shared" si="1020"/>
        <v>110</v>
      </c>
      <c r="I677">
        <f t="shared" si="1021"/>
        <v>94</v>
      </c>
      <c r="J677">
        <f t="shared" si="1022"/>
        <v>5.8543200000000005E-3</v>
      </c>
      <c r="K677">
        <f t="shared" si="1023"/>
        <v>242402.46240000002</v>
      </c>
      <c r="L677">
        <f t="shared" si="1024"/>
        <v>50203.052858306874</v>
      </c>
      <c r="M677">
        <f t="shared" si="1025"/>
        <v>115248.69937232067</v>
      </c>
      <c r="N677">
        <f t="shared" si="1026"/>
        <v>29867.181749665655</v>
      </c>
      <c r="O677">
        <f t="shared" si="1027"/>
        <v>-3.5532000000000008</v>
      </c>
      <c r="Q677">
        <v>0.86282163000000001</v>
      </c>
      <c r="R677">
        <v>6.2280000000000007E-5</v>
      </c>
      <c r="S677">
        <v>0.20710619999999996</v>
      </c>
      <c r="T677">
        <v>0.47544360000000008</v>
      </c>
      <c r="U677">
        <v>0.59492760000000011</v>
      </c>
      <c r="V677">
        <v>2578.7496000000001</v>
      </c>
      <c r="W677">
        <v>-3.7800000000000007E-2</v>
      </c>
    </row>
    <row r="678" spans="1:23" x14ac:dyDescent="0.2">
      <c r="A678" t="s">
        <v>7</v>
      </c>
      <c r="B678" t="s">
        <v>8</v>
      </c>
      <c r="C678" t="s">
        <v>29</v>
      </c>
      <c r="D678" t="s">
        <v>10</v>
      </c>
      <c r="E678" t="s">
        <v>25</v>
      </c>
      <c r="F678" s="1">
        <v>46965</v>
      </c>
      <c r="G678">
        <v>5</v>
      </c>
      <c r="H678">
        <f t="shared" si="1020"/>
        <v>110</v>
      </c>
      <c r="I678">
        <f t="shared" si="1021"/>
        <v>94</v>
      </c>
      <c r="J678">
        <f t="shared" si="1022"/>
        <v>0</v>
      </c>
      <c r="K678">
        <f t="shared" si="1023"/>
        <v>242463.37439999997</v>
      </c>
      <c r="L678">
        <f t="shared" si="1024"/>
        <v>55924.262167541019</v>
      </c>
      <c r="M678">
        <f t="shared" si="1025"/>
        <v>114629.409515088</v>
      </c>
      <c r="N678">
        <f t="shared" si="1026"/>
        <v>36749.622246680578</v>
      </c>
      <c r="O678">
        <f t="shared" si="1027"/>
        <v>-2.4443760000000001</v>
      </c>
      <c r="Q678">
        <v>0.86160623999999997</v>
      </c>
      <c r="R678">
        <v>0</v>
      </c>
      <c r="S678">
        <v>0.23065034999999995</v>
      </c>
      <c r="T678">
        <v>0.47277000000000008</v>
      </c>
      <c r="U678">
        <v>0.65713200000000016</v>
      </c>
      <c r="V678">
        <v>2579.3975999999998</v>
      </c>
      <c r="W678">
        <v>-2.6004000000000003E-2</v>
      </c>
    </row>
    <row r="679" spans="1:23" x14ac:dyDescent="0.2">
      <c r="A679" t="s">
        <v>7</v>
      </c>
      <c r="B679" t="s">
        <v>8</v>
      </c>
      <c r="C679" t="s">
        <v>29</v>
      </c>
      <c r="D679" t="s">
        <v>10</v>
      </c>
      <c r="E679" t="s">
        <v>25</v>
      </c>
      <c r="F679" s="1">
        <v>46965</v>
      </c>
      <c r="G679">
        <v>6</v>
      </c>
      <c r="H679">
        <f t="shared" si="1020"/>
        <v>110</v>
      </c>
      <c r="I679">
        <f t="shared" si="1021"/>
        <v>94</v>
      </c>
      <c r="J679">
        <f t="shared" si="1022"/>
        <v>0</v>
      </c>
      <c r="K679">
        <f t="shared" si="1023"/>
        <v>242408.32800000004</v>
      </c>
      <c r="L679">
        <f t="shared" si="1024"/>
        <v>59892.395258530792</v>
      </c>
      <c r="M679">
        <f t="shared" si="1025"/>
        <v>115141.82260671363</v>
      </c>
      <c r="N679">
        <f t="shared" si="1026"/>
        <v>41686.47264654933</v>
      </c>
      <c r="O679">
        <f t="shared" si="1027"/>
        <v>-6.7443120000000016</v>
      </c>
      <c r="Q679">
        <v>0.86085369</v>
      </c>
      <c r="R679">
        <v>0</v>
      </c>
      <c r="S679">
        <v>0.24707234999999994</v>
      </c>
      <c r="T679">
        <v>0.47499120000000006</v>
      </c>
      <c r="U679">
        <v>0.69602280000000005</v>
      </c>
      <c r="V679">
        <v>2578.8120000000004</v>
      </c>
      <c r="W679">
        <v>-7.174800000000002E-2</v>
      </c>
    </row>
    <row r="680" spans="1:23" x14ac:dyDescent="0.2">
      <c r="A680" t="s">
        <v>7</v>
      </c>
      <c r="B680" t="s">
        <v>8</v>
      </c>
      <c r="C680" t="s">
        <v>29</v>
      </c>
      <c r="D680" t="s">
        <v>10</v>
      </c>
      <c r="E680" t="s">
        <v>25</v>
      </c>
      <c r="F680" s="1">
        <v>46965</v>
      </c>
      <c r="G680">
        <v>7</v>
      </c>
      <c r="H680">
        <f t="shared" si="1020"/>
        <v>110</v>
      </c>
      <c r="I680">
        <f t="shared" si="1021"/>
        <v>94</v>
      </c>
      <c r="J680">
        <f t="shared" si="1022"/>
        <v>6.1927200000000014E-3</v>
      </c>
      <c r="K680">
        <f t="shared" si="1023"/>
        <v>242446.34160000001</v>
      </c>
      <c r="L680">
        <f t="shared" si="1024"/>
        <v>63784.213981543442</v>
      </c>
      <c r="M680">
        <f t="shared" si="1025"/>
        <v>116993.06401029987</v>
      </c>
      <c r="N680">
        <f t="shared" si="1026"/>
        <v>45510.16424425922</v>
      </c>
      <c r="O680">
        <f t="shared" si="1027"/>
        <v>-7.5339120000000008</v>
      </c>
      <c r="Q680">
        <v>0.86012984999999997</v>
      </c>
      <c r="R680">
        <v>6.5880000000000013E-5</v>
      </c>
      <c r="S680">
        <v>0.26308589999999998</v>
      </c>
      <c r="T680">
        <v>0.4825524000000001</v>
      </c>
      <c r="U680">
        <v>0.71350200000000019</v>
      </c>
      <c r="V680">
        <v>2579.2164000000002</v>
      </c>
      <c r="W680">
        <v>-8.0148000000000011E-2</v>
      </c>
    </row>
    <row r="681" spans="1:23" x14ac:dyDescent="0.2">
      <c r="A681" t="s">
        <v>7</v>
      </c>
      <c r="B681" t="s">
        <v>8</v>
      </c>
      <c r="C681" t="s">
        <v>29</v>
      </c>
      <c r="D681" t="s">
        <v>10</v>
      </c>
      <c r="E681" t="s">
        <v>25</v>
      </c>
      <c r="F681" s="1">
        <v>46965</v>
      </c>
      <c r="G681">
        <v>8</v>
      </c>
      <c r="H681">
        <f t="shared" si="1020"/>
        <v>110</v>
      </c>
      <c r="I681">
        <f t="shared" si="1021"/>
        <v>94</v>
      </c>
      <c r="J681">
        <f t="shared" si="1022"/>
        <v>0</v>
      </c>
      <c r="K681">
        <f t="shared" si="1023"/>
        <v>249880.42560000002</v>
      </c>
      <c r="L681">
        <f t="shared" si="1024"/>
        <v>67025.12670217728</v>
      </c>
      <c r="M681">
        <f t="shared" si="1025"/>
        <v>121760.63431249539</v>
      </c>
      <c r="N681">
        <f t="shared" si="1026"/>
        <v>49366.660011170978</v>
      </c>
      <c r="O681">
        <f t="shared" si="1027"/>
        <v>-0.21770400000000004</v>
      </c>
      <c r="Q681">
        <v>0.85888487999999996</v>
      </c>
      <c r="R681">
        <v>0</v>
      </c>
      <c r="S681">
        <v>0.26822879999999999</v>
      </c>
      <c r="T681">
        <v>0.48727560000000009</v>
      </c>
      <c r="U681">
        <v>0.73653960000000007</v>
      </c>
      <c r="V681">
        <v>2658.3024</v>
      </c>
      <c r="W681">
        <v>-2.3160000000000004E-3</v>
      </c>
    </row>
    <row r="682" spans="1:23" x14ac:dyDescent="0.2">
      <c r="A682" t="s">
        <v>7</v>
      </c>
      <c r="B682" t="s">
        <v>8</v>
      </c>
      <c r="C682" t="s">
        <v>29</v>
      </c>
      <c r="D682" t="s">
        <v>10</v>
      </c>
      <c r="E682" t="s">
        <v>25</v>
      </c>
      <c r="F682" s="1">
        <v>46965</v>
      </c>
      <c r="G682">
        <v>9</v>
      </c>
      <c r="H682">
        <f t="shared" si="1020"/>
        <v>110</v>
      </c>
      <c r="I682">
        <f t="shared" si="1021"/>
        <v>94</v>
      </c>
      <c r="J682">
        <f t="shared" si="1022"/>
        <v>4.1172E-2</v>
      </c>
      <c r="K682">
        <f t="shared" si="1023"/>
        <v>259823.52</v>
      </c>
      <c r="L682">
        <f t="shared" si="1024"/>
        <v>69204.08549023197</v>
      </c>
      <c r="M682">
        <f t="shared" si="1025"/>
        <v>120166.29941183999</v>
      </c>
      <c r="N682">
        <f t="shared" si="1026"/>
        <v>50329.695393236456</v>
      </c>
      <c r="O682">
        <f t="shared" si="1027"/>
        <v>1.711176</v>
      </c>
      <c r="Q682">
        <v>0.85671423000000002</v>
      </c>
      <c r="R682">
        <v>4.3800000000000002E-4</v>
      </c>
      <c r="S682">
        <v>0.2663503499999999</v>
      </c>
      <c r="T682">
        <v>0.46249200000000001</v>
      </c>
      <c r="U682">
        <v>0.72726480000000004</v>
      </c>
      <c r="V682">
        <v>2764.08</v>
      </c>
      <c r="W682">
        <v>1.8204000000000001E-2</v>
      </c>
    </row>
    <row r="683" spans="1:23" x14ac:dyDescent="0.2">
      <c r="A683" t="s">
        <v>7</v>
      </c>
      <c r="B683" t="s">
        <v>8</v>
      </c>
      <c r="C683" t="s">
        <v>29</v>
      </c>
      <c r="D683" t="s">
        <v>10</v>
      </c>
      <c r="E683" t="s">
        <v>25</v>
      </c>
      <c r="F683" s="1">
        <v>46965</v>
      </c>
      <c r="G683">
        <v>10</v>
      </c>
      <c r="H683">
        <f t="shared" si="1020"/>
        <v>110</v>
      </c>
      <c r="I683">
        <f t="shared" si="1021"/>
        <v>94</v>
      </c>
      <c r="J683">
        <f t="shared" si="1022"/>
        <v>2.9553600000000006E-2</v>
      </c>
      <c r="K683">
        <f t="shared" si="1023"/>
        <v>266878.48319999996</v>
      </c>
      <c r="L683">
        <f t="shared" si="1024"/>
        <v>72434.129633671648</v>
      </c>
      <c r="M683">
        <f t="shared" si="1025"/>
        <v>126140.11508447998</v>
      </c>
      <c r="N683">
        <f t="shared" si="1026"/>
        <v>54061.965967039032</v>
      </c>
      <c r="O683">
        <f t="shared" si="1027"/>
        <v>0.38555040000000002</v>
      </c>
      <c r="Q683">
        <v>0.85538312999999999</v>
      </c>
      <c r="R683">
        <v>3.1440000000000005E-4</v>
      </c>
      <c r="S683">
        <v>0.27141239999999994</v>
      </c>
      <c r="T683">
        <v>0.47265000000000001</v>
      </c>
      <c r="U683">
        <v>0.74636040000000015</v>
      </c>
      <c r="V683">
        <v>2839.1327999999999</v>
      </c>
      <c r="W683">
        <v>4.1016000000000004E-3</v>
      </c>
    </row>
    <row r="684" spans="1:23" x14ac:dyDescent="0.2">
      <c r="A684" t="s">
        <v>7</v>
      </c>
      <c r="B684" t="s">
        <v>8</v>
      </c>
      <c r="C684" t="s">
        <v>29</v>
      </c>
      <c r="D684" t="s">
        <v>10</v>
      </c>
      <c r="E684" t="s">
        <v>25</v>
      </c>
      <c r="F684" s="1">
        <v>46965</v>
      </c>
      <c r="G684">
        <v>11</v>
      </c>
      <c r="H684">
        <f t="shared" si="1020"/>
        <v>110</v>
      </c>
      <c r="I684">
        <f t="shared" si="1021"/>
        <v>93</v>
      </c>
      <c r="J684">
        <f t="shared" si="1022"/>
        <v>5.8255200000000007E-2</v>
      </c>
      <c r="K684">
        <f t="shared" si="1023"/>
        <v>268298.11800000002</v>
      </c>
      <c r="L684">
        <f t="shared" si="1024"/>
        <v>74065.452826572888</v>
      </c>
      <c r="M684">
        <f t="shared" si="1025"/>
        <v>122443.74870789603</v>
      </c>
      <c r="N684">
        <f t="shared" si="1026"/>
        <v>56027.611697551598</v>
      </c>
      <c r="O684">
        <f t="shared" si="1027"/>
        <v>1.0558476000000003</v>
      </c>
      <c r="Q684">
        <v>0.85361703</v>
      </c>
      <c r="R684">
        <v>6.2640000000000005E-4</v>
      </c>
      <c r="S684">
        <v>0.27605654999999996</v>
      </c>
      <c r="T684">
        <v>0.45637200000000006</v>
      </c>
      <c r="U684">
        <v>0.75646080000000016</v>
      </c>
      <c r="V684">
        <v>2884.9259999999999</v>
      </c>
      <c r="W684">
        <v>1.1353200000000003E-2</v>
      </c>
    </row>
    <row r="685" spans="1:23" x14ac:dyDescent="0.2">
      <c r="A685" t="s">
        <v>7</v>
      </c>
      <c r="B685" t="s">
        <v>8</v>
      </c>
      <c r="C685" t="s">
        <v>29</v>
      </c>
      <c r="D685" t="s">
        <v>10</v>
      </c>
      <c r="E685" t="s">
        <v>25</v>
      </c>
      <c r="F685" s="1">
        <v>46965</v>
      </c>
      <c r="G685">
        <v>12</v>
      </c>
      <c r="H685">
        <f t="shared" si="1020"/>
        <v>110</v>
      </c>
      <c r="I685">
        <f t="shared" si="1021"/>
        <v>93</v>
      </c>
      <c r="J685">
        <f t="shared" si="1022"/>
        <v>4.5421200000000002E-2</v>
      </c>
      <c r="K685">
        <f t="shared" si="1023"/>
        <v>274737.66119999997</v>
      </c>
      <c r="L685">
        <f t="shared" si="1024"/>
        <v>77426.567679383981</v>
      </c>
      <c r="M685">
        <f t="shared" si="1025"/>
        <v>129130.43719619233</v>
      </c>
      <c r="N685">
        <f t="shared" si="1026"/>
        <v>59631.68157088531</v>
      </c>
      <c r="O685">
        <f t="shared" si="1027"/>
        <v>0.40823280000000006</v>
      </c>
      <c r="Q685">
        <v>0.85193792999999995</v>
      </c>
      <c r="R685">
        <v>4.8840000000000005E-4</v>
      </c>
      <c r="S685">
        <v>0.28181999999999996</v>
      </c>
      <c r="T685">
        <v>0.47001360000000009</v>
      </c>
      <c r="U685">
        <v>0.77017080000000004</v>
      </c>
      <c r="V685">
        <v>2954.1683999999996</v>
      </c>
      <c r="W685">
        <v>4.3896000000000004E-3</v>
      </c>
    </row>
    <row r="686" spans="1:23" x14ac:dyDescent="0.2">
      <c r="A686" t="s">
        <v>7</v>
      </c>
      <c r="B686" t="s">
        <v>8</v>
      </c>
      <c r="C686" t="s">
        <v>29</v>
      </c>
      <c r="D686" t="s">
        <v>10</v>
      </c>
      <c r="E686" t="s">
        <v>25</v>
      </c>
      <c r="F686" s="1">
        <v>46996</v>
      </c>
      <c r="G686">
        <v>1</v>
      </c>
      <c r="H686">
        <f t="shared" si="1020"/>
        <v>110</v>
      </c>
      <c r="I686">
        <f t="shared" si="1021"/>
        <v>95</v>
      </c>
      <c r="J686">
        <f t="shared" si="1022"/>
        <v>0</v>
      </c>
      <c r="K686">
        <f t="shared" si="1023"/>
        <v>245651.41800000001</v>
      </c>
      <c r="L686">
        <f t="shared" si="1024"/>
        <v>3849.4068503435997</v>
      </c>
      <c r="M686">
        <f t="shared" si="1025"/>
        <v>28457.930690762405</v>
      </c>
      <c r="N686">
        <f t="shared" si="1026"/>
        <v>330.79646804016704</v>
      </c>
      <c r="O686">
        <f t="shared" si="1027"/>
        <v>0</v>
      </c>
      <c r="Q686">
        <f t="shared" ref="Q686:W686" si="1090">Q674</f>
        <v>0.86777106000000004</v>
      </c>
      <c r="R686">
        <f t="shared" si="1090"/>
        <v>0</v>
      </c>
      <c r="S686">
        <f t="shared" si="1090"/>
        <v>1.5670199999999999E-2</v>
      </c>
      <c r="T686">
        <f t="shared" si="1090"/>
        <v>0.11584680000000001</v>
      </c>
      <c r="U686">
        <f t="shared" si="1090"/>
        <v>8.5934400000000008E-2</v>
      </c>
      <c r="V686">
        <f t="shared" si="1090"/>
        <v>2585.8044</v>
      </c>
      <c r="W686">
        <f t="shared" si="1090"/>
        <v>0</v>
      </c>
    </row>
    <row r="687" spans="1:23" x14ac:dyDescent="0.2">
      <c r="A687" t="s">
        <v>7</v>
      </c>
      <c r="B687" t="s">
        <v>8</v>
      </c>
      <c r="C687" t="s">
        <v>29</v>
      </c>
      <c r="D687" t="s">
        <v>10</v>
      </c>
      <c r="E687" t="s">
        <v>25</v>
      </c>
      <c r="F687" s="1">
        <v>46996</v>
      </c>
      <c r="G687">
        <v>2</v>
      </c>
      <c r="H687">
        <f t="shared" si="1020"/>
        <v>110</v>
      </c>
      <c r="I687">
        <f t="shared" si="1021"/>
        <v>95</v>
      </c>
      <c r="J687">
        <f t="shared" si="1022"/>
        <v>0</v>
      </c>
      <c r="K687">
        <f t="shared" si="1023"/>
        <v>245093.15999999997</v>
      </c>
      <c r="L687">
        <f t="shared" si="1024"/>
        <v>27726.653911319991</v>
      </c>
      <c r="M687">
        <f t="shared" si="1025"/>
        <v>110848.38151046401</v>
      </c>
      <c r="N687">
        <f t="shared" si="1026"/>
        <v>6752.1167577618544</v>
      </c>
      <c r="O687">
        <f t="shared" si="1027"/>
        <v>306.43405200000007</v>
      </c>
      <c r="Q687">
        <f t="shared" ref="Q687:Q721" si="1091">Q675</f>
        <v>0.86591883000000003</v>
      </c>
      <c r="R687">
        <f t="shared" ref="R687:S687" si="1092">R675</f>
        <v>0</v>
      </c>
      <c r="S687">
        <f t="shared" si="1092"/>
        <v>0.11312699999999998</v>
      </c>
      <c r="T687">
        <f t="shared" ref="T687:W687" si="1093">T675</f>
        <v>0.45227040000000007</v>
      </c>
      <c r="U687">
        <f t="shared" si="1093"/>
        <v>0.24352440000000003</v>
      </c>
      <c r="V687">
        <f t="shared" si="1093"/>
        <v>2579.9279999999999</v>
      </c>
      <c r="W687">
        <f t="shared" si="1093"/>
        <v>3.2256216000000006</v>
      </c>
    </row>
    <row r="688" spans="1:23" x14ac:dyDescent="0.2">
      <c r="A688" t="s">
        <v>7</v>
      </c>
      <c r="B688" t="s">
        <v>8</v>
      </c>
      <c r="C688" t="s">
        <v>29</v>
      </c>
      <c r="D688" t="s">
        <v>10</v>
      </c>
      <c r="E688" t="s">
        <v>25</v>
      </c>
      <c r="F688" s="1">
        <v>46996</v>
      </c>
      <c r="G688">
        <v>3</v>
      </c>
      <c r="H688">
        <f t="shared" si="1020"/>
        <v>110</v>
      </c>
      <c r="I688">
        <f t="shared" si="1021"/>
        <v>95</v>
      </c>
      <c r="J688">
        <f t="shared" si="1022"/>
        <v>0</v>
      </c>
      <c r="K688">
        <f t="shared" si="1023"/>
        <v>245001.04800000001</v>
      </c>
      <c r="L688">
        <f t="shared" si="1024"/>
        <v>43968.586327066798</v>
      </c>
      <c r="M688">
        <f t="shared" si="1025"/>
        <v>118532.487026592</v>
      </c>
      <c r="N688">
        <f t="shared" si="1026"/>
        <v>20183.849903178143</v>
      </c>
      <c r="O688">
        <f t="shared" si="1027"/>
        <v>-10.563240000000002</v>
      </c>
      <c r="Q688">
        <f t="shared" si="1091"/>
        <v>0.86421101999999994</v>
      </c>
      <c r="R688">
        <f t="shared" ref="R688:S688" si="1094">R676</f>
        <v>0</v>
      </c>
      <c r="S688">
        <f t="shared" si="1094"/>
        <v>0.17946284999999998</v>
      </c>
      <c r="T688">
        <f t="shared" ref="T688:W688" si="1095">T676</f>
        <v>0.48380400000000001</v>
      </c>
      <c r="U688">
        <f t="shared" si="1095"/>
        <v>0.45905160000000012</v>
      </c>
      <c r="V688">
        <f t="shared" si="1095"/>
        <v>2578.9584</v>
      </c>
      <c r="W688">
        <f t="shared" si="1095"/>
        <v>-0.11119200000000003</v>
      </c>
    </row>
    <row r="689" spans="1:23" x14ac:dyDescent="0.2">
      <c r="A689" t="s">
        <v>7</v>
      </c>
      <c r="B689" t="s">
        <v>8</v>
      </c>
      <c r="C689" t="s">
        <v>29</v>
      </c>
      <c r="D689" t="s">
        <v>10</v>
      </c>
      <c r="E689" t="s">
        <v>25</v>
      </c>
      <c r="F689" s="1">
        <v>46996</v>
      </c>
      <c r="G689">
        <v>4</v>
      </c>
      <c r="H689">
        <f t="shared" si="1020"/>
        <v>110</v>
      </c>
      <c r="I689">
        <f t="shared" si="1021"/>
        <v>94</v>
      </c>
      <c r="J689">
        <f t="shared" si="1022"/>
        <v>5.8543200000000005E-3</v>
      </c>
      <c r="K689">
        <f t="shared" si="1023"/>
        <v>242402.46240000002</v>
      </c>
      <c r="L689">
        <f t="shared" si="1024"/>
        <v>50203.052858306874</v>
      </c>
      <c r="M689">
        <f t="shared" si="1025"/>
        <v>115248.69937232067</v>
      </c>
      <c r="N689">
        <f t="shared" si="1026"/>
        <v>29867.181749665655</v>
      </c>
      <c r="O689">
        <f t="shared" si="1027"/>
        <v>-3.5532000000000008</v>
      </c>
      <c r="Q689">
        <f t="shared" si="1091"/>
        <v>0.86282163000000001</v>
      </c>
      <c r="R689">
        <f t="shared" ref="R689:S689" si="1096">R677</f>
        <v>6.2280000000000007E-5</v>
      </c>
      <c r="S689">
        <f t="shared" si="1096"/>
        <v>0.20710619999999996</v>
      </c>
      <c r="T689">
        <f t="shared" ref="T689:W689" si="1097">T677</f>
        <v>0.47544360000000008</v>
      </c>
      <c r="U689">
        <f t="shared" si="1097"/>
        <v>0.59492760000000011</v>
      </c>
      <c r="V689">
        <f t="shared" si="1097"/>
        <v>2578.7496000000001</v>
      </c>
      <c r="W689">
        <f t="shared" si="1097"/>
        <v>-3.7800000000000007E-2</v>
      </c>
    </row>
    <row r="690" spans="1:23" x14ac:dyDescent="0.2">
      <c r="A690" t="s">
        <v>7</v>
      </c>
      <c r="B690" t="s">
        <v>8</v>
      </c>
      <c r="C690" t="s">
        <v>29</v>
      </c>
      <c r="D690" t="s">
        <v>10</v>
      </c>
      <c r="E690" t="s">
        <v>25</v>
      </c>
      <c r="F690" s="1">
        <v>46996</v>
      </c>
      <c r="G690">
        <v>5</v>
      </c>
      <c r="H690">
        <f t="shared" si="1020"/>
        <v>110</v>
      </c>
      <c r="I690">
        <f t="shared" si="1021"/>
        <v>94</v>
      </c>
      <c r="J690">
        <f t="shared" si="1022"/>
        <v>0</v>
      </c>
      <c r="K690">
        <f t="shared" si="1023"/>
        <v>242463.37439999997</v>
      </c>
      <c r="L690">
        <f t="shared" si="1024"/>
        <v>55924.262167541019</v>
      </c>
      <c r="M690">
        <f t="shared" si="1025"/>
        <v>114629.409515088</v>
      </c>
      <c r="N690">
        <f t="shared" si="1026"/>
        <v>36749.622246680578</v>
      </c>
      <c r="O690">
        <f t="shared" si="1027"/>
        <v>-2.4443760000000001</v>
      </c>
      <c r="Q690">
        <f t="shared" si="1091"/>
        <v>0.86160623999999997</v>
      </c>
      <c r="R690">
        <f t="shared" ref="R690:S690" si="1098">R678</f>
        <v>0</v>
      </c>
      <c r="S690">
        <f t="shared" si="1098"/>
        <v>0.23065034999999995</v>
      </c>
      <c r="T690">
        <f t="shared" ref="T690:W690" si="1099">T678</f>
        <v>0.47277000000000008</v>
      </c>
      <c r="U690">
        <f t="shared" si="1099"/>
        <v>0.65713200000000016</v>
      </c>
      <c r="V690">
        <f t="shared" si="1099"/>
        <v>2579.3975999999998</v>
      </c>
      <c r="W690">
        <f t="shared" si="1099"/>
        <v>-2.6004000000000003E-2</v>
      </c>
    </row>
    <row r="691" spans="1:23" x14ac:dyDescent="0.2">
      <c r="A691" t="s">
        <v>7</v>
      </c>
      <c r="B691" t="s">
        <v>8</v>
      </c>
      <c r="C691" t="s">
        <v>29</v>
      </c>
      <c r="D691" t="s">
        <v>10</v>
      </c>
      <c r="E691" t="s">
        <v>25</v>
      </c>
      <c r="F691" s="1">
        <v>46996</v>
      </c>
      <c r="G691">
        <v>6</v>
      </c>
      <c r="H691">
        <f t="shared" si="1020"/>
        <v>110</v>
      </c>
      <c r="I691">
        <f t="shared" si="1021"/>
        <v>94</v>
      </c>
      <c r="J691">
        <f t="shared" si="1022"/>
        <v>0</v>
      </c>
      <c r="K691">
        <f t="shared" si="1023"/>
        <v>242408.32800000004</v>
      </c>
      <c r="L691">
        <f t="shared" si="1024"/>
        <v>59892.395258530792</v>
      </c>
      <c r="M691">
        <f t="shared" si="1025"/>
        <v>115141.82260671363</v>
      </c>
      <c r="N691">
        <f t="shared" si="1026"/>
        <v>41686.47264654933</v>
      </c>
      <c r="O691">
        <f t="shared" si="1027"/>
        <v>-6.7443120000000016</v>
      </c>
      <c r="Q691">
        <f t="shared" si="1091"/>
        <v>0.86085369</v>
      </c>
      <c r="R691">
        <f t="shared" ref="R691:S691" si="1100">R679</f>
        <v>0</v>
      </c>
      <c r="S691">
        <f t="shared" si="1100"/>
        <v>0.24707234999999994</v>
      </c>
      <c r="T691">
        <f t="shared" ref="T691:W691" si="1101">T679</f>
        <v>0.47499120000000006</v>
      </c>
      <c r="U691">
        <f t="shared" si="1101"/>
        <v>0.69602280000000005</v>
      </c>
      <c r="V691">
        <f t="shared" si="1101"/>
        <v>2578.8120000000004</v>
      </c>
      <c r="W691">
        <f t="shared" si="1101"/>
        <v>-7.174800000000002E-2</v>
      </c>
    </row>
    <row r="692" spans="1:23" x14ac:dyDescent="0.2">
      <c r="A692" t="s">
        <v>7</v>
      </c>
      <c r="B692" t="s">
        <v>8</v>
      </c>
      <c r="C692" t="s">
        <v>29</v>
      </c>
      <c r="D692" t="s">
        <v>10</v>
      </c>
      <c r="E692" t="s">
        <v>25</v>
      </c>
      <c r="F692" s="1">
        <v>46996</v>
      </c>
      <c r="G692">
        <v>7</v>
      </c>
      <c r="H692">
        <f t="shared" si="1020"/>
        <v>110</v>
      </c>
      <c r="I692">
        <f t="shared" si="1021"/>
        <v>94</v>
      </c>
      <c r="J692">
        <f t="shared" si="1022"/>
        <v>6.1927200000000014E-3</v>
      </c>
      <c r="K692">
        <f t="shared" si="1023"/>
        <v>242446.34160000001</v>
      </c>
      <c r="L692">
        <f t="shared" si="1024"/>
        <v>63784.213981543442</v>
      </c>
      <c r="M692">
        <f t="shared" si="1025"/>
        <v>116993.06401029987</v>
      </c>
      <c r="N692">
        <f t="shared" si="1026"/>
        <v>45510.16424425922</v>
      </c>
      <c r="O692">
        <f t="shared" si="1027"/>
        <v>-7.5339120000000008</v>
      </c>
      <c r="Q692">
        <f t="shared" si="1091"/>
        <v>0.86012984999999997</v>
      </c>
      <c r="R692">
        <f t="shared" ref="R692:S692" si="1102">R680</f>
        <v>6.5880000000000013E-5</v>
      </c>
      <c r="S692">
        <f t="shared" si="1102"/>
        <v>0.26308589999999998</v>
      </c>
      <c r="T692">
        <f t="shared" ref="T692:W692" si="1103">T680</f>
        <v>0.4825524000000001</v>
      </c>
      <c r="U692">
        <f t="shared" si="1103"/>
        <v>0.71350200000000019</v>
      </c>
      <c r="V692">
        <f t="shared" si="1103"/>
        <v>2579.2164000000002</v>
      </c>
      <c r="W692">
        <f t="shared" si="1103"/>
        <v>-8.0148000000000011E-2</v>
      </c>
    </row>
    <row r="693" spans="1:23" x14ac:dyDescent="0.2">
      <c r="A693" t="s">
        <v>7</v>
      </c>
      <c r="B693" t="s">
        <v>8</v>
      </c>
      <c r="C693" t="s">
        <v>29</v>
      </c>
      <c r="D693" t="s">
        <v>10</v>
      </c>
      <c r="E693" t="s">
        <v>25</v>
      </c>
      <c r="F693" s="1">
        <v>46996</v>
      </c>
      <c r="G693">
        <v>8</v>
      </c>
      <c r="H693">
        <f t="shared" si="1020"/>
        <v>110</v>
      </c>
      <c r="I693">
        <f t="shared" si="1021"/>
        <v>94</v>
      </c>
      <c r="J693">
        <f t="shared" si="1022"/>
        <v>0</v>
      </c>
      <c r="K693">
        <f t="shared" si="1023"/>
        <v>249880.42560000002</v>
      </c>
      <c r="L693">
        <f t="shared" si="1024"/>
        <v>67025.12670217728</v>
      </c>
      <c r="M693">
        <f t="shared" si="1025"/>
        <v>121760.63431249539</v>
      </c>
      <c r="N693">
        <f t="shared" si="1026"/>
        <v>49366.660011170978</v>
      </c>
      <c r="O693">
        <f t="shared" si="1027"/>
        <v>-0.21770400000000004</v>
      </c>
      <c r="Q693">
        <f t="shared" si="1091"/>
        <v>0.85888487999999996</v>
      </c>
      <c r="R693">
        <f t="shared" ref="R693:S693" si="1104">R681</f>
        <v>0</v>
      </c>
      <c r="S693">
        <f t="shared" si="1104"/>
        <v>0.26822879999999999</v>
      </c>
      <c r="T693">
        <f t="shared" ref="T693:W693" si="1105">T681</f>
        <v>0.48727560000000009</v>
      </c>
      <c r="U693">
        <f t="shared" si="1105"/>
        <v>0.73653960000000007</v>
      </c>
      <c r="V693">
        <f t="shared" si="1105"/>
        <v>2658.3024</v>
      </c>
      <c r="W693">
        <f t="shared" si="1105"/>
        <v>-2.3160000000000004E-3</v>
      </c>
    </row>
    <row r="694" spans="1:23" x14ac:dyDescent="0.2">
      <c r="A694" t="s">
        <v>7</v>
      </c>
      <c r="B694" t="s">
        <v>8</v>
      </c>
      <c r="C694" t="s">
        <v>29</v>
      </c>
      <c r="D694" t="s">
        <v>10</v>
      </c>
      <c r="E694" t="s">
        <v>25</v>
      </c>
      <c r="F694" s="1">
        <v>46996</v>
      </c>
      <c r="G694">
        <v>9</v>
      </c>
      <c r="H694">
        <f t="shared" si="1020"/>
        <v>110</v>
      </c>
      <c r="I694">
        <f t="shared" si="1021"/>
        <v>94</v>
      </c>
      <c r="J694">
        <f t="shared" si="1022"/>
        <v>4.1172E-2</v>
      </c>
      <c r="K694">
        <f t="shared" si="1023"/>
        <v>259823.52</v>
      </c>
      <c r="L694">
        <f t="shared" si="1024"/>
        <v>69204.08549023197</v>
      </c>
      <c r="M694">
        <f t="shared" si="1025"/>
        <v>120166.29941183999</v>
      </c>
      <c r="N694">
        <f t="shared" si="1026"/>
        <v>50329.695393236456</v>
      </c>
      <c r="O694">
        <f t="shared" si="1027"/>
        <v>1.711176</v>
      </c>
      <c r="Q694">
        <f t="shared" si="1091"/>
        <v>0.85671423000000002</v>
      </c>
      <c r="R694">
        <f t="shared" ref="R694:S694" si="1106">R682</f>
        <v>4.3800000000000002E-4</v>
      </c>
      <c r="S694">
        <f t="shared" si="1106"/>
        <v>0.2663503499999999</v>
      </c>
      <c r="T694">
        <f t="shared" ref="T694:W694" si="1107">T682</f>
        <v>0.46249200000000001</v>
      </c>
      <c r="U694">
        <f t="shared" si="1107"/>
        <v>0.72726480000000004</v>
      </c>
      <c r="V694">
        <f t="shared" si="1107"/>
        <v>2764.08</v>
      </c>
      <c r="W694">
        <f t="shared" si="1107"/>
        <v>1.8204000000000001E-2</v>
      </c>
    </row>
    <row r="695" spans="1:23" x14ac:dyDescent="0.2">
      <c r="A695" t="s">
        <v>7</v>
      </c>
      <c r="B695" t="s">
        <v>8</v>
      </c>
      <c r="C695" t="s">
        <v>29</v>
      </c>
      <c r="D695" t="s">
        <v>10</v>
      </c>
      <c r="E695" t="s">
        <v>25</v>
      </c>
      <c r="F695" s="1">
        <v>46996</v>
      </c>
      <c r="G695">
        <v>10</v>
      </c>
      <c r="H695">
        <f t="shared" si="1020"/>
        <v>110</v>
      </c>
      <c r="I695">
        <f t="shared" si="1021"/>
        <v>94</v>
      </c>
      <c r="J695">
        <f t="shared" si="1022"/>
        <v>2.9553600000000006E-2</v>
      </c>
      <c r="K695">
        <f t="shared" si="1023"/>
        <v>266878.48319999996</v>
      </c>
      <c r="L695">
        <f t="shared" si="1024"/>
        <v>72434.129633671648</v>
      </c>
      <c r="M695">
        <f t="shared" si="1025"/>
        <v>126140.11508447998</v>
      </c>
      <c r="N695">
        <f t="shared" si="1026"/>
        <v>54061.965967039032</v>
      </c>
      <c r="O695">
        <f t="shared" si="1027"/>
        <v>0.38555040000000002</v>
      </c>
      <c r="Q695">
        <f t="shared" si="1091"/>
        <v>0.85538312999999999</v>
      </c>
      <c r="R695">
        <f t="shared" ref="R695:S695" si="1108">R683</f>
        <v>3.1440000000000005E-4</v>
      </c>
      <c r="S695">
        <f t="shared" si="1108"/>
        <v>0.27141239999999994</v>
      </c>
      <c r="T695">
        <f t="shared" ref="T695:W695" si="1109">T683</f>
        <v>0.47265000000000001</v>
      </c>
      <c r="U695">
        <f t="shared" si="1109"/>
        <v>0.74636040000000015</v>
      </c>
      <c r="V695">
        <f t="shared" si="1109"/>
        <v>2839.1327999999999</v>
      </c>
      <c r="W695">
        <f t="shared" si="1109"/>
        <v>4.1016000000000004E-3</v>
      </c>
    </row>
    <row r="696" spans="1:23" x14ac:dyDescent="0.2">
      <c r="A696" t="s">
        <v>7</v>
      </c>
      <c r="B696" t="s">
        <v>8</v>
      </c>
      <c r="C696" t="s">
        <v>29</v>
      </c>
      <c r="D696" t="s">
        <v>10</v>
      </c>
      <c r="E696" t="s">
        <v>25</v>
      </c>
      <c r="F696" s="1">
        <v>46996</v>
      </c>
      <c r="G696">
        <v>11</v>
      </c>
      <c r="H696">
        <f t="shared" si="1020"/>
        <v>110</v>
      </c>
      <c r="I696">
        <f t="shared" si="1021"/>
        <v>93</v>
      </c>
      <c r="J696">
        <f t="shared" si="1022"/>
        <v>5.8255200000000007E-2</v>
      </c>
      <c r="K696">
        <f t="shared" si="1023"/>
        <v>268298.11800000002</v>
      </c>
      <c r="L696">
        <f t="shared" si="1024"/>
        <v>74065.452826572888</v>
      </c>
      <c r="M696">
        <f t="shared" si="1025"/>
        <v>122443.74870789603</v>
      </c>
      <c r="N696">
        <f t="shared" si="1026"/>
        <v>56027.611697551598</v>
      </c>
      <c r="O696">
        <f t="shared" si="1027"/>
        <v>1.0558476000000003</v>
      </c>
      <c r="Q696">
        <f t="shared" si="1091"/>
        <v>0.85361703</v>
      </c>
      <c r="R696">
        <f t="shared" ref="R696:S696" si="1110">R684</f>
        <v>6.2640000000000005E-4</v>
      </c>
      <c r="S696">
        <f t="shared" si="1110"/>
        <v>0.27605654999999996</v>
      </c>
      <c r="T696">
        <f t="shared" ref="T696:W696" si="1111">T684</f>
        <v>0.45637200000000006</v>
      </c>
      <c r="U696">
        <f t="shared" si="1111"/>
        <v>0.75646080000000016</v>
      </c>
      <c r="V696">
        <f t="shared" si="1111"/>
        <v>2884.9259999999999</v>
      </c>
      <c r="W696">
        <f t="shared" si="1111"/>
        <v>1.1353200000000003E-2</v>
      </c>
    </row>
    <row r="697" spans="1:23" x14ac:dyDescent="0.2">
      <c r="A697" t="s">
        <v>7</v>
      </c>
      <c r="B697" t="s">
        <v>8</v>
      </c>
      <c r="C697" t="s">
        <v>29</v>
      </c>
      <c r="D697" t="s">
        <v>10</v>
      </c>
      <c r="E697" t="s">
        <v>25</v>
      </c>
      <c r="F697" s="1">
        <v>46996</v>
      </c>
      <c r="G697">
        <v>12</v>
      </c>
      <c r="H697">
        <f t="shared" si="1020"/>
        <v>110</v>
      </c>
      <c r="I697">
        <f t="shared" si="1021"/>
        <v>93</v>
      </c>
      <c r="J697">
        <f t="shared" si="1022"/>
        <v>4.5421200000000002E-2</v>
      </c>
      <c r="K697">
        <f t="shared" si="1023"/>
        <v>274737.66119999997</v>
      </c>
      <c r="L697">
        <f t="shared" si="1024"/>
        <v>77426.567679383981</v>
      </c>
      <c r="M697">
        <f t="shared" si="1025"/>
        <v>129130.43719619233</v>
      </c>
      <c r="N697">
        <f t="shared" si="1026"/>
        <v>59631.68157088531</v>
      </c>
      <c r="O697">
        <f t="shared" si="1027"/>
        <v>0.40823280000000006</v>
      </c>
      <c r="Q697">
        <f t="shared" si="1091"/>
        <v>0.85193792999999995</v>
      </c>
      <c r="R697">
        <f t="shared" ref="R697:S697" si="1112">R685</f>
        <v>4.8840000000000005E-4</v>
      </c>
      <c r="S697">
        <f t="shared" si="1112"/>
        <v>0.28181999999999996</v>
      </c>
      <c r="T697">
        <f t="shared" ref="T697:W697" si="1113">T685</f>
        <v>0.47001360000000009</v>
      </c>
      <c r="U697">
        <f t="shared" si="1113"/>
        <v>0.77017080000000004</v>
      </c>
      <c r="V697">
        <f t="shared" si="1113"/>
        <v>2954.1683999999996</v>
      </c>
      <c r="W697">
        <f t="shared" si="1113"/>
        <v>4.3896000000000004E-3</v>
      </c>
    </row>
    <row r="698" spans="1:23" x14ac:dyDescent="0.2">
      <c r="A698" t="s">
        <v>7</v>
      </c>
      <c r="B698" t="s">
        <v>8</v>
      </c>
      <c r="C698" t="s">
        <v>29</v>
      </c>
      <c r="D698" t="s">
        <v>10</v>
      </c>
      <c r="E698" t="s">
        <v>25</v>
      </c>
      <c r="F698" s="1" t="s">
        <v>12</v>
      </c>
      <c r="G698">
        <v>1</v>
      </c>
      <c r="H698">
        <f t="shared" si="1020"/>
        <v>110</v>
      </c>
      <c r="I698">
        <f t="shared" si="1021"/>
        <v>95</v>
      </c>
      <c r="J698">
        <f t="shared" si="1022"/>
        <v>0</v>
      </c>
      <c r="K698">
        <f t="shared" si="1023"/>
        <v>245651.41800000001</v>
      </c>
      <c r="L698">
        <f t="shared" si="1024"/>
        <v>3849.4068503435997</v>
      </c>
      <c r="M698">
        <f t="shared" si="1025"/>
        <v>28457.930690762405</v>
      </c>
      <c r="N698">
        <f t="shared" si="1026"/>
        <v>330.79646804016704</v>
      </c>
      <c r="O698">
        <f t="shared" si="1027"/>
        <v>0</v>
      </c>
      <c r="Q698">
        <f t="shared" si="1091"/>
        <v>0.86777106000000004</v>
      </c>
      <c r="R698">
        <f t="shared" ref="R698:S698" si="1114">R686</f>
        <v>0</v>
      </c>
      <c r="S698">
        <f t="shared" si="1114"/>
        <v>1.5670199999999999E-2</v>
      </c>
      <c r="T698">
        <f t="shared" ref="T698:W698" si="1115">T686</f>
        <v>0.11584680000000001</v>
      </c>
      <c r="U698">
        <f t="shared" si="1115"/>
        <v>8.5934400000000008E-2</v>
      </c>
      <c r="V698">
        <f t="shared" si="1115"/>
        <v>2585.8044</v>
      </c>
      <c r="W698">
        <f t="shared" si="1115"/>
        <v>0</v>
      </c>
    </row>
    <row r="699" spans="1:23" x14ac:dyDescent="0.2">
      <c r="A699" t="s">
        <v>7</v>
      </c>
      <c r="B699" t="s">
        <v>8</v>
      </c>
      <c r="C699" t="s">
        <v>29</v>
      </c>
      <c r="D699" t="s">
        <v>10</v>
      </c>
      <c r="E699" t="s">
        <v>25</v>
      </c>
      <c r="F699" s="1" t="s">
        <v>12</v>
      </c>
      <c r="G699">
        <v>2</v>
      </c>
      <c r="H699">
        <f t="shared" si="1020"/>
        <v>110</v>
      </c>
      <c r="I699">
        <f t="shared" si="1021"/>
        <v>95</v>
      </c>
      <c r="J699">
        <f t="shared" si="1022"/>
        <v>0</v>
      </c>
      <c r="K699">
        <f t="shared" si="1023"/>
        <v>245093.15999999997</v>
      </c>
      <c r="L699">
        <f t="shared" si="1024"/>
        <v>27726.653911319991</v>
      </c>
      <c r="M699">
        <f t="shared" si="1025"/>
        <v>110848.38151046401</v>
      </c>
      <c r="N699">
        <f t="shared" si="1026"/>
        <v>6752.1167577618544</v>
      </c>
      <c r="O699">
        <f t="shared" si="1027"/>
        <v>306.43405200000007</v>
      </c>
      <c r="Q699">
        <f t="shared" si="1091"/>
        <v>0.86591883000000003</v>
      </c>
      <c r="R699">
        <f t="shared" ref="R699:S699" si="1116">R687</f>
        <v>0</v>
      </c>
      <c r="S699">
        <f t="shared" si="1116"/>
        <v>0.11312699999999998</v>
      </c>
      <c r="T699">
        <f t="shared" ref="T699:W699" si="1117">T687</f>
        <v>0.45227040000000007</v>
      </c>
      <c r="U699">
        <f t="shared" si="1117"/>
        <v>0.24352440000000003</v>
      </c>
      <c r="V699">
        <f t="shared" si="1117"/>
        <v>2579.9279999999999</v>
      </c>
      <c r="W699">
        <f t="shared" si="1117"/>
        <v>3.2256216000000006</v>
      </c>
    </row>
    <row r="700" spans="1:23" x14ac:dyDescent="0.2">
      <c r="A700" t="s">
        <v>7</v>
      </c>
      <c r="B700" t="s">
        <v>8</v>
      </c>
      <c r="C700" t="s">
        <v>29</v>
      </c>
      <c r="D700" t="s">
        <v>10</v>
      </c>
      <c r="E700" t="s">
        <v>25</v>
      </c>
      <c r="F700" s="1" t="s">
        <v>12</v>
      </c>
      <c r="G700">
        <v>3</v>
      </c>
      <c r="H700">
        <f t="shared" si="1020"/>
        <v>110</v>
      </c>
      <c r="I700">
        <f t="shared" si="1021"/>
        <v>95</v>
      </c>
      <c r="J700">
        <f t="shared" si="1022"/>
        <v>0</v>
      </c>
      <c r="K700">
        <f t="shared" si="1023"/>
        <v>245001.04800000001</v>
      </c>
      <c r="L700">
        <f t="shared" si="1024"/>
        <v>43968.586327066798</v>
      </c>
      <c r="M700">
        <f t="shared" si="1025"/>
        <v>118532.487026592</v>
      </c>
      <c r="N700">
        <f t="shared" si="1026"/>
        <v>20183.849903178143</v>
      </c>
      <c r="O700">
        <f t="shared" si="1027"/>
        <v>-10.563240000000002</v>
      </c>
      <c r="Q700">
        <f t="shared" si="1091"/>
        <v>0.86421101999999994</v>
      </c>
      <c r="R700">
        <f t="shared" ref="R700:S700" si="1118">R688</f>
        <v>0</v>
      </c>
      <c r="S700">
        <f t="shared" si="1118"/>
        <v>0.17946284999999998</v>
      </c>
      <c r="T700">
        <f t="shared" ref="T700:W700" si="1119">T688</f>
        <v>0.48380400000000001</v>
      </c>
      <c r="U700">
        <f t="shared" si="1119"/>
        <v>0.45905160000000012</v>
      </c>
      <c r="V700">
        <f t="shared" si="1119"/>
        <v>2578.9584</v>
      </c>
      <c r="W700">
        <f t="shared" si="1119"/>
        <v>-0.11119200000000003</v>
      </c>
    </row>
    <row r="701" spans="1:23" x14ac:dyDescent="0.2">
      <c r="A701" t="s">
        <v>7</v>
      </c>
      <c r="B701" t="s">
        <v>8</v>
      </c>
      <c r="C701" t="s">
        <v>29</v>
      </c>
      <c r="D701" t="s">
        <v>10</v>
      </c>
      <c r="E701" t="s">
        <v>25</v>
      </c>
      <c r="F701" s="1" t="s">
        <v>12</v>
      </c>
      <c r="G701">
        <v>4</v>
      </c>
      <c r="H701">
        <f t="shared" si="1020"/>
        <v>110</v>
      </c>
      <c r="I701">
        <f t="shared" si="1021"/>
        <v>94</v>
      </c>
      <c r="J701">
        <f t="shared" si="1022"/>
        <v>5.8543200000000005E-3</v>
      </c>
      <c r="K701">
        <f t="shared" si="1023"/>
        <v>242402.46240000002</v>
      </c>
      <c r="L701">
        <f t="shared" si="1024"/>
        <v>50203.052858306874</v>
      </c>
      <c r="M701">
        <f t="shared" si="1025"/>
        <v>115248.69937232067</v>
      </c>
      <c r="N701">
        <f t="shared" si="1026"/>
        <v>29867.181749665655</v>
      </c>
      <c r="O701">
        <f t="shared" si="1027"/>
        <v>-3.5532000000000008</v>
      </c>
      <c r="Q701">
        <f t="shared" si="1091"/>
        <v>0.86282163000000001</v>
      </c>
      <c r="R701">
        <f t="shared" ref="R701:S701" si="1120">R689</f>
        <v>6.2280000000000007E-5</v>
      </c>
      <c r="S701">
        <f t="shared" si="1120"/>
        <v>0.20710619999999996</v>
      </c>
      <c r="T701">
        <f t="shared" ref="T701:W701" si="1121">T689</f>
        <v>0.47544360000000008</v>
      </c>
      <c r="U701">
        <f t="shared" si="1121"/>
        <v>0.59492760000000011</v>
      </c>
      <c r="V701">
        <f t="shared" si="1121"/>
        <v>2578.7496000000001</v>
      </c>
      <c r="W701">
        <f t="shared" si="1121"/>
        <v>-3.7800000000000007E-2</v>
      </c>
    </row>
    <row r="702" spans="1:23" x14ac:dyDescent="0.2">
      <c r="A702" t="s">
        <v>7</v>
      </c>
      <c r="B702" t="s">
        <v>8</v>
      </c>
      <c r="C702" t="s">
        <v>29</v>
      </c>
      <c r="D702" t="s">
        <v>10</v>
      </c>
      <c r="E702" t="s">
        <v>25</v>
      </c>
      <c r="F702" s="1" t="s">
        <v>12</v>
      </c>
      <c r="G702">
        <v>5</v>
      </c>
      <c r="H702">
        <f t="shared" si="1020"/>
        <v>110</v>
      </c>
      <c r="I702">
        <f t="shared" si="1021"/>
        <v>94</v>
      </c>
      <c r="J702">
        <f t="shared" si="1022"/>
        <v>0</v>
      </c>
      <c r="K702">
        <f t="shared" si="1023"/>
        <v>242463.37439999997</v>
      </c>
      <c r="L702">
        <f t="shared" si="1024"/>
        <v>55924.262167541019</v>
      </c>
      <c r="M702">
        <f t="shared" si="1025"/>
        <v>114629.409515088</v>
      </c>
      <c r="N702">
        <f t="shared" si="1026"/>
        <v>36749.622246680578</v>
      </c>
      <c r="O702">
        <f t="shared" si="1027"/>
        <v>-2.4443760000000001</v>
      </c>
      <c r="Q702">
        <f t="shared" si="1091"/>
        <v>0.86160623999999997</v>
      </c>
      <c r="R702">
        <f t="shared" ref="R702:S702" si="1122">R690</f>
        <v>0</v>
      </c>
      <c r="S702">
        <f t="shared" si="1122"/>
        <v>0.23065034999999995</v>
      </c>
      <c r="T702">
        <f t="shared" ref="T702:W702" si="1123">T690</f>
        <v>0.47277000000000008</v>
      </c>
      <c r="U702">
        <f t="shared" si="1123"/>
        <v>0.65713200000000016</v>
      </c>
      <c r="V702">
        <f t="shared" si="1123"/>
        <v>2579.3975999999998</v>
      </c>
      <c r="W702">
        <f t="shared" si="1123"/>
        <v>-2.6004000000000003E-2</v>
      </c>
    </row>
    <row r="703" spans="1:23" x14ac:dyDescent="0.2">
      <c r="A703" t="s">
        <v>7</v>
      </c>
      <c r="B703" t="s">
        <v>8</v>
      </c>
      <c r="C703" t="s">
        <v>29</v>
      </c>
      <c r="D703" t="s">
        <v>10</v>
      </c>
      <c r="E703" t="s">
        <v>25</v>
      </c>
      <c r="F703" s="1" t="s">
        <v>12</v>
      </c>
      <c r="G703">
        <v>6</v>
      </c>
      <c r="H703">
        <f t="shared" si="1020"/>
        <v>110</v>
      </c>
      <c r="I703">
        <f t="shared" si="1021"/>
        <v>94</v>
      </c>
      <c r="J703">
        <f t="shared" si="1022"/>
        <v>0</v>
      </c>
      <c r="K703">
        <f t="shared" si="1023"/>
        <v>242408.32800000004</v>
      </c>
      <c r="L703">
        <f t="shared" si="1024"/>
        <v>59892.395258530792</v>
      </c>
      <c r="M703">
        <f t="shared" si="1025"/>
        <v>115141.82260671363</v>
      </c>
      <c r="N703">
        <f t="shared" si="1026"/>
        <v>41686.47264654933</v>
      </c>
      <c r="O703">
        <f t="shared" si="1027"/>
        <v>-6.7443120000000016</v>
      </c>
      <c r="Q703">
        <f t="shared" si="1091"/>
        <v>0.86085369</v>
      </c>
      <c r="R703">
        <f t="shared" ref="R703:S703" si="1124">R691</f>
        <v>0</v>
      </c>
      <c r="S703">
        <f t="shared" si="1124"/>
        <v>0.24707234999999994</v>
      </c>
      <c r="T703">
        <f t="shared" ref="T703:W703" si="1125">T691</f>
        <v>0.47499120000000006</v>
      </c>
      <c r="U703">
        <f t="shared" si="1125"/>
        <v>0.69602280000000005</v>
      </c>
      <c r="V703">
        <f t="shared" si="1125"/>
        <v>2578.8120000000004</v>
      </c>
      <c r="W703">
        <f t="shared" si="1125"/>
        <v>-7.174800000000002E-2</v>
      </c>
    </row>
    <row r="704" spans="1:23" x14ac:dyDescent="0.2">
      <c r="A704" t="s">
        <v>7</v>
      </c>
      <c r="B704" t="s">
        <v>8</v>
      </c>
      <c r="C704" t="s">
        <v>29</v>
      </c>
      <c r="D704" t="s">
        <v>10</v>
      </c>
      <c r="E704" t="s">
        <v>25</v>
      </c>
      <c r="F704" s="1" t="s">
        <v>12</v>
      </c>
      <c r="G704">
        <v>7</v>
      </c>
      <c r="H704">
        <f t="shared" si="1020"/>
        <v>110</v>
      </c>
      <c r="I704">
        <f t="shared" si="1021"/>
        <v>94</v>
      </c>
      <c r="J704">
        <f t="shared" si="1022"/>
        <v>6.1927200000000014E-3</v>
      </c>
      <c r="K704">
        <f t="shared" si="1023"/>
        <v>242446.34160000001</v>
      </c>
      <c r="L704">
        <f t="shared" si="1024"/>
        <v>63784.213981543442</v>
      </c>
      <c r="M704">
        <f t="shared" si="1025"/>
        <v>116993.06401029987</v>
      </c>
      <c r="N704">
        <f t="shared" si="1026"/>
        <v>45510.16424425922</v>
      </c>
      <c r="O704">
        <f t="shared" si="1027"/>
        <v>-7.5339120000000008</v>
      </c>
      <c r="Q704">
        <f t="shared" si="1091"/>
        <v>0.86012984999999997</v>
      </c>
      <c r="R704">
        <f t="shared" ref="R704:S704" si="1126">R692</f>
        <v>6.5880000000000013E-5</v>
      </c>
      <c r="S704">
        <f t="shared" si="1126"/>
        <v>0.26308589999999998</v>
      </c>
      <c r="T704">
        <f t="shared" ref="T704:W704" si="1127">T692</f>
        <v>0.4825524000000001</v>
      </c>
      <c r="U704">
        <f t="shared" si="1127"/>
        <v>0.71350200000000019</v>
      </c>
      <c r="V704">
        <f t="shared" si="1127"/>
        <v>2579.2164000000002</v>
      </c>
      <c r="W704">
        <f t="shared" si="1127"/>
        <v>-8.0148000000000011E-2</v>
      </c>
    </row>
    <row r="705" spans="1:23" x14ac:dyDescent="0.2">
      <c r="A705" t="s">
        <v>7</v>
      </c>
      <c r="B705" t="s">
        <v>8</v>
      </c>
      <c r="C705" t="s">
        <v>29</v>
      </c>
      <c r="D705" t="s">
        <v>10</v>
      </c>
      <c r="E705" t="s">
        <v>25</v>
      </c>
      <c r="F705" s="1" t="s">
        <v>12</v>
      </c>
      <c r="G705">
        <v>8</v>
      </c>
      <c r="H705">
        <f t="shared" si="1020"/>
        <v>110</v>
      </c>
      <c r="I705">
        <f t="shared" si="1021"/>
        <v>94</v>
      </c>
      <c r="J705">
        <f t="shared" si="1022"/>
        <v>0</v>
      </c>
      <c r="K705">
        <f t="shared" si="1023"/>
        <v>249880.42560000002</v>
      </c>
      <c r="L705">
        <f t="shared" si="1024"/>
        <v>67025.12670217728</v>
      </c>
      <c r="M705">
        <f t="shared" si="1025"/>
        <v>121760.63431249539</v>
      </c>
      <c r="N705">
        <f t="shared" si="1026"/>
        <v>49366.660011170978</v>
      </c>
      <c r="O705">
        <f t="shared" si="1027"/>
        <v>-0.21770400000000004</v>
      </c>
      <c r="Q705">
        <f t="shared" si="1091"/>
        <v>0.85888487999999996</v>
      </c>
      <c r="R705">
        <f t="shared" ref="R705:S705" si="1128">R693</f>
        <v>0</v>
      </c>
      <c r="S705">
        <f t="shared" si="1128"/>
        <v>0.26822879999999999</v>
      </c>
      <c r="T705">
        <f t="shared" ref="T705:W705" si="1129">T693</f>
        <v>0.48727560000000009</v>
      </c>
      <c r="U705">
        <f t="shared" si="1129"/>
        <v>0.73653960000000007</v>
      </c>
      <c r="V705">
        <f t="shared" si="1129"/>
        <v>2658.3024</v>
      </c>
      <c r="W705">
        <f t="shared" si="1129"/>
        <v>-2.3160000000000004E-3</v>
      </c>
    </row>
    <row r="706" spans="1:23" x14ac:dyDescent="0.2">
      <c r="A706" t="s">
        <v>7</v>
      </c>
      <c r="B706" t="s">
        <v>8</v>
      </c>
      <c r="C706" t="s">
        <v>29</v>
      </c>
      <c r="D706" t="s">
        <v>10</v>
      </c>
      <c r="E706" t="s">
        <v>25</v>
      </c>
      <c r="F706" s="1" t="s">
        <v>12</v>
      </c>
      <c r="G706">
        <v>9</v>
      </c>
      <c r="H706">
        <f t="shared" si="1020"/>
        <v>110</v>
      </c>
      <c r="I706">
        <f t="shared" si="1021"/>
        <v>94</v>
      </c>
      <c r="J706">
        <f t="shared" si="1022"/>
        <v>4.1172E-2</v>
      </c>
      <c r="K706">
        <f t="shared" si="1023"/>
        <v>259823.52</v>
      </c>
      <c r="L706">
        <f t="shared" si="1024"/>
        <v>69204.08549023197</v>
      </c>
      <c r="M706">
        <f t="shared" si="1025"/>
        <v>120166.29941183999</v>
      </c>
      <c r="N706">
        <f t="shared" si="1026"/>
        <v>50329.695393236456</v>
      </c>
      <c r="O706">
        <f t="shared" si="1027"/>
        <v>1.711176</v>
      </c>
      <c r="Q706">
        <f t="shared" si="1091"/>
        <v>0.85671423000000002</v>
      </c>
      <c r="R706">
        <f t="shared" ref="R706:S706" si="1130">R694</f>
        <v>4.3800000000000002E-4</v>
      </c>
      <c r="S706">
        <f t="shared" si="1130"/>
        <v>0.2663503499999999</v>
      </c>
      <c r="T706">
        <f t="shared" ref="T706:W706" si="1131">T694</f>
        <v>0.46249200000000001</v>
      </c>
      <c r="U706">
        <f t="shared" si="1131"/>
        <v>0.72726480000000004</v>
      </c>
      <c r="V706">
        <f t="shared" si="1131"/>
        <v>2764.08</v>
      </c>
      <c r="W706">
        <f t="shared" si="1131"/>
        <v>1.8204000000000001E-2</v>
      </c>
    </row>
    <row r="707" spans="1:23" x14ac:dyDescent="0.2">
      <c r="A707" t="s">
        <v>7</v>
      </c>
      <c r="B707" t="s">
        <v>8</v>
      </c>
      <c r="C707" t="s">
        <v>29</v>
      </c>
      <c r="D707" t="s">
        <v>10</v>
      </c>
      <c r="E707" t="s">
        <v>25</v>
      </c>
      <c r="F707" s="1" t="s">
        <v>12</v>
      </c>
      <c r="G707">
        <v>10</v>
      </c>
      <c r="H707">
        <f t="shared" ref="H707:H770" si="1132">H131*0.5</f>
        <v>110</v>
      </c>
      <c r="I707">
        <f t="shared" ref="I707:I770" si="1133">_xlfn.FLOOR.MATH(H707*Q707)</f>
        <v>94</v>
      </c>
      <c r="J707">
        <f t="shared" ref="J707:J770" si="1134">I707*R707</f>
        <v>2.9553600000000006E-2</v>
      </c>
      <c r="K707">
        <f t="shared" ref="K707:K770" si="1135">I707*V707</f>
        <v>266878.48319999996</v>
      </c>
      <c r="L707">
        <f t="shared" ref="L707:L770" si="1136">K707*S707</f>
        <v>72434.129633671648</v>
      </c>
      <c r="M707">
        <f t="shared" ref="M707:M770" si="1137">K707*T707</f>
        <v>126140.11508447998</v>
      </c>
      <c r="N707">
        <f t="shared" ref="N707:N770" si="1138">L707*U707</f>
        <v>54061.965967039032</v>
      </c>
      <c r="O707">
        <f t="shared" ref="O707:O770" si="1139">I707*W707</f>
        <v>0.38555040000000002</v>
      </c>
      <c r="Q707">
        <f t="shared" si="1091"/>
        <v>0.85538312999999999</v>
      </c>
      <c r="R707">
        <f t="shared" ref="R707:S707" si="1140">R695</f>
        <v>3.1440000000000005E-4</v>
      </c>
      <c r="S707">
        <f t="shared" si="1140"/>
        <v>0.27141239999999994</v>
      </c>
      <c r="T707">
        <f t="shared" ref="T707:W707" si="1141">T695</f>
        <v>0.47265000000000001</v>
      </c>
      <c r="U707">
        <f t="shared" si="1141"/>
        <v>0.74636040000000015</v>
      </c>
      <c r="V707">
        <f t="shared" si="1141"/>
        <v>2839.1327999999999</v>
      </c>
      <c r="W707">
        <f t="shared" si="1141"/>
        <v>4.1016000000000004E-3</v>
      </c>
    </row>
    <row r="708" spans="1:23" x14ac:dyDescent="0.2">
      <c r="A708" t="s">
        <v>7</v>
      </c>
      <c r="B708" t="s">
        <v>8</v>
      </c>
      <c r="C708" t="s">
        <v>29</v>
      </c>
      <c r="D708" t="s">
        <v>10</v>
      </c>
      <c r="E708" t="s">
        <v>25</v>
      </c>
      <c r="F708" s="1" t="s">
        <v>12</v>
      </c>
      <c r="G708">
        <v>11</v>
      </c>
      <c r="H708">
        <f t="shared" si="1132"/>
        <v>110</v>
      </c>
      <c r="I708">
        <f t="shared" si="1133"/>
        <v>93</v>
      </c>
      <c r="J708">
        <f t="shared" si="1134"/>
        <v>5.8255200000000007E-2</v>
      </c>
      <c r="K708">
        <f t="shared" si="1135"/>
        <v>268298.11800000002</v>
      </c>
      <c r="L708">
        <f t="shared" si="1136"/>
        <v>74065.452826572888</v>
      </c>
      <c r="M708">
        <f t="shared" si="1137"/>
        <v>122443.74870789603</v>
      </c>
      <c r="N708">
        <f t="shared" si="1138"/>
        <v>56027.611697551598</v>
      </c>
      <c r="O708">
        <f t="shared" si="1139"/>
        <v>1.0558476000000003</v>
      </c>
      <c r="Q708">
        <f t="shared" si="1091"/>
        <v>0.85361703</v>
      </c>
      <c r="R708">
        <f t="shared" ref="R708:S708" si="1142">R696</f>
        <v>6.2640000000000005E-4</v>
      </c>
      <c r="S708">
        <f t="shared" si="1142"/>
        <v>0.27605654999999996</v>
      </c>
      <c r="T708">
        <f t="shared" ref="T708:W708" si="1143">T696</f>
        <v>0.45637200000000006</v>
      </c>
      <c r="U708">
        <f t="shared" si="1143"/>
        <v>0.75646080000000016</v>
      </c>
      <c r="V708">
        <f t="shared" si="1143"/>
        <v>2884.9259999999999</v>
      </c>
      <c r="W708">
        <f t="shared" si="1143"/>
        <v>1.1353200000000003E-2</v>
      </c>
    </row>
    <row r="709" spans="1:23" x14ac:dyDescent="0.2">
      <c r="A709" t="s">
        <v>7</v>
      </c>
      <c r="B709" t="s">
        <v>8</v>
      </c>
      <c r="C709" t="s">
        <v>29</v>
      </c>
      <c r="D709" t="s">
        <v>10</v>
      </c>
      <c r="E709" t="s">
        <v>25</v>
      </c>
      <c r="F709" s="1" t="s">
        <v>12</v>
      </c>
      <c r="G709">
        <v>12</v>
      </c>
      <c r="H709">
        <f t="shared" si="1132"/>
        <v>110</v>
      </c>
      <c r="I709">
        <f t="shared" si="1133"/>
        <v>93</v>
      </c>
      <c r="J709">
        <f t="shared" si="1134"/>
        <v>4.5421200000000002E-2</v>
      </c>
      <c r="K709">
        <f t="shared" si="1135"/>
        <v>274737.66119999997</v>
      </c>
      <c r="L709">
        <f t="shared" si="1136"/>
        <v>77426.567679383981</v>
      </c>
      <c r="M709">
        <f t="shared" si="1137"/>
        <v>129130.43719619233</v>
      </c>
      <c r="N709">
        <f t="shared" si="1138"/>
        <v>59631.68157088531</v>
      </c>
      <c r="O709">
        <f t="shared" si="1139"/>
        <v>0.40823280000000006</v>
      </c>
      <c r="Q709">
        <f t="shared" si="1091"/>
        <v>0.85193792999999995</v>
      </c>
      <c r="R709">
        <f t="shared" ref="R709:S709" si="1144">R697</f>
        <v>4.8840000000000005E-4</v>
      </c>
      <c r="S709">
        <f t="shared" si="1144"/>
        <v>0.28181999999999996</v>
      </c>
      <c r="T709">
        <f t="shared" ref="T709:W709" si="1145">T697</f>
        <v>0.47001360000000009</v>
      </c>
      <c r="U709">
        <f t="shared" si="1145"/>
        <v>0.77017080000000004</v>
      </c>
      <c r="V709">
        <f t="shared" si="1145"/>
        <v>2954.1683999999996</v>
      </c>
      <c r="W709">
        <f t="shared" si="1145"/>
        <v>4.3896000000000004E-3</v>
      </c>
    </row>
    <row r="710" spans="1:23" x14ac:dyDescent="0.2">
      <c r="A710" t="s">
        <v>7</v>
      </c>
      <c r="B710" t="s">
        <v>8</v>
      </c>
      <c r="C710" t="s">
        <v>29</v>
      </c>
      <c r="D710" t="s">
        <v>10</v>
      </c>
      <c r="E710" t="s">
        <v>25</v>
      </c>
      <c r="F710" s="1">
        <v>47057</v>
      </c>
      <c r="G710">
        <v>1</v>
      </c>
      <c r="H710">
        <f t="shared" si="1132"/>
        <v>110</v>
      </c>
      <c r="I710">
        <f t="shared" si="1133"/>
        <v>95</v>
      </c>
      <c r="J710">
        <f t="shared" si="1134"/>
        <v>0</v>
      </c>
      <c r="K710">
        <f t="shared" si="1135"/>
        <v>245651.41800000001</v>
      </c>
      <c r="L710">
        <f t="shared" si="1136"/>
        <v>3849.4068503435997</v>
      </c>
      <c r="M710">
        <f t="shared" si="1137"/>
        <v>28457.930690762405</v>
      </c>
      <c r="N710">
        <f t="shared" si="1138"/>
        <v>330.79646804016704</v>
      </c>
      <c r="O710">
        <f t="shared" si="1139"/>
        <v>0</v>
      </c>
      <c r="Q710">
        <f t="shared" si="1091"/>
        <v>0.86777106000000004</v>
      </c>
      <c r="R710">
        <f t="shared" ref="R710:S710" si="1146">R698</f>
        <v>0</v>
      </c>
      <c r="S710">
        <f t="shared" si="1146"/>
        <v>1.5670199999999999E-2</v>
      </c>
      <c r="T710">
        <f t="shared" ref="T710:W710" si="1147">T698</f>
        <v>0.11584680000000001</v>
      </c>
      <c r="U710">
        <f t="shared" si="1147"/>
        <v>8.5934400000000008E-2</v>
      </c>
      <c r="V710">
        <f t="shared" si="1147"/>
        <v>2585.8044</v>
      </c>
      <c r="W710">
        <f t="shared" si="1147"/>
        <v>0</v>
      </c>
    </row>
    <row r="711" spans="1:23" x14ac:dyDescent="0.2">
      <c r="A711" t="s">
        <v>7</v>
      </c>
      <c r="B711" t="s">
        <v>8</v>
      </c>
      <c r="C711" t="s">
        <v>29</v>
      </c>
      <c r="D711" t="s">
        <v>10</v>
      </c>
      <c r="E711" t="s">
        <v>25</v>
      </c>
      <c r="F711" s="1">
        <v>47057</v>
      </c>
      <c r="G711">
        <v>2</v>
      </c>
      <c r="H711">
        <f t="shared" si="1132"/>
        <v>110</v>
      </c>
      <c r="I711">
        <f t="shared" si="1133"/>
        <v>95</v>
      </c>
      <c r="J711">
        <f t="shared" si="1134"/>
        <v>0</v>
      </c>
      <c r="K711">
        <f t="shared" si="1135"/>
        <v>245093.15999999997</v>
      </c>
      <c r="L711">
        <f t="shared" si="1136"/>
        <v>27726.653911319991</v>
      </c>
      <c r="M711">
        <f t="shared" si="1137"/>
        <v>110848.38151046401</v>
      </c>
      <c r="N711">
        <f t="shared" si="1138"/>
        <v>6752.1167577618544</v>
      </c>
      <c r="O711">
        <f t="shared" si="1139"/>
        <v>306.43405200000007</v>
      </c>
      <c r="Q711">
        <f t="shared" si="1091"/>
        <v>0.86591883000000003</v>
      </c>
      <c r="R711">
        <f t="shared" ref="R711:S711" si="1148">R699</f>
        <v>0</v>
      </c>
      <c r="S711">
        <f t="shared" si="1148"/>
        <v>0.11312699999999998</v>
      </c>
      <c r="T711">
        <f t="shared" ref="T711:W711" si="1149">T699</f>
        <v>0.45227040000000007</v>
      </c>
      <c r="U711">
        <f t="shared" si="1149"/>
        <v>0.24352440000000003</v>
      </c>
      <c r="V711">
        <f t="shared" si="1149"/>
        <v>2579.9279999999999</v>
      </c>
      <c r="W711">
        <f t="shared" si="1149"/>
        <v>3.2256216000000006</v>
      </c>
    </row>
    <row r="712" spans="1:23" x14ac:dyDescent="0.2">
      <c r="A712" t="s">
        <v>7</v>
      </c>
      <c r="B712" t="s">
        <v>8</v>
      </c>
      <c r="C712" t="s">
        <v>29</v>
      </c>
      <c r="D712" t="s">
        <v>10</v>
      </c>
      <c r="E712" t="s">
        <v>25</v>
      </c>
      <c r="F712" s="1">
        <v>47057</v>
      </c>
      <c r="G712">
        <v>3</v>
      </c>
      <c r="H712">
        <f t="shared" si="1132"/>
        <v>110</v>
      </c>
      <c r="I712">
        <f t="shared" si="1133"/>
        <v>95</v>
      </c>
      <c r="J712">
        <f t="shared" si="1134"/>
        <v>0</v>
      </c>
      <c r="K712">
        <f t="shared" si="1135"/>
        <v>245001.04800000001</v>
      </c>
      <c r="L712">
        <f t="shared" si="1136"/>
        <v>43968.586327066798</v>
      </c>
      <c r="M712">
        <f t="shared" si="1137"/>
        <v>118532.487026592</v>
      </c>
      <c r="N712">
        <f t="shared" si="1138"/>
        <v>20183.849903178143</v>
      </c>
      <c r="O712">
        <f t="shared" si="1139"/>
        <v>-10.563240000000002</v>
      </c>
      <c r="Q712">
        <f t="shared" si="1091"/>
        <v>0.86421101999999994</v>
      </c>
      <c r="R712">
        <f t="shared" ref="R712:S712" si="1150">R700</f>
        <v>0</v>
      </c>
      <c r="S712">
        <f t="shared" si="1150"/>
        <v>0.17946284999999998</v>
      </c>
      <c r="T712">
        <f t="shared" ref="T712:W712" si="1151">T700</f>
        <v>0.48380400000000001</v>
      </c>
      <c r="U712">
        <f t="shared" si="1151"/>
        <v>0.45905160000000012</v>
      </c>
      <c r="V712">
        <f t="shared" si="1151"/>
        <v>2578.9584</v>
      </c>
      <c r="W712">
        <f t="shared" si="1151"/>
        <v>-0.11119200000000003</v>
      </c>
    </row>
    <row r="713" spans="1:23" x14ac:dyDescent="0.2">
      <c r="A713" t="s">
        <v>7</v>
      </c>
      <c r="B713" t="s">
        <v>8</v>
      </c>
      <c r="C713" t="s">
        <v>29</v>
      </c>
      <c r="D713" t="s">
        <v>10</v>
      </c>
      <c r="E713" t="s">
        <v>25</v>
      </c>
      <c r="F713" s="1">
        <v>47057</v>
      </c>
      <c r="G713">
        <v>4</v>
      </c>
      <c r="H713">
        <f t="shared" si="1132"/>
        <v>110</v>
      </c>
      <c r="I713">
        <f t="shared" si="1133"/>
        <v>94</v>
      </c>
      <c r="J713">
        <f t="shared" si="1134"/>
        <v>5.8543200000000005E-3</v>
      </c>
      <c r="K713">
        <f t="shared" si="1135"/>
        <v>242402.46240000002</v>
      </c>
      <c r="L713">
        <f t="shared" si="1136"/>
        <v>50203.052858306874</v>
      </c>
      <c r="M713">
        <f t="shared" si="1137"/>
        <v>115248.69937232067</v>
      </c>
      <c r="N713">
        <f t="shared" si="1138"/>
        <v>29867.181749665655</v>
      </c>
      <c r="O713">
        <f t="shared" si="1139"/>
        <v>-3.5532000000000008</v>
      </c>
      <c r="Q713">
        <f t="shared" si="1091"/>
        <v>0.86282163000000001</v>
      </c>
      <c r="R713">
        <f t="shared" ref="R713:S713" si="1152">R701</f>
        <v>6.2280000000000007E-5</v>
      </c>
      <c r="S713">
        <f t="shared" si="1152"/>
        <v>0.20710619999999996</v>
      </c>
      <c r="T713">
        <f t="shared" ref="T713:W713" si="1153">T701</f>
        <v>0.47544360000000008</v>
      </c>
      <c r="U713">
        <f t="shared" si="1153"/>
        <v>0.59492760000000011</v>
      </c>
      <c r="V713">
        <f t="shared" si="1153"/>
        <v>2578.7496000000001</v>
      </c>
      <c r="W713">
        <f t="shared" si="1153"/>
        <v>-3.7800000000000007E-2</v>
      </c>
    </row>
    <row r="714" spans="1:23" x14ac:dyDescent="0.2">
      <c r="A714" t="s">
        <v>7</v>
      </c>
      <c r="B714" t="s">
        <v>8</v>
      </c>
      <c r="C714" t="s">
        <v>29</v>
      </c>
      <c r="D714" t="s">
        <v>10</v>
      </c>
      <c r="E714" t="s">
        <v>25</v>
      </c>
      <c r="F714" s="1">
        <v>47057</v>
      </c>
      <c r="G714">
        <v>5</v>
      </c>
      <c r="H714">
        <f t="shared" si="1132"/>
        <v>110</v>
      </c>
      <c r="I714">
        <f t="shared" si="1133"/>
        <v>94</v>
      </c>
      <c r="J714">
        <f t="shared" si="1134"/>
        <v>0</v>
      </c>
      <c r="K714">
        <f t="shared" si="1135"/>
        <v>242463.37439999997</v>
      </c>
      <c r="L714">
        <f t="shared" si="1136"/>
        <v>55924.262167541019</v>
      </c>
      <c r="M714">
        <f t="shared" si="1137"/>
        <v>114629.409515088</v>
      </c>
      <c r="N714">
        <f t="shared" si="1138"/>
        <v>36749.622246680578</v>
      </c>
      <c r="O714">
        <f t="shared" si="1139"/>
        <v>-2.4443760000000001</v>
      </c>
      <c r="Q714">
        <f t="shared" si="1091"/>
        <v>0.86160623999999997</v>
      </c>
      <c r="R714">
        <f t="shared" ref="R714:S714" si="1154">R702</f>
        <v>0</v>
      </c>
      <c r="S714">
        <f t="shared" si="1154"/>
        <v>0.23065034999999995</v>
      </c>
      <c r="T714">
        <f t="shared" ref="T714:W714" si="1155">T702</f>
        <v>0.47277000000000008</v>
      </c>
      <c r="U714">
        <f t="shared" si="1155"/>
        <v>0.65713200000000016</v>
      </c>
      <c r="V714">
        <f t="shared" si="1155"/>
        <v>2579.3975999999998</v>
      </c>
      <c r="W714">
        <f t="shared" si="1155"/>
        <v>-2.6004000000000003E-2</v>
      </c>
    </row>
    <row r="715" spans="1:23" x14ac:dyDescent="0.2">
      <c r="A715" t="s">
        <v>7</v>
      </c>
      <c r="B715" t="s">
        <v>8</v>
      </c>
      <c r="C715" t="s">
        <v>29</v>
      </c>
      <c r="D715" t="s">
        <v>10</v>
      </c>
      <c r="E715" t="s">
        <v>25</v>
      </c>
      <c r="F715" s="1">
        <v>47057</v>
      </c>
      <c r="G715">
        <v>6</v>
      </c>
      <c r="H715">
        <f t="shared" si="1132"/>
        <v>110</v>
      </c>
      <c r="I715">
        <f t="shared" si="1133"/>
        <v>94</v>
      </c>
      <c r="J715">
        <f t="shared" si="1134"/>
        <v>0</v>
      </c>
      <c r="K715">
        <f t="shared" si="1135"/>
        <v>242408.32800000004</v>
      </c>
      <c r="L715">
        <f t="shared" si="1136"/>
        <v>59892.395258530792</v>
      </c>
      <c r="M715">
        <f t="shared" si="1137"/>
        <v>115141.82260671363</v>
      </c>
      <c r="N715">
        <f t="shared" si="1138"/>
        <v>41686.47264654933</v>
      </c>
      <c r="O715">
        <f t="shared" si="1139"/>
        <v>-6.7443120000000016</v>
      </c>
      <c r="Q715">
        <f t="shared" si="1091"/>
        <v>0.86085369</v>
      </c>
      <c r="R715">
        <f t="shared" ref="R715:S715" si="1156">R703</f>
        <v>0</v>
      </c>
      <c r="S715">
        <f t="shared" si="1156"/>
        <v>0.24707234999999994</v>
      </c>
      <c r="T715">
        <f t="shared" ref="T715:W715" si="1157">T703</f>
        <v>0.47499120000000006</v>
      </c>
      <c r="U715">
        <f t="shared" si="1157"/>
        <v>0.69602280000000005</v>
      </c>
      <c r="V715">
        <f t="shared" si="1157"/>
        <v>2578.8120000000004</v>
      </c>
      <c r="W715">
        <f t="shared" si="1157"/>
        <v>-7.174800000000002E-2</v>
      </c>
    </row>
    <row r="716" spans="1:23" x14ac:dyDescent="0.2">
      <c r="A716" t="s">
        <v>7</v>
      </c>
      <c r="B716" t="s">
        <v>8</v>
      </c>
      <c r="C716" t="s">
        <v>29</v>
      </c>
      <c r="D716" t="s">
        <v>10</v>
      </c>
      <c r="E716" t="s">
        <v>25</v>
      </c>
      <c r="F716" s="1">
        <v>47057</v>
      </c>
      <c r="G716">
        <v>7</v>
      </c>
      <c r="H716">
        <f t="shared" si="1132"/>
        <v>110</v>
      </c>
      <c r="I716">
        <f t="shared" si="1133"/>
        <v>94</v>
      </c>
      <c r="J716">
        <f t="shared" si="1134"/>
        <v>6.1927200000000014E-3</v>
      </c>
      <c r="K716">
        <f t="shared" si="1135"/>
        <v>242446.34160000001</v>
      </c>
      <c r="L716">
        <f t="shared" si="1136"/>
        <v>63784.213981543442</v>
      </c>
      <c r="M716">
        <f t="shared" si="1137"/>
        <v>116993.06401029987</v>
      </c>
      <c r="N716">
        <f t="shared" si="1138"/>
        <v>45510.16424425922</v>
      </c>
      <c r="O716">
        <f t="shared" si="1139"/>
        <v>-7.5339120000000008</v>
      </c>
      <c r="Q716">
        <f t="shared" si="1091"/>
        <v>0.86012984999999997</v>
      </c>
      <c r="R716">
        <f t="shared" ref="R716:S716" si="1158">R704</f>
        <v>6.5880000000000013E-5</v>
      </c>
      <c r="S716">
        <f t="shared" si="1158"/>
        <v>0.26308589999999998</v>
      </c>
      <c r="T716">
        <f t="shared" ref="T716:W716" si="1159">T704</f>
        <v>0.4825524000000001</v>
      </c>
      <c r="U716">
        <f t="shared" si="1159"/>
        <v>0.71350200000000019</v>
      </c>
      <c r="V716">
        <f t="shared" si="1159"/>
        <v>2579.2164000000002</v>
      </c>
      <c r="W716">
        <f t="shared" si="1159"/>
        <v>-8.0148000000000011E-2</v>
      </c>
    </row>
    <row r="717" spans="1:23" x14ac:dyDescent="0.2">
      <c r="A717" t="s">
        <v>7</v>
      </c>
      <c r="B717" t="s">
        <v>8</v>
      </c>
      <c r="C717" t="s">
        <v>29</v>
      </c>
      <c r="D717" t="s">
        <v>10</v>
      </c>
      <c r="E717" t="s">
        <v>25</v>
      </c>
      <c r="F717" s="1">
        <v>47057</v>
      </c>
      <c r="G717">
        <v>8</v>
      </c>
      <c r="H717">
        <f t="shared" si="1132"/>
        <v>110</v>
      </c>
      <c r="I717">
        <f t="shared" si="1133"/>
        <v>94</v>
      </c>
      <c r="J717">
        <f t="shared" si="1134"/>
        <v>0</v>
      </c>
      <c r="K717">
        <f t="shared" si="1135"/>
        <v>249880.42560000002</v>
      </c>
      <c r="L717">
        <f t="shared" si="1136"/>
        <v>67025.12670217728</v>
      </c>
      <c r="M717">
        <f t="shared" si="1137"/>
        <v>121760.63431249539</v>
      </c>
      <c r="N717">
        <f t="shared" si="1138"/>
        <v>49366.660011170978</v>
      </c>
      <c r="O717">
        <f t="shared" si="1139"/>
        <v>-0.21770400000000004</v>
      </c>
      <c r="Q717">
        <f t="shared" si="1091"/>
        <v>0.85888487999999996</v>
      </c>
      <c r="R717">
        <f t="shared" ref="R717:S717" si="1160">R705</f>
        <v>0</v>
      </c>
      <c r="S717">
        <f t="shared" si="1160"/>
        <v>0.26822879999999999</v>
      </c>
      <c r="T717">
        <f t="shared" ref="T717:W717" si="1161">T705</f>
        <v>0.48727560000000009</v>
      </c>
      <c r="U717">
        <f t="shared" si="1161"/>
        <v>0.73653960000000007</v>
      </c>
      <c r="V717">
        <f t="shared" si="1161"/>
        <v>2658.3024</v>
      </c>
      <c r="W717">
        <f t="shared" si="1161"/>
        <v>-2.3160000000000004E-3</v>
      </c>
    </row>
    <row r="718" spans="1:23" x14ac:dyDescent="0.2">
      <c r="A718" t="s">
        <v>7</v>
      </c>
      <c r="B718" t="s">
        <v>8</v>
      </c>
      <c r="C718" t="s">
        <v>29</v>
      </c>
      <c r="D718" t="s">
        <v>10</v>
      </c>
      <c r="E718" t="s">
        <v>25</v>
      </c>
      <c r="F718" s="1">
        <v>47057</v>
      </c>
      <c r="G718">
        <v>9</v>
      </c>
      <c r="H718">
        <f t="shared" si="1132"/>
        <v>110</v>
      </c>
      <c r="I718">
        <f t="shared" si="1133"/>
        <v>94</v>
      </c>
      <c r="J718">
        <f t="shared" si="1134"/>
        <v>4.1172E-2</v>
      </c>
      <c r="K718">
        <f t="shared" si="1135"/>
        <v>259823.52</v>
      </c>
      <c r="L718">
        <f t="shared" si="1136"/>
        <v>69204.08549023197</v>
      </c>
      <c r="M718">
        <f t="shared" si="1137"/>
        <v>120166.29941183999</v>
      </c>
      <c r="N718">
        <f t="shared" si="1138"/>
        <v>50329.695393236456</v>
      </c>
      <c r="O718">
        <f t="shared" si="1139"/>
        <v>1.711176</v>
      </c>
      <c r="Q718">
        <f t="shared" si="1091"/>
        <v>0.85671423000000002</v>
      </c>
      <c r="R718">
        <f t="shared" ref="R718:S718" si="1162">R706</f>
        <v>4.3800000000000002E-4</v>
      </c>
      <c r="S718">
        <f t="shared" si="1162"/>
        <v>0.2663503499999999</v>
      </c>
      <c r="T718">
        <f t="shared" ref="T718:W718" si="1163">T706</f>
        <v>0.46249200000000001</v>
      </c>
      <c r="U718">
        <f t="shared" si="1163"/>
        <v>0.72726480000000004</v>
      </c>
      <c r="V718">
        <f t="shared" si="1163"/>
        <v>2764.08</v>
      </c>
      <c r="W718">
        <f t="shared" si="1163"/>
        <v>1.8204000000000001E-2</v>
      </c>
    </row>
    <row r="719" spans="1:23" x14ac:dyDescent="0.2">
      <c r="A719" t="s">
        <v>7</v>
      </c>
      <c r="B719" t="s">
        <v>8</v>
      </c>
      <c r="C719" t="s">
        <v>29</v>
      </c>
      <c r="D719" t="s">
        <v>10</v>
      </c>
      <c r="E719" t="s">
        <v>25</v>
      </c>
      <c r="F719" s="1">
        <v>47057</v>
      </c>
      <c r="G719">
        <v>10</v>
      </c>
      <c r="H719">
        <f t="shared" si="1132"/>
        <v>110</v>
      </c>
      <c r="I719">
        <f t="shared" si="1133"/>
        <v>94</v>
      </c>
      <c r="J719">
        <f t="shared" si="1134"/>
        <v>2.9553600000000006E-2</v>
      </c>
      <c r="K719">
        <f t="shared" si="1135"/>
        <v>266878.48319999996</v>
      </c>
      <c r="L719">
        <f t="shared" si="1136"/>
        <v>72434.129633671648</v>
      </c>
      <c r="M719">
        <f t="shared" si="1137"/>
        <v>126140.11508447998</v>
      </c>
      <c r="N719">
        <f t="shared" si="1138"/>
        <v>54061.965967039032</v>
      </c>
      <c r="O719">
        <f t="shared" si="1139"/>
        <v>0.38555040000000002</v>
      </c>
      <c r="Q719">
        <f t="shared" si="1091"/>
        <v>0.85538312999999999</v>
      </c>
      <c r="R719">
        <f t="shared" ref="R719:S719" si="1164">R707</f>
        <v>3.1440000000000005E-4</v>
      </c>
      <c r="S719">
        <f t="shared" si="1164"/>
        <v>0.27141239999999994</v>
      </c>
      <c r="T719">
        <f t="shared" ref="T719:W719" si="1165">T707</f>
        <v>0.47265000000000001</v>
      </c>
      <c r="U719">
        <f t="shared" si="1165"/>
        <v>0.74636040000000015</v>
      </c>
      <c r="V719">
        <f t="shared" si="1165"/>
        <v>2839.1327999999999</v>
      </c>
      <c r="W719">
        <f t="shared" si="1165"/>
        <v>4.1016000000000004E-3</v>
      </c>
    </row>
    <row r="720" spans="1:23" x14ac:dyDescent="0.2">
      <c r="A720" t="s">
        <v>7</v>
      </c>
      <c r="B720" t="s">
        <v>8</v>
      </c>
      <c r="C720" t="s">
        <v>29</v>
      </c>
      <c r="D720" t="s">
        <v>10</v>
      </c>
      <c r="E720" t="s">
        <v>25</v>
      </c>
      <c r="F720" s="1">
        <v>47057</v>
      </c>
      <c r="G720">
        <v>11</v>
      </c>
      <c r="H720">
        <f t="shared" si="1132"/>
        <v>110</v>
      </c>
      <c r="I720">
        <f t="shared" si="1133"/>
        <v>93</v>
      </c>
      <c r="J720">
        <f t="shared" si="1134"/>
        <v>5.8255200000000007E-2</v>
      </c>
      <c r="K720">
        <f t="shared" si="1135"/>
        <v>268298.11800000002</v>
      </c>
      <c r="L720">
        <f t="shared" si="1136"/>
        <v>74065.452826572888</v>
      </c>
      <c r="M720">
        <f t="shared" si="1137"/>
        <v>122443.74870789603</v>
      </c>
      <c r="N720">
        <f t="shared" si="1138"/>
        <v>56027.611697551598</v>
      </c>
      <c r="O720">
        <f t="shared" si="1139"/>
        <v>1.0558476000000003</v>
      </c>
      <c r="Q720">
        <f t="shared" si="1091"/>
        <v>0.85361703</v>
      </c>
      <c r="R720">
        <f t="shared" ref="R720:S720" si="1166">R708</f>
        <v>6.2640000000000005E-4</v>
      </c>
      <c r="S720">
        <f t="shared" si="1166"/>
        <v>0.27605654999999996</v>
      </c>
      <c r="T720">
        <f t="shared" ref="T720:W720" si="1167">T708</f>
        <v>0.45637200000000006</v>
      </c>
      <c r="U720">
        <f t="shared" si="1167"/>
        <v>0.75646080000000016</v>
      </c>
      <c r="V720">
        <f t="shared" si="1167"/>
        <v>2884.9259999999999</v>
      </c>
      <c r="W720">
        <f t="shared" si="1167"/>
        <v>1.1353200000000003E-2</v>
      </c>
    </row>
    <row r="721" spans="1:23" x14ac:dyDescent="0.2">
      <c r="A721" t="s">
        <v>7</v>
      </c>
      <c r="B721" t="s">
        <v>8</v>
      </c>
      <c r="C721" t="s">
        <v>29</v>
      </c>
      <c r="D721" t="s">
        <v>10</v>
      </c>
      <c r="E721" t="s">
        <v>25</v>
      </c>
      <c r="F721" s="1">
        <v>47057</v>
      </c>
      <c r="G721">
        <v>12</v>
      </c>
      <c r="H721">
        <f t="shared" si="1132"/>
        <v>110</v>
      </c>
      <c r="I721">
        <f t="shared" si="1133"/>
        <v>93</v>
      </c>
      <c r="J721">
        <f t="shared" si="1134"/>
        <v>4.5421200000000002E-2</v>
      </c>
      <c r="K721">
        <f t="shared" si="1135"/>
        <v>274737.66119999997</v>
      </c>
      <c r="L721">
        <f t="shared" si="1136"/>
        <v>77426.567679383981</v>
      </c>
      <c r="M721">
        <f t="shared" si="1137"/>
        <v>129130.43719619233</v>
      </c>
      <c r="N721">
        <f t="shared" si="1138"/>
        <v>59631.68157088531</v>
      </c>
      <c r="O721">
        <f t="shared" si="1139"/>
        <v>0.40823280000000006</v>
      </c>
      <c r="Q721">
        <f t="shared" si="1091"/>
        <v>0.85193792999999995</v>
      </c>
      <c r="R721">
        <f t="shared" ref="R721:S721" si="1168">R709</f>
        <v>4.8840000000000005E-4</v>
      </c>
      <c r="S721">
        <f t="shared" si="1168"/>
        <v>0.28181999999999996</v>
      </c>
      <c r="T721">
        <f t="shared" ref="T721:W721" si="1169">T709</f>
        <v>0.47001360000000009</v>
      </c>
      <c r="U721">
        <f t="shared" si="1169"/>
        <v>0.77017080000000004</v>
      </c>
      <c r="V721">
        <f t="shared" si="1169"/>
        <v>2954.1683999999996</v>
      </c>
      <c r="W721">
        <f t="shared" si="1169"/>
        <v>4.3896000000000004E-3</v>
      </c>
    </row>
    <row r="722" spans="1:23" x14ac:dyDescent="0.2">
      <c r="A722" t="s">
        <v>7</v>
      </c>
      <c r="B722" t="s">
        <v>8</v>
      </c>
      <c r="C722" t="s">
        <v>29</v>
      </c>
      <c r="D722" t="s">
        <v>26</v>
      </c>
      <c r="E722" t="s">
        <v>11</v>
      </c>
      <c r="F722" s="1">
        <v>46965</v>
      </c>
      <c r="G722">
        <v>1</v>
      </c>
      <c r="H722">
        <f t="shared" si="1132"/>
        <v>225</v>
      </c>
      <c r="I722">
        <f t="shared" si="1133"/>
        <v>210</v>
      </c>
      <c r="J722">
        <f t="shared" si="1134"/>
        <v>0</v>
      </c>
      <c r="K722">
        <f t="shared" si="1135"/>
        <v>565644.71250000002</v>
      </c>
      <c r="L722">
        <f t="shared" si="1136"/>
        <v>10763.14415392125</v>
      </c>
      <c r="M722">
        <f t="shared" si="1137"/>
        <v>61432.621762542192</v>
      </c>
      <c r="N722">
        <f t="shared" si="1138"/>
        <v>867.11656404443454</v>
      </c>
      <c r="O722">
        <f t="shared" si="1139"/>
        <v>0</v>
      </c>
      <c r="Q722" cm="1">
        <f t="array" ref="Q722:Q733">TRANSPOSE(open_per_booked!$F17:$Q17)</f>
        <v>0.93759172000000002</v>
      </c>
      <c r="R722" cm="1">
        <f t="array" ref="R722:R733">TRANSPOSE(ulr_per_open!$F17:$Q17)</f>
        <v>0</v>
      </c>
      <c r="S722" cm="1">
        <f t="array" ref="S722:S733">TRANSPOSE(bal_util!$F17:$Q17)</f>
        <v>1.9028099999999999E-2</v>
      </c>
      <c r="T722" cm="1">
        <f t="array" ref="T722:T733">TRANSPOSE(pur_util!$F17:$Q17)</f>
        <v>0.108606375</v>
      </c>
      <c r="U722" cm="1">
        <f t="array" ref="U722:U733">TRANSPOSE(revol_util!$F17:$Q17)</f>
        <v>8.0563499999999996E-2</v>
      </c>
      <c r="V722" cm="1">
        <f t="array" ref="V722:V733">TRANSPOSE(lmt_per_open!$F17:$Q17)</f>
        <v>2693.5462499999999</v>
      </c>
      <c r="W722" cm="1">
        <f t="array" ref="W722:W733">TRANSPOSE(annual_fee!$F17:$Q17)</f>
        <v>0</v>
      </c>
    </row>
    <row r="723" spans="1:23" x14ac:dyDescent="0.2">
      <c r="A723" t="s">
        <v>7</v>
      </c>
      <c r="B723" t="s">
        <v>8</v>
      </c>
      <c r="C723" t="s">
        <v>29</v>
      </c>
      <c r="D723" t="s">
        <v>26</v>
      </c>
      <c r="E723" t="s">
        <v>11</v>
      </c>
      <c r="F723" s="1">
        <v>46965</v>
      </c>
      <c r="G723">
        <v>2</v>
      </c>
      <c r="H723">
        <f t="shared" si="1132"/>
        <v>225</v>
      </c>
      <c r="I723">
        <f t="shared" si="1133"/>
        <v>210</v>
      </c>
      <c r="J723">
        <f t="shared" si="1134"/>
        <v>0</v>
      </c>
      <c r="K723">
        <f t="shared" si="1135"/>
        <v>564359.25</v>
      </c>
      <c r="L723">
        <f t="shared" si="1136"/>
        <v>77525.183633624998</v>
      </c>
      <c r="M723">
        <f t="shared" si="1137"/>
        <v>239290.297257375</v>
      </c>
      <c r="N723">
        <f t="shared" si="1138"/>
        <v>17699.319214939074</v>
      </c>
      <c r="O723">
        <f t="shared" si="1139"/>
        <v>635.04425249999997</v>
      </c>
      <c r="Q723">
        <v>0.9355904599999999</v>
      </c>
      <c r="R723">
        <v>0</v>
      </c>
      <c r="S723">
        <v>0.1373685</v>
      </c>
      <c r="T723">
        <v>0.42400349999999998</v>
      </c>
      <c r="U723">
        <v>0.228304125</v>
      </c>
      <c r="V723">
        <v>2687.4250000000002</v>
      </c>
      <c r="W723">
        <v>3.02402025</v>
      </c>
    </row>
    <row r="724" spans="1:23" x14ac:dyDescent="0.2">
      <c r="A724" t="s">
        <v>7</v>
      </c>
      <c r="B724" t="s">
        <v>8</v>
      </c>
      <c r="C724" t="s">
        <v>29</v>
      </c>
      <c r="D724" t="s">
        <v>26</v>
      </c>
      <c r="E724" t="s">
        <v>11</v>
      </c>
      <c r="F724" s="1">
        <v>46965</v>
      </c>
      <c r="G724">
        <v>3</v>
      </c>
      <c r="H724">
        <f t="shared" si="1132"/>
        <v>225</v>
      </c>
      <c r="I724">
        <f t="shared" si="1133"/>
        <v>210</v>
      </c>
      <c r="J724">
        <f t="shared" si="1134"/>
        <v>0</v>
      </c>
      <c r="K724">
        <f t="shared" si="1135"/>
        <v>564147.15</v>
      </c>
      <c r="L724">
        <f t="shared" si="1136"/>
        <v>122938.48150660125</v>
      </c>
      <c r="M724">
        <f t="shared" si="1137"/>
        <v>255878.10727368749</v>
      </c>
      <c r="N724">
        <f t="shared" si="1138"/>
        <v>52907.91247235224</v>
      </c>
      <c r="O724">
        <f t="shared" si="1139"/>
        <v>-21.890924999999999</v>
      </c>
      <c r="Q724">
        <v>0.93374523999999992</v>
      </c>
      <c r="R724">
        <v>0</v>
      </c>
      <c r="S724">
        <v>0.21791917499999999</v>
      </c>
      <c r="T724">
        <v>0.45356624999999995</v>
      </c>
      <c r="U724">
        <v>0.43036087500000003</v>
      </c>
      <c r="V724">
        <v>2686.415</v>
      </c>
      <c r="W724">
        <v>-0.1042425</v>
      </c>
    </row>
    <row r="725" spans="1:23" x14ac:dyDescent="0.2">
      <c r="A725" t="s">
        <v>7</v>
      </c>
      <c r="B725" t="s">
        <v>8</v>
      </c>
      <c r="C725" t="s">
        <v>29</v>
      </c>
      <c r="D725" t="s">
        <v>26</v>
      </c>
      <c r="E725" t="s">
        <v>11</v>
      </c>
      <c r="F725" s="1">
        <v>46965</v>
      </c>
      <c r="G725">
        <v>4</v>
      </c>
      <c r="H725">
        <f t="shared" si="1132"/>
        <v>225</v>
      </c>
      <c r="I725">
        <f t="shared" si="1133"/>
        <v>209</v>
      </c>
      <c r="J725">
        <f t="shared" si="1134"/>
        <v>1.22029875E-2</v>
      </c>
      <c r="K725">
        <f t="shared" si="1135"/>
        <v>561415.27750000008</v>
      </c>
      <c r="L725">
        <f t="shared" si="1136"/>
        <v>141188.13861889276</v>
      </c>
      <c r="M725">
        <f t="shared" si="1137"/>
        <v>250238.71934024911</v>
      </c>
      <c r="N725">
        <f t="shared" si="1138"/>
        <v>78746.925428442351</v>
      </c>
      <c r="O725">
        <f t="shared" si="1139"/>
        <v>-7.4064374999999991</v>
      </c>
      <c r="Q725">
        <v>0.93224405999999993</v>
      </c>
      <c r="R725">
        <v>5.8387500000000003E-5</v>
      </c>
      <c r="S725">
        <v>0.25148609999999999</v>
      </c>
      <c r="T725">
        <v>0.44572837500000001</v>
      </c>
      <c r="U725">
        <v>0.55774462499999999</v>
      </c>
      <c r="V725">
        <v>2686.1975000000002</v>
      </c>
      <c r="W725">
        <v>-3.5437499999999997E-2</v>
      </c>
    </row>
    <row r="726" spans="1:23" x14ac:dyDescent="0.2">
      <c r="A726" t="s">
        <v>7</v>
      </c>
      <c r="B726" t="s">
        <v>8</v>
      </c>
      <c r="C726" t="s">
        <v>29</v>
      </c>
      <c r="D726" t="s">
        <v>26</v>
      </c>
      <c r="E726" t="s">
        <v>11</v>
      </c>
      <c r="F726" s="1">
        <v>46965</v>
      </c>
      <c r="G726">
        <v>5</v>
      </c>
      <c r="H726">
        <f t="shared" si="1132"/>
        <v>225</v>
      </c>
      <c r="I726">
        <f t="shared" si="1133"/>
        <v>209</v>
      </c>
      <c r="J726">
        <f t="shared" si="1134"/>
        <v>0</v>
      </c>
      <c r="K726">
        <f t="shared" si="1135"/>
        <v>561556.35250000004</v>
      </c>
      <c r="L726">
        <f t="shared" si="1136"/>
        <v>157278.13408788733</v>
      </c>
      <c r="M726">
        <f t="shared" si="1137"/>
        <v>248894.05947321097</v>
      </c>
      <c r="N726">
        <f t="shared" si="1138"/>
        <v>96892.96388385148</v>
      </c>
      <c r="O726">
        <f t="shared" si="1139"/>
        <v>-5.0951587499999995</v>
      </c>
      <c r="Q726">
        <v>0.93093087999999991</v>
      </c>
      <c r="R726">
        <v>0</v>
      </c>
      <c r="S726">
        <v>0.28007542499999999</v>
      </c>
      <c r="T726">
        <v>0.44322187500000004</v>
      </c>
      <c r="U726">
        <v>0.61606125</v>
      </c>
      <c r="V726">
        <v>2686.8724999999999</v>
      </c>
      <c r="W726">
        <v>-2.4378749999999998E-2</v>
      </c>
    </row>
    <row r="727" spans="1:23" x14ac:dyDescent="0.2">
      <c r="A727" t="s">
        <v>7</v>
      </c>
      <c r="B727" t="s">
        <v>8</v>
      </c>
      <c r="C727" t="s">
        <v>29</v>
      </c>
      <c r="D727" t="s">
        <v>26</v>
      </c>
      <c r="E727" t="s">
        <v>11</v>
      </c>
      <c r="F727" s="1">
        <v>46965</v>
      </c>
      <c r="G727">
        <v>6</v>
      </c>
      <c r="H727">
        <f t="shared" si="1132"/>
        <v>225</v>
      </c>
      <c r="I727">
        <f t="shared" si="1133"/>
        <v>209</v>
      </c>
      <c r="J727">
        <f t="shared" si="1134"/>
        <v>0</v>
      </c>
      <c r="K727">
        <f t="shared" si="1135"/>
        <v>561428.86250000005</v>
      </c>
      <c r="L727">
        <f t="shared" si="1136"/>
        <v>168437.88021906657</v>
      </c>
      <c r="M727">
        <f t="shared" si="1137"/>
        <v>250006.65854391566</v>
      </c>
      <c r="N727">
        <f t="shared" si="1138"/>
        <v>109909.31720263061</v>
      </c>
      <c r="O727">
        <f t="shared" si="1139"/>
        <v>-14.05812375</v>
      </c>
      <c r="Q727">
        <v>0.93011778000000001</v>
      </c>
      <c r="R727">
        <v>0</v>
      </c>
      <c r="S727">
        <v>0.30001642499999998</v>
      </c>
      <c r="T727">
        <v>0.44530425000000001</v>
      </c>
      <c r="U727">
        <v>0.65252137499999996</v>
      </c>
      <c r="V727">
        <v>2686.2625000000003</v>
      </c>
      <c r="W727">
        <v>-6.7263749999999997E-2</v>
      </c>
    </row>
    <row r="728" spans="1:23" x14ac:dyDescent="0.2">
      <c r="A728" t="s">
        <v>7</v>
      </c>
      <c r="B728" t="s">
        <v>8</v>
      </c>
      <c r="C728" t="s">
        <v>29</v>
      </c>
      <c r="D728" t="s">
        <v>26</v>
      </c>
      <c r="E728" t="s">
        <v>11</v>
      </c>
      <c r="F728" s="1">
        <v>46965</v>
      </c>
      <c r="G728">
        <v>7</v>
      </c>
      <c r="H728">
        <f t="shared" si="1132"/>
        <v>225</v>
      </c>
      <c r="I728">
        <f t="shared" si="1133"/>
        <v>209</v>
      </c>
      <c r="J728">
        <f t="shared" si="1134"/>
        <v>1.2908362500000001E-2</v>
      </c>
      <c r="K728">
        <f t="shared" si="1135"/>
        <v>561516.90375000006</v>
      </c>
      <c r="L728">
        <f t="shared" si="1136"/>
        <v>179383.00427148544</v>
      </c>
      <c r="M728">
        <f t="shared" si="1137"/>
        <v>254026.24644856082</v>
      </c>
      <c r="N728">
        <f t="shared" si="1138"/>
        <v>119990.74904410633</v>
      </c>
      <c r="O728">
        <f t="shared" si="1139"/>
        <v>-15.70399875</v>
      </c>
      <c r="Q728">
        <v>0.92933569999999988</v>
      </c>
      <c r="R728">
        <v>6.1762500000000004E-5</v>
      </c>
      <c r="S728">
        <v>0.31946144999999998</v>
      </c>
      <c r="T728">
        <v>0.45239287500000003</v>
      </c>
      <c r="U728">
        <v>0.66890812500000008</v>
      </c>
      <c r="V728">
        <v>2686.6837500000001</v>
      </c>
      <c r="W728">
        <v>-7.5138750000000004E-2</v>
      </c>
    </row>
    <row r="729" spans="1:23" x14ac:dyDescent="0.2">
      <c r="A729" t="s">
        <v>7</v>
      </c>
      <c r="B729" t="s">
        <v>8</v>
      </c>
      <c r="C729" t="s">
        <v>29</v>
      </c>
      <c r="D729" t="s">
        <v>26</v>
      </c>
      <c r="E729" t="s">
        <v>11</v>
      </c>
      <c r="F729" s="1">
        <v>46965</v>
      </c>
      <c r="G729">
        <v>8</v>
      </c>
      <c r="H729">
        <f t="shared" si="1132"/>
        <v>225</v>
      </c>
      <c r="I729">
        <f t="shared" si="1133"/>
        <v>208</v>
      </c>
      <c r="J729">
        <f t="shared" si="1134"/>
        <v>0</v>
      </c>
      <c r="K729">
        <f t="shared" si="1135"/>
        <v>575965.52</v>
      </c>
      <c r="L729">
        <f t="shared" si="1136"/>
        <v>187595.656043328</v>
      </c>
      <c r="M729">
        <f t="shared" si="1137"/>
        <v>263113.07281623001</v>
      </c>
      <c r="N729">
        <f t="shared" si="1138"/>
        <v>129535.90262239722</v>
      </c>
      <c r="O729">
        <f t="shared" si="1139"/>
        <v>-0.45162000000000002</v>
      </c>
      <c r="Q729">
        <v>0.92799055999999991</v>
      </c>
      <c r="R729">
        <v>0</v>
      </c>
      <c r="S729">
        <v>0.32570640000000001</v>
      </c>
      <c r="T729">
        <v>0.45682087500000002</v>
      </c>
      <c r="U729">
        <v>0.69050587499999994</v>
      </c>
      <c r="V729">
        <v>2769.0650000000001</v>
      </c>
      <c r="W729">
        <v>-2.17125E-3</v>
      </c>
    </row>
    <row r="730" spans="1:23" x14ac:dyDescent="0.2">
      <c r="A730" t="s">
        <v>7</v>
      </c>
      <c r="B730" t="s">
        <v>8</v>
      </c>
      <c r="C730" t="s">
        <v>29</v>
      </c>
      <c r="D730" t="s">
        <v>26</v>
      </c>
      <c r="E730" t="s">
        <v>11</v>
      </c>
      <c r="F730" s="1">
        <v>46965</v>
      </c>
      <c r="G730">
        <v>9</v>
      </c>
      <c r="H730">
        <f t="shared" si="1132"/>
        <v>225</v>
      </c>
      <c r="I730">
        <f t="shared" si="1133"/>
        <v>208</v>
      </c>
      <c r="J730">
        <f t="shared" si="1134"/>
        <v>8.5409999999999986E-2</v>
      </c>
      <c r="K730">
        <f t="shared" si="1135"/>
        <v>598884</v>
      </c>
      <c r="L730">
        <f t="shared" si="1136"/>
        <v>193694.31222569995</v>
      </c>
      <c r="M730">
        <f t="shared" si="1137"/>
        <v>259667.86774499997</v>
      </c>
      <c r="N730">
        <f t="shared" si="1138"/>
        <v>132062.86428933864</v>
      </c>
      <c r="O730">
        <f t="shared" si="1139"/>
        <v>3.5497799999999997</v>
      </c>
      <c r="Q730">
        <v>0.92564525999999991</v>
      </c>
      <c r="R730">
        <v>4.1062499999999997E-4</v>
      </c>
      <c r="S730">
        <v>0.32342542499999993</v>
      </c>
      <c r="T730">
        <v>0.43358624999999995</v>
      </c>
      <c r="U730">
        <v>0.68181075000000002</v>
      </c>
      <c r="V730">
        <v>2879.25</v>
      </c>
      <c r="W730">
        <v>1.7066249999999998E-2</v>
      </c>
    </row>
    <row r="731" spans="1:23" x14ac:dyDescent="0.2">
      <c r="A731" t="s">
        <v>7</v>
      </c>
      <c r="B731" t="s">
        <v>8</v>
      </c>
      <c r="C731" t="s">
        <v>29</v>
      </c>
      <c r="D731" t="s">
        <v>26</v>
      </c>
      <c r="E731" t="s">
        <v>11</v>
      </c>
      <c r="F731" s="1">
        <v>46965</v>
      </c>
      <c r="G731">
        <v>10</v>
      </c>
      <c r="H731">
        <f t="shared" si="1132"/>
        <v>225</v>
      </c>
      <c r="I731">
        <f t="shared" si="1133"/>
        <v>207</v>
      </c>
      <c r="J731">
        <f t="shared" si="1134"/>
        <v>6.1013250000000005E-2</v>
      </c>
      <c r="K731">
        <f t="shared" si="1135"/>
        <v>612188.01</v>
      </c>
      <c r="L731">
        <f t="shared" si="1136"/>
        <v>201760.14926932199</v>
      </c>
      <c r="M731">
        <f t="shared" si="1137"/>
        <v>271266.24649359373</v>
      </c>
      <c r="N731">
        <f t="shared" si="1138"/>
        <v>141174.17410566643</v>
      </c>
      <c r="O731">
        <f t="shared" si="1139"/>
        <v>0.79596675000000006</v>
      </c>
      <c r="Q731">
        <v>0.92420705999999997</v>
      </c>
      <c r="R731">
        <v>2.9475000000000004E-4</v>
      </c>
      <c r="S731">
        <v>0.32957219999999998</v>
      </c>
      <c r="T731">
        <v>0.44310937499999997</v>
      </c>
      <c r="U731">
        <v>0.69971287500000001</v>
      </c>
      <c r="V731">
        <v>2957.43</v>
      </c>
      <c r="W731">
        <v>3.8452500000000001E-3</v>
      </c>
    </row>
    <row r="732" spans="1:23" x14ac:dyDescent="0.2">
      <c r="A732" t="s">
        <v>7</v>
      </c>
      <c r="B732" t="s">
        <v>8</v>
      </c>
      <c r="C732" t="s">
        <v>29</v>
      </c>
      <c r="D732" t="s">
        <v>26</v>
      </c>
      <c r="E732" t="s">
        <v>11</v>
      </c>
      <c r="F732" s="1">
        <v>46965</v>
      </c>
      <c r="G732">
        <v>11</v>
      </c>
      <c r="H732">
        <f t="shared" si="1132"/>
        <v>225</v>
      </c>
      <c r="I732">
        <f t="shared" si="1133"/>
        <v>207</v>
      </c>
      <c r="J732">
        <f t="shared" si="1134"/>
        <v>0.12156075</v>
      </c>
      <c r="K732">
        <f t="shared" si="1135"/>
        <v>622062.16874999995</v>
      </c>
      <c r="L732">
        <f t="shared" si="1136"/>
        <v>208522.40823149483</v>
      </c>
      <c r="M732">
        <f t="shared" si="1137"/>
        <v>266148.52132197656</v>
      </c>
      <c r="N732">
        <f t="shared" si="1138"/>
        <v>147880.33851442797</v>
      </c>
      <c r="O732">
        <f t="shared" si="1139"/>
        <v>2.203230375</v>
      </c>
      <c r="Q732">
        <v>0.92229885999999994</v>
      </c>
      <c r="R732">
        <v>5.8724999999999999E-4</v>
      </c>
      <c r="S732">
        <v>0.33521152500000001</v>
      </c>
      <c r="T732">
        <v>0.42784875</v>
      </c>
      <c r="U732">
        <v>0.70918200000000009</v>
      </c>
      <c r="V732">
        <v>3005.1312499999999</v>
      </c>
      <c r="W732">
        <v>1.0643625E-2</v>
      </c>
    </row>
    <row r="733" spans="1:23" x14ac:dyDescent="0.2">
      <c r="A733" t="s">
        <v>7</v>
      </c>
      <c r="B733" t="s">
        <v>8</v>
      </c>
      <c r="C733" t="s">
        <v>29</v>
      </c>
      <c r="D733" t="s">
        <v>26</v>
      </c>
      <c r="E733" t="s">
        <v>11</v>
      </c>
      <c r="F733" s="1">
        <v>46965</v>
      </c>
      <c r="G733">
        <v>12</v>
      </c>
      <c r="H733">
        <f t="shared" si="1132"/>
        <v>225</v>
      </c>
      <c r="I733">
        <f t="shared" si="1133"/>
        <v>207</v>
      </c>
      <c r="J733">
        <f t="shared" si="1134"/>
        <v>9.4780125000000007E-2</v>
      </c>
      <c r="K733">
        <f t="shared" si="1135"/>
        <v>636992.56125000003</v>
      </c>
      <c r="L733">
        <f t="shared" si="1136"/>
        <v>217985.22438536253</v>
      </c>
      <c r="M733">
        <f t="shared" si="1137"/>
        <v>280682.96895593725</v>
      </c>
      <c r="N733">
        <f t="shared" si="1138"/>
        <v>157392.98873723828</v>
      </c>
      <c r="O733">
        <f t="shared" si="1139"/>
        <v>0.85185675000000005</v>
      </c>
      <c r="Q733">
        <v>0.92048465999999995</v>
      </c>
      <c r="R733">
        <v>4.5787500000000006E-4</v>
      </c>
      <c r="S733">
        <v>0.34221000000000001</v>
      </c>
      <c r="T733">
        <v>0.44063775000000005</v>
      </c>
      <c r="U733">
        <v>0.722035125</v>
      </c>
      <c r="V733">
        <v>3077.25875</v>
      </c>
      <c r="W733">
        <v>4.11525E-3</v>
      </c>
    </row>
    <row r="734" spans="1:23" x14ac:dyDescent="0.2">
      <c r="A734" t="s">
        <v>7</v>
      </c>
      <c r="B734" t="s">
        <v>8</v>
      </c>
      <c r="C734" t="s">
        <v>29</v>
      </c>
      <c r="D734" t="s">
        <v>26</v>
      </c>
      <c r="E734" t="s">
        <v>11</v>
      </c>
      <c r="F734" s="1">
        <v>46996</v>
      </c>
      <c r="G734">
        <v>1</v>
      </c>
      <c r="H734">
        <f t="shared" si="1132"/>
        <v>340</v>
      </c>
      <c r="I734">
        <f t="shared" si="1133"/>
        <v>318</v>
      </c>
      <c r="J734">
        <f t="shared" si="1134"/>
        <v>0</v>
      </c>
      <c r="K734">
        <f t="shared" si="1135"/>
        <v>856547.7074999999</v>
      </c>
      <c r="L734">
        <f t="shared" si="1136"/>
        <v>16298.475433080748</v>
      </c>
      <c r="M734">
        <f t="shared" si="1137"/>
        <v>93026.541526135305</v>
      </c>
      <c r="N734">
        <f t="shared" si="1138"/>
        <v>1313.0622255530009</v>
      </c>
      <c r="O734">
        <f t="shared" si="1139"/>
        <v>0</v>
      </c>
      <c r="Q734">
        <f t="shared" ref="Q734:W734" si="1170">Q722</f>
        <v>0.93759172000000002</v>
      </c>
      <c r="R734">
        <f t="shared" si="1170"/>
        <v>0</v>
      </c>
      <c r="S734">
        <f t="shared" si="1170"/>
        <v>1.9028099999999999E-2</v>
      </c>
      <c r="T734">
        <f t="shared" si="1170"/>
        <v>0.108606375</v>
      </c>
      <c r="U734">
        <f t="shared" si="1170"/>
        <v>8.0563499999999996E-2</v>
      </c>
      <c r="V734">
        <f t="shared" si="1170"/>
        <v>2693.5462499999999</v>
      </c>
      <c r="W734">
        <f t="shared" si="1170"/>
        <v>0</v>
      </c>
    </row>
    <row r="735" spans="1:23" x14ac:dyDescent="0.2">
      <c r="A735" t="s">
        <v>7</v>
      </c>
      <c r="B735" t="s">
        <v>8</v>
      </c>
      <c r="C735" t="s">
        <v>29</v>
      </c>
      <c r="D735" t="s">
        <v>26</v>
      </c>
      <c r="E735" t="s">
        <v>11</v>
      </c>
      <c r="F735" s="1">
        <v>46996</v>
      </c>
      <c r="G735">
        <v>2</v>
      </c>
      <c r="H735">
        <f t="shared" si="1132"/>
        <v>340</v>
      </c>
      <c r="I735">
        <f t="shared" si="1133"/>
        <v>318</v>
      </c>
      <c r="J735">
        <f t="shared" si="1134"/>
        <v>0</v>
      </c>
      <c r="K735">
        <f t="shared" si="1135"/>
        <v>854601.15</v>
      </c>
      <c r="L735">
        <f t="shared" si="1136"/>
        <v>117395.278073775</v>
      </c>
      <c r="M735">
        <f t="shared" si="1137"/>
        <v>362353.878704025</v>
      </c>
      <c r="N735">
        <f t="shared" si="1138"/>
        <v>26801.826239764887</v>
      </c>
      <c r="O735">
        <f t="shared" si="1139"/>
        <v>961.6384395</v>
      </c>
      <c r="Q735">
        <f t="shared" ref="Q735:Q769" si="1171">Q723</f>
        <v>0.9355904599999999</v>
      </c>
      <c r="R735">
        <f t="shared" ref="R735:S735" si="1172">R723</f>
        <v>0</v>
      </c>
      <c r="S735">
        <f t="shared" si="1172"/>
        <v>0.1373685</v>
      </c>
      <c r="T735">
        <f t="shared" ref="T735:W735" si="1173">T723</f>
        <v>0.42400349999999998</v>
      </c>
      <c r="U735">
        <f t="shared" si="1173"/>
        <v>0.228304125</v>
      </c>
      <c r="V735">
        <f t="shared" si="1173"/>
        <v>2687.4250000000002</v>
      </c>
      <c r="W735">
        <f t="shared" si="1173"/>
        <v>3.02402025</v>
      </c>
    </row>
    <row r="736" spans="1:23" x14ac:dyDescent="0.2">
      <c r="A736" t="s">
        <v>7</v>
      </c>
      <c r="B736" t="s">
        <v>8</v>
      </c>
      <c r="C736" t="s">
        <v>29</v>
      </c>
      <c r="D736" t="s">
        <v>26</v>
      </c>
      <c r="E736" t="s">
        <v>11</v>
      </c>
      <c r="F736" s="1">
        <v>46996</v>
      </c>
      <c r="G736">
        <v>3</v>
      </c>
      <c r="H736">
        <f t="shared" si="1132"/>
        <v>340</v>
      </c>
      <c r="I736">
        <f t="shared" si="1133"/>
        <v>317</v>
      </c>
      <c r="J736">
        <f t="shared" si="1134"/>
        <v>0</v>
      </c>
      <c r="K736">
        <f t="shared" si="1135"/>
        <v>851593.55499999993</v>
      </c>
      <c r="L736">
        <f t="shared" si="1136"/>
        <v>185578.5649409171</v>
      </c>
      <c r="M736">
        <f t="shared" si="1137"/>
        <v>386254.0952655187</v>
      </c>
      <c r="N736">
        <f t="shared" si="1138"/>
        <v>79865.75358921742</v>
      </c>
      <c r="O736">
        <f t="shared" si="1139"/>
        <v>-33.044872500000004</v>
      </c>
      <c r="Q736">
        <f t="shared" si="1171"/>
        <v>0.93374523999999992</v>
      </c>
      <c r="R736">
        <f t="shared" ref="R736:S736" si="1174">R724</f>
        <v>0</v>
      </c>
      <c r="S736">
        <f t="shared" si="1174"/>
        <v>0.21791917499999999</v>
      </c>
      <c r="T736">
        <f t="shared" ref="T736:W736" si="1175">T724</f>
        <v>0.45356624999999995</v>
      </c>
      <c r="U736">
        <f t="shared" si="1175"/>
        <v>0.43036087500000003</v>
      </c>
      <c r="V736">
        <f t="shared" si="1175"/>
        <v>2686.415</v>
      </c>
      <c r="W736">
        <f t="shared" si="1175"/>
        <v>-0.1042425</v>
      </c>
    </row>
    <row r="737" spans="1:23" x14ac:dyDescent="0.2">
      <c r="A737" t="s">
        <v>7</v>
      </c>
      <c r="B737" t="s">
        <v>8</v>
      </c>
      <c r="C737" t="s">
        <v>29</v>
      </c>
      <c r="D737" t="s">
        <v>26</v>
      </c>
      <c r="E737" t="s">
        <v>11</v>
      </c>
      <c r="F737" s="1">
        <v>46996</v>
      </c>
      <c r="G737">
        <v>4</v>
      </c>
      <c r="H737">
        <f t="shared" si="1132"/>
        <v>340</v>
      </c>
      <c r="I737">
        <f t="shared" si="1133"/>
        <v>316</v>
      </c>
      <c r="J737">
        <f t="shared" si="1134"/>
        <v>1.845045E-2</v>
      </c>
      <c r="K737">
        <f t="shared" si="1135"/>
        <v>848838.41</v>
      </c>
      <c r="L737">
        <f t="shared" si="1136"/>
        <v>213471.06126110099</v>
      </c>
      <c r="M737">
        <f t="shared" si="1137"/>
        <v>378351.36512688379</v>
      </c>
      <c r="N737">
        <f t="shared" si="1138"/>
        <v>119062.3370114248</v>
      </c>
      <c r="O737">
        <f t="shared" si="1139"/>
        <v>-11.19825</v>
      </c>
      <c r="Q737">
        <f t="shared" si="1171"/>
        <v>0.93224405999999993</v>
      </c>
      <c r="R737">
        <f t="shared" ref="R737:S737" si="1176">R725</f>
        <v>5.8387500000000003E-5</v>
      </c>
      <c r="S737">
        <f t="shared" si="1176"/>
        <v>0.25148609999999999</v>
      </c>
      <c r="T737">
        <f t="shared" ref="T737:W737" si="1177">T725</f>
        <v>0.44572837500000001</v>
      </c>
      <c r="U737">
        <f t="shared" si="1177"/>
        <v>0.55774462499999999</v>
      </c>
      <c r="V737">
        <f t="shared" si="1177"/>
        <v>2686.1975000000002</v>
      </c>
      <c r="W737">
        <f t="shared" si="1177"/>
        <v>-3.5437499999999997E-2</v>
      </c>
    </row>
    <row r="738" spans="1:23" x14ac:dyDescent="0.2">
      <c r="A738" t="s">
        <v>7</v>
      </c>
      <c r="B738" t="s">
        <v>8</v>
      </c>
      <c r="C738" t="s">
        <v>29</v>
      </c>
      <c r="D738" t="s">
        <v>26</v>
      </c>
      <c r="E738" t="s">
        <v>11</v>
      </c>
      <c r="F738" s="1">
        <v>46996</v>
      </c>
      <c r="G738">
        <v>5</v>
      </c>
      <c r="H738">
        <f t="shared" si="1132"/>
        <v>340</v>
      </c>
      <c r="I738">
        <f t="shared" si="1133"/>
        <v>316</v>
      </c>
      <c r="J738">
        <f t="shared" si="1134"/>
        <v>0</v>
      </c>
      <c r="K738">
        <f t="shared" si="1135"/>
        <v>849051.71</v>
      </c>
      <c r="L738">
        <f t="shared" si="1136"/>
        <v>237798.51852522674</v>
      </c>
      <c r="M738">
        <f t="shared" si="1137"/>
        <v>376318.29087815626</v>
      </c>
      <c r="N738">
        <f t="shared" si="1138"/>
        <v>146498.45257079933</v>
      </c>
      <c r="O738">
        <f t="shared" si="1139"/>
        <v>-7.7036849999999992</v>
      </c>
      <c r="Q738">
        <f t="shared" si="1171"/>
        <v>0.93093087999999991</v>
      </c>
      <c r="R738">
        <f t="shared" ref="R738:S738" si="1178">R726</f>
        <v>0</v>
      </c>
      <c r="S738">
        <f t="shared" si="1178"/>
        <v>0.28007542499999999</v>
      </c>
      <c r="T738">
        <f t="shared" ref="T738:W738" si="1179">T726</f>
        <v>0.44322187500000004</v>
      </c>
      <c r="U738">
        <f t="shared" si="1179"/>
        <v>0.61606125</v>
      </c>
      <c r="V738">
        <f t="shared" si="1179"/>
        <v>2686.8724999999999</v>
      </c>
      <c r="W738">
        <f t="shared" si="1179"/>
        <v>-2.4378749999999998E-2</v>
      </c>
    </row>
    <row r="739" spans="1:23" x14ac:dyDescent="0.2">
      <c r="A739" t="s">
        <v>7</v>
      </c>
      <c r="B739" t="s">
        <v>8</v>
      </c>
      <c r="C739" t="s">
        <v>29</v>
      </c>
      <c r="D739" t="s">
        <v>26</v>
      </c>
      <c r="E739" t="s">
        <v>11</v>
      </c>
      <c r="F739" s="1">
        <v>46996</v>
      </c>
      <c r="G739">
        <v>6</v>
      </c>
      <c r="H739">
        <f t="shared" si="1132"/>
        <v>340</v>
      </c>
      <c r="I739">
        <f t="shared" si="1133"/>
        <v>316</v>
      </c>
      <c r="J739">
        <f t="shared" si="1134"/>
        <v>0</v>
      </c>
      <c r="K739">
        <f t="shared" si="1135"/>
        <v>848858.95000000007</v>
      </c>
      <c r="L739">
        <f t="shared" si="1136"/>
        <v>254671.62750825376</v>
      </c>
      <c r="M739">
        <f t="shared" si="1137"/>
        <v>378000.49808553752</v>
      </c>
      <c r="N739">
        <f t="shared" si="1138"/>
        <v>166178.68055517355</v>
      </c>
      <c r="O739">
        <f t="shared" si="1139"/>
        <v>-21.255344999999998</v>
      </c>
      <c r="Q739">
        <f t="shared" si="1171"/>
        <v>0.93011778000000001</v>
      </c>
      <c r="R739">
        <f t="shared" ref="R739:S739" si="1180">R727</f>
        <v>0</v>
      </c>
      <c r="S739">
        <f t="shared" si="1180"/>
        <v>0.30001642499999998</v>
      </c>
      <c r="T739">
        <f t="shared" ref="T739:W739" si="1181">T727</f>
        <v>0.44530425000000001</v>
      </c>
      <c r="U739">
        <f t="shared" si="1181"/>
        <v>0.65252137499999996</v>
      </c>
      <c r="V739">
        <f t="shared" si="1181"/>
        <v>2686.2625000000003</v>
      </c>
      <c r="W739">
        <f t="shared" si="1181"/>
        <v>-6.7263749999999997E-2</v>
      </c>
    </row>
    <row r="740" spans="1:23" x14ac:dyDescent="0.2">
      <c r="A740" t="s">
        <v>7</v>
      </c>
      <c r="B740" t="s">
        <v>8</v>
      </c>
      <c r="C740" t="s">
        <v>29</v>
      </c>
      <c r="D740" t="s">
        <v>26</v>
      </c>
      <c r="E740" t="s">
        <v>11</v>
      </c>
      <c r="F740" s="1">
        <v>46996</v>
      </c>
      <c r="G740">
        <v>7</v>
      </c>
      <c r="H740">
        <f t="shared" si="1132"/>
        <v>340</v>
      </c>
      <c r="I740">
        <f t="shared" si="1133"/>
        <v>315</v>
      </c>
      <c r="J740">
        <f t="shared" si="1134"/>
        <v>1.9455187500000002E-2</v>
      </c>
      <c r="K740">
        <f t="shared" si="1135"/>
        <v>846305.38125000009</v>
      </c>
      <c r="L740">
        <f t="shared" si="1136"/>
        <v>270361.94423692784</v>
      </c>
      <c r="M740">
        <f t="shared" si="1137"/>
        <v>382862.52455165866</v>
      </c>
      <c r="N740">
        <f t="shared" si="1138"/>
        <v>180847.30119087797</v>
      </c>
      <c r="O740">
        <f t="shared" si="1139"/>
        <v>-23.66870625</v>
      </c>
      <c r="Q740">
        <f t="shared" si="1171"/>
        <v>0.92933569999999988</v>
      </c>
      <c r="R740">
        <f t="shared" ref="R740:S740" si="1182">R728</f>
        <v>6.1762500000000004E-5</v>
      </c>
      <c r="S740">
        <f t="shared" si="1182"/>
        <v>0.31946144999999998</v>
      </c>
      <c r="T740">
        <f t="shared" ref="T740:W740" si="1183">T728</f>
        <v>0.45239287500000003</v>
      </c>
      <c r="U740">
        <f t="shared" si="1183"/>
        <v>0.66890812500000008</v>
      </c>
      <c r="V740">
        <f t="shared" si="1183"/>
        <v>2686.6837500000001</v>
      </c>
      <c r="W740">
        <f t="shared" si="1183"/>
        <v>-7.5138750000000004E-2</v>
      </c>
    </row>
    <row r="741" spans="1:23" x14ac:dyDescent="0.2">
      <c r="A741" t="s">
        <v>7</v>
      </c>
      <c r="B741" t="s">
        <v>8</v>
      </c>
      <c r="C741" t="s">
        <v>29</v>
      </c>
      <c r="D741" t="s">
        <v>26</v>
      </c>
      <c r="E741" t="s">
        <v>11</v>
      </c>
      <c r="F741" s="1">
        <v>46996</v>
      </c>
      <c r="G741">
        <v>8</v>
      </c>
      <c r="H741">
        <f t="shared" si="1132"/>
        <v>340</v>
      </c>
      <c r="I741">
        <f t="shared" si="1133"/>
        <v>315</v>
      </c>
      <c r="J741">
        <f t="shared" si="1134"/>
        <v>0</v>
      </c>
      <c r="K741">
        <f t="shared" si="1135"/>
        <v>872255.47499999998</v>
      </c>
      <c r="L741">
        <f t="shared" si="1136"/>
        <v>284099.19064253999</v>
      </c>
      <c r="M741">
        <f t="shared" si="1137"/>
        <v>398464.50931304065</v>
      </c>
      <c r="N741">
        <f t="shared" si="1138"/>
        <v>196172.16022141886</v>
      </c>
      <c r="O741">
        <f t="shared" si="1139"/>
        <v>-0.68394374999999996</v>
      </c>
      <c r="Q741">
        <f t="shared" si="1171"/>
        <v>0.92799055999999991</v>
      </c>
      <c r="R741">
        <f t="shared" ref="R741:S741" si="1184">R729</f>
        <v>0</v>
      </c>
      <c r="S741">
        <f t="shared" si="1184"/>
        <v>0.32570640000000001</v>
      </c>
      <c r="T741">
        <f t="shared" ref="T741:W741" si="1185">T729</f>
        <v>0.45682087500000002</v>
      </c>
      <c r="U741">
        <f t="shared" si="1185"/>
        <v>0.69050587499999994</v>
      </c>
      <c r="V741">
        <f t="shared" si="1185"/>
        <v>2769.0650000000001</v>
      </c>
      <c r="W741">
        <f t="shared" si="1185"/>
        <v>-2.17125E-3</v>
      </c>
    </row>
    <row r="742" spans="1:23" x14ac:dyDescent="0.2">
      <c r="A742" t="s">
        <v>7</v>
      </c>
      <c r="B742" t="s">
        <v>8</v>
      </c>
      <c r="C742" t="s">
        <v>29</v>
      </c>
      <c r="D742" t="s">
        <v>26</v>
      </c>
      <c r="E742" t="s">
        <v>11</v>
      </c>
      <c r="F742" s="1">
        <v>46996</v>
      </c>
      <c r="G742">
        <v>9</v>
      </c>
      <c r="H742">
        <f t="shared" si="1132"/>
        <v>340</v>
      </c>
      <c r="I742">
        <f t="shared" si="1133"/>
        <v>314</v>
      </c>
      <c r="J742">
        <f t="shared" si="1134"/>
        <v>0.12893625</v>
      </c>
      <c r="K742">
        <f t="shared" si="1135"/>
        <v>904084.5</v>
      </c>
      <c r="L742">
        <f t="shared" si="1136"/>
        <v>292403.91364841245</v>
      </c>
      <c r="M742">
        <f t="shared" si="1137"/>
        <v>391998.60803812498</v>
      </c>
      <c r="N742">
        <f t="shared" si="1138"/>
        <v>199364.13166755933</v>
      </c>
      <c r="O742">
        <f t="shared" si="1139"/>
        <v>5.3588024999999995</v>
      </c>
      <c r="Q742">
        <f t="shared" si="1171"/>
        <v>0.92564525999999991</v>
      </c>
      <c r="R742">
        <f t="shared" ref="R742:S742" si="1186">R730</f>
        <v>4.1062499999999997E-4</v>
      </c>
      <c r="S742">
        <f t="shared" si="1186"/>
        <v>0.32342542499999993</v>
      </c>
      <c r="T742">
        <f t="shared" ref="T742:W742" si="1187">T730</f>
        <v>0.43358624999999995</v>
      </c>
      <c r="U742">
        <f t="shared" si="1187"/>
        <v>0.68181075000000002</v>
      </c>
      <c r="V742">
        <f t="shared" si="1187"/>
        <v>2879.25</v>
      </c>
      <c r="W742">
        <f t="shared" si="1187"/>
        <v>1.7066249999999998E-2</v>
      </c>
    </row>
    <row r="743" spans="1:23" x14ac:dyDescent="0.2">
      <c r="A743" t="s">
        <v>7</v>
      </c>
      <c r="B743" t="s">
        <v>8</v>
      </c>
      <c r="C743" t="s">
        <v>29</v>
      </c>
      <c r="D743" t="s">
        <v>26</v>
      </c>
      <c r="E743" t="s">
        <v>11</v>
      </c>
      <c r="F743" s="1">
        <v>46996</v>
      </c>
      <c r="G743">
        <v>10</v>
      </c>
      <c r="H743">
        <f t="shared" si="1132"/>
        <v>340</v>
      </c>
      <c r="I743">
        <f t="shared" si="1133"/>
        <v>314</v>
      </c>
      <c r="J743">
        <f t="shared" si="1134"/>
        <v>9.2551500000000009E-2</v>
      </c>
      <c r="K743">
        <f t="shared" si="1135"/>
        <v>928633.0199999999</v>
      </c>
      <c r="L743">
        <f t="shared" si="1136"/>
        <v>306051.62739404396</v>
      </c>
      <c r="M743">
        <f t="shared" si="1137"/>
        <v>411485.99709656241</v>
      </c>
      <c r="N743">
        <f t="shared" si="1138"/>
        <v>214148.26410231527</v>
      </c>
      <c r="O743">
        <f t="shared" si="1139"/>
        <v>1.2074085000000001</v>
      </c>
      <c r="Q743">
        <f t="shared" si="1171"/>
        <v>0.92420705999999997</v>
      </c>
      <c r="R743">
        <f t="shared" ref="R743:S743" si="1188">R731</f>
        <v>2.9475000000000004E-4</v>
      </c>
      <c r="S743">
        <f t="shared" si="1188"/>
        <v>0.32957219999999998</v>
      </c>
      <c r="T743">
        <f t="shared" ref="T743:W743" si="1189">T731</f>
        <v>0.44310937499999997</v>
      </c>
      <c r="U743">
        <f t="shared" si="1189"/>
        <v>0.69971287500000001</v>
      </c>
      <c r="V743">
        <f t="shared" si="1189"/>
        <v>2957.43</v>
      </c>
      <c r="W743">
        <f t="shared" si="1189"/>
        <v>3.8452500000000001E-3</v>
      </c>
    </row>
    <row r="744" spans="1:23" x14ac:dyDescent="0.2">
      <c r="A744" t="s">
        <v>7</v>
      </c>
      <c r="B744" t="s">
        <v>8</v>
      </c>
      <c r="C744" t="s">
        <v>29</v>
      </c>
      <c r="D744" t="s">
        <v>26</v>
      </c>
      <c r="E744" t="s">
        <v>11</v>
      </c>
      <c r="F744" s="1">
        <v>46996</v>
      </c>
      <c r="G744">
        <v>11</v>
      </c>
      <c r="H744">
        <f t="shared" si="1132"/>
        <v>340</v>
      </c>
      <c r="I744">
        <f t="shared" si="1133"/>
        <v>313</v>
      </c>
      <c r="J744">
        <f t="shared" si="1134"/>
        <v>0.18380925000000001</v>
      </c>
      <c r="K744">
        <f t="shared" si="1135"/>
        <v>940606.08124999993</v>
      </c>
      <c r="L744">
        <f t="shared" si="1136"/>
        <v>315301.99892008636</v>
      </c>
      <c r="M744">
        <f t="shared" si="1137"/>
        <v>402437.13610521093</v>
      </c>
      <c r="N744">
        <f t="shared" si="1138"/>
        <v>223606.50219814471</v>
      </c>
      <c r="O744">
        <f t="shared" si="1139"/>
        <v>3.3314546250000001</v>
      </c>
      <c r="Q744">
        <f t="shared" si="1171"/>
        <v>0.92229885999999994</v>
      </c>
      <c r="R744">
        <f t="shared" ref="R744:S744" si="1190">R732</f>
        <v>5.8724999999999999E-4</v>
      </c>
      <c r="S744">
        <f t="shared" si="1190"/>
        <v>0.33521152500000001</v>
      </c>
      <c r="T744">
        <f t="shared" ref="T744:W744" si="1191">T732</f>
        <v>0.42784875</v>
      </c>
      <c r="U744">
        <f t="shared" si="1191"/>
        <v>0.70918200000000009</v>
      </c>
      <c r="V744">
        <f t="shared" si="1191"/>
        <v>3005.1312499999999</v>
      </c>
      <c r="W744">
        <f t="shared" si="1191"/>
        <v>1.0643625E-2</v>
      </c>
    </row>
    <row r="745" spans="1:23" x14ac:dyDescent="0.2">
      <c r="A745" t="s">
        <v>7</v>
      </c>
      <c r="B745" t="s">
        <v>8</v>
      </c>
      <c r="C745" t="s">
        <v>29</v>
      </c>
      <c r="D745" t="s">
        <v>26</v>
      </c>
      <c r="E745" t="s">
        <v>11</v>
      </c>
      <c r="F745" s="1">
        <v>46996</v>
      </c>
      <c r="G745">
        <v>12</v>
      </c>
      <c r="H745">
        <f t="shared" si="1132"/>
        <v>340</v>
      </c>
      <c r="I745">
        <f t="shared" si="1133"/>
        <v>312</v>
      </c>
      <c r="J745">
        <f t="shared" si="1134"/>
        <v>0.14285700000000001</v>
      </c>
      <c r="K745">
        <f t="shared" si="1135"/>
        <v>960104.73</v>
      </c>
      <c r="L745">
        <f t="shared" si="1136"/>
        <v>328557.43965329998</v>
      </c>
      <c r="M745">
        <f t="shared" si="1137"/>
        <v>423058.38799155754</v>
      </c>
      <c r="N745">
        <f t="shared" si="1138"/>
        <v>237230.01200975041</v>
      </c>
      <c r="O745">
        <f t="shared" si="1139"/>
        <v>1.2839579999999999</v>
      </c>
      <c r="Q745">
        <f t="shared" si="1171"/>
        <v>0.92048465999999995</v>
      </c>
      <c r="R745">
        <f t="shared" ref="R745:S745" si="1192">R733</f>
        <v>4.5787500000000006E-4</v>
      </c>
      <c r="S745">
        <f t="shared" si="1192"/>
        <v>0.34221000000000001</v>
      </c>
      <c r="T745">
        <f t="shared" ref="T745:W745" si="1193">T733</f>
        <v>0.44063775000000005</v>
      </c>
      <c r="U745">
        <f t="shared" si="1193"/>
        <v>0.722035125</v>
      </c>
      <c r="V745">
        <f t="shared" si="1193"/>
        <v>3077.25875</v>
      </c>
      <c r="W745">
        <f t="shared" si="1193"/>
        <v>4.11525E-3</v>
      </c>
    </row>
    <row r="746" spans="1:23" x14ac:dyDescent="0.2">
      <c r="A746" t="s">
        <v>7</v>
      </c>
      <c r="B746" t="s">
        <v>8</v>
      </c>
      <c r="C746" t="s">
        <v>29</v>
      </c>
      <c r="D746" t="s">
        <v>26</v>
      </c>
      <c r="E746" t="s">
        <v>11</v>
      </c>
      <c r="F746" s="1" t="s">
        <v>12</v>
      </c>
      <c r="G746">
        <v>1</v>
      </c>
      <c r="H746">
        <f t="shared" si="1132"/>
        <v>400</v>
      </c>
      <c r="I746">
        <f t="shared" si="1133"/>
        <v>375</v>
      </c>
      <c r="J746">
        <f t="shared" si="1134"/>
        <v>0</v>
      </c>
      <c r="K746">
        <f t="shared" si="1135"/>
        <v>1010079.84375</v>
      </c>
      <c r="L746">
        <f t="shared" si="1136"/>
        <v>19219.900274859374</v>
      </c>
      <c r="M746">
        <f t="shared" si="1137"/>
        <v>109701.11029025391</v>
      </c>
      <c r="N746">
        <f t="shared" si="1138"/>
        <v>1548.422435793633</v>
      </c>
      <c r="O746">
        <f t="shared" si="1139"/>
        <v>0</v>
      </c>
      <c r="Q746">
        <f t="shared" si="1171"/>
        <v>0.93759172000000002</v>
      </c>
      <c r="R746">
        <f t="shared" ref="R746:S746" si="1194">R734</f>
        <v>0</v>
      </c>
      <c r="S746">
        <f t="shared" si="1194"/>
        <v>1.9028099999999999E-2</v>
      </c>
      <c r="T746">
        <f t="shared" ref="T746:W746" si="1195">T734</f>
        <v>0.108606375</v>
      </c>
      <c r="U746">
        <f t="shared" si="1195"/>
        <v>8.0563499999999996E-2</v>
      </c>
      <c r="V746">
        <f t="shared" si="1195"/>
        <v>2693.5462499999999</v>
      </c>
      <c r="W746">
        <f t="shared" si="1195"/>
        <v>0</v>
      </c>
    </row>
    <row r="747" spans="1:23" x14ac:dyDescent="0.2">
      <c r="A747" t="s">
        <v>7</v>
      </c>
      <c r="B747" t="s">
        <v>8</v>
      </c>
      <c r="C747" t="s">
        <v>29</v>
      </c>
      <c r="D747" t="s">
        <v>26</v>
      </c>
      <c r="E747" t="s">
        <v>11</v>
      </c>
      <c r="F747" s="1" t="s">
        <v>12</v>
      </c>
      <c r="G747">
        <v>2</v>
      </c>
      <c r="H747">
        <f t="shared" si="1132"/>
        <v>400</v>
      </c>
      <c r="I747">
        <f t="shared" si="1133"/>
        <v>374</v>
      </c>
      <c r="J747">
        <f t="shared" si="1134"/>
        <v>0</v>
      </c>
      <c r="K747">
        <f t="shared" si="1135"/>
        <v>1005096.9500000001</v>
      </c>
      <c r="L747">
        <f t="shared" si="1136"/>
        <v>138068.66037607501</v>
      </c>
      <c r="M747">
        <f t="shared" si="1137"/>
        <v>426164.62463932502</v>
      </c>
      <c r="N747">
        <f t="shared" si="1138"/>
        <v>31521.644697081978</v>
      </c>
      <c r="O747">
        <f t="shared" si="1139"/>
        <v>1130.9835734999999</v>
      </c>
      <c r="Q747">
        <f t="shared" si="1171"/>
        <v>0.9355904599999999</v>
      </c>
      <c r="R747">
        <f t="shared" ref="R747:S747" si="1196">R735</f>
        <v>0</v>
      </c>
      <c r="S747">
        <f t="shared" si="1196"/>
        <v>0.1373685</v>
      </c>
      <c r="T747">
        <f t="shared" ref="T747:W747" si="1197">T735</f>
        <v>0.42400349999999998</v>
      </c>
      <c r="U747">
        <f t="shared" si="1197"/>
        <v>0.228304125</v>
      </c>
      <c r="V747">
        <f t="shared" si="1197"/>
        <v>2687.4250000000002</v>
      </c>
      <c r="W747">
        <f t="shared" si="1197"/>
        <v>3.02402025</v>
      </c>
    </row>
    <row r="748" spans="1:23" x14ac:dyDescent="0.2">
      <c r="A748" t="s">
        <v>7</v>
      </c>
      <c r="B748" t="s">
        <v>8</v>
      </c>
      <c r="C748" t="s">
        <v>29</v>
      </c>
      <c r="D748" t="s">
        <v>26</v>
      </c>
      <c r="E748" t="s">
        <v>11</v>
      </c>
      <c r="F748" s="1" t="s">
        <v>12</v>
      </c>
      <c r="G748">
        <v>3</v>
      </c>
      <c r="H748">
        <f t="shared" si="1132"/>
        <v>400</v>
      </c>
      <c r="I748">
        <f t="shared" si="1133"/>
        <v>373</v>
      </c>
      <c r="J748">
        <f t="shared" si="1134"/>
        <v>0</v>
      </c>
      <c r="K748">
        <f t="shared" si="1135"/>
        <v>1002032.795</v>
      </c>
      <c r="L748">
        <f t="shared" si="1136"/>
        <v>218362.16000934414</v>
      </c>
      <c r="M748">
        <f t="shared" si="1137"/>
        <v>454488.25720516872</v>
      </c>
      <c r="N748">
        <f t="shared" si="1138"/>
        <v>93974.530248511364</v>
      </c>
      <c r="O748">
        <f t="shared" si="1139"/>
        <v>-38.882452499999999</v>
      </c>
      <c r="Q748">
        <f t="shared" si="1171"/>
        <v>0.93374523999999992</v>
      </c>
      <c r="R748">
        <f t="shared" ref="R748:S748" si="1198">R736</f>
        <v>0</v>
      </c>
      <c r="S748">
        <f t="shared" si="1198"/>
        <v>0.21791917499999999</v>
      </c>
      <c r="T748">
        <f t="shared" ref="T748:W748" si="1199">T736</f>
        <v>0.45356624999999995</v>
      </c>
      <c r="U748">
        <f t="shared" si="1199"/>
        <v>0.43036087500000003</v>
      </c>
      <c r="V748">
        <f t="shared" si="1199"/>
        <v>2686.415</v>
      </c>
      <c r="W748">
        <f t="shared" si="1199"/>
        <v>-0.1042425</v>
      </c>
    </row>
    <row r="749" spans="1:23" x14ac:dyDescent="0.2">
      <c r="A749" t="s">
        <v>7</v>
      </c>
      <c r="B749" t="s">
        <v>8</v>
      </c>
      <c r="C749" t="s">
        <v>29</v>
      </c>
      <c r="D749" t="s">
        <v>26</v>
      </c>
      <c r="E749" t="s">
        <v>11</v>
      </c>
      <c r="F749" s="1" t="s">
        <v>12</v>
      </c>
      <c r="G749">
        <v>4</v>
      </c>
      <c r="H749">
        <f t="shared" si="1132"/>
        <v>400</v>
      </c>
      <c r="I749">
        <f t="shared" si="1133"/>
        <v>372</v>
      </c>
      <c r="J749">
        <f t="shared" si="1134"/>
        <v>2.1720150000000001E-2</v>
      </c>
      <c r="K749">
        <f t="shared" si="1135"/>
        <v>999265.47000000009</v>
      </c>
      <c r="L749">
        <f t="shared" si="1136"/>
        <v>251301.37591496701</v>
      </c>
      <c r="M749">
        <f t="shared" si="1137"/>
        <v>445400.97413671127</v>
      </c>
      <c r="N749">
        <f t="shared" si="1138"/>
        <v>140161.9916716773</v>
      </c>
      <c r="O749">
        <f t="shared" si="1139"/>
        <v>-13.182749999999999</v>
      </c>
      <c r="Q749">
        <f t="shared" si="1171"/>
        <v>0.93224405999999993</v>
      </c>
      <c r="R749">
        <f t="shared" ref="R749:S749" si="1200">R737</f>
        <v>5.8387500000000003E-5</v>
      </c>
      <c r="S749">
        <f t="shared" si="1200"/>
        <v>0.25148609999999999</v>
      </c>
      <c r="T749">
        <f t="shared" ref="T749:W749" si="1201">T737</f>
        <v>0.44572837500000001</v>
      </c>
      <c r="U749">
        <f t="shared" si="1201"/>
        <v>0.55774462499999999</v>
      </c>
      <c r="V749">
        <f t="shared" si="1201"/>
        <v>2686.1975000000002</v>
      </c>
      <c r="W749">
        <f t="shared" si="1201"/>
        <v>-3.5437499999999997E-2</v>
      </c>
    </row>
    <row r="750" spans="1:23" x14ac:dyDescent="0.2">
      <c r="A750" t="s">
        <v>7</v>
      </c>
      <c r="B750" t="s">
        <v>8</v>
      </c>
      <c r="C750" t="s">
        <v>29</v>
      </c>
      <c r="D750" t="s">
        <v>26</v>
      </c>
      <c r="E750" t="s">
        <v>11</v>
      </c>
      <c r="F750" s="1" t="s">
        <v>12</v>
      </c>
      <c r="G750">
        <v>5</v>
      </c>
      <c r="H750">
        <f t="shared" si="1132"/>
        <v>400</v>
      </c>
      <c r="I750">
        <f t="shared" si="1133"/>
        <v>372</v>
      </c>
      <c r="J750">
        <f t="shared" si="1134"/>
        <v>0</v>
      </c>
      <c r="K750">
        <f t="shared" si="1135"/>
        <v>999516.57</v>
      </c>
      <c r="L750">
        <f t="shared" si="1136"/>
        <v>279940.02813729225</v>
      </c>
      <c r="M750">
        <f t="shared" si="1137"/>
        <v>443007.60824896878</v>
      </c>
      <c r="N750">
        <f t="shared" si="1138"/>
        <v>172460.20365929542</v>
      </c>
      <c r="O750">
        <f t="shared" si="1139"/>
        <v>-9.0688949999999995</v>
      </c>
      <c r="Q750">
        <f t="shared" si="1171"/>
        <v>0.93093087999999991</v>
      </c>
      <c r="R750">
        <f t="shared" ref="R750:S750" si="1202">R738</f>
        <v>0</v>
      </c>
      <c r="S750">
        <f t="shared" si="1202"/>
        <v>0.28007542499999999</v>
      </c>
      <c r="T750">
        <f t="shared" ref="T750:W750" si="1203">T738</f>
        <v>0.44322187500000004</v>
      </c>
      <c r="U750">
        <f t="shared" si="1203"/>
        <v>0.61606125</v>
      </c>
      <c r="V750">
        <f t="shared" si="1203"/>
        <v>2686.8724999999999</v>
      </c>
      <c r="W750">
        <f t="shared" si="1203"/>
        <v>-2.4378749999999998E-2</v>
      </c>
    </row>
    <row r="751" spans="1:23" x14ac:dyDescent="0.2">
      <c r="A751" t="s">
        <v>7</v>
      </c>
      <c r="B751" t="s">
        <v>8</v>
      </c>
      <c r="C751" t="s">
        <v>29</v>
      </c>
      <c r="D751" t="s">
        <v>26</v>
      </c>
      <c r="E751" t="s">
        <v>11</v>
      </c>
      <c r="F751" s="1" t="s">
        <v>12</v>
      </c>
      <c r="G751">
        <v>6</v>
      </c>
      <c r="H751">
        <f t="shared" si="1132"/>
        <v>400</v>
      </c>
      <c r="I751">
        <f t="shared" si="1133"/>
        <v>372</v>
      </c>
      <c r="J751">
        <f t="shared" si="1134"/>
        <v>0</v>
      </c>
      <c r="K751">
        <f t="shared" si="1135"/>
        <v>999289.65000000014</v>
      </c>
      <c r="L751">
        <f t="shared" si="1136"/>
        <v>299803.30833250127</v>
      </c>
      <c r="M751">
        <f t="shared" si="1137"/>
        <v>444987.92812601256</v>
      </c>
      <c r="N751">
        <f t="shared" si="1138"/>
        <v>195628.06698267267</v>
      </c>
      <c r="O751">
        <f t="shared" si="1139"/>
        <v>-25.022114999999999</v>
      </c>
      <c r="Q751">
        <f t="shared" si="1171"/>
        <v>0.93011778000000001</v>
      </c>
      <c r="R751">
        <f t="shared" ref="R751:S751" si="1204">R739</f>
        <v>0</v>
      </c>
      <c r="S751">
        <f t="shared" si="1204"/>
        <v>0.30001642499999998</v>
      </c>
      <c r="T751">
        <f t="shared" ref="T751:W751" si="1205">T739</f>
        <v>0.44530425000000001</v>
      </c>
      <c r="U751">
        <f t="shared" si="1205"/>
        <v>0.65252137499999996</v>
      </c>
      <c r="V751">
        <f t="shared" si="1205"/>
        <v>2686.2625000000003</v>
      </c>
      <c r="W751">
        <f t="shared" si="1205"/>
        <v>-6.7263749999999997E-2</v>
      </c>
    </row>
    <row r="752" spans="1:23" x14ac:dyDescent="0.2">
      <c r="A752" t="s">
        <v>7</v>
      </c>
      <c r="B752" t="s">
        <v>8</v>
      </c>
      <c r="C752" t="s">
        <v>29</v>
      </c>
      <c r="D752" t="s">
        <v>26</v>
      </c>
      <c r="E752" t="s">
        <v>11</v>
      </c>
      <c r="F752" s="1" t="s">
        <v>12</v>
      </c>
      <c r="G752">
        <v>7</v>
      </c>
      <c r="H752">
        <f t="shared" si="1132"/>
        <v>400</v>
      </c>
      <c r="I752">
        <f t="shared" si="1133"/>
        <v>371</v>
      </c>
      <c r="J752">
        <f t="shared" si="1134"/>
        <v>2.2913887500000001E-2</v>
      </c>
      <c r="K752">
        <f t="shared" si="1135"/>
        <v>996759.67125000001</v>
      </c>
      <c r="L752">
        <f t="shared" si="1136"/>
        <v>318426.2898790483</v>
      </c>
      <c r="M752">
        <f t="shared" si="1137"/>
        <v>450926.97336084238</v>
      </c>
      <c r="N752">
        <f t="shared" si="1138"/>
        <v>212997.93251370071</v>
      </c>
      <c r="O752">
        <f t="shared" si="1139"/>
        <v>-27.876476250000003</v>
      </c>
      <c r="Q752">
        <f t="shared" si="1171"/>
        <v>0.92933569999999988</v>
      </c>
      <c r="R752">
        <f t="shared" ref="R752:S752" si="1206">R740</f>
        <v>6.1762500000000004E-5</v>
      </c>
      <c r="S752">
        <f t="shared" si="1206"/>
        <v>0.31946144999999998</v>
      </c>
      <c r="T752">
        <f t="shared" ref="T752:W752" si="1207">T740</f>
        <v>0.45239287500000003</v>
      </c>
      <c r="U752">
        <f t="shared" si="1207"/>
        <v>0.66890812500000008</v>
      </c>
      <c r="V752">
        <f t="shared" si="1207"/>
        <v>2686.6837500000001</v>
      </c>
      <c r="W752">
        <f t="shared" si="1207"/>
        <v>-7.5138750000000004E-2</v>
      </c>
    </row>
    <row r="753" spans="1:23" x14ac:dyDescent="0.2">
      <c r="A753" t="s">
        <v>7</v>
      </c>
      <c r="B753" t="s">
        <v>8</v>
      </c>
      <c r="C753" t="s">
        <v>29</v>
      </c>
      <c r="D753" t="s">
        <v>26</v>
      </c>
      <c r="E753" t="s">
        <v>11</v>
      </c>
      <c r="F753" s="1" t="s">
        <v>12</v>
      </c>
      <c r="G753">
        <v>8</v>
      </c>
      <c r="H753">
        <f t="shared" si="1132"/>
        <v>400</v>
      </c>
      <c r="I753">
        <f t="shared" si="1133"/>
        <v>371</v>
      </c>
      <c r="J753">
        <f t="shared" si="1134"/>
        <v>0</v>
      </c>
      <c r="K753">
        <f t="shared" si="1135"/>
        <v>1027323.115</v>
      </c>
      <c r="L753">
        <f t="shared" si="1136"/>
        <v>334605.71342343598</v>
      </c>
      <c r="M753">
        <f t="shared" si="1137"/>
        <v>469302.64430202561</v>
      </c>
      <c r="N753">
        <f t="shared" si="1138"/>
        <v>231047.21092744888</v>
      </c>
      <c r="O753">
        <f t="shared" si="1139"/>
        <v>-0.80553375000000005</v>
      </c>
      <c r="Q753">
        <f t="shared" si="1171"/>
        <v>0.92799055999999991</v>
      </c>
      <c r="R753">
        <f t="shared" ref="R753:S753" si="1208">R741</f>
        <v>0</v>
      </c>
      <c r="S753">
        <f t="shared" si="1208"/>
        <v>0.32570640000000001</v>
      </c>
      <c r="T753">
        <f t="shared" ref="T753:W753" si="1209">T741</f>
        <v>0.45682087500000002</v>
      </c>
      <c r="U753">
        <f t="shared" si="1209"/>
        <v>0.69050587499999994</v>
      </c>
      <c r="V753">
        <f t="shared" si="1209"/>
        <v>2769.0650000000001</v>
      </c>
      <c r="W753">
        <f t="shared" si="1209"/>
        <v>-2.17125E-3</v>
      </c>
    </row>
    <row r="754" spans="1:23" x14ac:dyDescent="0.2">
      <c r="A754" t="s">
        <v>7</v>
      </c>
      <c r="B754" t="s">
        <v>8</v>
      </c>
      <c r="C754" t="s">
        <v>29</v>
      </c>
      <c r="D754" t="s">
        <v>26</v>
      </c>
      <c r="E754" t="s">
        <v>11</v>
      </c>
      <c r="F754" s="1" t="s">
        <v>12</v>
      </c>
      <c r="G754">
        <v>9</v>
      </c>
      <c r="H754">
        <f t="shared" si="1132"/>
        <v>400</v>
      </c>
      <c r="I754">
        <f t="shared" si="1133"/>
        <v>370</v>
      </c>
      <c r="J754">
        <f t="shared" si="1134"/>
        <v>0.15193124999999999</v>
      </c>
      <c r="K754">
        <f t="shared" si="1135"/>
        <v>1065322.5</v>
      </c>
      <c r="L754">
        <f t="shared" si="1136"/>
        <v>344552.38232456241</v>
      </c>
      <c r="M754">
        <f t="shared" si="1137"/>
        <v>461909.18781562493</v>
      </c>
      <c r="N754">
        <f t="shared" si="1138"/>
        <v>234919.51820699664</v>
      </c>
      <c r="O754">
        <f t="shared" si="1139"/>
        <v>6.3145124999999993</v>
      </c>
      <c r="Q754">
        <f t="shared" si="1171"/>
        <v>0.92564525999999991</v>
      </c>
      <c r="R754">
        <f t="shared" ref="R754:S754" si="1210">R742</f>
        <v>4.1062499999999997E-4</v>
      </c>
      <c r="S754">
        <f t="shared" si="1210"/>
        <v>0.32342542499999993</v>
      </c>
      <c r="T754">
        <f t="shared" ref="T754:W754" si="1211">T742</f>
        <v>0.43358624999999995</v>
      </c>
      <c r="U754">
        <f t="shared" si="1211"/>
        <v>0.68181075000000002</v>
      </c>
      <c r="V754">
        <f t="shared" si="1211"/>
        <v>2879.25</v>
      </c>
      <c r="W754">
        <f t="shared" si="1211"/>
        <v>1.7066249999999998E-2</v>
      </c>
    </row>
    <row r="755" spans="1:23" x14ac:dyDescent="0.2">
      <c r="A755" t="s">
        <v>7</v>
      </c>
      <c r="B755" t="s">
        <v>8</v>
      </c>
      <c r="C755" t="s">
        <v>29</v>
      </c>
      <c r="D755" t="s">
        <v>26</v>
      </c>
      <c r="E755" t="s">
        <v>11</v>
      </c>
      <c r="F755" s="1" t="s">
        <v>12</v>
      </c>
      <c r="G755">
        <v>10</v>
      </c>
      <c r="H755">
        <f t="shared" si="1132"/>
        <v>400</v>
      </c>
      <c r="I755">
        <f t="shared" si="1133"/>
        <v>369</v>
      </c>
      <c r="J755">
        <f t="shared" si="1134"/>
        <v>0.10876275000000002</v>
      </c>
      <c r="K755">
        <f t="shared" si="1135"/>
        <v>1091291.67</v>
      </c>
      <c r="L755">
        <f t="shared" si="1136"/>
        <v>359659.39652357396</v>
      </c>
      <c r="M755">
        <f t="shared" si="1137"/>
        <v>483561.56983640621</v>
      </c>
      <c r="N755">
        <f t="shared" si="1138"/>
        <v>251658.31036227493</v>
      </c>
      <c r="O755">
        <f t="shared" si="1139"/>
        <v>1.4188972500000001</v>
      </c>
      <c r="Q755">
        <f t="shared" si="1171"/>
        <v>0.92420705999999997</v>
      </c>
      <c r="R755">
        <f t="shared" ref="R755:S755" si="1212">R743</f>
        <v>2.9475000000000004E-4</v>
      </c>
      <c r="S755">
        <f t="shared" si="1212"/>
        <v>0.32957219999999998</v>
      </c>
      <c r="T755">
        <f t="shared" ref="T755:W755" si="1213">T743</f>
        <v>0.44310937499999997</v>
      </c>
      <c r="U755">
        <f t="shared" si="1213"/>
        <v>0.69971287500000001</v>
      </c>
      <c r="V755">
        <f t="shared" si="1213"/>
        <v>2957.43</v>
      </c>
      <c r="W755">
        <f t="shared" si="1213"/>
        <v>3.8452500000000001E-3</v>
      </c>
    </row>
    <row r="756" spans="1:23" x14ac:dyDescent="0.2">
      <c r="A756" t="s">
        <v>7</v>
      </c>
      <c r="B756" t="s">
        <v>8</v>
      </c>
      <c r="C756" t="s">
        <v>29</v>
      </c>
      <c r="D756" t="s">
        <v>26</v>
      </c>
      <c r="E756" t="s">
        <v>11</v>
      </c>
      <c r="F756" s="1" t="s">
        <v>12</v>
      </c>
      <c r="G756">
        <v>11</v>
      </c>
      <c r="H756">
        <f t="shared" si="1132"/>
        <v>400</v>
      </c>
      <c r="I756">
        <f t="shared" si="1133"/>
        <v>368</v>
      </c>
      <c r="J756">
        <f t="shared" si="1134"/>
        <v>0.21610799999999999</v>
      </c>
      <c r="K756">
        <f t="shared" si="1135"/>
        <v>1105888.3</v>
      </c>
      <c r="L756">
        <f t="shared" si="1136"/>
        <v>370706.5035226575</v>
      </c>
      <c r="M756">
        <f t="shared" si="1137"/>
        <v>473152.926794625</v>
      </c>
      <c r="N756">
        <f t="shared" si="1138"/>
        <v>262898.37958120531</v>
      </c>
      <c r="O756">
        <f t="shared" si="1139"/>
        <v>3.9168540000000003</v>
      </c>
      <c r="Q756">
        <f t="shared" si="1171"/>
        <v>0.92229885999999994</v>
      </c>
      <c r="R756">
        <f t="shared" ref="R756:S756" si="1214">R744</f>
        <v>5.8724999999999999E-4</v>
      </c>
      <c r="S756">
        <f t="shared" si="1214"/>
        <v>0.33521152500000001</v>
      </c>
      <c r="T756">
        <f t="shared" ref="T756:W756" si="1215">T744</f>
        <v>0.42784875</v>
      </c>
      <c r="U756">
        <f t="shared" si="1215"/>
        <v>0.70918200000000009</v>
      </c>
      <c r="V756">
        <f t="shared" si="1215"/>
        <v>3005.1312499999999</v>
      </c>
      <c r="W756">
        <f t="shared" si="1215"/>
        <v>1.0643625E-2</v>
      </c>
    </row>
    <row r="757" spans="1:23" x14ac:dyDescent="0.2">
      <c r="A757" t="s">
        <v>7</v>
      </c>
      <c r="B757" t="s">
        <v>8</v>
      </c>
      <c r="C757" t="s">
        <v>29</v>
      </c>
      <c r="D757" t="s">
        <v>26</v>
      </c>
      <c r="E757" t="s">
        <v>11</v>
      </c>
      <c r="F757" s="1" t="s">
        <v>12</v>
      </c>
      <c r="G757">
        <v>12</v>
      </c>
      <c r="H757">
        <f t="shared" si="1132"/>
        <v>400</v>
      </c>
      <c r="I757">
        <f t="shared" si="1133"/>
        <v>368</v>
      </c>
      <c r="J757">
        <f t="shared" si="1134"/>
        <v>0.16849800000000001</v>
      </c>
      <c r="K757">
        <f t="shared" si="1135"/>
        <v>1132431.22</v>
      </c>
      <c r="L757">
        <f t="shared" si="1136"/>
        <v>387529.28779620002</v>
      </c>
      <c r="M757">
        <f t="shared" si="1137"/>
        <v>498991.94481055503</v>
      </c>
      <c r="N757">
        <f t="shared" si="1138"/>
        <v>279809.75775509025</v>
      </c>
      <c r="O757">
        <f t="shared" si="1139"/>
        <v>1.5144120000000001</v>
      </c>
      <c r="Q757">
        <f t="shared" si="1171"/>
        <v>0.92048465999999995</v>
      </c>
      <c r="R757">
        <f t="shared" ref="R757:S757" si="1216">R745</f>
        <v>4.5787500000000006E-4</v>
      </c>
      <c r="S757">
        <f t="shared" si="1216"/>
        <v>0.34221000000000001</v>
      </c>
      <c r="T757">
        <f t="shared" ref="T757:W757" si="1217">T745</f>
        <v>0.44063775000000005</v>
      </c>
      <c r="U757">
        <f t="shared" si="1217"/>
        <v>0.722035125</v>
      </c>
      <c r="V757">
        <f t="shared" si="1217"/>
        <v>3077.25875</v>
      </c>
      <c r="W757">
        <f t="shared" si="1217"/>
        <v>4.11525E-3</v>
      </c>
    </row>
    <row r="758" spans="1:23" x14ac:dyDescent="0.2">
      <c r="A758" t="s">
        <v>7</v>
      </c>
      <c r="B758" t="s">
        <v>8</v>
      </c>
      <c r="C758" t="s">
        <v>29</v>
      </c>
      <c r="D758" t="s">
        <v>26</v>
      </c>
      <c r="E758" t="s">
        <v>11</v>
      </c>
      <c r="F758" s="1">
        <v>47057</v>
      </c>
      <c r="G758">
        <v>1</v>
      </c>
      <c r="H758">
        <f t="shared" si="1132"/>
        <v>375</v>
      </c>
      <c r="I758">
        <f t="shared" si="1133"/>
        <v>351</v>
      </c>
      <c r="J758">
        <f t="shared" si="1134"/>
        <v>0</v>
      </c>
      <c r="K758">
        <f t="shared" si="1135"/>
        <v>945434.7337499999</v>
      </c>
      <c r="L758">
        <f t="shared" si="1136"/>
        <v>17989.826657268371</v>
      </c>
      <c r="M758">
        <f t="shared" si="1137"/>
        <v>102680.23923167765</v>
      </c>
      <c r="N758">
        <f t="shared" si="1138"/>
        <v>1449.3233999028405</v>
      </c>
      <c r="O758">
        <f t="shared" si="1139"/>
        <v>0</v>
      </c>
      <c r="Q758">
        <f t="shared" si="1171"/>
        <v>0.93759172000000002</v>
      </c>
      <c r="R758">
        <f t="shared" ref="R758:S758" si="1218">R746</f>
        <v>0</v>
      </c>
      <c r="S758">
        <f t="shared" si="1218"/>
        <v>1.9028099999999999E-2</v>
      </c>
      <c r="T758">
        <f t="shared" ref="T758:W758" si="1219">T746</f>
        <v>0.108606375</v>
      </c>
      <c r="U758">
        <f t="shared" si="1219"/>
        <v>8.0563499999999996E-2</v>
      </c>
      <c r="V758">
        <f t="shared" si="1219"/>
        <v>2693.5462499999999</v>
      </c>
      <c r="W758">
        <f t="shared" si="1219"/>
        <v>0</v>
      </c>
    </row>
    <row r="759" spans="1:23" x14ac:dyDescent="0.2">
      <c r="A759" t="s">
        <v>7</v>
      </c>
      <c r="B759" t="s">
        <v>8</v>
      </c>
      <c r="C759" t="s">
        <v>29</v>
      </c>
      <c r="D759" t="s">
        <v>26</v>
      </c>
      <c r="E759" t="s">
        <v>11</v>
      </c>
      <c r="F759" s="1">
        <v>47057</v>
      </c>
      <c r="G759">
        <v>2</v>
      </c>
      <c r="H759">
        <f t="shared" si="1132"/>
        <v>375</v>
      </c>
      <c r="I759">
        <f t="shared" si="1133"/>
        <v>350</v>
      </c>
      <c r="J759">
        <f t="shared" si="1134"/>
        <v>0</v>
      </c>
      <c r="K759">
        <f t="shared" si="1135"/>
        <v>940598.75000000012</v>
      </c>
      <c r="L759">
        <f t="shared" si="1136"/>
        <v>129208.63938937502</v>
      </c>
      <c r="M759">
        <f t="shared" si="1137"/>
        <v>398817.16209562501</v>
      </c>
      <c r="N759">
        <f t="shared" si="1138"/>
        <v>29498.865358231797</v>
      </c>
      <c r="O759">
        <f t="shared" si="1139"/>
        <v>1058.4070875</v>
      </c>
      <c r="Q759">
        <f t="shared" si="1171"/>
        <v>0.9355904599999999</v>
      </c>
      <c r="R759">
        <f t="shared" ref="R759:S759" si="1220">R747</f>
        <v>0</v>
      </c>
      <c r="S759">
        <f t="shared" si="1220"/>
        <v>0.1373685</v>
      </c>
      <c r="T759">
        <f t="shared" ref="T759:W759" si="1221">T747</f>
        <v>0.42400349999999998</v>
      </c>
      <c r="U759">
        <f t="shared" si="1221"/>
        <v>0.228304125</v>
      </c>
      <c r="V759">
        <f t="shared" si="1221"/>
        <v>2687.4250000000002</v>
      </c>
      <c r="W759">
        <f t="shared" si="1221"/>
        <v>3.02402025</v>
      </c>
    </row>
    <row r="760" spans="1:23" x14ac:dyDescent="0.2">
      <c r="A760" t="s">
        <v>7</v>
      </c>
      <c r="B760" t="s">
        <v>8</v>
      </c>
      <c r="C760" t="s">
        <v>29</v>
      </c>
      <c r="D760" t="s">
        <v>26</v>
      </c>
      <c r="E760" t="s">
        <v>11</v>
      </c>
      <c r="F760" s="1">
        <v>47057</v>
      </c>
      <c r="G760">
        <v>3</v>
      </c>
      <c r="H760">
        <f t="shared" si="1132"/>
        <v>375</v>
      </c>
      <c r="I760">
        <f t="shared" si="1133"/>
        <v>350</v>
      </c>
      <c r="J760">
        <f t="shared" si="1134"/>
        <v>0</v>
      </c>
      <c r="K760">
        <f t="shared" si="1135"/>
        <v>940245.25</v>
      </c>
      <c r="L760">
        <f t="shared" si="1136"/>
        <v>204897.46917766874</v>
      </c>
      <c r="M760">
        <f t="shared" si="1137"/>
        <v>426463.51212281245</v>
      </c>
      <c r="N760">
        <f t="shared" si="1138"/>
        <v>88179.854120587057</v>
      </c>
      <c r="O760">
        <f t="shared" si="1139"/>
        <v>-36.484875000000002</v>
      </c>
      <c r="Q760">
        <f t="shared" si="1171"/>
        <v>0.93374523999999992</v>
      </c>
      <c r="R760">
        <f t="shared" ref="R760:S760" si="1222">R748</f>
        <v>0</v>
      </c>
      <c r="S760">
        <f t="shared" si="1222"/>
        <v>0.21791917499999999</v>
      </c>
      <c r="T760">
        <f t="shared" ref="T760:W760" si="1223">T748</f>
        <v>0.45356624999999995</v>
      </c>
      <c r="U760">
        <f t="shared" si="1223"/>
        <v>0.43036087500000003</v>
      </c>
      <c r="V760">
        <f t="shared" si="1223"/>
        <v>2686.415</v>
      </c>
      <c r="W760">
        <f t="shared" si="1223"/>
        <v>-0.1042425</v>
      </c>
    </row>
    <row r="761" spans="1:23" x14ac:dyDescent="0.2">
      <c r="A761" t="s">
        <v>7</v>
      </c>
      <c r="B761" t="s">
        <v>8</v>
      </c>
      <c r="C761" t="s">
        <v>29</v>
      </c>
      <c r="D761" t="s">
        <v>26</v>
      </c>
      <c r="E761" t="s">
        <v>11</v>
      </c>
      <c r="F761" s="1">
        <v>47057</v>
      </c>
      <c r="G761">
        <v>4</v>
      </c>
      <c r="H761">
        <f t="shared" si="1132"/>
        <v>375</v>
      </c>
      <c r="I761">
        <f t="shared" si="1133"/>
        <v>349</v>
      </c>
      <c r="J761">
        <f t="shared" si="1134"/>
        <v>2.0377237500000003E-2</v>
      </c>
      <c r="K761">
        <f t="shared" si="1135"/>
        <v>937482.92750000011</v>
      </c>
      <c r="L761">
        <f t="shared" si="1136"/>
        <v>235763.92525355777</v>
      </c>
      <c r="M761">
        <f t="shared" si="1137"/>
        <v>417862.74186481786</v>
      </c>
      <c r="N761">
        <f t="shared" si="1138"/>
        <v>131496.0620790736</v>
      </c>
      <c r="O761">
        <f t="shared" si="1139"/>
        <v>-12.367687499999999</v>
      </c>
      <c r="Q761">
        <f t="shared" si="1171"/>
        <v>0.93224405999999993</v>
      </c>
      <c r="R761">
        <f t="shared" ref="R761:S761" si="1224">R749</f>
        <v>5.8387500000000003E-5</v>
      </c>
      <c r="S761">
        <f t="shared" si="1224"/>
        <v>0.25148609999999999</v>
      </c>
      <c r="T761">
        <f t="shared" ref="T761:W761" si="1225">T749</f>
        <v>0.44572837500000001</v>
      </c>
      <c r="U761">
        <f t="shared" si="1225"/>
        <v>0.55774462499999999</v>
      </c>
      <c r="V761">
        <f t="shared" si="1225"/>
        <v>2686.1975000000002</v>
      </c>
      <c r="W761">
        <f t="shared" si="1225"/>
        <v>-3.5437499999999997E-2</v>
      </c>
    </row>
    <row r="762" spans="1:23" x14ac:dyDescent="0.2">
      <c r="A762" t="s">
        <v>7</v>
      </c>
      <c r="B762" t="s">
        <v>8</v>
      </c>
      <c r="C762" t="s">
        <v>29</v>
      </c>
      <c r="D762" t="s">
        <v>26</v>
      </c>
      <c r="E762" t="s">
        <v>11</v>
      </c>
      <c r="F762" s="1">
        <v>47057</v>
      </c>
      <c r="G762">
        <v>5</v>
      </c>
      <c r="H762">
        <f t="shared" si="1132"/>
        <v>375</v>
      </c>
      <c r="I762">
        <f t="shared" si="1133"/>
        <v>349</v>
      </c>
      <c r="J762">
        <f t="shared" si="1134"/>
        <v>0</v>
      </c>
      <c r="K762">
        <f t="shared" si="1135"/>
        <v>937718.50249999994</v>
      </c>
      <c r="L762">
        <f t="shared" si="1136"/>
        <v>262631.90811805101</v>
      </c>
      <c r="M762">
        <f t="shared" si="1137"/>
        <v>415617.3529002422</v>
      </c>
      <c r="N762">
        <f t="shared" si="1138"/>
        <v>161797.34160509164</v>
      </c>
      <c r="O762">
        <f t="shared" si="1139"/>
        <v>-8.5081837499999988</v>
      </c>
      <c r="Q762">
        <f t="shared" si="1171"/>
        <v>0.93093087999999991</v>
      </c>
      <c r="R762">
        <f t="shared" ref="R762:S762" si="1226">R750</f>
        <v>0</v>
      </c>
      <c r="S762">
        <f t="shared" si="1226"/>
        <v>0.28007542499999999</v>
      </c>
      <c r="T762">
        <f t="shared" ref="T762:W762" si="1227">T750</f>
        <v>0.44322187500000004</v>
      </c>
      <c r="U762">
        <f t="shared" si="1227"/>
        <v>0.61606125</v>
      </c>
      <c r="V762">
        <f t="shared" si="1227"/>
        <v>2686.8724999999999</v>
      </c>
      <c r="W762">
        <f t="shared" si="1227"/>
        <v>-2.4378749999999998E-2</v>
      </c>
    </row>
    <row r="763" spans="1:23" x14ac:dyDescent="0.2">
      <c r="A763" t="s">
        <v>7</v>
      </c>
      <c r="B763" t="s">
        <v>8</v>
      </c>
      <c r="C763" t="s">
        <v>29</v>
      </c>
      <c r="D763" t="s">
        <v>26</v>
      </c>
      <c r="E763" t="s">
        <v>11</v>
      </c>
      <c r="F763" s="1">
        <v>47057</v>
      </c>
      <c r="G763">
        <v>6</v>
      </c>
      <c r="H763">
        <f t="shared" si="1132"/>
        <v>375</v>
      </c>
      <c r="I763">
        <f t="shared" si="1133"/>
        <v>348</v>
      </c>
      <c r="J763">
        <f t="shared" si="1134"/>
        <v>0</v>
      </c>
      <c r="K763">
        <f t="shared" si="1135"/>
        <v>934819.35000000009</v>
      </c>
      <c r="L763">
        <f t="shared" si="1136"/>
        <v>280461.15940782375</v>
      </c>
      <c r="M763">
        <f t="shared" si="1137"/>
        <v>416279.02953723754</v>
      </c>
      <c r="N763">
        <f t="shared" si="1138"/>
        <v>183006.90137088732</v>
      </c>
      <c r="O763">
        <f t="shared" si="1139"/>
        <v>-23.407785000000001</v>
      </c>
      <c r="Q763">
        <f t="shared" si="1171"/>
        <v>0.93011778000000001</v>
      </c>
      <c r="R763">
        <f t="shared" ref="R763:S763" si="1228">R751</f>
        <v>0</v>
      </c>
      <c r="S763">
        <f t="shared" si="1228"/>
        <v>0.30001642499999998</v>
      </c>
      <c r="T763">
        <f t="shared" ref="T763:W763" si="1229">T751</f>
        <v>0.44530425000000001</v>
      </c>
      <c r="U763">
        <f t="shared" si="1229"/>
        <v>0.65252137499999996</v>
      </c>
      <c r="V763">
        <f t="shared" si="1229"/>
        <v>2686.2625000000003</v>
      </c>
      <c r="W763">
        <f t="shared" si="1229"/>
        <v>-6.7263749999999997E-2</v>
      </c>
    </row>
    <row r="764" spans="1:23" x14ac:dyDescent="0.2">
      <c r="A764" t="s">
        <v>7</v>
      </c>
      <c r="B764" t="s">
        <v>8</v>
      </c>
      <c r="C764" t="s">
        <v>29</v>
      </c>
      <c r="D764" t="s">
        <v>26</v>
      </c>
      <c r="E764" t="s">
        <v>11</v>
      </c>
      <c r="F764" s="1">
        <v>47057</v>
      </c>
      <c r="G764">
        <v>7</v>
      </c>
      <c r="H764">
        <f t="shared" si="1132"/>
        <v>375</v>
      </c>
      <c r="I764">
        <f t="shared" si="1133"/>
        <v>348</v>
      </c>
      <c r="J764">
        <f t="shared" si="1134"/>
        <v>2.1493350000000001E-2</v>
      </c>
      <c r="K764">
        <f t="shared" si="1135"/>
        <v>934965.94500000007</v>
      </c>
      <c r="L764">
        <f t="shared" si="1136"/>
        <v>298685.57649032027</v>
      </c>
      <c r="M764">
        <f t="shared" si="1137"/>
        <v>422971.93188564194</v>
      </c>
      <c r="N764">
        <f t="shared" si="1138"/>
        <v>199793.20893468423</v>
      </c>
      <c r="O764">
        <f t="shared" si="1139"/>
        <v>-26.148285000000001</v>
      </c>
      <c r="Q764">
        <f t="shared" si="1171"/>
        <v>0.92933569999999988</v>
      </c>
      <c r="R764">
        <f t="shared" ref="R764:S764" si="1230">R752</f>
        <v>6.1762500000000004E-5</v>
      </c>
      <c r="S764">
        <f t="shared" si="1230"/>
        <v>0.31946144999999998</v>
      </c>
      <c r="T764">
        <f t="shared" ref="T764:W764" si="1231">T752</f>
        <v>0.45239287500000003</v>
      </c>
      <c r="U764">
        <f t="shared" si="1231"/>
        <v>0.66890812500000008</v>
      </c>
      <c r="V764">
        <f t="shared" si="1231"/>
        <v>2686.6837500000001</v>
      </c>
      <c r="W764">
        <f t="shared" si="1231"/>
        <v>-7.5138750000000004E-2</v>
      </c>
    </row>
    <row r="765" spans="1:23" x14ac:dyDescent="0.2">
      <c r="A765" t="s">
        <v>7</v>
      </c>
      <c r="B765" t="s">
        <v>8</v>
      </c>
      <c r="C765" t="s">
        <v>29</v>
      </c>
      <c r="D765" t="s">
        <v>26</v>
      </c>
      <c r="E765" t="s">
        <v>11</v>
      </c>
      <c r="F765" s="1">
        <v>47057</v>
      </c>
      <c r="G765">
        <v>8</v>
      </c>
      <c r="H765">
        <f t="shared" si="1132"/>
        <v>375</v>
      </c>
      <c r="I765">
        <f t="shared" si="1133"/>
        <v>347</v>
      </c>
      <c r="J765">
        <f t="shared" si="1134"/>
        <v>0</v>
      </c>
      <c r="K765">
        <f t="shared" si="1135"/>
        <v>960865.55500000005</v>
      </c>
      <c r="L765">
        <f t="shared" si="1136"/>
        <v>312960.06080305204</v>
      </c>
      <c r="M765">
        <f t="shared" si="1137"/>
        <v>438943.44359246065</v>
      </c>
      <c r="N765">
        <f t="shared" si="1138"/>
        <v>216100.76062486463</v>
      </c>
      <c r="O765">
        <f t="shared" si="1139"/>
        <v>-0.75342374999999995</v>
      </c>
      <c r="Q765">
        <f t="shared" si="1171"/>
        <v>0.92799055999999991</v>
      </c>
      <c r="R765">
        <f t="shared" ref="R765:S765" si="1232">R753</f>
        <v>0</v>
      </c>
      <c r="S765">
        <f t="shared" si="1232"/>
        <v>0.32570640000000001</v>
      </c>
      <c r="T765">
        <f t="shared" ref="T765:W765" si="1233">T753</f>
        <v>0.45682087500000002</v>
      </c>
      <c r="U765">
        <f t="shared" si="1233"/>
        <v>0.69050587499999994</v>
      </c>
      <c r="V765">
        <f t="shared" si="1233"/>
        <v>2769.0650000000001</v>
      </c>
      <c r="W765">
        <f t="shared" si="1233"/>
        <v>-2.17125E-3</v>
      </c>
    </row>
    <row r="766" spans="1:23" x14ac:dyDescent="0.2">
      <c r="A766" t="s">
        <v>7</v>
      </c>
      <c r="B766" t="s">
        <v>8</v>
      </c>
      <c r="C766" t="s">
        <v>29</v>
      </c>
      <c r="D766" t="s">
        <v>26</v>
      </c>
      <c r="E766" t="s">
        <v>11</v>
      </c>
      <c r="F766" s="1">
        <v>47057</v>
      </c>
      <c r="G766">
        <v>9</v>
      </c>
      <c r="H766">
        <f t="shared" si="1132"/>
        <v>375</v>
      </c>
      <c r="I766">
        <f t="shared" si="1133"/>
        <v>347</v>
      </c>
      <c r="J766">
        <f t="shared" si="1134"/>
        <v>0.14248687499999999</v>
      </c>
      <c r="K766">
        <f t="shared" si="1135"/>
        <v>999099.75</v>
      </c>
      <c r="L766">
        <f t="shared" si="1136"/>
        <v>323134.26126114366</v>
      </c>
      <c r="M766">
        <f t="shared" si="1137"/>
        <v>433195.91397843743</v>
      </c>
      <c r="N766">
        <f t="shared" si="1138"/>
        <v>220316.4130211563</v>
      </c>
      <c r="O766">
        <f t="shared" si="1139"/>
        <v>5.9219887499999997</v>
      </c>
      <c r="Q766">
        <f t="shared" si="1171"/>
        <v>0.92564525999999991</v>
      </c>
      <c r="R766">
        <f t="shared" ref="R766:S766" si="1234">R754</f>
        <v>4.1062499999999997E-4</v>
      </c>
      <c r="S766">
        <f t="shared" si="1234"/>
        <v>0.32342542499999993</v>
      </c>
      <c r="T766">
        <f t="shared" ref="T766:W766" si="1235">T754</f>
        <v>0.43358624999999995</v>
      </c>
      <c r="U766">
        <f t="shared" si="1235"/>
        <v>0.68181075000000002</v>
      </c>
      <c r="V766">
        <f t="shared" si="1235"/>
        <v>2879.25</v>
      </c>
      <c r="W766">
        <f t="shared" si="1235"/>
        <v>1.7066249999999998E-2</v>
      </c>
    </row>
    <row r="767" spans="1:23" x14ac:dyDescent="0.2">
      <c r="A767" t="s">
        <v>7</v>
      </c>
      <c r="B767" t="s">
        <v>8</v>
      </c>
      <c r="C767" t="s">
        <v>29</v>
      </c>
      <c r="D767" t="s">
        <v>26</v>
      </c>
      <c r="E767" t="s">
        <v>11</v>
      </c>
      <c r="F767" s="1">
        <v>47057</v>
      </c>
      <c r="G767">
        <v>10</v>
      </c>
      <c r="H767">
        <f t="shared" si="1132"/>
        <v>375</v>
      </c>
      <c r="I767">
        <f t="shared" si="1133"/>
        <v>346</v>
      </c>
      <c r="J767">
        <f t="shared" si="1134"/>
        <v>0.10198350000000002</v>
      </c>
      <c r="K767">
        <f t="shared" si="1135"/>
        <v>1023270.7799999999</v>
      </c>
      <c r="L767">
        <f t="shared" si="1136"/>
        <v>337241.60216031596</v>
      </c>
      <c r="M767">
        <f t="shared" si="1137"/>
        <v>453420.87578156241</v>
      </c>
      <c r="N767">
        <f t="shared" si="1138"/>
        <v>235972.29101720089</v>
      </c>
      <c r="O767">
        <f t="shared" si="1139"/>
        <v>1.3304565000000002</v>
      </c>
      <c r="Q767">
        <f t="shared" si="1171"/>
        <v>0.92420705999999997</v>
      </c>
      <c r="R767">
        <f t="shared" ref="R767:S767" si="1236">R755</f>
        <v>2.9475000000000004E-4</v>
      </c>
      <c r="S767">
        <f t="shared" si="1236"/>
        <v>0.32957219999999998</v>
      </c>
      <c r="T767">
        <f t="shared" ref="T767:W767" si="1237">T755</f>
        <v>0.44310937499999997</v>
      </c>
      <c r="U767">
        <f t="shared" si="1237"/>
        <v>0.69971287500000001</v>
      </c>
      <c r="V767">
        <f t="shared" si="1237"/>
        <v>2957.43</v>
      </c>
      <c r="W767">
        <f t="shared" si="1237"/>
        <v>3.8452500000000001E-3</v>
      </c>
    </row>
    <row r="768" spans="1:23" x14ac:dyDescent="0.2">
      <c r="A768" t="s">
        <v>7</v>
      </c>
      <c r="B768" t="s">
        <v>8</v>
      </c>
      <c r="C768" t="s">
        <v>29</v>
      </c>
      <c r="D768" t="s">
        <v>26</v>
      </c>
      <c r="E768" t="s">
        <v>11</v>
      </c>
      <c r="F768" s="1">
        <v>47057</v>
      </c>
      <c r="G768">
        <v>11</v>
      </c>
      <c r="H768">
        <f t="shared" si="1132"/>
        <v>375</v>
      </c>
      <c r="I768">
        <f t="shared" si="1133"/>
        <v>345</v>
      </c>
      <c r="J768">
        <f t="shared" si="1134"/>
        <v>0.20260124999999998</v>
      </c>
      <c r="K768">
        <f t="shared" si="1135"/>
        <v>1036770.28125</v>
      </c>
      <c r="L768">
        <f t="shared" si="1136"/>
        <v>347537.34705249144</v>
      </c>
      <c r="M768">
        <f t="shared" si="1137"/>
        <v>443580.86886996095</v>
      </c>
      <c r="N768">
        <f t="shared" si="1138"/>
        <v>246467.23085738003</v>
      </c>
      <c r="O768">
        <f t="shared" si="1139"/>
        <v>3.6720506250000002</v>
      </c>
      <c r="Q768">
        <f t="shared" si="1171"/>
        <v>0.92229885999999994</v>
      </c>
      <c r="R768">
        <f t="shared" ref="R768:S768" si="1238">R756</f>
        <v>5.8724999999999999E-4</v>
      </c>
      <c r="S768">
        <f t="shared" si="1238"/>
        <v>0.33521152500000001</v>
      </c>
      <c r="T768">
        <f t="shared" ref="T768:W768" si="1239">T756</f>
        <v>0.42784875</v>
      </c>
      <c r="U768">
        <f t="shared" si="1239"/>
        <v>0.70918200000000009</v>
      </c>
      <c r="V768">
        <f t="shared" si="1239"/>
        <v>3005.1312499999999</v>
      </c>
      <c r="W768">
        <f t="shared" si="1239"/>
        <v>1.0643625E-2</v>
      </c>
    </row>
    <row r="769" spans="1:23" x14ac:dyDescent="0.2">
      <c r="A769" t="s">
        <v>7</v>
      </c>
      <c r="B769" t="s">
        <v>8</v>
      </c>
      <c r="C769" t="s">
        <v>29</v>
      </c>
      <c r="D769" t="s">
        <v>26</v>
      </c>
      <c r="E769" t="s">
        <v>11</v>
      </c>
      <c r="F769" s="1">
        <v>47057</v>
      </c>
      <c r="G769">
        <v>12</v>
      </c>
      <c r="H769">
        <f t="shared" si="1132"/>
        <v>375</v>
      </c>
      <c r="I769">
        <f t="shared" si="1133"/>
        <v>345</v>
      </c>
      <c r="J769">
        <f t="shared" si="1134"/>
        <v>0.15796687500000001</v>
      </c>
      <c r="K769">
        <f t="shared" si="1135"/>
        <v>1061654.26875</v>
      </c>
      <c r="L769">
        <f t="shared" si="1136"/>
        <v>363308.7073089375</v>
      </c>
      <c r="M769">
        <f t="shared" si="1137"/>
        <v>467804.94825989538</v>
      </c>
      <c r="N769">
        <f t="shared" si="1138"/>
        <v>262321.64789539709</v>
      </c>
      <c r="O769">
        <f t="shared" si="1139"/>
        <v>1.4197612500000001</v>
      </c>
      <c r="Q769">
        <f t="shared" si="1171"/>
        <v>0.92048465999999995</v>
      </c>
      <c r="R769">
        <f t="shared" ref="R769:S769" si="1240">R757</f>
        <v>4.5787500000000006E-4</v>
      </c>
      <c r="S769">
        <f t="shared" si="1240"/>
        <v>0.34221000000000001</v>
      </c>
      <c r="T769">
        <f t="shared" ref="T769:W769" si="1241">T757</f>
        <v>0.44063775000000005</v>
      </c>
      <c r="U769">
        <f t="shared" si="1241"/>
        <v>0.722035125</v>
      </c>
      <c r="V769">
        <f t="shared" si="1241"/>
        <v>3077.25875</v>
      </c>
      <c r="W769">
        <f t="shared" si="1241"/>
        <v>4.11525E-3</v>
      </c>
    </row>
    <row r="770" spans="1:23" x14ac:dyDescent="0.2">
      <c r="A770" t="s">
        <v>7</v>
      </c>
      <c r="B770" t="s">
        <v>8</v>
      </c>
      <c r="C770" t="s">
        <v>29</v>
      </c>
      <c r="D770" t="s">
        <v>26</v>
      </c>
      <c r="E770" t="s">
        <v>24</v>
      </c>
      <c r="F770" s="1">
        <v>46965</v>
      </c>
      <c r="G770">
        <v>1</v>
      </c>
      <c r="H770">
        <f t="shared" si="1132"/>
        <v>175</v>
      </c>
      <c r="I770">
        <f t="shared" si="1133"/>
        <v>161</v>
      </c>
      <c r="J770">
        <f t="shared" si="1134"/>
        <v>0</v>
      </c>
      <c r="K770">
        <f t="shared" si="1135"/>
        <v>381621.63269999996</v>
      </c>
      <c r="L770">
        <f t="shared" si="1136"/>
        <v>6407.2364022166485</v>
      </c>
      <c r="M770">
        <f t="shared" si="1137"/>
        <v>52498.953388896043</v>
      </c>
      <c r="N770">
        <f t="shared" si="1138"/>
        <v>653.83989386064252</v>
      </c>
      <c r="O770">
        <f t="shared" si="1139"/>
        <v>0</v>
      </c>
      <c r="Q770" cm="1">
        <f t="array" ref="Q770:Q781">TRANSPOSE(open_per_booked!$F18:$Q18)</f>
        <v>0.92063527400000011</v>
      </c>
      <c r="R770" cm="1">
        <f t="array" ref="R770:R781">TRANSPOSE(ulr_per_open!$F18:$Q18)</f>
        <v>0</v>
      </c>
      <c r="S770" cm="1">
        <f t="array" ref="S770:S781">TRANSPOSE(bal_util!$F18:$Q18)</f>
        <v>1.6789499999999999E-2</v>
      </c>
      <c r="T770" cm="1">
        <f t="array" ref="T770:T781">TRANSPOSE(pur_util!$F18:$Q18)</f>
        <v>0.13756807499999998</v>
      </c>
      <c r="U770" cm="1">
        <f t="array" ref="U770:U781">TRANSPOSE(revol_util!$F18:$Q18)</f>
        <v>0.1020471</v>
      </c>
      <c r="V770" cm="1">
        <f t="array" ref="V770:V781">TRANSPOSE(lmt_per_open!$F18:$Q18)</f>
        <v>2370.3206999999998</v>
      </c>
      <c r="W770" cm="1">
        <f t="array" ref="W770:W781">TRANSPOSE(annual_fee!$F18:$Q18)</f>
        <v>0</v>
      </c>
    </row>
    <row r="771" spans="1:23" x14ac:dyDescent="0.2">
      <c r="A771" t="s">
        <v>7</v>
      </c>
      <c r="B771" t="s">
        <v>8</v>
      </c>
      <c r="C771" t="s">
        <v>29</v>
      </c>
      <c r="D771" t="s">
        <v>26</v>
      </c>
      <c r="E771" t="s">
        <v>24</v>
      </c>
      <c r="F771" s="1">
        <v>46965</v>
      </c>
      <c r="G771">
        <v>2</v>
      </c>
      <c r="H771">
        <f t="shared" ref="H771:H834" si="1242">H195*0.5</f>
        <v>175</v>
      </c>
      <c r="I771">
        <f t="shared" ref="I771:I834" si="1243">_xlfn.FLOOR.MATH(H771*Q771)</f>
        <v>160</v>
      </c>
      <c r="J771">
        <f t="shared" ref="J771:J834" si="1244">I771*R771</f>
        <v>0</v>
      </c>
      <c r="K771">
        <f t="shared" ref="K771:K834" si="1245">I771*V771</f>
        <v>378389.43999999994</v>
      </c>
      <c r="L771">
        <f t="shared" ref="L771:L834" si="1246">K771*S771</f>
        <v>45863.638048799992</v>
      </c>
      <c r="M771">
        <f t="shared" ref="M771:M834" si="1247">K771*T771</f>
        <v>203222.03276918395</v>
      </c>
      <c r="N771">
        <f t="shared" ref="N771:N834" si="1248">L771*U771</f>
        <v>13263.086488460785</v>
      </c>
      <c r="O771">
        <f t="shared" ref="O771:O834" si="1249">I771*W771</f>
        <v>548.35567200000003</v>
      </c>
      <c r="Q771">
        <v>0.91867020700000002</v>
      </c>
      <c r="R771">
        <v>0</v>
      </c>
      <c r="S771">
        <v>0.1212075</v>
      </c>
      <c r="T771">
        <v>0.53707109999999991</v>
      </c>
      <c r="U771">
        <v>0.28918522499999999</v>
      </c>
      <c r="V771">
        <v>2364.9339999999997</v>
      </c>
      <c r="W771">
        <v>3.42722295</v>
      </c>
    </row>
    <row r="772" spans="1:23" x14ac:dyDescent="0.2">
      <c r="A772" t="s">
        <v>7</v>
      </c>
      <c r="B772" t="s">
        <v>8</v>
      </c>
      <c r="C772" t="s">
        <v>29</v>
      </c>
      <c r="D772" t="s">
        <v>26</v>
      </c>
      <c r="E772" t="s">
        <v>24</v>
      </c>
      <c r="F772" s="1">
        <v>46965</v>
      </c>
      <c r="G772">
        <v>3</v>
      </c>
      <c r="H772">
        <f t="shared" si="1242"/>
        <v>175</v>
      </c>
      <c r="I772">
        <f t="shared" si="1243"/>
        <v>160</v>
      </c>
      <c r="J772">
        <f t="shared" si="1244"/>
        <v>0</v>
      </c>
      <c r="K772">
        <f t="shared" si="1245"/>
        <v>378247.23199999996</v>
      </c>
      <c r="L772">
        <f t="shared" si="1246"/>
        <v>72729.992420711991</v>
      </c>
      <c r="M772">
        <f t="shared" si="1247"/>
        <v>217309.55954875192</v>
      </c>
      <c r="N772">
        <f t="shared" si="1248"/>
        <v>39646.848024099912</v>
      </c>
      <c r="O772">
        <f t="shared" si="1249"/>
        <v>-18.902639999999998</v>
      </c>
      <c r="Q772">
        <v>0.91685835800000004</v>
      </c>
      <c r="R772">
        <v>0</v>
      </c>
      <c r="S772">
        <v>0.19228162500000001</v>
      </c>
      <c r="T772">
        <v>0.57451724999999987</v>
      </c>
      <c r="U772">
        <v>0.54512377500000009</v>
      </c>
      <c r="V772">
        <v>2364.0451999999996</v>
      </c>
      <c r="W772">
        <v>-0.1181415</v>
      </c>
    </row>
    <row r="773" spans="1:23" x14ac:dyDescent="0.2">
      <c r="A773" t="s">
        <v>7</v>
      </c>
      <c r="B773" t="s">
        <v>8</v>
      </c>
      <c r="C773" t="s">
        <v>29</v>
      </c>
      <c r="D773" t="s">
        <v>26</v>
      </c>
      <c r="E773" t="s">
        <v>24</v>
      </c>
      <c r="F773" s="1">
        <v>46965</v>
      </c>
      <c r="G773">
        <v>4</v>
      </c>
      <c r="H773">
        <f t="shared" si="1242"/>
        <v>175</v>
      </c>
      <c r="I773">
        <f t="shared" si="1243"/>
        <v>160</v>
      </c>
      <c r="J773">
        <f t="shared" si="1244"/>
        <v>1.1833199999999999E-2</v>
      </c>
      <c r="K773">
        <f t="shared" si="1245"/>
        <v>378216.60800000001</v>
      </c>
      <c r="L773">
        <f t="shared" si="1246"/>
        <v>83926.076206896003</v>
      </c>
      <c r="M773">
        <f t="shared" si="1247"/>
        <v>213537.04050367919</v>
      </c>
      <c r="N773">
        <f t="shared" si="1248"/>
        <v>59291.802675533072</v>
      </c>
      <c r="O773">
        <f t="shared" si="1249"/>
        <v>-6.4259999999999993</v>
      </c>
      <c r="Q773">
        <v>0.91538432700000005</v>
      </c>
      <c r="R773">
        <v>7.3957499999999991E-5</v>
      </c>
      <c r="S773">
        <v>0.2218995</v>
      </c>
      <c r="T773">
        <v>0.564589275</v>
      </c>
      <c r="U773">
        <v>0.70647652500000002</v>
      </c>
      <c r="V773">
        <v>2363.8537999999999</v>
      </c>
      <c r="W773">
        <v>-4.0162499999999997E-2</v>
      </c>
    </row>
    <row r="774" spans="1:23" x14ac:dyDescent="0.2">
      <c r="A774" t="s">
        <v>7</v>
      </c>
      <c r="B774" t="s">
        <v>8</v>
      </c>
      <c r="C774" t="s">
        <v>29</v>
      </c>
      <c r="D774" t="s">
        <v>26</v>
      </c>
      <c r="E774" t="s">
        <v>24</v>
      </c>
      <c r="F774" s="1">
        <v>46965</v>
      </c>
      <c r="G774">
        <v>5</v>
      </c>
      <c r="H774">
        <f t="shared" si="1242"/>
        <v>175</v>
      </c>
      <c r="I774">
        <f t="shared" si="1243"/>
        <v>159</v>
      </c>
      <c r="J774">
        <f t="shared" si="1244"/>
        <v>0</v>
      </c>
      <c r="K774">
        <f t="shared" si="1245"/>
        <v>375947.20019999996</v>
      </c>
      <c r="L774">
        <f t="shared" si="1246"/>
        <v>92906.092829625064</v>
      </c>
      <c r="M774">
        <f t="shared" si="1247"/>
        <v>211062.16243328282</v>
      </c>
      <c r="N774">
        <f t="shared" si="1248"/>
        <v>72498.735329564151</v>
      </c>
      <c r="O774">
        <f t="shared" si="1249"/>
        <v>-4.3930507499999996</v>
      </c>
      <c r="Q774">
        <v>0.91409489600000005</v>
      </c>
      <c r="R774">
        <v>0</v>
      </c>
      <c r="S774">
        <v>0.24712537500000001</v>
      </c>
      <c r="T774">
        <v>0.56141437499999991</v>
      </c>
      <c r="U774">
        <v>0.78034425000000007</v>
      </c>
      <c r="V774">
        <v>2364.4477999999999</v>
      </c>
      <c r="W774">
        <v>-2.7629249999999998E-2</v>
      </c>
    </row>
    <row r="775" spans="1:23" x14ac:dyDescent="0.2">
      <c r="A775" t="s">
        <v>7</v>
      </c>
      <c r="B775" t="s">
        <v>8</v>
      </c>
      <c r="C775" t="s">
        <v>29</v>
      </c>
      <c r="D775" t="s">
        <v>26</v>
      </c>
      <c r="E775" t="s">
        <v>24</v>
      </c>
      <c r="F775" s="1">
        <v>46965</v>
      </c>
      <c r="G775">
        <v>6</v>
      </c>
      <c r="H775">
        <f t="shared" si="1242"/>
        <v>175</v>
      </c>
      <c r="I775">
        <f t="shared" si="1243"/>
        <v>159</v>
      </c>
      <c r="J775">
        <f t="shared" si="1244"/>
        <v>0</v>
      </c>
      <c r="K775">
        <f t="shared" si="1245"/>
        <v>375861.84899999999</v>
      </c>
      <c r="L775">
        <f t="shared" si="1246"/>
        <v>99498.289615473375</v>
      </c>
      <c r="M775">
        <f t="shared" si="1247"/>
        <v>212005.64644524042</v>
      </c>
      <c r="N775">
        <f t="shared" si="1248"/>
        <v>82238.030283380082</v>
      </c>
      <c r="O775">
        <f t="shared" si="1249"/>
        <v>-12.12092775</v>
      </c>
      <c r="Q775">
        <v>0.91329650100000004</v>
      </c>
      <c r="R775">
        <v>0</v>
      </c>
      <c r="S775">
        <v>0.26472037500000001</v>
      </c>
      <c r="T775">
        <v>0.56405204999999992</v>
      </c>
      <c r="U775">
        <v>0.826527075</v>
      </c>
      <c r="V775">
        <v>2363.9110000000001</v>
      </c>
      <c r="W775">
        <v>-7.6232250000000001E-2</v>
      </c>
    </row>
    <row r="776" spans="1:23" x14ac:dyDescent="0.2">
      <c r="A776" t="s">
        <v>7</v>
      </c>
      <c r="B776" t="s">
        <v>8</v>
      </c>
      <c r="C776" t="s">
        <v>29</v>
      </c>
      <c r="D776" t="s">
        <v>26</v>
      </c>
      <c r="E776" t="s">
        <v>24</v>
      </c>
      <c r="F776" s="1">
        <v>46965</v>
      </c>
      <c r="G776">
        <v>7</v>
      </c>
      <c r="H776">
        <f t="shared" si="1242"/>
        <v>175</v>
      </c>
      <c r="I776">
        <f t="shared" si="1243"/>
        <v>159</v>
      </c>
      <c r="J776">
        <f t="shared" si="1244"/>
        <v>1.2438967499999998E-2</v>
      </c>
      <c r="K776">
        <f t="shared" si="1245"/>
        <v>375920.79029999999</v>
      </c>
      <c r="L776">
        <f t="shared" si="1246"/>
        <v>105963.70654798581</v>
      </c>
      <c r="M776">
        <f t="shared" si="1247"/>
        <v>215414.25698837955</v>
      </c>
      <c r="N776">
        <f t="shared" si="1248"/>
        <v>89781.313402413667</v>
      </c>
      <c r="O776">
        <f t="shared" si="1249"/>
        <v>-13.540002749999998</v>
      </c>
      <c r="Q776">
        <v>0.91252856500000001</v>
      </c>
      <c r="R776">
        <v>7.8232499999999987E-5</v>
      </c>
      <c r="S776">
        <v>0.28187774999999998</v>
      </c>
      <c r="T776">
        <v>0.573030975</v>
      </c>
      <c r="U776">
        <v>0.8472836250000001</v>
      </c>
      <c r="V776">
        <v>2364.2817</v>
      </c>
      <c r="W776">
        <v>-8.515724999999999E-2</v>
      </c>
    </row>
    <row r="777" spans="1:23" x14ac:dyDescent="0.2">
      <c r="A777" t="s">
        <v>7</v>
      </c>
      <c r="B777" t="s">
        <v>8</v>
      </c>
      <c r="C777" t="s">
        <v>29</v>
      </c>
      <c r="D777" t="s">
        <v>26</v>
      </c>
      <c r="E777" t="s">
        <v>24</v>
      </c>
      <c r="F777" s="1">
        <v>46965</v>
      </c>
      <c r="G777">
        <v>8</v>
      </c>
      <c r="H777">
        <f t="shared" si="1242"/>
        <v>175</v>
      </c>
      <c r="I777">
        <f t="shared" si="1243"/>
        <v>159</v>
      </c>
      <c r="J777">
        <f t="shared" si="1244"/>
        <v>0</v>
      </c>
      <c r="K777">
        <f t="shared" si="1245"/>
        <v>387447.57479999994</v>
      </c>
      <c r="L777">
        <f t="shared" si="1246"/>
        <v>111347.78362662239</v>
      </c>
      <c r="M777">
        <f t="shared" si="1247"/>
        <v>224192.57750656761</v>
      </c>
      <c r="N777">
        <f t="shared" si="1248"/>
        <v>97389.311765721315</v>
      </c>
      <c r="O777">
        <f t="shared" si="1249"/>
        <v>-0.39125924999999995</v>
      </c>
      <c r="Q777">
        <v>0.91120775200000004</v>
      </c>
      <c r="R777">
        <v>0</v>
      </c>
      <c r="S777">
        <v>0.28738800000000003</v>
      </c>
      <c r="T777">
        <v>0.57863977499999997</v>
      </c>
      <c r="U777">
        <v>0.87464077499999993</v>
      </c>
      <c r="V777">
        <v>2436.7771999999995</v>
      </c>
      <c r="W777">
        <v>-2.4607499999999998E-3</v>
      </c>
    </row>
    <row r="778" spans="1:23" x14ac:dyDescent="0.2">
      <c r="A778" t="s">
        <v>7</v>
      </c>
      <c r="B778" t="s">
        <v>8</v>
      </c>
      <c r="C778" t="s">
        <v>29</v>
      </c>
      <c r="D778" t="s">
        <v>26</v>
      </c>
      <c r="E778" t="s">
        <v>24</v>
      </c>
      <c r="F778" s="1">
        <v>46965</v>
      </c>
      <c r="G778">
        <v>9</v>
      </c>
      <c r="H778">
        <f t="shared" si="1242"/>
        <v>175</v>
      </c>
      <c r="I778">
        <f t="shared" si="1243"/>
        <v>159</v>
      </c>
      <c r="J778">
        <f t="shared" si="1244"/>
        <v>8.2699874999999978E-2</v>
      </c>
      <c r="K778">
        <f t="shared" si="1245"/>
        <v>402864.66</v>
      </c>
      <c r="L778">
        <f t="shared" si="1246"/>
        <v>114967.65342174748</v>
      </c>
      <c r="M778">
        <f t="shared" si="1247"/>
        <v>221256.99777010494</v>
      </c>
      <c r="N778">
        <f t="shared" si="1248"/>
        <v>99289.16387328085</v>
      </c>
      <c r="O778">
        <f t="shared" si="1249"/>
        <v>3.0753382499999997</v>
      </c>
      <c r="Q778">
        <v>0.90890486700000006</v>
      </c>
      <c r="R778">
        <v>5.2012499999999986E-4</v>
      </c>
      <c r="S778">
        <v>0.28537537499999999</v>
      </c>
      <c r="T778">
        <v>0.54920924999999987</v>
      </c>
      <c r="U778">
        <v>0.86362695</v>
      </c>
      <c r="V778">
        <v>2533.7399999999998</v>
      </c>
      <c r="W778">
        <v>1.9341749999999998E-2</v>
      </c>
    </row>
    <row r="779" spans="1:23" x14ac:dyDescent="0.2">
      <c r="A779" t="s">
        <v>7</v>
      </c>
      <c r="B779" t="s">
        <v>8</v>
      </c>
      <c r="C779" t="s">
        <v>29</v>
      </c>
      <c r="D779" t="s">
        <v>26</v>
      </c>
      <c r="E779" t="s">
        <v>24</v>
      </c>
      <c r="F779" s="1">
        <v>46965</v>
      </c>
      <c r="G779">
        <v>10</v>
      </c>
      <c r="H779">
        <f t="shared" si="1242"/>
        <v>175</v>
      </c>
      <c r="I779">
        <f t="shared" si="1243"/>
        <v>158</v>
      </c>
      <c r="J779">
        <f t="shared" si="1244"/>
        <v>5.8989300000000001E-2</v>
      </c>
      <c r="K779">
        <f t="shared" si="1245"/>
        <v>411201.06719999993</v>
      </c>
      <c r="L779">
        <f t="shared" si="1246"/>
        <v>119576.85914069277</v>
      </c>
      <c r="M779">
        <f t="shared" si="1247"/>
        <v>230795.5939893449</v>
      </c>
      <c r="N779">
        <f t="shared" si="1248"/>
        <v>105981.32599755196</v>
      </c>
      <c r="O779">
        <f t="shared" si="1249"/>
        <v>0.68855609999999989</v>
      </c>
      <c r="Q779">
        <v>0.90749267700000014</v>
      </c>
      <c r="R779">
        <v>3.7334999999999999E-4</v>
      </c>
      <c r="S779">
        <v>0.29079899999999997</v>
      </c>
      <c r="T779">
        <v>0.56127187499999986</v>
      </c>
      <c r="U779">
        <v>0.8863029750000001</v>
      </c>
      <c r="V779">
        <v>2602.5383999999995</v>
      </c>
      <c r="W779">
        <v>4.3579499999999993E-3</v>
      </c>
    </row>
    <row r="780" spans="1:23" x14ac:dyDescent="0.2">
      <c r="A780" t="s">
        <v>7</v>
      </c>
      <c r="B780" t="s">
        <v>8</v>
      </c>
      <c r="C780" t="s">
        <v>29</v>
      </c>
      <c r="D780" t="s">
        <v>26</v>
      </c>
      <c r="E780" t="s">
        <v>24</v>
      </c>
      <c r="F780" s="1">
        <v>46965</v>
      </c>
      <c r="G780">
        <v>11</v>
      </c>
      <c r="H780">
        <f t="shared" si="1242"/>
        <v>175</v>
      </c>
      <c r="I780">
        <f t="shared" si="1243"/>
        <v>158</v>
      </c>
      <c r="J780">
        <f t="shared" si="1244"/>
        <v>0.11752829999999999</v>
      </c>
      <c r="K780">
        <f t="shared" si="1245"/>
        <v>417833.44899999991</v>
      </c>
      <c r="L780">
        <f t="shared" si="1246"/>
        <v>123584.63614879384</v>
      </c>
      <c r="M780">
        <f t="shared" si="1247"/>
        <v>226441.39055959566</v>
      </c>
      <c r="N780">
        <f t="shared" si="1248"/>
        <v>111015.7326154803</v>
      </c>
      <c r="O780">
        <f t="shared" si="1249"/>
        <v>1.9059184499999999</v>
      </c>
      <c r="Q780">
        <v>0.90561898699999999</v>
      </c>
      <c r="R780">
        <v>7.4384999999999989E-4</v>
      </c>
      <c r="S780">
        <v>0.29577487499999999</v>
      </c>
      <c r="T780">
        <v>0.54194174999999989</v>
      </c>
      <c r="U780">
        <v>0.89829720000000013</v>
      </c>
      <c r="V780">
        <v>2644.5154999999995</v>
      </c>
      <c r="W780">
        <v>1.2062775E-2</v>
      </c>
    </row>
    <row r="781" spans="1:23" x14ac:dyDescent="0.2">
      <c r="A781" t="s">
        <v>7</v>
      </c>
      <c r="B781" t="s">
        <v>8</v>
      </c>
      <c r="C781" t="s">
        <v>29</v>
      </c>
      <c r="D781" t="s">
        <v>26</v>
      </c>
      <c r="E781" t="s">
        <v>24</v>
      </c>
      <c r="F781" s="1">
        <v>46965</v>
      </c>
      <c r="G781">
        <v>12</v>
      </c>
      <c r="H781">
        <f t="shared" si="1242"/>
        <v>175</v>
      </c>
      <c r="I781">
        <f t="shared" si="1243"/>
        <v>158</v>
      </c>
      <c r="J781">
        <f t="shared" si="1244"/>
        <v>9.1636049999999997E-2</v>
      </c>
      <c r="K781">
        <f t="shared" si="1245"/>
        <v>427862.05659999989</v>
      </c>
      <c r="L781">
        <f t="shared" si="1246"/>
        <v>129192.94799036998</v>
      </c>
      <c r="M781">
        <f t="shared" si="1247"/>
        <v>238807.42031208903</v>
      </c>
      <c r="N781">
        <f t="shared" si="1248"/>
        <v>118157.0053783707</v>
      </c>
      <c r="O781">
        <f t="shared" si="1249"/>
        <v>0.73690409999999984</v>
      </c>
      <c r="Q781">
        <v>0.90383759699999999</v>
      </c>
      <c r="R781">
        <v>5.7997499999999994E-4</v>
      </c>
      <c r="S781">
        <v>0.30195000000000005</v>
      </c>
      <c r="T781">
        <v>0.55814114999999997</v>
      </c>
      <c r="U781">
        <v>0.91457782499999996</v>
      </c>
      <c r="V781">
        <v>2707.9876999999992</v>
      </c>
      <c r="W781">
        <v>4.6639499999999992E-3</v>
      </c>
    </row>
    <row r="782" spans="1:23" x14ac:dyDescent="0.2">
      <c r="A782" t="s">
        <v>7</v>
      </c>
      <c r="B782" t="s">
        <v>8</v>
      </c>
      <c r="C782" t="s">
        <v>29</v>
      </c>
      <c r="D782" t="s">
        <v>26</v>
      </c>
      <c r="E782" t="s">
        <v>24</v>
      </c>
      <c r="F782" s="1">
        <v>46996</v>
      </c>
      <c r="G782">
        <v>1</v>
      </c>
      <c r="H782">
        <f t="shared" si="1242"/>
        <v>200</v>
      </c>
      <c r="I782">
        <f t="shared" si="1243"/>
        <v>184</v>
      </c>
      <c r="J782">
        <f t="shared" si="1244"/>
        <v>0</v>
      </c>
      <c r="K782">
        <f t="shared" si="1245"/>
        <v>436139.00879999995</v>
      </c>
      <c r="L782">
        <f t="shared" si="1246"/>
        <v>7322.5558882475989</v>
      </c>
      <c r="M782">
        <f t="shared" si="1247"/>
        <v>59998.803873024044</v>
      </c>
      <c r="N782">
        <f t="shared" si="1248"/>
        <v>747.24559298359156</v>
      </c>
      <c r="O782">
        <f t="shared" si="1249"/>
        <v>0</v>
      </c>
      <c r="Q782">
        <f t="shared" ref="Q782:W782" si="1250">Q770</f>
        <v>0.92063527400000011</v>
      </c>
      <c r="R782">
        <f t="shared" si="1250"/>
        <v>0</v>
      </c>
      <c r="S782">
        <f t="shared" si="1250"/>
        <v>1.6789499999999999E-2</v>
      </c>
      <c r="T782">
        <f t="shared" si="1250"/>
        <v>0.13756807499999998</v>
      </c>
      <c r="U782">
        <f t="shared" si="1250"/>
        <v>0.1020471</v>
      </c>
      <c r="V782">
        <f t="shared" si="1250"/>
        <v>2370.3206999999998</v>
      </c>
      <c r="W782">
        <f t="shared" si="1250"/>
        <v>0</v>
      </c>
    </row>
    <row r="783" spans="1:23" x14ac:dyDescent="0.2">
      <c r="A783" t="s">
        <v>7</v>
      </c>
      <c r="B783" t="s">
        <v>8</v>
      </c>
      <c r="C783" t="s">
        <v>29</v>
      </c>
      <c r="D783" t="s">
        <v>26</v>
      </c>
      <c r="E783" t="s">
        <v>24</v>
      </c>
      <c r="F783" s="1">
        <v>46996</v>
      </c>
      <c r="G783">
        <v>2</v>
      </c>
      <c r="H783">
        <f t="shared" si="1242"/>
        <v>200</v>
      </c>
      <c r="I783">
        <f t="shared" si="1243"/>
        <v>183</v>
      </c>
      <c r="J783">
        <f t="shared" si="1244"/>
        <v>0</v>
      </c>
      <c r="K783">
        <f t="shared" si="1245"/>
        <v>432782.92199999996</v>
      </c>
      <c r="L783">
        <f t="shared" si="1246"/>
        <v>52456.536018314997</v>
      </c>
      <c r="M783">
        <f t="shared" si="1247"/>
        <v>232435.19997975414</v>
      </c>
      <c r="N783">
        <f t="shared" si="1248"/>
        <v>15169.655171177026</v>
      </c>
      <c r="O783">
        <f t="shared" si="1249"/>
        <v>627.18179984999995</v>
      </c>
      <c r="Q783">
        <f t="shared" ref="Q783:Q817" si="1251">Q771</f>
        <v>0.91867020700000002</v>
      </c>
      <c r="R783">
        <f t="shared" ref="R783:S783" si="1252">R771</f>
        <v>0</v>
      </c>
      <c r="S783">
        <f t="shared" si="1252"/>
        <v>0.1212075</v>
      </c>
      <c r="T783">
        <f t="shared" ref="T783:W783" si="1253">T771</f>
        <v>0.53707109999999991</v>
      </c>
      <c r="U783">
        <f t="shared" si="1253"/>
        <v>0.28918522499999999</v>
      </c>
      <c r="V783">
        <f t="shared" si="1253"/>
        <v>2364.9339999999997</v>
      </c>
      <c r="W783">
        <f t="shared" si="1253"/>
        <v>3.42722295</v>
      </c>
    </row>
    <row r="784" spans="1:23" x14ac:dyDescent="0.2">
      <c r="A784" t="s">
        <v>7</v>
      </c>
      <c r="B784" t="s">
        <v>8</v>
      </c>
      <c r="C784" t="s">
        <v>29</v>
      </c>
      <c r="D784" t="s">
        <v>26</v>
      </c>
      <c r="E784" t="s">
        <v>24</v>
      </c>
      <c r="F784" s="1">
        <v>46996</v>
      </c>
      <c r="G784">
        <v>3</v>
      </c>
      <c r="H784">
        <f t="shared" si="1242"/>
        <v>200</v>
      </c>
      <c r="I784">
        <f t="shared" si="1243"/>
        <v>183</v>
      </c>
      <c r="J784">
        <f t="shared" si="1244"/>
        <v>0</v>
      </c>
      <c r="K784">
        <f t="shared" si="1245"/>
        <v>432620.27159999992</v>
      </c>
      <c r="L784">
        <f t="shared" si="1246"/>
        <v>83184.928831189332</v>
      </c>
      <c r="M784">
        <f t="shared" si="1247"/>
        <v>248547.808733885</v>
      </c>
      <c r="N784">
        <f t="shared" si="1248"/>
        <v>45346.082427564274</v>
      </c>
      <c r="O784">
        <f t="shared" si="1249"/>
        <v>-21.619894500000001</v>
      </c>
      <c r="Q784">
        <f t="shared" si="1251"/>
        <v>0.91685835800000004</v>
      </c>
      <c r="R784">
        <f t="shared" ref="R784:S784" si="1254">R772</f>
        <v>0</v>
      </c>
      <c r="S784">
        <f t="shared" si="1254"/>
        <v>0.19228162500000001</v>
      </c>
      <c r="T784">
        <f t="shared" ref="T784:W784" si="1255">T772</f>
        <v>0.57451724999999987</v>
      </c>
      <c r="U784">
        <f t="shared" si="1255"/>
        <v>0.54512377500000009</v>
      </c>
      <c r="V784">
        <f t="shared" si="1255"/>
        <v>2364.0451999999996</v>
      </c>
      <c r="W784">
        <f t="shared" si="1255"/>
        <v>-0.1181415</v>
      </c>
    </row>
    <row r="785" spans="1:23" x14ac:dyDescent="0.2">
      <c r="A785" t="s">
        <v>7</v>
      </c>
      <c r="B785" t="s">
        <v>8</v>
      </c>
      <c r="C785" t="s">
        <v>29</v>
      </c>
      <c r="D785" t="s">
        <v>26</v>
      </c>
      <c r="E785" t="s">
        <v>24</v>
      </c>
      <c r="F785" s="1">
        <v>46996</v>
      </c>
      <c r="G785">
        <v>4</v>
      </c>
      <c r="H785">
        <f t="shared" si="1242"/>
        <v>200</v>
      </c>
      <c r="I785">
        <f t="shared" si="1243"/>
        <v>183</v>
      </c>
      <c r="J785">
        <f t="shared" si="1244"/>
        <v>1.3534222499999998E-2</v>
      </c>
      <c r="K785">
        <f t="shared" si="1245"/>
        <v>432585.24539999996</v>
      </c>
      <c r="L785">
        <f t="shared" si="1246"/>
        <v>95990.449661637293</v>
      </c>
      <c r="M785">
        <f t="shared" si="1247"/>
        <v>244232.99007608305</v>
      </c>
      <c r="N785">
        <f t="shared" si="1248"/>
        <v>67814.999310140949</v>
      </c>
      <c r="O785">
        <f t="shared" si="1249"/>
        <v>-7.3497374999999998</v>
      </c>
      <c r="Q785">
        <f t="shared" si="1251"/>
        <v>0.91538432700000005</v>
      </c>
      <c r="R785">
        <f t="shared" ref="R785:S785" si="1256">R773</f>
        <v>7.3957499999999991E-5</v>
      </c>
      <c r="S785">
        <f t="shared" si="1256"/>
        <v>0.2218995</v>
      </c>
      <c r="T785">
        <f t="shared" ref="T785:W785" si="1257">T773</f>
        <v>0.564589275</v>
      </c>
      <c r="U785">
        <f t="shared" si="1257"/>
        <v>0.70647652500000002</v>
      </c>
      <c r="V785">
        <f t="shared" si="1257"/>
        <v>2363.8537999999999</v>
      </c>
      <c r="W785">
        <f t="shared" si="1257"/>
        <v>-4.0162499999999997E-2</v>
      </c>
    </row>
    <row r="786" spans="1:23" x14ac:dyDescent="0.2">
      <c r="A786" t="s">
        <v>7</v>
      </c>
      <c r="B786" t="s">
        <v>8</v>
      </c>
      <c r="C786" t="s">
        <v>29</v>
      </c>
      <c r="D786" t="s">
        <v>26</v>
      </c>
      <c r="E786" t="s">
        <v>24</v>
      </c>
      <c r="F786" s="1">
        <v>46996</v>
      </c>
      <c r="G786">
        <v>5</v>
      </c>
      <c r="H786">
        <f t="shared" si="1242"/>
        <v>200</v>
      </c>
      <c r="I786">
        <f t="shared" si="1243"/>
        <v>182</v>
      </c>
      <c r="J786">
        <f t="shared" si="1244"/>
        <v>0</v>
      </c>
      <c r="K786">
        <f t="shared" si="1245"/>
        <v>430329.49959999998</v>
      </c>
      <c r="L786">
        <f t="shared" si="1246"/>
        <v>106345.33896221235</v>
      </c>
      <c r="M786">
        <f t="shared" si="1247"/>
        <v>241593.1670619967</v>
      </c>
      <c r="N786">
        <f t="shared" si="1248"/>
        <v>82985.973773463382</v>
      </c>
      <c r="O786">
        <f t="shared" si="1249"/>
        <v>-5.0285234999999995</v>
      </c>
      <c r="Q786">
        <f t="shared" si="1251"/>
        <v>0.91409489600000005</v>
      </c>
      <c r="R786">
        <f t="shared" ref="R786:S786" si="1258">R774</f>
        <v>0</v>
      </c>
      <c r="S786">
        <f t="shared" si="1258"/>
        <v>0.24712537500000001</v>
      </c>
      <c r="T786">
        <f t="shared" ref="T786:W786" si="1259">T774</f>
        <v>0.56141437499999991</v>
      </c>
      <c r="U786">
        <f t="shared" si="1259"/>
        <v>0.78034425000000007</v>
      </c>
      <c r="V786">
        <f t="shared" si="1259"/>
        <v>2364.4477999999999</v>
      </c>
      <c r="W786">
        <f t="shared" si="1259"/>
        <v>-2.7629249999999998E-2</v>
      </c>
    </row>
    <row r="787" spans="1:23" x14ac:dyDescent="0.2">
      <c r="A787" t="s">
        <v>7</v>
      </c>
      <c r="B787" t="s">
        <v>8</v>
      </c>
      <c r="C787" t="s">
        <v>29</v>
      </c>
      <c r="D787" t="s">
        <v>26</v>
      </c>
      <c r="E787" t="s">
        <v>24</v>
      </c>
      <c r="F787" s="1">
        <v>46996</v>
      </c>
      <c r="G787">
        <v>6</v>
      </c>
      <c r="H787">
        <f t="shared" si="1242"/>
        <v>200</v>
      </c>
      <c r="I787">
        <f t="shared" si="1243"/>
        <v>182</v>
      </c>
      <c r="J787">
        <f t="shared" si="1244"/>
        <v>0</v>
      </c>
      <c r="K787">
        <f t="shared" si="1245"/>
        <v>430231.80200000003</v>
      </c>
      <c r="L787">
        <f t="shared" si="1246"/>
        <v>113891.12396236576</v>
      </c>
      <c r="M787">
        <f t="shared" si="1247"/>
        <v>242673.12989329407</v>
      </c>
      <c r="N787">
        <f t="shared" si="1248"/>
        <v>94134.097557076588</v>
      </c>
      <c r="O787">
        <f t="shared" si="1249"/>
        <v>-13.8742695</v>
      </c>
      <c r="Q787">
        <f t="shared" si="1251"/>
        <v>0.91329650100000004</v>
      </c>
      <c r="R787">
        <f t="shared" ref="R787:S787" si="1260">R775</f>
        <v>0</v>
      </c>
      <c r="S787">
        <f t="shared" si="1260"/>
        <v>0.26472037500000001</v>
      </c>
      <c r="T787">
        <f t="shared" ref="T787:W787" si="1261">T775</f>
        <v>0.56405204999999992</v>
      </c>
      <c r="U787">
        <f t="shared" si="1261"/>
        <v>0.826527075</v>
      </c>
      <c r="V787">
        <f t="shared" si="1261"/>
        <v>2363.9110000000001</v>
      </c>
      <c r="W787">
        <f t="shared" si="1261"/>
        <v>-7.6232250000000001E-2</v>
      </c>
    </row>
    <row r="788" spans="1:23" x14ac:dyDescent="0.2">
      <c r="A788" t="s">
        <v>7</v>
      </c>
      <c r="B788" t="s">
        <v>8</v>
      </c>
      <c r="C788" t="s">
        <v>29</v>
      </c>
      <c r="D788" t="s">
        <v>26</v>
      </c>
      <c r="E788" t="s">
        <v>24</v>
      </c>
      <c r="F788" s="1">
        <v>46996</v>
      </c>
      <c r="G788">
        <v>7</v>
      </c>
      <c r="H788">
        <f t="shared" si="1242"/>
        <v>200</v>
      </c>
      <c r="I788">
        <f t="shared" si="1243"/>
        <v>182</v>
      </c>
      <c r="J788">
        <f t="shared" si="1244"/>
        <v>1.4238314999999998E-2</v>
      </c>
      <c r="K788">
        <f t="shared" si="1245"/>
        <v>430299.26939999999</v>
      </c>
      <c r="L788">
        <f t="shared" si="1246"/>
        <v>121291.78988511584</v>
      </c>
      <c r="M788">
        <f t="shared" si="1247"/>
        <v>246574.80988606965</v>
      </c>
      <c r="N788">
        <f t="shared" si="1248"/>
        <v>102768.54741659929</v>
      </c>
      <c r="O788">
        <f t="shared" si="1249"/>
        <v>-15.498619499999998</v>
      </c>
      <c r="Q788">
        <f t="shared" si="1251"/>
        <v>0.91252856500000001</v>
      </c>
      <c r="R788">
        <f t="shared" ref="R788:S788" si="1262">R776</f>
        <v>7.8232499999999987E-5</v>
      </c>
      <c r="S788">
        <f t="shared" si="1262"/>
        <v>0.28187774999999998</v>
      </c>
      <c r="T788">
        <f t="shared" ref="T788:W788" si="1263">T776</f>
        <v>0.573030975</v>
      </c>
      <c r="U788">
        <f t="shared" si="1263"/>
        <v>0.8472836250000001</v>
      </c>
      <c r="V788">
        <f t="shared" si="1263"/>
        <v>2364.2817</v>
      </c>
      <c r="W788">
        <f t="shared" si="1263"/>
        <v>-8.515724999999999E-2</v>
      </c>
    </row>
    <row r="789" spans="1:23" x14ac:dyDescent="0.2">
      <c r="A789" t="s">
        <v>7</v>
      </c>
      <c r="B789" t="s">
        <v>8</v>
      </c>
      <c r="C789" t="s">
        <v>29</v>
      </c>
      <c r="D789" t="s">
        <v>26</v>
      </c>
      <c r="E789" t="s">
        <v>24</v>
      </c>
      <c r="F789" s="1">
        <v>46996</v>
      </c>
      <c r="G789">
        <v>8</v>
      </c>
      <c r="H789">
        <f t="shared" si="1242"/>
        <v>200</v>
      </c>
      <c r="I789">
        <f t="shared" si="1243"/>
        <v>182</v>
      </c>
      <c r="J789">
        <f t="shared" si="1244"/>
        <v>0</v>
      </c>
      <c r="K789">
        <f t="shared" si="1245"/>
        <v>443493.45039999991</v>
      </c>
      <c r="L789">
        <f t="shared" si="1246"/>
        <v>127454.6957235552</v>
      </c>
      <c r="M789">
        <f t="shared" si="1247"/>
        <v>256622.95035342959</v>
      </c>
      <c r="N789">
        <f t="shared" si="1248"/>
        <v>111477.0738450395</v>
      </c>
      <c r="O789">
        <f t="shared" si="1249"/>
        <v>-0.44785649999999999</v>
      </c>
      <c r="Q789">
        <f t="shared" si="1251"/>
        <v>0.91120775200000004</v>
      </c>
      <c r="R789">
        <f t="shared" ref="R789:S789" si="1264">R777</f>
        <v>0</v>
      </c>
      <c r="S789">
        <f t="shared" si="1264"/>
        <v>0.28738800000000003</v>
      </c>
      <c r="T789">
        <f t="shared" ref="T789:W789" si="1265">T777</f>
        <v>0.57863977499999997</v>
      </c>
      <c r="U789">
        <f t="shared" si="1265"/>
        <v>0.87464077499999993</v>
      </c>
      <c r="V789">
        <f t="shared" si="1265"/>
        <v>2436.7771999999995</v>
      </c>
      <c r="W789">
        <f t="shared" si="1265"/>
        <v>-2.4607499999999998E-3</v>
      </c>
    </row>
    <row r="790" spans="1:23" x14ac:dyDescent="0.2">
      <c r="A790" t="s">
        <v>7</v>
      </c>
      <c r="B790" t="s">
        <v>8</v>
      </c>
      <c r="C790" t="s">
        <v>29</v>
      </c>
      <c r="D790" t="s">
        <v>26</v>
      </c>
      <c r="E790" t="s">
        <v>24</v>
      </c>
      <c r="F790" s="1">
        <v>46996</v>
      </c>
      <c r="G790">
        <v>9</v>
      </c>
      <c r="H790">
        <f t="shared" si="1242"/>
        <v>200</v>
      </c>
      <c r="I790">
        <f t="shared" si="1243"/>
        <v>181</v>
      </c>
      <c r="J790">
        <f t="shared" si="1244"/>
        <v>9.414262499999998E-2</v>
      </c>
      <c r="K790">
        <f t="shared" si="1245"/>
        <v>458606.93999999994</v>
      </c>
      <c r="L790">
        <f t="shared" si="1246"/>
        <v>130875.12748010248</v>
      </c>
      <c r="M790">
        <f t="shared" si="1247"/>
        <v>251871.17356219492</v>
      </c>
      <c r="N790">
        <f t="shared" si="1248"/>
        <v>113027.2871765021</v>
      </c>
      <c r="O790">
        <f t="shared" si="1249"/>
        <v>3.5008567499999996</v>
      </c>
      <c r="Q790">
        <f t="shared" si="1251"/>
        <v>0.90890486700000006</v>
      </c>
      <c r="R790">
        <f t="shared" ref="R790:S790" si="1266">R778</f>
        <v>5.2012499999999986E-4</v>
      </c>
      <c r="S790">
        <f t="shared" si="1266"/>
        <v>0.28537537499999999</v>
      </c>
      <c r="T790">
        <f t="shared" ref="T790:W790" si="1267">T778</f>
        <v>0.54920924999999987</v>
      </c>
      <c r="U790">
        <f t="shared" si="1267"/>
        <v>0.86362695</v>
      </c>
      <c r="V790">
        <f t="shared" si="1267"/>
        <v>2533.7399999999998</v>
      </c>
      <c r="W790">
        <f t="shared" si="1267"/>
        <v>1.9341749999999998E-2</v>
      </c>
    </row>
    <row r="791" spans="1:23" x14ac:dyDescent="0.2">
      <c r="A791" t="s">
        <v>7</v>
      </c>
      <c r="B791" t="s">
        <v>8</v>
      </c>
      <c r="C791" t="s">
        <v>29</v>
      </c>
      <c r="D791" t="s">
        <v>26</v>
      </c>
      <c r="E791" t="s">
        <v>24</v>
      </c>
      <c r="F791" s="1">
        <v>46996</v>
      </c>
      <c r="G791">
        <v>10</v>
      </c>
      <c r="H791">
        <f t="shared" si="1242"/>
        <v>200</v>
      </c>
      <c r="I791">
        <f t="shared" si="1243"/>
        <v>181</v>
      </c>
      <c r="J791">
        <f t="shared" si="1244"/>
        <v>6.7576349999999993E-2</v>
      </c>
      <c r="K791">
        <f t="shared" si="1245"/>
        <v>471059.45039999991</v>
      </c>
      <c r="L791">
        <f t="shared" si="1246"/>
        <v>136983.61711686957</v>
      </c>
      <c r="M791">
        <f t="shared" si="1247"/>
        <v>264392.42096247739</v>
      </c>
      <c r="N791">
        <f t="shared" si="1248"/>
        <v>121408.98737694244</v>
      </c>
      <c r="O791">
        <f t="shared" si="1249"/>
        <v>0.78878894999999982</v>
      </c>
      <c r="Q791">
        <f t="shared" si="1251"/>
        <v>0.90749267700000014</v>
      </c>
      <c r="R791">
        <f t="shared" ref="R791:S791" si="1268">R779</f>
        <v>3.7334999999999999E-4</v>
      </c>
      <c r="S791">
        <f t="shared" si="1268"/>
        <v>0.29079899999999997</v>
      </c>
      <c r="T791">
        <f t="shared" ref="T791:W791" si="1269">T779</f>
        <v>0.56127187499999986</v>
      </c>
      <c r="U791">
        <f t="shared" si="1269"/>
        <v>0.8863029750000001</v>
      </c>
      <c r="V791">
        <f t="shared" si="1269"/>
        <v>2602.5383999999995</v>
      </c>
      <c r="W791">
        <f t="shared" si="1269"/>
        <v>4.3579499999999993E-3</v>
      </c>
    </row>
    <row r="792" spans="1:23" x14ac:dyDescent="0.2">
      <c r="A792" t="s">
        <v>7</v>
      </c>
      <c r="B792" t="s">
        <v>8</v>
      </c>
      <c r="C792" t="s">
        <v>29</v>
      </c>
      <c r="D792" t="s">
        <v>26</v>
      </c>
      <c r="E792" t="s">
        <v>24</v>
      </c>
      <c r="F792" s="1">
        <v>46996</v>
      </c>
      <c r="G792">
        <v>11</v>
      </c>
      <c r="H792">
        <f t="shared" si="1242"/>
        <v>200</v>
      </c>
      <c r="I792">
        <f t="shared" si="1243"/>
        <v>181</v>
      </c>
      <c r="J792">
        <f t="shared" si="1244"/>
        <v>0.13463684999999997</v>
      </c>
      <c r="K792">
        <f t="shared" si="1245"/>
        <v>478657.3054999999</v>
      </c>
      <c r="L792">
        <f t="shared" si="1246"/>
        <v>141574.80470209927</v>
      </c>
      <c r="M792">
        <f t="shared" si="1247"/>
        <v>259404.37779295453</v>
      </c>
      <c r="N792">
        <f t="shared" si="1248"/>
        <v>127176.25065444263</v>
      </c>
      <c r="O792">
        <f t="shared" si="1249"/>
        <v>2.1833622749999999</v>
      </c>
      <c r="Q792">
        <f t="shared" si="1251"/>
        <v>0.90561898699999999</v>
      </c>
      <c r="R792">
        <f t="shared" ref="R792:S792" si="1270">R780</f>
        <v>7.4384999999999989E-4</v>
      </c>
      <c r="S792">
        <f t="shared" si="1270"/>
        <v>0.29577487499999999</v>
      </c>
      <c r="T792">
        <f t="shared" ref="T792:W792" si="1271">T780</f>
        <v>0.54194174999999989</v>
      </c>
      <c r="U792">
        <f t="shared" si="1271"/>
        <v>0.89829720000000013</v>
      </c>
      <c r="V792">
        <f t="shared" si="1271"/>
        <v>2644.5154999999995</v>
      </c>
      <c r="W792">
        <f t="shared" si="1271"/>
        <v>1.2062775E-2</v>
      </c>
    </row>
    <row r="793" spans="1:23" x14ac:dyDescent="0.2">
      <c r="A793" t="s">
        <v>7</v>
      </c>
      <c r="B793" t="s">
        <v>8</v>
      </c>
      <c r="C793" t="s">
        <v>29</v>
      </c>
      <c r="D793" t="s">
        <v>26</v>
      </c>
      <c r="E793" t="s">
        <v>24</v>
      </c>
      <c r="F793" s="1">
        <v>46996</v>
      </c>
      <c r="G793">
        <v>12</v>
      </c>
      <c r="H793">
        <f t="shared" si="1242"/>
        <v>200</v>
      </c>
      <c r="I793">
        <f t="shared" si="1243"/>
        <v>180</v>
      </c>
      <c r="J793">
        <f t="shared" si="1244"/>
        <v>0.10439549999999999</v>
      </c>
      <c r="K793">
        <f t="shared" si="1245"/>
        <v>487437.78599999985</v>
      </c>
      <c r="L793">
        <f t="shared" si="1246"/>
        <v>147181.83948269999</v>
      </c>
      <c r="M793">
        <f t="shared" si="1247"/>
        <v>272059.08643149381</v>
      </c>
      <c r="N793">
        <f t="shared" si="1248"/>
        <v>134609.24663358688</v>
      </c>
      <c r="O793">
        <f t="shared" si="1249"/>
        <v>0.8395109999999999</v>
      </c>
      <c r="Q793">
        <f t="shared" si="1251"/>
        <v>0.90383759699999999</v>
      </c>
      <c r="R793">
        <f t="shared" ref="R793:S793" si="1272">R781</f>
        <v>5.7997499999999994E-4</v>
      </c>
      <c r="S793">
        <f t="shared" si="1272"/>
        <v>0.30195000000000005</v>
      </c>
      <c r="T793">
        <f t="shared" ref="T793:W793" si="1273">T781</f>
        <v>0.55814114999999997</v>
      </c>
      <c r="U793">
        <f t="shared" si="1273"/>
        <v>0.91457782499999996</v>
      </c>
      <c r="V793">
        <f t="shared" si="1273"/>
        <v>2707.9876999999992</v>
      </c>
      <c r="W793">
        <f t="shared" si="1273"/>
        <v>4.6639499999999992E-3</v>
      </c>
    </row>
    <row r="794" spans="1:23" x14ac:dyDescent="0.2">
      <c r="A794" t="s">
        <v>7</v>
      </c>
      <c r="B794" t="s">
        <v>8</v>
      </c>
      <c r="C794" t="s">
        <v>29</v>
      </c>
      <c r="D794" t="s">
        <v>26</v>
      </c>
      <c r="E794" t="s">
        <v>24</v>
      </c>
      <c r="F794" s="1" t="s">
        <v>12</v>
      </c>
      <c r="G794">
        <v>1</v>
      </c>
      <c r="H794">
        <f t="shared" si="1242"/>
        <v>250</v>
      </c>
      <c r="I794">
        <f t="shared" si="1243"/>
        <v>230</v>
      </c>
      <c r="J794">
        <f t="shared" si="1244"/>
        <v>0</v>
      </c>
      <c r="K794">
        <f t="shared" si="1245"/>
        <v>545173.76099999994</v>
      </c>
      <c r="L794">
        <f t="shared" si="1246"/>
        <v>9153.1948603094988</v>
      </c>
      <c r="M794">
        <f t="shared" si="1247"/>
        <v>74998.504841280053</v>
      </c>
      <c r="N794">
        <f t="shared" si="1248"/>
        <v>934.05699122948943</v>
      </c>
      <c r="O794">
        <f t="shared" si="1249"/>
        <v>0</v>
      </c>
      <c r="Q794">
        <f t="shared" si="1251"/>
        <v>0.92063527400000011</v>
      </c>
      <c r="R794">
        <f t="shared" ref="R794:S794" si="1274">R782</f>
        <v>0</v>
      </c>
      <c r="S794">
        <f t="shared" si="1274"/>
        <v>1.6789499999999999E-2</v>
      </c>
      <c r="T794">
        <f t="shared" ref="T794:W794" si="1275">T782</f>
        <v>0.13756807499999998</v>
      </c>
      <c r="U794">
        <f t="shared" si="1275"/>
        <v>0.1020471</v>
      </c>
      <c r="V794">
        <f t="shared" si="1275"/>
        <v>2370.3206999999998</v>
      </c>
      <c r="W794">
        <f t="shared" si="1275"/>
        <v>0</v>
      </c>
    </row>
    <row r="795" spans="1:23" x14ac:dyDescent="0.2">
      <c r="A795" t="s">
        <v>7</v>
      </c>
      <c r="B795" t="s">
        <v>8</v>
      </c>
      <c r="C795" t="s">
        <v>29</v>
      </c>
      <c r="D795" t="s">
        <v>26</v>
      </c>
      <c r="E795" t="s">
        <v>24</v>
      </c>
      <c r="F795" s="1" t="s">
        <v>12</v>
      </c>
      <c r="G795">
        <v>2</v>
      </c>
      <c r="H795">
        <f t="shared" si="1242"/>
        <v>250</v>
      </c>
      <c r="I795">
        <f t="shared" si="1243"/>
        <v>229</v>
      </c>
      <c r="J795">
        <f t="shared" si="1244"/>
        <v>0</v>
      </c>
      <c r="K795">
        <f t="shared" si="1245"/>
        <v>541569.88599999994</v>
      </c>
      <c r="L795">
        <f t="shared" si="1246"/>
        <v>65642.331957344984</v>
      </c>
      <c r="M795">
        <f t="shared" si="1247"/>
        <v>290861.53440089454</v>
      </c>
      <c r="N795">
        <f t="shared" si="1248"/>
        <v>18982.792536609501</v>
      </c>
      <c r="O795">
        <f t="shared" si="1249"/>
        <v>784.83405555000002</v>
      </c>
      <c r="Q795">
        <f t="shared" si="1251"/>
        <v>0.91867020700000002</v>
      </c>
      <c r="R795">
        <f t="shared" ref="R795:S795" si="1276">R783</f>
        <v>0</v>
      </c>
      <c r="S795">
        <f t="shared" si="1276"/>
        <v>0.1212075</v>
      </c>
      <c r="T795">
        <f t="shared" ref="T795:W795" si="1277">T783</f>
        <v>0.53707109999999991</v>
      </c>
      <c r="U795">
        <f t="shared" si="1277"/>
        <v>0.28918522499999999</v>
      </c>
      <c r="V795">
        <f t="shared" si="1277"/>
        <v>2364.9339999999997</v>
      </c>
      <c r="W795">
        <f t="shared" si="1277"/>
        <v>3.42722295</v>
      </c>
    </row>
    <row r="796" spans="1:23" x14ac:dyDescent="0.2">
      <c r="A796" t="s">
        <v>7</v>
      </c>
      <c r="B796" t="s">
        <v>8</v>
      </c>
      <c r="C796" t="s">
        <v>29</v>
      </c>
      <c r="D796" t="s">
        <v>26</v>
      </c>
      <c r="E796" t="s">
        <v>24</v>
      </c>
      <c r="F796" s="1" t="s">
        <v>12</v>
      </c>
      <c r="G796">
        <v>3</v>
      </c>
      <c r="H796">
        <f t="shared" si="1242"/>
        <v>250</v>
      </c>
      <c r="I796">
        <f t="shared" si="1243"/>
        <v>229</v>
      </c>
      <c r="J796">
        <f t="shared" si="1244"/>
        <v>0</v>
      </c>
      <c r="K796">
        <f t="shared" si="1245"/>
        <v>541366.3507999999</v>
      </c>
      <c r="L796">
        <f t="shared" si="1246"/>
        <v>104094.80165214403</v>
      </c>
      <c r="M796">
        <f t="shared" si="1247"/>
        <v>311024.30710415117</v>
      </c>
      <c r="N796">
        <f t="shared" si="1248"/>
        <v>56744.551234493003</v>
      </c>
      <c r="O796">
        <f t="shared" si="1249"/>
        <v>-27.054403499999999</v>
      </c>
      <c r="Q796">
        <f t="shared" si="1251"/>
        <v>0.91685835800000004</v>
      </c>
      <c r="R796">
        <f t="shared" ref="R796:S796" si="1278">R784</f>
        <v>0</v>
      </c>
      <c r="S796">
        <f t="shared" si="1278"/>
        <v>0.19228162500000001</v>
      </c>
      <c r="T796">
        <f t="shared" ref="T796:W796" si="1279">T784</f>
        <v>0.57451724999999987</v>
      </c>
      <c r="U796">
        <f t="shared" si="1279"/>
        <v>0.54512377500000009</v>
      </c>
      <c r="V796">
        <f t="shared" si="1279"/>
        <v>2364.0451999999996</v>
      </c>
      <c r="W796">
        <f t="shared" si="1279"/>
        <v>-0.1181415</v>
      </c>
    </row>
    <row r="797" spans="1:23" x14ac:dyDescent="0.2">
      <c r="A797" t="s">
        <v>7</v>
      </c>
      <c r="B797" t="s">
        <v>8</v>
      </c>
      <c r="C797" t="s">
        <v>29</v>
      </c>
      <c r="D797" t="s">
        <v>26</v>
      </c>
      <c r="E797" t="s">
        <v>24</v>
      </c>
      <c r="F797" s="1" t="s">
        <v>12</v>
      </c>
      <c r="G797">
        <v>4</v>
      </c>
      <c r="H797">
        <f t="shared" si="1242"/>
        <v>250</v>
      </c>
      <c r="I797">
        <f t="shared" si="1243"/>
        <v>228</v>
      </c>
      <c r="J797">
        <f t="shared" si="1244"/>
        <v>1.6862309999999998E-2</v>
      </c>
      <c r="K797">
        <f t="shared" si="1245"/>
        <v>538958.66639999999</v>
      </c>
      <c r="L797">
        <f t="shared" si="1246"/>
        <v>119594.6585948268</v>
      </c>
      <c r="M797">
        <f t="shared" si="1247"/>
        <v>304290.28271774284</v>
      </c>
      <c r="N797">
        <f t="shared" si="1248"/>
        <v>84490.818812634621</v>
      </c>
      <c r="O797">
        <f t="shared" si="1249"/>
        <v>-9.1570499999999999</v>
      </c>
      <c r="Q797">
        <f t="shared" si="1251"/>
        <v>0.91538432700000005</v>
      </c>
      <c r="R797">
        <f t="shared" ref="R797:S797" si="1280">R785</f>
        <v>7.3957499999999991E-5</v>
      </c>
      <c r="S797">
        <f t="shared" si="1280"/>
        <v>0.2218995</v>
      </c>
      <c r="T797">
        <f t="shared" ref="T797:W797" si="1281">T785</f>
        <v>0.564589275</v>
      </c>
      <c r="U797">
        <f t="shared" si="1281"/>
        <v>0.70647652500000002</v>
      </c>
      <c r="V797">
        <f t="shared" si="1281"/>
        <v>2363.8537999999999</v>
      </c>
      <c r="W797">
        <f t="shared" si="1281"/>
        <v>-4.0162499999999997E-2</v>
      </c>
    </row>
    <row r="798" spans="1:23" x14ac:dyDescent="0.2">
      <c r="A798" t="s">
        <v>7</v>
      </c>
      <c r="B798" t="s">
        <v>8</v>
      </c>
      <c r="C798" t="s">
        <v>29</v>
      </c>
      <c r="D798" t="s">
        <v>26</v>
      </c>
      <c r="E798" t="s">
        <v>24</v>
      </c>
      <c r="F798" s="1" t="s">
        <v>12</v>
      </c>
      <c r="G798">
        <v>5</v>
      </c>
      <c r="H798">
        <f t="shared" si="1242"/>
        <v>250</v>
      </c>
      <c r="I798">
        <f t="shared" si="1243"/>
        <v>228</v>
      </c>
      <c r="J798">
        <f t="shared" si="1244"/>
        <v>0</v>
      </c>
      <c r="K798">
        <f t="shared" si="1245"/>
        <v>539094.09840000002</v>
      </c>
      <c r="L798">
        <f t="shared" si="1246"/>
        <v>133223.83122738689</v>
      </c>
      <c r="M798">
        <f t="shared" si="1247"/>
        <v>302655.17631942447</v>
      </c>
      <c r="N798">
        <f t="shared" si="1248"/>
        <v>103960.45066126181</v>
      </c>
      <c r="O798">
        <f t="shared" si="1249"/>
        <v>-6.2994689999999993</v>
      </c>
      <c r="Q798">
        <f t="shared" si="1251"/>
        <v>0.91409489600000005</v>
      </c>
      <c r="R798">
        <f t="shared" ref="R798:S798" si="1282">R786</f>
        <v>0</v>
      </c>
      <c r="S798">
        <f t="shared" si="1282"/>
        <v>0.24712537500000001</v>
      </c>
      <c r="T798">
        <f t="shared" ref="T798:W798" si="1283">T786</f>
        <v>0.56141437499999991</v>
      </c>
      <c r="U798">
        <f t="shared" si="1283"/>
        <v>0.78034425000000007</v>
      </c>
      <c r="V798">
        <f t="shared" si="1283"/>
        <v>2364.4477999999999</v>
      </c>
      <c r="W798">
        <f t="shared" si="1283"/>
        <v>-2.7629249999999998E-2</v>
      </c>
    </row>
    <row r="799" spans="1:23" x14ac:dyDescent="0.2">
      <c r="A799" t="s">
        <v>7</v>
      </c>
      <c r="B799" t="s">
        <v>8</v>
      </c>
      <c r="C799" t="s">
        <v>29</v>
      </c>
      <c r="D799" t="s">
        <v>26</v>
      </c>
      <c r="E799" t="s">
        <v>24</v>
      </c>
      <c r="F799" s="1" t="s">
        <v>12</v>
      </c>
      <c r="G799">
        <v>6</v>
      </c>
      <c r="H799">
        <f t="shared" si="1242"/>
        <v>250</v>
      </c>
      <c r="I799">
        <f t="shared" si="1243"/>
        <v>228</v>
      </c>
      <c r="J799">
        <f t="shared" si="1244"/>
        <v>0</v>
      </c>
      <c r="K799">
        <f t="shared" si="1245"/>
        <v>538971.70799999998</v>
      </c>
      <c r="L799">
        <f t="shared" si="1246"/>
        <v>142676.7926561505</v>
      </c>
      <c r="M799">
        <f t="shared" si="1247"/>
        <v>304008.09678940137</v>
      </c>
      <c r="N799">
        <f t="shared" si="1248"/>
        <v>117926.23210446956</v>
      </c>
      <c r="O799">
        <f t="shared" si="1249"/>
        <v>-17.380953000000002</v>
      </c>
      <c r="Q799">
        <f t="shared" si="1251"/>
        <v>0.91329650100000004</v>
      </c>
      <c r="R799">
        <f t="shared" ref="R799:S799" si="1284">R787</f>
        <v>0</v>
      </c>
      <c r="S799">
        <f t="shared" si="1284"/>
        <v>0.26472037500000001</v>
      </c>
      <c r="T799">
        <f t="shared" ref="T799:W799" si="1285">T787</f>
        <v>0.56405204999999992</v>
      </c>
      <c r="U799">
        <f t="shared" si="1285"/>
        <v>0.826527075</v>
      </c>
      <c r="V799">
        <f t="shared" si="1285"/>
        <v>2363.9110000000001</v>
      </c>
      <c r="W799">
        <f t="shared" si="1285"/>
        <v>-7.6232250000000001E-2</v>
      </c>
    </row>
    <row r="800" spans="1:23" x14ac:dyDescent="0.2">
      <c r="A800" t="s">
        <v>7</v>
      </c>
      <c r="B800" t="s">
        <v>8</v>
      </c>
      <c r="C800" t="s">
        <v>29</v>
      </c>
      <c r="D800" t="s">
        <v>26</v>
      </c>
      <c r="E800" t="s">
        <v>24</v>
      </c>
      <c r="F800" s="1" t="s">
        <v>12</v>
      </c>
      <c r="G800">
        <v>7</v>
      </c>
      <c r="H800">
        <f t="shared" si="1242"/>
        <v>250</v>
      </c>
      <c r="I800">
        <f t="shared" si="1243"/>
        <v>228</v>
      </c>
      <c r="J800">
        <f t="shared" si="1244"/>
        <v>1.7837009999999997E-2</v>
      </c>
      <c r="K800">
        <f t="shared" si="1245"/>
        <v>539056.22759999998</v>
      </c>
      <c r="L800">
        <f t="shared" si="1246"/>
        <v>151947.95655937589</v>
      </c>
      <c r="M800">
        <f t="shared" si="1247"/>
        <v>308895.91568144987</v>
      </c>
      <c r="N800">
        <f t="shared" si="1248"/>
        <v>128743.01544497054</v>
      </c>
      <c r="O800">
        <f t="shared" si="1249"/>
        <v>-19.415852999999998</v>
      </c>
      <c r="Q800">
        <f t="shared" si="1251"/>
        <v>0.91252856500000001</v>
      </c>
      <c r="R800">
        <f t="shared" ref="R800:S800" si="1286">R788</f>
        <v>7.8232499999999987E-5</v>
      </c>
      <c r="S800">
        <f t="shared" si="1286"/>
        <v>0.28187774999999998</v>
      </c>
      <c r="T800">
        <f t="shared" ref="T800:W800" si="1287">T788</f>
        <v>0.573030975</v>
      </c>
      <c r="U800">
        <f t="shared" si="1287"/>
        <v>0.8472836250000001</v>
      </c>
      <c r="V800">
        <f t="shared" si="1287"/>
        <v>2364.2817</v>
      </c>
      <c r="W800">
        <f t="shared" si="1287"/>
        <v>-8.515724999999999E-2</v>
      </c>
    </row>
    <row r="801" spans="1:23" x14ac:dyDescent="0.2">
      <c r="A801" t="s">
        <v>7</v>
      </c>
      <c r="B801" t="s">
        <v>8</v>
      </c>
      <c r="C801" t="s">
        <v>29</v>
      </c>
      <c r="D801" t="s">
        <v>26</v>
      </c>
      <c r="E801" t="s">
        <v>24</v>
      </c>
      <c r="F801" s="1" t="s">
        <v>12</v>
      </c>
      <c r="G801">
        <v>8</v>
      </c>
      <c r="H801">
        <f t="shared" si="1242"/>
        <v>250</v>
      </c>
      <c r="I801">
        <f t="shared" si="1243"/>
        <v>227</v>
      </c>
      <c r="J801">
        <f t="shared" si="1244"/>
        <v>0</v>
      </c>
      <c r="K801">
        <f t="shared" si="1245"/>
        <v>553148.4243999999</v>
      </c>
      <c r="L801">
        <f t="shared" si="1246"/>
        <v>158968.2193914672</v>
      </c>
      <c r="M801">
        <f t="shared" si="1247"/>
        <v>320073.67983642046</v>
      </c>
      <c r="N801">
        <f t="shared" si="1248"/>
        <v>139040.08660892289</v>
      </c>
      <c r="O801">
        <f t="shared" si="1249"/>
        <v>-0.55859024999999995</v>
      </c>
      <c r="Q801">
        <f t="shared" si="1251"/>
        <v>0.91120775200000004</v>
      </c>
      <c r="R801">
        <f t="shared" ref="R801:S801" si="1288">R789</f>
        <v>0</v>
      </c>
      <c r="S801">
        <f t="shared" si="1288"/>
        <v>0.28738800000000003</v>
      </c>
      <c r="T801">
        <f t="shared" ref="T801:W801" si="1289">T789</f>
        <v>0.57863977499999997</v>
      </c>
      <c r="U801">
        <f t="shared" si="1289"/>
        <v>0.87464077499999993</v>
      </c>
      <c r="V801">
        <f t="shared" si="1289"/>
        <v>2436.7771999999995</v>
      </c>
      <c r="W801">
        <f t="shared" si="1289"/>
        <v>-2.4607499999999998E-3</v>
      </c>
    </row>
    <row r="802" spans="1:23" x14ac:dyDescent="0.2">
      <c r="A802" t="s">
        <v>7</v>
      </c>
      <c r="B802" t="s">
        <v>8</v>
      </c>
      <c r="C802" t="s">
        <v>29</v>
      </c>
      <c r="D802" t="s">
        <v>26</v>
      </c>
      <c r="E802" t="s">
        <v>24</v>
      </c>
      <c r="F802" s="1" t="s">
        <v>12</v>
      </c>
      <c r="G802">
        <v>9</v>
      </c>
      <c r="H802">
        <f t="shared" si="1242"/>
        <v>250</v>
      </c>
      <c r="I802">
        <f t="shared" si="1243"/>
        <v>227</v>
      </c>
      <c r="J802">
        <f t="shared" si="1244"/>
        <v>0.11806837499999998</v>
      </c>
      <c r="K802">
        <f t="shared" si="1245"/>
        <v>575158.98</v>
      </c>
      <c r="L802">
        <f t="shared" si="1246"/>
        <v>164136.20960211748</v>
      </c>
      <c r="M802">
        <f t="shared" si="1247"/>
        <v>315882.63203656493</v>
      </c>
      <c r="N802">
        <f t="shared" si="1248"/>
        <v>141752.45408323745</v>
      </c>
      <c r="O802">
        <f t="shared" si="1249"/>
        <v>4.3905772499999998</v>
      </c>
      <c r="Q802">
        <f t="shared" si="1251"/>
        <v>0.90890486700000006</v>
      </c>
      <c r="R802">
        <f t="shared" ref="R802:S802" si="1290">R790</f>
        <v>5.2012499999999986E-4</v>
      </c>
      <c r="S802">
        <f t="shared" si="1290"/>
        <v>0.28537537499999999</v>
      </c>
      <c r="T802">
        <f t="shared" ref="T802:W802" si="1291">T790</f>
        <v>0.54920924999999987</v>
      </c>
      <c r="U802">
        <f t="shared" si="1291"/>
        <v>0.86362695</v>
      </c>
      <c r="V802">
        <f t="shared" si="1291"/>
        <v>2533.7399999999998</v>
      </c>
      <c r="W802">
        <f t="shared" si="1291"/>
        <v>1.9341749999999998E-2</v>
      </c>
    </row>
    <row r="803" spans="1:23" x14ac:dyDescent="0.2">
      <c r="A803" t="s">
        <v>7</v>
      </c>
      <c r="B803" t="s">
        <v>8</v>
      </c>
      <c r="C803" t="s">
        <v>29</v>
      </c>
      <c r="D803" t="s">
        <v>26</v>
      </c>
      <c r="E803" t="s">
        <v>24</v>
      </c>
      <c r="F803" s="1" t="s">
        <v>12</v>
      </c>
      <c r="G803">
        <v>10</v>
      </c>
      <c r="H803">
        <f t="shared" si="1242"/>
        <v>250</v>
      </c>
      <c r="I803">
        <f t="shared" si="1243"/>
        <v>226</v>
      </c>
      <c r="J803">
        <f t="shared" si="1244"/>
        <v>8.4377099999999997E-2</v>
      </c>
      <c r="K803">
        <f t="shared" si="1245"/>
        <v>588173.67839999986</v>
      </c>
      <c r="L803">
        <f t="shared" si="1246"/>
        <v>171040.31750504154</v>
      </c>
      <c r="M803">
        <f t="shared" si="1247"/>
        <v>330125.34330121486</v>
      </c>
      <c r="N803">
        <f t="shared" si="1248"/>
        <v>151593.54224966292</v>
      </c>
      <c r="O803">
        <f t="shared" si="1249"/>
        <v>0.98489669999999985</v>
      </c>
      <c r="Q803">
        <f t="shared" si="1251"/>
        <v>0.90749267700000014</v>
      </c>
      <c r="R803">
        <f t="shared" ref="R803:S803" si="1292">R791</f>
        <v>3.7334999999999999E-4</v>
      </c>
      <c r="S803">
        <f t="shared" si="1292"/>
        <v>0.29079899999999997</v>
      </c>
      <c r="T803">
        <f t="shared" ref="T803:W803" si="1293">T791</f>
        <v>0.56127187499999986</v>
      </c>
      <c r="U803">
        <f t="shared" si="1293"/>
        <v>0.8863029750000001</v>
      </c>
      <c r="V803">
        <f t="shared" si="1293"/>
        <v>2602.5383999999995</v>
      </c>
      <c r="W803">
        <f t="shared" si="1293"/>
        <v>4.3579499999999993E-3</v>
      </c>
    </row>
    <row r="804" spans="1:23" x14ac:dyDescent="0.2">
      <c r="A804" t="s">
        <v>7</v>
      </c>
      <c r="B804" t="s">
        <v>8</v>
      </c>
      <c r="C804" t="s">
        <v>29</v>
      </c>
      <c r="D804" t="s">
        <v>26</v>
      </c>
      <c r="E804" t="s">
        <v>24</v>
      </c>
      <c r="F804" s="1" t="s">
        <v>12</v>
      </c>
      <c r="G804">
        <v>11</v>
      </c>
      <c r="H804">
        <f t="shared" si="1242"/>
        <v>250</v>
      </c>
      <c r="I804">
        <f t="shared" si="1243"/>
        <v>226</v>
      </c>
      <c r="J804">
        <f t="shared" si="1244"/>
        <v>0.16811009999999998</v>
      </c>
      <c r="K804">
        <f t="shared" si="1245"/>
        <v>597660.50299999991</v>
      </c>
      <c r="L804">
        <f t="shared" si="1246"/>
        <v>176772.96056726208</v>
      </c>
      <c r="M804">
        <f t="shared" si="1247"/>
        <v>323897.17890170013</v>
      </c>
      <c r="N804">
        <f t="shared" si="1248"/>
        <v>158794.65551328196</v>
      </c>
      <c r="O804">
        <f t="shared" si="1249"/>
        <v>2.7261871499999999</v>
      </c>
      <c r="Q804">
        <f t="shared" si="1251"/>
        <v>0.90561898699999999</v>
      </c>
      <c r="R804">
        <f t="shared" ref="R804:S804" si="1294">R792</f>
        <v>7.4384999999999989E-4</v>
      </c>
      <c r="S804">
        <f t="shared" si="1294"/>
        <v>0.29577487499999999</v>
      </c>
      <c r="T804">
        <f t="shared" ref="T804:W804" si="1295">T792</f>
        <v>0.54194174999999989</v>
      </c>
      <c r="U804">
        <f t="shared" si="1295"/>
        <v>0.89829720000000013</v>
      </c>
      <c r="V804">
        <f t="shared" si="1295"/>
        <v>2644.5154999999995</v>
      </c>
      <c r="W804">
        <f t="shared" si="1295"/>
        <v>1.2062775E-2</v>
      </c>
    </row>
    <row r="805" spans="1:23" x14ac:dyDescent="0.2">
      <c r="A805" t="s">
        <v>7</v>
      </c>
      <c r="B805" t="s">
        <v>8</v>
      </c>
      <c r="C805" t="s">
        <v>29</v>
      </c>
      <c r="D805" t="s">
        <v>26</v>
      </c>
      <c r="E805" t="s">
        <v>24</v>
      </c>
      <c r="F805" s="1" t="s">
        <v>12</v>
      </c>
      <c r="G805">
        <v>12</v>
      </c>
      <c r="H805">
        <f t="shared" si="1242"/>
        <v>250</v>
      </c>
      <c r="I805">
        <f t="shared" si="1243"/>
        <v>225</v>
      </c>
      <c r="J805">
        <f t="shared" si="1244"/>
        <v>0.130494375</v>
      </c>
      <c r="K805">
        <f t="shared" si="1245"/>
        <v>609297.23249999981</v>
      </c>
      <c r="L805">
        <f t="shared" si="1246"/>
        <v>183977.29935337498</v>
      </c>
      <c r="M805">
        <f t="shared" si="1247"/>
        <v>340073.85803936725</v>
      </c>
      <c r="N805">
        <f t="shared" si="1248"/>
        <v>168261.55829198359</v>
      </c>
      <c r="O805">
        <f t="shared" si="1249"/>
        <v>1.0493887499999999</v>
      </c>
      <c r="Q805">
        <f t="shared" si="1251"/>
        <v>0.90383759699999999</v>
      </c>
      <c r="R805">
        <f t="shared" ref="R805:S805" si="1296">R793</f>
        <v>5.7997499999999994E-4</v>
      </c>
      <c r="S805">
        <f t="shared" si="1296"/>
        <v>0.30195000000000005</v>
      </c>
      <c r="T805">
        <f t="shared" ref="T805:W805" si="1297">T793</f>
        <v>0.55814114999999997</v>
      </c>
      <c r="U805">
        <f t="shared" si="1297"/>
        <v>0.91457782499999996</v>
      </c>
      <c r="V805">
        <f t="shared" si="1297"/>
        <v>2707.9876999999992</v>
      </c>
      <c r="W805">
        <f t="shared" si="1297"/>
        <v>4.6639499999999992E-3</v>
      </c>
    </row>
    <row r="806" spans="1:23" x14ac:dyDescent="0.2">
      <c r="A806" t="s">
        <v>7</v>
      </c>
      <c r="B806" t="s">
        <v>8</v>
      </c>
      <c r="C806" t="s">
        <v>29</v>
      </c>
      <c r="D806" t="s">
        <v>26</v>
      </c>
      <c r="E806" t="s">
        <v>24</v>
      </c>
      <c r="F806" s="1">
        <v>47057</v>
      </c>
      <c r="G806">
        <v>1</v>
      </c>
      <c r="H806">
        <f t="shared" si="1242"/>
        <v>200</v>
      </c>
      <c r="I806">
        <f t="shared" si="1243"/>
        <v>184</v>
      </c>
      <c r="J806">
        <f t="shared" si="1244"/>
        <v>0</v>
      </c>
      <c r="K806">
        <f t="shared" si="1245"/>
        <v>436139.00879999995</v>
      </c>
      <c r="L806">
        <f t="shared" si="1246"/>
        <v>7322.5558882475989</v>
      </c>
      <c r="M806">
        <f t="shared" si="1247"/>
        <v>59998.803873024044</v>
      </c>
      <c r="N806">
        <f t="shared" si="1248"/>
        <v>747.24559298359156</v>
      </c>
      <c r="O806">
        <f t="shared" si="1249"/>
        <v>0</v>
      </c>
      <c r="Q806">
        <f t="shared" si="1251"/>
        <v>0.92063527400000011</v>
      </c>
      <c r="R806">
        <f t="shared" ref="R806:S806" si="1298">R794</f>
        <v>0</v>
      </c>
      <c r="S806">
        <f t="shared" si="1298"/>
        <v>1.6789499999999999E-2</v>
      </c>
      <c r="T806">
        <f t="shared" ref="T806:W806" si="1299">T794</f>
        <v>0.13756807499999998</v>
      </c>
      <c r="U806">
        <f t="shared" si="1299"/>
        <v>0.1020471</v>
      </c>
      <c r="V806">
        <f t="shared" si="1299"/>
        <v>2370.3206999999998</v>
      </c>
      <c r="W806">
        <f t="shared" si="1299"/>
        <v>0</v>
      </c>
    </row>
    <row r="807" spans="1:23" x14ac:dyDescent="0.2">
      <c r="A807" t="s">
        <v>7</v>
      </c>
      <c r="B807" t="s">
        <v>8</v>
      </c>
      <c r="C807" t="s">
        <v>29</v>
      </c>
      <c r="D807" t="s">
        <v>26</v>
      </c>
      <c r="E807" t="s">
        <v>24</v>
      </c>
      <c r="F807" s="1">
        <v>47057</v>
      </c>
      <c r="G807">
        <v>2</v>
      </c>
      <c r="H807">
        <f t="shared" si="1242"/>
        <v>200</v>
      </c>
      <c r="I807">
        <f t="shared" si="1243"/>
        <v>183</v>
      </c>
      <c r="J807">
        <f t="shared" si="1244"/>
        <v>0</v>
      </c>
      <c r="K807">
        <f t="shared" si="1245"/>
        <v>432782.92199999996</v>
      </c>
      <c r="L807">
        <f t="shared" si="1246"/>
        <v>52456.536018314997</v>
      </c>
      <c r="M807">
        <f t="shared" si="1247"/>
        <v>232435.19997975414</v>
      </c>
      <c r="N807">
        <f t="shared" si="1248"/>
        <v>15169.655171177026</v>
      </c>
      <c r="O807">
        <f t="shared" si="1249"/>
        <v>627.18179984999995</v>
      </c>
      <c r="Q807">
        <f t="shared" si="1251"/>
        <v>0.91867020700000002</v>
      </c>
      <c r="R807">
        <f t="shared" ref="R807:S807" si="1300">R795</f>
        <v>0</v>
      </c>
      <c r="S807">
        <f t="shared" si="1300"/>
        <v>0.1212075</v>
      </c>
      <c r="T807">
        <f t="shared" ref="T807:W807" si="1301">T795</f>
        <v>0.53707109999999991</v>
      </c>
      <c r="U807">
        <f t="shared" si="1301"/>
        <v>0.28918522499999999</v>
      </c>
      <c r="V807">
        <f t="shared" si="1301"/>
        <v>2364.9339999999997</v>
      </c>
      <c r="W807">
        <f t="shared" si="1301"/>
        <v>3.42722295</v>
      </c>
    </row>
    <row r="808" spans="1:23" x14ac:dyDescent="0.2">
      <c r="A808" t="s">
        <v>7</v>
      </c>
      <c r="B808" t="s">
        <v>8</v>
      </c>
      <c r="C808" t="s">
        <v>29</v>
      </c>
      <c r="D808" t="s">
        <v>26</v>
      </c>
      <c r="E808" t="s">
        <v>24</v>
      </c>
      <c r="F808" s="1">
        <v>47057</v>
      </c>
      <c r="G808">
        <v>3</v>
      </c>
      <c r="H808">
        <f t="shared" si="1242"/>
        <v>200</v>
      </c>
      <c r="I808">
        <f t="shared" si="1243"/>
        <v>183</v>
      </c>
      <c r="J808">
        <f t="shared" si="1244"/>
        <v>0</v>
      </c>
      <c r="K808">
        <f t="shared" si="1245"/>
        <v>432620.27159999992</v>
      </c>
      <c r="L808">
        <f t="shared" si="1246"/>
        <v>83184.928831189332</v>
      </c>
      <c r="M808">
        <f t="shared" si="1247"/>
        <v>248547.808733885</v>
      </c>
      <c r="N808">
        <f t="shared" si="1248"/>
        <v>45346.082427564274</v>
      </c>
      <c r="O808">
        <f t="shared" si="1249"/>
        <v>-21.619894500000001</v>
      </c>
      <c r="Q808">
        <f t="shared" si="1251"/>
        <v>0.91685835800000004</v>
      </c>
      <c r="R808">
        <f t="shared" ref="R808:S808" si="1302">R796</f>
        <v>0</v>
      </c>
      <c r="S808">
        <f t="shared" si="1302"/>
        <v>0.19228162500000001</v>
      </c>
      <c r="T808">
        <f t="shared" ref="T808:W808" si="1303">T796</f>
        <v>0.57451724999999987</v>
      </c>
      <c r="U808">
        <f t="shared" si="1303"/>
        <v>0.54512377500000009</v>
      </c>
      <c r="V808">
        <f t="shared" si="1303"/>
        <v>2364.0451999999996</v>
      </c>
      <c r="W808">
        <f t="shared" si="1303"/>
        <v>-0.1181415</v>
      </c>
    </row>
    <row r="809" spans="1:23" x14ac:dyDescent="0.2">
      <c r="A809" t="s">
        <v>7</v>
      </c>
      <c r="B809" t="s">
        <v>8</v>
      </c>
      <c r="C809" t="s">
        <v>29</v>
      </c>
      <c r="D809" t="s">
        <v>26</v>
      </c>
      <c r="E809" t="s">
        <v>24</v>
      </c>
      <c r="F809" s="1">
        <v>47057</v>
      </c>
      <c r="G809">
        <v>4</v>
      </c>
      <c r="H809">
        <f t="shared" si="1242"/>
        <v>200</v>
      </c>
      <c r="I809">
        <f t="shared" si="1243"/>
        <v>183</v>
      </c>
      <c r="J809">
        <f t="shared" si="1244"/>
        <v>1.3534222499999998E-2</v>
      </c>
      <c r="K809">
        <f t="shared" si="1245"/>
        <v>432585.24539999996</v>
      </c>
      <c r="L809">
        <f t="shared" si="1246"/>
        <v>95990.449661637293</v>
      </c>
      <c r="M809">
        <f t="shared" si="1247"/>
        <v>244232.99007608305</v>
      </c>
      <c r="N809">
        <f t="shared" si="1248"/>
        <v>67814.999310140949</v>
      </c>
      <c r="O809">
        <f t="shared" si="1249"/>
        <v>-7.3497374999999998</v>
      </c>
      <c r="Q809">
        <f t="shared" si="1251"/>
        <v>0.91538432700000005</v>
      </c>
      <c r="R809">
        <f t="shared" ref="R809:S809" si="1304">R797</f>
        <v>7.3957499999999991E-5</v>
      </c>
      <c r="S809">
        <f t="shared" si="1304"/>
        <v>0.2218995</v>
      </c>
      <c r="T809">
        <f t="shared" ref="T809:W809" si="1305">T797</f>
        <v>0.564589275</v>
      </c>
      <c r="U809">
        <f t="shared" si="1305"/>
        <v>0.70647652500000002</v>
      </c>
      <c r="V809">
        <f t="shared" si="1305"/>
        <v>2363.8537999999999</v>
      </c>
      <c r="W809">
        <f t="shared" si="1305"/>
        <v>-4.0162499999999997E-2</v>
      </c>
    </row>
    <row r="810" spans="1:23" x14ac:dyDescent="0.2">
      <c r="A810" t="s">
        <v>7</v>
      </c>
      <c r="B810" t="s">
        <v>8</v>
      </c>
      <c r="C810" t="s">
        <v>29</v>
      </c>
      <c r="D810" t="s">
        <v>26</v>
      </c>
      <c r="E810" t="s">
        <v>24</v>
      </c>
      <c r="F810" s="1">
        <v>47057</v>
      </c>
      <c r="G810">
        <v>5</v>
      </c>
      <c r="H810">
        <f t="shared" si="1242"/>
        <v>200</v>
      </c>
      <c r="I810">
        <f t="shared" si="1243"/>
        <v>182</v>
      </c>
      <c r="J810">
        <f t="shared" si="1244"/>
        <v>0</v>
      </c>
      <c r="K810">
        <f t="shared" si="1245"/>
        <v>430329.49959999998</v>
      </c>
      <c r="L810">
        <f t="shared" si="1246"/>
        <v>106345.33896221235</v>
      </c>
      <c r="M810">
        <f t="shared" si="1247"/>
        <v>241593.1670619967</v>
      </c>
      <c r="N810">
        <f t="shared" si="1248"/>
        <v>82985.973773463382</v>
      </c>
      <c r="O810">
        <f t="shared" si="1249"/>
        <v>-5.0285234999999995</v>
      </c>
      <c r="Q810">
        <f t="shared" si="1251"/>
        <v>0.91409489600000005</v>
      </c>
      <c r="R810">
        <f t="shared" ref="R810:S810" si="1306">R798</f>
        <v>0</v>
      </c>
      <c r="S810">
        <f t="shared" si="1306"/>
        <v>0.24712537500000001</v>
      </c>
      <c r="T810">
        <f t="shared" ref="T810:W810" si="1307">T798</f>
        <v>0.56141437499999991</v>
      </c>
      <c r="U810">
        <f t="shared" si="1307"/>
        <v>0.78034425000000007</v>
      </c>
      <c r="V810">
        <f t="shared" si="1307"/>
        <v>2364.4477999999999</v>
      </c>
      <c r="W810">
        <f t="shared" si="1307"/>
        <v>-2.7629249999999998E-2</v>
      </c>
    </row>
    <row r="811" spans="1:23" x14ac:dyDescent="0.2">
      <c r="A811" t="s">
        <v>7</v>
      </c>
      <c r="B811" t="s">
        <v>8</v>
      </c>
      <c r="C811" t="s">
        <v>29</v>
      </c>
      <c r="D811" t="s">
        <v>26</v>
      </c>
      <c r="E811" t="s">
        <v>24</v>
      </c>
      <c r="F811" s="1">
        <v>47057</v>
      </c>
      <c r="G811">
        <v>6</v>
      </c>
      <c r="H811">
        <f t="shared" si="1242"/>
        <v>200</v>
      </c>
      <c r="I811">
        <f t="shared" si="1243"/>
        <v>182</v>
      </c>
      <c r="J811">
        <f t="shared" si="1244"/>
        <v>0</v>
      </c>
      <c r="K811">
        <f t="shared" si="1245"/>
        <v>430231.80200000003</v>
      </c>
      <c r="L811">
        <f t="shared" si="1246"/>
        <v>113891.12396236576</v>
      </c>
      <c r="M811">
        <f t="shared" si="1247"/>
        <v>242673.12989329407</v>
      </c>
      <c r="N811">
        <f t="shared" si="1248"/>
        <v>94134.097557076588</v>
      </c>
      <c r="O811">
        <f t="shared" si="1249"/>
        <v>-13.8742695</v>
      </c>
      <c r="Q811">
        <f t="shared" si="1251"/>
        <v>0.91329650100000004</v>
      </c>
      <c r="R811">
        <f t="shared" ref="R811:S811" si="1308">R799</f>
        <v>0</v>
      </c>
      <c r="S811">
        <f t="shared" si="1308"/>
        <v>0.26472037500000001</v>
      </c>
      <c r="T811">
        <f t="shared" ref="T811:W811" si="1309">T799</f>
        <v>0.56405204999999992</v>
      </c>
      <c r="U811">
        <f t="shared" si="1309"/>
        <v>0.826527075</v>
      </c>
      <c r="V811">
        <f t="shared" si="1309"/>
        <v>2363.9110000000001</v>
      </c>
      <c r="W811">
        <f t="shared" si="1309"/>
        <v>-7.6232250000000001E-2</v>
      </c>
    </row>
    <row r="812" spans="1:23" x14ac:dyDescent="0.2">
      <c r="A812" t="s">
        <v>7</v>
      </c>
      <c r="B812" t="s">
        <v>8</v>
      </c>
      <c r="C812" t="s">
        <v>29</v>
      </c>
      <c r="D812" t="s">
        <v>26</v>
      </c>
      <c r="E812" t="s">
        <v>24</v>
      </c>
      <c r="F812" s="1">
        <v>47057</v>
      </c>
      <c r="G812">
        <v>7</v>
      </c>
      <c r="H812">
        <f t="shared" si="1242"/>
        <v>200</v>
      </c>
      <c r="I812">
        <f t="shared" si="1243"/>
        <v>182</v>
      </c>
      <c r="J812">
        <f t="shared" si="1244"/>
        <v>1.4238314999999998E-2</v>
      </c>
      <c r="K812">
        <f t="shared" si="1245"/>
        <v>430299.26939999999</v>
      </c>
      <c r="L812">
        <f t="shared" si="1246"/>
        <v>121291.78988511584</v>
      </c>
      <c r="M812">
        <f t="shared" si="1247"/>
        <v>246574.80988606965</v>
      </c>
      <c r="N812">
        <f t="shared" si="1248"/>
        <v>102768.54741659929</v>
      </c>
      <c r="O812">
        <f t="shared" si="1249"/>
        <v>-15.498619499999998</v>
      </c>
      <c r="Q812">
        <f t="shared" si="1251"/>
        <v>0.91252856500000001</v>
      </c>
      <c r="R812">
        <f t="shared" ref="R812:S812" si="1310">R800</f>
        <v>7.8232499999999987E-5</v>
      </c>
      <c r="S812">
        <f t="shared" si="1310"/>
        <v>0.28187774999999998</v>
      </c>
      <c r="T812">
        <f t="shared" ref="T812:W812" si="1311">T800</f>
        <v>0.573030975</v>
      </c>
      <c r="U812">
        <f t="shared" si="1311"/>
        <v>0.8472836250000001</v>
      </c>
      <c r="V812">
        <f t="shared" si="1311"/>
        <v>2364.2817</v>
      </c>
      <c r="W812">
        <f t="shared" si="1311"/>
        <v>-8.515724999999999E-2</v>
      </c>
    </row>
    <row r="813" spans="1:23" x14ac:dyDescent="0.2">
      <c r="A813" t="s">
        <v>7</v>
      </c>
      <c r="B813" t="s">
        <v>8</v>
      </c>
      <c r="C813" t="s">
        <v>29</v>
      </c>
      <c r="D813" t="s">
        <v>26</v>
      </c>
      <c r="E813" t="s">
        <v>24</v>
      </c>
      <c r="F813" s="1">
        <v>47057</v>
      </c>
      <c r="G813">
        <v>8</v>
      </c>
      <c r="H813">
        <f t="shared" si="1242"/>
        <v>200</v>
      </c>
      <c r="I813">
        <f t="shared" si="1243"/>
        <v>182</v>
      </c>
      <c r="J813">
        <f t="shared" si="1244"/>
        <v>0</v>
      </c>
      <c r="K813">
        <f t="shared" si="1245"/>
        <v>443493.45039999991</v>
      </c>
      <c r="L813">
        <f t="shared" si="1246"/>
        <v>127454.6957235552</v>
      </c>
      <c r="M813">
        <f t="shared" si="1247"/>
        <v>256622.95035342959</v>
      </c>
      <c r="N813">
        <f t="shared" si="1248"/>
        <v>111477.0738450395</v>
      </c>
      <c r="O813">
        <f t="shared" si="1249"/>
        <v>-0.44785649999999999</v>
      </c>
      <c r="Q813">
        <f t="shared" si="1251"/>
        <v>0.91120775200000004</v>
      </c>
      <c r="R813">
        <f t="shared" ref="R813:S813" si="1312">R801</f>
        <v>0</v>
      </c>
      <c r="S813">
        <f t="shared" si="1312"/>
        <v>0.28738800000000003</v>
      </c>
      <c r="T813">
        <f t="shared" ref="T813:W813" si="1313">T801</f>
        <v>0.57863977499999997</v>
      </c>
      <c r="U813">
        <f t="shared" si="1313"/>
        <v>0.87464077499999993</v>
      </c>
      <c r="V813">
        <f t="shared" si="1313"/>
        <v>2436.7771999999995</v>
      </c>
      <c r="W813">
        <f t="shared" si="1313"/>
        <v>-2.4607499999999998E-3</v>
      </c>
    </row>
    <row r="814" spans="1:23" x14ac:dyDescent="0.2">
      <c r="A814" t="s">
        <v>7</v>
      </c>
      <c r="B814" t="s">
        <v>8</v>
      </c>
      <c r="C814" t="s">
        <v>29</v>
      </c>
      <c r="D814" t="s">
        <v>26</v>
      </c>
      <c r="E814" t="s">
        <v>24</v>
      </c>
      <c r="F814" s="1">
        <v>47057</v>
      </c>
      <c r="G814">
        <v>9</v>
      </c>
      <c r="H814">
        <f t="shared" si="1242"/>
        <v>200</v>
      </c>
      <c r="I814">
        <f t="shared" si="1243"/>
        <v>181</v>
      </c>
      <c r="J814">
        <f t="shared" si="1244"/>
        <v>9.414262499999998E-2</v>
      </c>
      <c r="K814">
        <f t="shared" si="1245"/>
        <v>458606.93999999994</v>
      </c>
      <c r="L814">
        <f t="shared" si="1246"/>
        <v>130875.12748010248</v>
      </c>
      <c r="M814">
        <f t="shared" si="1247"/>
        <v>251871.17356219492</v>
      </c>
      <c r="N814">
        <f t="shared" si="1248"/>
        <v>113027.2871765021</v>
      </c>
      <c r="O814">
        <f t="shared" si="1249"/>
        <v>3.5008567499999996</v>
      </c>
      <c r="Q814">
        <f t="shared" si="1251"/>
        <v>0.90890486700000006</v>
      </c>
      <c r="R814">
        <f t="shared" ref="R814:S814" si="1314">R802</f>
        <v>5.2012499999999986E-4</v>
      </c>
      <c r="S814">
        <f t="shared" si="1314"/>
        <v>0.28537537499999999</v>
      </c>
      <c r="T814">
        <f t="shared" ref="T814:W814" si="1315">T802</f>
        <v>0.54920924999999987</v>
      </c>
      <c r="U814">
        <f t="shared" si="1315"/>
        <v>0.86362695</v>
      </c>
      <c r="V814">
        <f t="shared" si="1315"/>
        <v>2533.7399999999998</v>
      </c>
      <c r="W814">
        <f t="shared" si="1315"/>
        <v>1.9341749999999998E-2</v>
      </c>
    </row>
    <row r="815" spans="1:23" x14ac:dyDescent="0.2">
      <c r="A815" t="s">
        <v>7</v>
      </c>
      <c r="B815" t="s">
        <v>8</v>
      </c>
      <c r="C815" t="s">
        <v>29</v>
      </c>
      <c r="D815" t="s">
        <v>26</v>
      </c>
      <c r="E815" t="s">
        <v>24</v>
      </c>
      <c r="F815" s="1">
        <v>47057</v>
      </c>
      <c r="G815">
        <v>10</v>
      </c>
      <c r="H815">
        <f t="shared" si="1242"/>
        <v>200</v>
      </c>
      <c r="I815">
        <f t="shared" si="1243"/>
        <v>181</v>
      </c>
      <c r="J815">
        <f t="shared" si="1244"/>
        <v>6.7576349999999993E-2</v>
      </c>
      <c r="K815">
        <f t="shared" si="1245"/>
        <v>471059.45039999991</v>
      </c>
      <c r="L815">
        <f t="shared" si="1246"/>
        <v>136983.61711686957</v>
      </c>
      <c r="M815">
        <f t="shared" si="1247"/>
        <v>264392.42096247739</v>
      </c>
      <c r="N815">
        <f t="shared" si="1248"/>
        <v>121408.98737694244</v>
      </c>
      <c r="O815">
        <f t="shared" si="1249"/>
        <v>0.78878894999999982</v>
      </c>
      <c r="Q815">
        <f t="shared" si="1251"/>
        <v>0.90749267700000014</v>
      </c>
      <c r="R815">
        <f t="shared" ref="R815:S815" si="1316">R803</f>
        <v>3.7334999999999999E-4</v>
      </c>
      <c r="S815">
        <f t="shared" si="1316"/>
        <v>0.29079899999999997</v>
      </c>
      <c r="T815">
        <f t="shared" ref="T815:W815" si="1317">T803</f>
        <v>0.56127187499999986</v>
      </c>
      <c r="U815">
        <f t="shared" si="1317"/>
        <v>0.8863029750000001</v>
      </c>
      <c r="V815">
        <f t="shared" si="1317"/>
        <v>2602.5383999999995</v>
      </c>
      <c r="W815">
        <f t="shared" si="1317"/>
        <v>4.3579499999999993E-3</v>
      </c>
    </row>
    <row r="816" spans="1:23" x14ac:dyDescent="0.2">
      <c r="A816" t="s">
        <v>7</v>
      </c>
      <c r="B816" t="s">
        <v>8</v>
      </c>
      <c r="C816" t="s">
        <v>29</v>
      </c>
      <c r="D816" t="s">
        <v>26</v>
      </c>
      <c r="E816" t="s">
        <v>24</v>
      </c>
      <c r="F816" s="1">
        <v>47057</v>
      </c>
      <c r="G816">
        <v>11</v>
      </c>
      <c r="H816">
        <f t="shared" si="1242"/>
        <v>200</v>
      </c>
      <c r="I816">
        <f t="shared" si="1243"/>
        <v>181</v>
      </c>
      <c r="J816">
        <f t="shared" si="1244"/>
        <v>0.13463684999999997</v>
      </c>
      <c r="K816">
        <f t="shared" si="1245"/>
        <v>478657.3054999999</v>
      </c>
      <c r="L816">
        <f t="shared" si="1246"/>
        <v>141574.80470209927</v>
      </c>
      <c r="M816">
        <f t="shared" si="1247"/>
        <v>259404.37779295453</v>
      </c>
      <c r="N816">
        <f t="shared" si="1248"/>
        <v>127176.25065444263</v>
      </c>
      <c r="O816">
        <f t="shared" si="1249"/>
        <v>2.1833622749999999</v>
      </c>
      <c r="Q816">
        <f t="shared" si="1251"/>
        <v>0.90561898699999999</v>
      </c>
      <c r="R816">
        <f t="shared" ref="R816:S816" si="1318">R804</f>
        <v>7.4384999999999989E-4</v>
      </c>
      <c r="S816">
        <f t="shared" si="1318"/>
        <v>0.29577487499999999</v>
      </c>
      <c r="T816">
        <f t="shared" ref="T816:W816" si="1319">T804</f>
        <v>0.54194174999999989</v>
      </c>
      <c r="U816">
        <f t="shared" si="1319"/>
        <v>0.89829720000000013</v>
      </c>
      <c r="V816">
        <f t="shared" si="1319"/>
        <v>2644.5154999999995</v>
      </c>
      <c r="W816">
        <f t="shared" si="1319"/>
        <v>1.2062775E-2</v>
      </c>
    </row>
    <row r="817" spans="1:23" x14ac:dyDescent="0.2">
      <c r="A817" t="s">
        <v>7</v>
      </c>
      <c r="B817" t="s">
        <v>8</v>
      </c>
      <c r="C817" t="s">
        <v>29</v>
      </c>
      <c r="D817" t="s">
        <v>26</v>
      </c>
      <c r="E817" t="s">
        <v>24</v>
      </c>
      <c r="F817" s="1">
        <v>47057</v>
      </c>
      <c r="G817">
        <v>12</v>
      </c>
      <c r="H817">
        <f t="shared" si="1242"/>
        <v>200</v>
      </c>
      <c r="I817">
        <f t="shared" si="1243"/>
        <v>180</v>
      </c>
      <c r="J817">
        <f t="shared" si="1244"/>
        <v>0.10439549999999999</v>
      </c>
      <c r="K817">
        <f t="shared" si="1245"/>
        <v>487437.78599999985</v>
      </c>
      <c r="L817">
        <f t="shared" si="1246"/>
        <v>147181.83948269999</v>
      </c>
      <c r="M817">
        <f t="shared" si="1247"/>
        <v>272059.08643149381</v>
      </c>
      <c r="N817">
        <f t="shared" si="1248"/>
        <v>134609.24663358688</v>
      </c>
      <c r="O817">
        <f t="shared" si="1249"/>
        <v>0.8395109999999999</v>
      </c>
      <c r="Q817">
        <f t="shared" si="1251"/>
        <v>0.90383759699999999</v>
      </c>
      <c r="R817">
        <f t="shared" ref="R817:S817" si="1320">R805</f>
        <v>5.7997499999999994E-4</v>
      </c>
      <c r="S817">
        <f t="shared" si="1320"/>
        <v>0.30195000000000005</v>
      </c>
      <c r="T817">
        <f t="shared" ref="T817:W817" si="1321">T805</f>
        <v>0.55814114999999997</v>
      </c>
      <c r="U817">
        <f t="shared" si="1321"/>
        <v>0.91457782499999996</v>
      </c>
      <c r="V817">
        <f t="shared" si="1321"/>
        <v>2707.9876999999992</v>
      </c>
      <c r="W817">
        <f t="shared" si="1321"/>
        <v>4.6639499999999992E-3</v>
      </c>
    </row>
    <row r="818" spans="1:23" x14ac:dyDescent="0.2">
      <c r="A818" t="s">
        <v>7</v>
      </c>
      <c r="B818" t="s">
        <v>8</v>
      </c>
      <c r="C818" t="s">
        <v>29</v>
      </c>
      <c r="D818" t="s">
        <v>26</v>
      </c>
      <c r="E818" t="s">
        <v>25</v>
      </c>
      <c r="F818" s="1">
        <v>46965</v>
      </c>
      <c r="G818">
        <v>1</v>
      </c>
      <c r="H818">
        <f t="shared" si="1242"/>
        <v>60</v>
      </c>
      <c r="I818">
        <f t="shared" si="1243"/>
        <v>55</v>
      </c>
      <c r="J818">
        <f t="shared" si="1244"/>
        <v>0</v>
      </c>
      <c r="K818">
        <f t="shared" si="1245"/>
        <v>118516.035</v>
      </c>
      <c r="L818">
        <f t="shared" si="1246"/>
        <v>1804.1079724668</v>
      </c>
      <c r="M818">
        <f t="shared" si="1247"/>
        <v>14587.809866152875</v>
      </c>
      <c r="N818">
        <f t="shared" si="1248"/>
        <v>158.2648306522583</v>
      </c>
      <c r="O818">
        <f t="shared" si="1249"/>
        <v>0</v>
      </c>
      <c r="Q818" cm="1">
        <f t="array" ref="Q818:Q829">TRANSPOSE(open_per_booked!$F19:$Q19)</f>
        <v>0.92263015000000004</v>
      </c>
      <c r="R818" cm="1">
        <f t="array" ref="R818:R829">TRANSPOSE(ulr_per_open!$F19:$Q19)</f>
        <v>0</v>
      </c>
      <c r="S818" cm="1">
        <f t="array" ref="S818:S829">TRANSPOSE(bal_util!$F19:$Q19)</f>
        <v>1.522248E-2</v>
      </c>
      <c r="T818" cm="1">
        <f t="array" ref="T818:T829">TRANSPOSE(pur_util!$F19:$Q19)</f>
        <v>0.12308722499999999</v>
      </c>
      <c r="U818" cm="1">
        <f t="array" ref="U818:U829">TRANSPOSE(revol_util!$F19:$Q19)</f>
        <v>8.7724700000000003E-2</v>
      </c>
      <c r="V818" cm="1">
        <f t="array" ref="V818:V829">TRANSPOSE(lmt_per_open!$F19:$Q19)</f>
        <v>2154.837</v>
      </c>
      <c r="W818" cm="1">
        <f t="array" ref="W818:W829">TRANSPOSE(annual_fee!$F19:$Q19)</f>
        <v>0</v>
      </c>
    </row>
    <row r="819" spans="1:23" x14ac:dyDescent="0.2">
      <c r="A819" t="s">
        <v>7</v>
      </c>
      <c r="B819" t="s">
        <v>8</v>
      </c>
      <c r="C819" t="s">
        <v>29</v>
      </c>
      <c r="D819" t="s">
        <v>26</v>
      </c>
      <c r="E819" t="s">
        <v>25</v>
      </c>
      <c r="F819" s="1">
        <v>46965</v>
      </c>
      <c r="G819">
        <v>2</v>
      </c>
      <c r="H819">
        <f t="shared" si="1242"/>
        <v>60</v>
      </c>
      <c r="I819">
        <f t="shared" si="1243"/>
        <v>55</v>
      </c>
      <c r="J819">
        <f t="shared" si="1244"/>
        <v>0</v>
      </c>
      <c r="K819">
        <f t="shared" si="1245"/>
        <v>118246.7</v>
      </c>
      <c r="L819">
        <f t="shared" si="1246"/>
        <v>12994.697447160001</v>
      </c>
      <c r="M819">
        <f t="shared" si="1247"/>
        <v>56821.949951909992</v>
      </c>
      <c r="N819">
        <f t="shared" si="1248"/>
        <v>3230.4535218970291</v>
      </c>
      <c r="O819">
        <f t="shared" si="1249"/>
        <v>210.67341074999999</v>
      </c>
      <c r="Q819">
        <v>0.92066082500000002</v>
      </c>
      <c r="R819">
        <v>0</v>
      </c>
      <c r="S819">
        <v>0.1098948</v>
      </c>
      <c r="T819">
        <v>0.48053729999999995</v>
      </c>
      <c r="U819">
        <v>0.24859782500000002</v>
      </c>
      <c r="V819">
        <v>2149.94</v>
      </c>
      <c r="W819">
        <v>3.8304256499999996</v>
      </c>
    </row>
    <row r="820" spans="1:23" x14ac:dyDescent="0.2">
      <c r="A820" t="s">
        <v>7</v>
      </c>
      <c r="B820" t="s">
        <v>8</v>
      </c>
      <c r="C820" t="s">
        <v>29</v>
      </c>
      <c r="D820" t="s">
        <v>26</v>
      </c>
      <c r="E820" t="s">
        <v>25</v>
      </c>
      <c r="F820" s="1">
        <v>46965</v>
      </c>
      <c r="G820">
        <v>3</v>
      </c>
      <c r="H820">
        <f t="shared" si="1242"/>
        <v>60</v>
      </c>
      <c r="I820">
        <f t="shared" si="1243"/>
        <v>55</v>
      </c>
      <c r="J820">
        <f t="shared" si="1244"/>
        <v>0</v>
      </c>
      <c r="K820">
        <f t="shared" si="1245"/>
        <v>118202.26000000001</v>
      </c>
      <c r="L820">
        <f t="shared" si="1246"/>
        <v>20606.831185868403</v>
      </c>
      <c r="M820">
        <f t="shared" si="1247"/>
        <v>60760.896584355003</v>
      </c>
      <c r="N820">
        <f t="shared" si="1248"/>
        <v>9656.6738023611797</v>
      </c>
      <c r="O820">
        <f t="shared" si="1249"/>
        <v>-7.2622274999999998</v>
      </c>
      <c r="Q820">
        <v>0.91884505000000005</v>
      </c>
      <c r="R820">
        <v>0</v>
      </c>
      <c r="S820">
        <v>0.17433534000000001</v>
      </c>
      <c r="T820">
        <v>0.51404174999999996</v>
      </c>
      <c r="U820">
        <v>0.46861517500000005</v>
      </c>
      <c r="V820">
        <v>2149.1320000000001</v>
      </c>
      <c r="W820">
        <v>-0.13204050000000001</v>
      </c>
    </row>
    <row r="821" spans="1:23" x14ac:dyDescent="0.2">
      <c r="A821" t="s">
        <v>7</v>
      </c>
      <c r="B821" t="s">
        <v>8</v>
      </c>
      <c r="C821" t="s">
        <v>29</v>
      </c>
      <c r="D821" t="s">
        <v>26</v>
      </c>
      <c r="E821" t="s">
        <v>25</v>
      </c>
      <c r="F821" s="1">
        <v>46965</v>
      </c>
      <c r="G821">
        <v>4</v>
      </c>
      <c r="H821">
        <f t="shared" si="1242"/>
        <v>60</v>
      </c>
      <c r="I821">
        <f t="shared" si="1243"/>
        <v>55</v>
      </c>
      <c r="J821">
        <f t="shared" si="1244"/>
        <v>3.6394875E-3</v>
      </c>
      <c r="K821">
        <f t="shared" si="1245"/>
        <v>118192.69</v>
      </c>
      <c r="L821">
        <f t="shared" si="1246"/>
        <v>23779.054925287201</v>
      </c>
      <c r="M821">
        <f t="shared" si="1247"/>
        <v>59706.080403989246</v>
      </c>
      <c r="N821">
        <f t="shared" si="1248"/>
        <v>14441.541411906155</v>
      </c>
      <c r="O821">
        <f t="shared" si="1249"/>
        <v>-2.4688124999999999</v>
      </c>
      <c r="Q821">
        <v>0.91736782500000003</v>
      </c>
      <c r="R821">
        <v>6.6172499999999997E-5</v>
      </c>
      <c r="S821">
        <v>0.20118888000000001</v>
      </c>
      <c r="T821">
        <v>0.50515882499999998</v>
      </c>
      <c r="U821">
        <v>0.60732192500000004</v>
      </c>
      <c r="V821">
        <v>2148.9580000000001</v>
      </c>
      <c r="W821">
        <v>-4.4887499999999997E-2</v>
      </c>
    </row>
    <row r="822" spans="1:23" x14ac:dyDescent="0.2">
      <c r="A822" t="s">
        <v>7</v>
      </c>
      <c r="B822" t="s">
        <v>8</v>
      </c>
      <c r="C822" t="s">
        <v>29</v>
      </c>
      <c r="D822" t="s">
        <v>26</v>
      </c>
      <c r="E822" t="s">
        <v>25</v>
      </c>
      <c r="F822" s="1">
        <v>46965</v>
      </c>
      <c r="G822">
        <v>5</v>
      </c>
      <c r="H822">
        <f t="shared" si="1242"/>
        <v>60</v>
      </c>
      <c r="I822">
        <f t="shared" si="1243"/>
        <v>54</v>
      </c>
      <c r="J822">
        <f t="shared" si="1244"/>
        <v>0</v>
      </c>
      <c r="K822">
        <f t="shared" si="1245"/>
        <v>116072.89200000001</v>
      </c>
      <c r="L822">
        <f t="shared" si="1246"/>
        <v>26007.331646303282</v>
      </c>
      <c r="M822">
        <f t="shared" si="1247"/>
        <v>58305.517472767497</v>
      </c>
      <c r="N822">
        <f t="shared" si="1248"/>
        <v>17446.296731469374</v>
      </c>
      <c r="O822">
        <f t="shared" si="1249"/>
        <v>-1.6675064999999998</v>
      </c>
      <c r="Q822">
        <v>0.9160756000000001</v>
      </c>
      <c r="R822">
        <v>0</v>
      </c>
      <c r="S822">
        <v>0.22406034</v>
      </c>
      <c r="T822">
        <v>0.50231812499999995</v>
      </c>
      <c r="U822">
        <v>0.67082225000000006</v>
      </c>
      <c r="V822">
        <v>2149.498</v>
      </c>
      <c r="W822">
        <v>-3.0879749999999994E-2</v>
      </c>
    </row>
    <row r="823" spans="1:23" x14ac:dyDescent="0.2">
      <c r="A823" t="s">
        <v>7</v>
      </c>
      <c r="B823" t="s">
        <v>8</v>
      </c>
      <c r="C823" t="s">
        <v>29</v>
      </c>
      <c r="D823" t="s">
        <v>26</v>
      </c>
      <c r="E823" t="s">
        <v>25</v>
      </c>
      <c r="F823" s="1">
        <v>46965</v>
      </c>
      <c r="G823">
        <v>6</v>
      </c>
      <c r="H823">
        <f t="shared" si="1242"/>
        <v>60</v>
      </c>
      <c r="I823">
        <f t="shared" si="1243"/>
        <v>54</v>
      </c>
      <c r="J823">
        <f t="shared" si="1244"/>
        <v>0</v>
      </c>
      <c r="K823">
        <f t="shared" si="1245"/>
        <v>116046.54000000001</v>
      </c>
      <c r="L823">
        <f t="shared" si="1246"/>
        <v>27852.694451535601</v>
      </c>
      <c r="M823">
        <f t="shared" si="1247"/>
        <v>58566.153121100993</v>
      </c>
      <c r="N823">
        <f t="shared" si="1248"/>
        <v>19789.987679279406</v>
      </c>
      <c r="O823">
        <f t="shared" si="1249"/>
        <v>-4.6008404999999994</v>
      </c>
      <c r="Q823">
        <v>0.91527547500000006</v>
      </c>
      <c r="R823">
        <v>0</v>
      </c>
      <c r="S823">
        <v>0.24001313999999999</v>
      </c>
      <c r="T823">
        <v>0.50467814999999994</v>
      </c>
      <c r="U823">
        <v>0.71052327500000001</v>
      </c>
      <c r="V823">
        <v>2149.0100000000002</v>
      </c>
      <c r="W823">
        <v>-8.5200749999999992E-2</v>
      </c>
    </row>
    <row r="824" spans="1:23" x14ac:dyDescent="0.2">
      <c r="A824" t="s">
        <v>7</v>
      </c>
      <c r="B824" t="s">
        <v>8</v>
      </c>
      <c r="C824" t="s">
        <v>29</v>
      </c>
      <c r="D824" t="s">
        <v>26</v>
      </c>
      <c r="E824" t="s">
        <v>25</v>
      </c>
      <c r="F824" s="1">
        <v>46965</v>
      </c>
      <c r="G824">
        <v>7</v>
      </c>
      <c r="H824">
        <f t="shared" si="1242"/>
        <v>60</v>
      </c>
      <c r="I824">
        <f t="shared" si="1243"/>
        <v>54</v>
      </c>
      <c r="J824">
        <f t="shared" si="1244"/>
        <v>3.7798649999999999E-3</v>
      </c>
      <c r="K824">
        <f t="shared" si="1245"/>
        <v>116064.73800000001</v>
      </c>
      <c r="L824">
        <f t="shared" si="1246"/>
        <v>29662.567596280085</v>
      </c>
      <c r="M824">
        <f t="shared" si="1247"/>
        <v>59507.775244600649</v>
      </c>
      <c r="N824">
        <f t="shared" si="1248"/>
        <v>21605.224248936891</v>
      </c>
      <c r="O824">
        <f t="shared" si="1249"/>
        <v>-5.1394904999999991</v>
      </c>
      <c r="Q824">
        <v>0.91450587500000002</v>
      </c>
      <c r="R824">
        <v>6.9997499999999995E-5</v>
      </c>
      <c r="S824">
        <v>0.25556916000000002</v>
      </c>
      <c r="T824">
        <v>0.51271192499999996</v>
      </c>
      <c r="U824">
        <v>0.72836662500000005</v>
      </c>
      <c r="V824">
        <v>2149.3470000000002</v>
      </c>
      <c r="W824">
        <v>-9.517574999999999E-2</v>
      </c>
    </row>
    <row r="825" spans="1:23" x14ac:dyDescent="0.2">
      <c r="A825" t="s">
        <v>7</v>
      </c>
      <c r="B825" t="s">
        <v>8</v>
      </c>
      <c r="C825" t="s">
        <v>29</v>
      </c>
      <c r="D825" t="s">
        <v>26</v>
      </c>
      <c r="E825" t="s">
        <v>25</v>
      </c>
      <c r="F825" s="1">
        <v>46965</v>
      </c>
      <c r="G825">
        <v>8</v>
      </c>
      <c r="H825">
        <f t="shared" si="1242"/>
        <v>60</v>
      </c>
      <c r="I825">
        <f t="shared" si="1243"/>
        <v>54</v>
      </c>
      <c r="J825">
        <f t="shared" si="1244"/>
        <v>0</v>
      </c>
      <c r="K825">
        <f t="shared" si="1245"/>
        <v>119623.60799999999</v>
      </c>
      <c r="L825">
        <f t="shared" si="1246"/>
        <v>31169.739773352961</v>
      </c>
      <c r="M825">
        <f t="shared" si="1247"/>
        <v>61932.76944751259</v>
      </c>
      <c r="N825">
        <f t="shared" si="1248"/>
        <v>23436.034074452178</v>
      </c>
      <c r="O825">
        <f t="shared" si="1249"/>
        <v>-0.14851349999999999</v>
      </c>
      <c r="Q825">
        <v>0.91318220000000005</v>
      </c>
      <c r="R825">
        <v>0</v>
      </c>
      <c r="S825">
        <v>0.26056512000000004</v>
      </c>
      <c r="T825">
        <v>0.51773032499999994</v>
      </c>
      <c r="U825">
        <v>0.75188417500000004</v>
      </c>
      <c r="V825">
        <v>2215.252</v>
      </c>
      <c r="W825">
        <v>-2.7502499999999997E-3</v>
      </c>
    </row>
    <row r="826" spans="1:23" x14ac:dyDescent="0.2">
      <c r="A826" t="s">
        <v>7</v>
      </c>
      <c r="B826" t="s">
        <v>8</v>
      </c>
      <c r="C826" t="s">
        <v>29</v>
      </c>
      <c r="D826" t="s">
        <v>26</v>
      </c>
      <c r="E826" t="s">
        <v>25</v>
      </c>
      <c r="F826" s="1">
        <v>46965</v>
      </c>
      <c r="G826">
        <v>9</v>
      </c>
      <c r="H826">
        <f t="shared" si="1242"/>
        <v>60</v>
      </c>
      <c r="I826">
        <f t="shared" si="1243"/>
        <v>54</v>
      </c>
      <c r="J826">
        <f t="shared" si="1244"/>
        <v>2.513025E-2</v>
      </c>
      <c r="K826">
        <f t="shared" si="1245"/>
        <v>124383.6</v>
      </c>
      <c r="L826">
        <f t="shared" si="1246"/>
        <v>32183.054954423995</v>
      </c>
      <c r="M826">
        <f t="shared" si="1247"/>
        <v>61121.82117689999</v>
      </c>
      <c r="N826">
        <f t="shared" si="1248"/>
        <v>23893.21975450189</v>
      </c>
      <c r="O826">
        <f t="shared" si="1249"/>
        <v>1.1673315</v>
      </c>
      <c r="Q826">
        <v>0.91087432499999998</v>
      </c>
      <c r="R826">
        <v>4.6537499999999997E-4</v>
      </c>
      <c r="S826">
        <v>0.25874033999999996</v>
      </c>
      <c r="T826">
        <v>0.49139774999999991</v>
      </c>
      <c r="U826">
        <v>0.74241615000000005</v>
      </c>
      <c r="V826">
        <v>2303.4</v>
      </c>
      <c r="W826">
        <v>2.1617249999999998E-2</v>
      </c>
    </row>
    <row r="827" spans="1:23" x14ac:dyDescent="0.2">
      <c r="A827" t="s">
        <v>7</v>
      </c>
      <c r="B827" t="s">
        <v>8</v>
      </c>
      <c r="C827" t="s">
        <v>29</v>
      </c>
      <c r="D827" t="s">
        <v>26</v>
      </c>
      <c r="E827" t="s">
        <v>25</v>
      </c>
      <c r="F827" s="1">
        <v>46965</v>
      </c>
      <c r="G827">
        <v>10</v>
      </c>
      <c r="H827">
        <f t="shared" si="1242"/>
        <v>60</v>
      </c>
      <c r="I827">
        <f t="shared" si="1243"/>
        <v>54</v>
      </c>
      <c r="J827">
        <f t="shared" si="1244"/>
        <v>1.8038700000000001E-2</v>
      </c>
      <c r="K827">
        <f t="shared" si="1245"/>
        <v>127760.976</v>
      </c>
      <c r="L827">
        <f t="shared" si="1246"/>
        <v>33685.172747573764</v>
      </c>
      <c r="M827">
        <f t="shared" si="1247"/>
        <v>64160.36438804998</v>
      </c>
      <c r="N827">
        <f t="shared" si="1248"/>
        <v>25665.055651905514</v>
      </c>
      <c r="O827">
        <f t="shared" si="1249"/>
        <v>0.2630151</v>
      </c>
      <c r="Q827">
        <v>0.90945907500000012</v>
      </c>
      <c r="R827">
        <v>3.3405000000000002E-4</v>
      </c>
      <c r="S827">
        <v>0.26365776000000002</v>
      </c>
      <c r="T827">
        <v>0.50219062499999989</v>
      </c>
      <c r="U827">
        <v>0.76190957500000012</v>
      </c>
      <c r="V827">
        <v>2365.944</v>
      </c>
      <c r="W827">
        <v>4.8706499999999998E-3</v>
      </c>
    </row>
    <row r="828" spans="1:23" x14ac:dyDescent="0.2">
      <c r="A828" t="s">
        <v>7</v>
      </c>
      <c r="B828" t="s">
        <v>8</v>
      </c>
      <c r="C828" t="s">
        <v>29</v>
      </c>
      <c r="D828" t="s">
        <v>26</v>
      </c>
      <c r="E828" t="s">
        <v>25</v>
      </c>
      <c r="F828" s="1">
        <v>46965</v>
      </c>
      <c r="G828">
        <v>11</v>
      </c>
      <c r="H828">
        <f t="shared" si="1242"/>
        <v>60</v>
      </c>
      <c r="I828">
        <f t="shared" si="1243"/>
        <v>54</v>
      </c>
      <c r="J828">
        <f t="shared" si="1244"/>
        <v>3.5939699999999998E-2</v>
      </c>
      <c r="K828">
        <f t="shared" si="1245"/>
        <v>129821.67</v>
      </c>
      <c r="L828">
        <f t="shared" si="1246"/>
        <v>34814.175982997396</v>
      </c>
      <c r="M828">
        <f t="shared" si="1247"/>
        <v>62949.911130067492</v>
      </c>
      <c r="N828">
        <f t="shared" si="1248"/>
        <v>26884.216903260647</v>
      </c>
      <c r="O828">
        <f t="shared" si="1249"/>
        <v>0.72802394999999998</v>
      </c>
      <c r="Q828">
        <v>0.90758132499999999</v>
      </c>
      <c r="R828">
        <v>6.6555E-4</v>
      </c>
      <c r="S828">
        <v>0.26816921999999999</v>
      </c>
      <c r="T828">
        <v>0.48489524999999994</v>
      </c>
      <c r="U828">
        <v>0.77222040000000014</v>
      </c>
      <c r="V828">
        <v>2404.105</v>
      </c>
      <c r="W828">
        <v>1.3481924999999999E-2</v>
      </c>
    </row>
    <row r="829" spans="1:23" x14ac:dyDescent="0.2">
      <c r="A829" t="s">
        <v>7</v>
      </c>
      <c r="B829" t="s">
        <v>8</v>
      </c>
      <c r="C829" t="s">
        <v>29</v>
      </c>
      <c r="D829" t="s">
        <v>26</v>
      </c>
      <c r="E829" t="s">
        <v>25</v>
      </c>
      <c r="F829" s="1">
        <v>46965</v>
      </c>
      <c r="G829">
        <v>12</v>
      </c>
      <c r="H829">
        <f t="shared" si="1242"/>
        <v>60</v>
      </c>
      <c r="I829">
        <f t="shared" si="1243"/>
        <v>54</v>
      </c>
      <c r="J829">
        <f t="shared" si="1244"/>
        <v>2.8021950000000004E-2</v>
      </c>
      <c r="K829">
        <f t="shared" si="1245"/>
        <v>132937.57799999998</v>
      </c>
      <c r="L829">
        <f t="shared" si="1246"/>
        <v>36394.054853903996</v>
      </c>
      <c r="M829">
        <f t="shared" si="1247"/>
        <v>66387.623961752091</v>
      </c>
      <c r="N829">
        <f t="shared" si="1248"/>
        <v>28613.589140868353</v>
      </c>
      <c r="O829">
        <f t="shared" si="1249"/>
        <v>0.28148309999999999</v>
      </c>
      <c r="Q829">
        <v>0.90579607500000003</v>
      </c>
      <c r="R829">
        <v>5.1892500000000005E-4</v>
      </c>
      <c r="S829">
        <v>0.27376800000000001</v>
      </c>
      <c r="T829">
        <v>0.49938945000000001</v>
      </c>
      <c r="U829">
        <v>0.78621602499999999</v>
      </c>
      <c r="V829">
        <v>2461.8069999999998</v>
      </c>
      <c r="W829">
        <v>5.2126499999999992E-3</v>
      </c>
    </row>
    <row r="830" spans="1:23" x14ac:dyDescent="0.2">
      <c r="A830" t="s">
        <v>7</v>
      </c>
      <c r="B830" t="s">
        <v>8</v>
      </c>
      <c r="C830" t="s">
        <v>29</v>
      </c>
      <c r="D830" t="s">
        <v>26</v>
      </c>
      <c r="E830" t="s">
        <v>25</v>
      </c>
      <c r="F830" s="1">
        <v>46996</v>
      </c>
      <c r="G830">
        <v>1</v>
      </c>
      <c r="H830">
        <f t="shared" si="1242"/>
        <v>60</v>
      </c>
      <c r="I830">
        <f t="shared" si="1243"/>
        <v>55</v>
      </c>
      <c r="J830">
        <f t="shared" si="1244"/>
        <v>0</v>
      </c>
      <c r="K830">
        <f t="shared" si="1245"/>
        <v>118516.035</v>
      </c>
      <c r="L830">
        <f t="shared" si="1246"/>
        <v>1804.1079724668</v>
      </c>
      <c r="M830">
        <f t="shared" si="1247"/>
        <v>14587.809866152875</v>
      </c>
      <c r="N830">
        <f t="shared" si="1248"/>
        <v>158.2648306522583</v>
      </c>
      <c r="O830">
        <f t="shared" si="1249"/>
        <v>0</v>
      </c>
      <c r="Q830">
        <f t="shared" ref="Q830:W830" si="1322">Q818</f>
        <v>0.92263015000000004</v>
      </c>
      <c r="R830">
        <f t="shared" si="1322"/>
        <v>0</v>
      </c>
      <c r="S830">
        <f t="shared" si="1322"/>
        <v>1.522248E-2</v>
      </c>
      <c r="T830">
        <f t="shared" si="1322"/>
        <v>0.12308722499999999</v>
      </c>
      <c r="U830">
        <f t="shared" si="1322"/>
        <v>8.7724700000000003E-2</v>
      </c>
      <c r="V830">
        <f t="shared" si="1322"/>
        <v>2154.837</v>
      </c>
      <c r="W830">
        <f t="shared" si="1322"/>
        <v>0</v>
      </c>
    </row>
    <row r="831" spans="1:23" x14ac:dyDescent="0.2">
      <c r="A831" t="s">
        <v>7</v>
      </c>
      <c r="B831" t="s">
        <v>8</v>
      </c>
      <c r="C831" t="s">
        <v>29</v>
      </c>
      <c r="D831" t="s">
        <v>26</v>
      </c>
      <c r="E831" t="s">
        <v>25</v>
      </c>
      <c r="F831" s="1">
        <v>46996</v>
      </c>
      <c r="G831">
        <v>2</v>
      </c>
      <c r="H831">
        <f t="shared" si="1242"/>
        <v>60</v>
      </c>
      <c r="I831">
        <f t="shared" si="1243"/>
        <v>55</v>
      </c>
      <c r="J831">
        <f t="shared" si="1244"/>
        <v>0</v>
      </c>
      <c r="K831">
        <f t="shared" si="1245"/>
        <v>118246.7</v>
      </c>
      <c r="L831">
        <f t="shared" si="1246"/>
        <v>12994.697447160001</v>
      </c>
      <c r="M831">
        <f t="shared" si="1247"/>
        <v>56821.949951909992</v>
      </c>
      <c r="N831">
        <f t="shared" si="1248"/>
        <v>3230.4535218970291</v>
      </c>
      <c r="O831">
        <f t="shared" si="1249"/>
        <v>210.67341074999999</v>
      </c>
      <c r="Q831">
        <f t="shared" ref="Q831:Q865" si="1323">Q819</f>
        <v>0.92066082500000002</v>
      </c>
      <c r="R831">
        <f t="shared" ref="R831:S831" si="1324">R819</f>
        <v>0</v>
      </c>
      <c r="S831">
        <f t="shared" si="1324"/>
        <v>0.1098948</v>
      </c>
      <c r="T831">
        <f t="shared" ref="T831:W831" si="1325">T819</f>
        <v>0.48053729999999995</v>
      </c>
      <c r="U831">
        <f t="shared" si="1325"/>
        <v>0.24859782500000002</v>
      </c>
      <c r="V831">
        <f t="shared" si="1325"/>
        <v>2149.94</v>
      </c>
      <c r="W831">
        <f t="shared" si="1325"/>
        <v>3.8304256499999996</v>
      </c>
    </row>
    <row r="832" spans="1:23" x14ac:dyDescent="0.2">
      <c r="A832" t="s">
        <v>7</v>
      </c>
      <c r="B832" t="s">
        <v>8</v>
      </c>
      <c r="C832" t="s">
        <v>29</v>
      </c>
      <c r="D832" t="s">
        <v>26</v>
      </c>
      <c r="E832" t="s">
        <v>25</v>
      </c>
      <c r="F832" s="1">
        <v>46996</v>
      </c>
      <c r="G832">
        <v>3</v>
      </c>
      <c r="H832">
        <f t="shared" si="1242"/>
        <v>60</v>
      </c>
      <c r="I832">
        <f t="shared" si="1243"/>
        <v>55</v>
      </c>
      <c r="J832">
        <f t="shared" si="1244"/>
        <v>0</v>
      </c>
      <c r="K832">
        <f t="shared" si="1245"/>
        <v>118202.26000000001</v>
      </c>
      <c r="L832">
        <f t="shared" si="1246"/>
        <v>20606.831185868403</v>
      </c>
      <c r="M832">
        <f t="shared" si="1247"/>
        <v>60760.896584355003</v>
      </c>
      <c r="N832">
        <f t="shared" si="1248"/>
        <v>9656.6738023611797</v>
      </c>
      <c r="O832">
        <f t="shared" si="1249"/>
        <v>-7.2622274999999998</v>
      </c>
      <c r="Q832">
        <f t="shared" si="1323"/>
        <v>0.91884505000000005</v>
      </c>
      <c r="R832">
        <f t="shared" ref="R832:S832" si="1326">R820</f>
        <v>0</v>
      </c>
      <c r="S832">
        <f t="shared" si="1326"/>
        <v>0.17433534000000001</v>
      </c>
      <c r="T832">
        <f t="shared" ref="T832:W832" si="1327">T820</f>
        <v>0.51404174999999996</v>
      </c>
      <c r="U832">
        <f t="shared" si="1327"/>
        <v>0.46861517500000005</v>
      </c>
      <c r="V832">
        <f t="shared" si="1327"/>
        <v>2149.1320000000001</v>
      </c>
      <c r="W832">
        <f t="shared" si="1327"/>
        <v>-0.13204050000000001</v>
      </c>
    </row>
    <row r="833" spans="1:23" x14ac:dyDescent="0.2">
      <c r="A833" t="s">
        <v>7</v>
      </c>
      <c r="B833" t="s">
        <v>8</v>
      </c>
      <c r="C833" t="s">
        <v>29</v>
      </c>
      <c r="D833" t="s">
        <v>26</v>
      </c>
      <c r="E833" t="s">
        <v>25</v>
      </c>
      <c r="F833" s="1">
        <v>46996</v>
      </c>
      <c r="G833">
        <v>4</v>
      </c>
      <c r="H833">
        <f t="shared" si="1242"/>
        <v>60</v>
      </c>
      <c r="I833">
        <f t="shared" si="1243"/>
        <v>55</v>
      </c>
      <c r="J833">
        <f t="shared" si="1244"/>
        <v>3.6394875E-3</v>
      </c>
      <c r="K833">
        <f t="shared" si="1245"/>
        <v>118192.69</v>
      </c>
      <c r="L833">
        <f t="shared" si="1246"/>
        <v>23779.054925287201</v>
      </c>
      <c r="M833">
        <f t="shared" si="1247"/>
        <v>59706.080403989246</v>
      </c>
      <c r="N833">
        <f t="shared" si="1248"/>
        <v>14441.541411906155</v>
      </c>
      <c r="O833">
        <f t="shared" si="1249"/>
        <v>-2.4688124999999999</v>
      </c>
      <c r="Q833">
        <f t="shared" si="1323"/>
        <v>0.91736782500000003</v>
      </c>
      <c r="R833">
        <f t="shared" ref="R833:S833" si="1328">R821</f>
        <v>6.6172499999999997E-5</v>
      </c>
      <c r="S833">
        <f t="shared" si="1328"/>
        <v>0.20118888000000001</v>
      </c>
      <c r="T833">
        <f t="shared" ref="T833:W833" si="1329">T821</f>
        <v>0.50515882499999998</v>
      </c>
      <c r="U833">
        <f t="shared" si="1329"/>
        <v>0.60732192500000004</v>
      </c>
      <c r="V833">
        <f t="shared" si="1329"/>
        <v>2148.9580000000001</v>
      </c>
      <c r="W833">
        <f t="shared" si="1329"/>
        <v>-4.4887499999999997E-2</v>
      </c>
    </row>
    <row r="834" spans="1:23" x14ac:dyDescent="0.2">
      <c r="A834" t="s">
        <v>7</v>
      </c>
      <c r="B834" t="s">
        <v>8</v>
      </c>
      <c r="C834" t="s">
        <v>29</v>
      </c>
      <c r="D834" t="s">
        <v>26</v>
      </c>
      <c r="E834" t="s">
        <v>25</v>
      </c>
      <c r="F834" s="1">
        <v>46996</v>
      </c>
      <c r="G834">
        <v>5</v>
      </c>
      <c r="H834">
        <f t="shared" si="1242"/>
        <v>60</v>
      </c>
      <c r="I834">
        <f t="shared" si="1243"/>
        <v>54</v>
      </c>
      <c r="J834">
        <f t="shared" si="1244"/>
        <v>0</v>
      </c>
      <c r="K834">
        <f t="shared" si="1245"/>
        <v>116072.89200000001</v>
      </c>
      <c r="L834">
        <f t="shared" si="1246"/>
        <v>26007.331646303282</v>
      </c>
      <c r="M834">
        <f t="shared" si="1247"/>
        <v>58305.517472767497</v>
      </c>
      <c r="N834">
        <f t="shared" si="1248"/>
        <v>17446.296731469374</v>
      </c>
      <c r="O834">
        <f t="shared" si="1249"/>
        <v>-1.6675064999999998</v>
      </c>
      <c r="Q834">
        <f t="shared" si="1323"/>
        <v>0.9160756000000001</v>
      </c>
      <c r="R834">
        <f t="shared" ref="R834:S834" si="1330">R822</f>
        <v>0</v>
      </c>
      <c r="S834">
        <f t="shared" si="1330"/>
        <v>0.22406034</v>
      </c>
      <c r="T834">
        <f t="shared" ref="T834:W834" si="1331">T822</f>
        <v>0.50231812499999995</v>
      </c>
      <c r="U834">
        <f t="shared" si="1331"/>
        <v>0.67082225000000006</v>
      </c>
      <c r="V834">
        <f t="shared" si="1331"/>
        <v>2149.498</v>
      </c>
      <c r="W834">
        <f t="shared" si="1331"/>
        <v>-3.0879749999999994E-2</v>
      </c>
    </row>
    <row r="835" spans="1:23" x14ac:dyDescent="0.2">
      <c r="A835" t="s">
        <v>7</v>
      </c>
      <c r="B835" t="s">
        <v>8</v>
      </c>
      <c r="C835" t="s">
        <v>29</v>
      </c>
      <c r="D835" t="s">
        <v>26</v>
      </c>
      <c r="E835" t="s">
        <v>25</v>
      </c>
      <c r="F835" s="1">
        <v>46996</v>
      </c>
      <c r="G835">
        <v>6</v>
      </c>
      <c r="H835">
        <f t="shared" ref="H835:H898" si="1332">H259*0.5</f>
        <v>60</v>
      </c>
      <c r="I835">
        <f t="shared" ref="I835:I898" si="1333">_xlfn.FLOOR.MATH(H835*Q835)</f>
        <v>54</v>
      </c>
      <c r="J835">
        <f t="shared" ref="J835:J898" si="1334">I835*R835</f>
        <v>0</v>
      </c>
      <c r="K835">
        <f t="shared" ref="K835:K898" si="1335">I835*V835</f>
        <v>116046.54000000001</v>
      </c>
      <c r="L835">
        <f t="shared" ref="L835:L898" si="1336">K835*S835</f>
        <v>27852.694451535601</v>
      </c>
      <c r="M835">
        <f t="shared" ref="M835:M898" si="1337">K835*T835</f>
        <v>58566.153121100993</v>
      </c>
      <c r="N835">
        <f t="shared" ref="N835:N898" si="1338">L835*U835</f>
        <v>19789.987679279406</v>
      </c>
      <c r="O835">
        <f t="shared" ref="O835:O898" si="1339">I835*W835</f>
        <v>-4.6008404999999994</v>
      </c>
      <c r="Q835">
        <f t="shared" si="1323"/>
        <v>0.91527547500000006</v>
      </c>
      <c r="R835">
        <f t="shared" ref="R835:S835" si="1340">R823</f>
        <v>0</v>
      </c>
      <c r="S835">
        <f t="shared" si="1340"/>
        <v>0.24001313999999999</v>
      </c>
      <c r="T835">
        <f t="shared" ref="T835:W835" si="1341">T823</f>
        <v>0.50467814999999994</v>
      </c>
      <c r="U835">
        <f t="shared" si="1341"/>
        <v>0.71052327500000001</v>
      </c>
      <c r="V835">
        <f t="shared" si="1341"/>
        <v>2149.0100000000002</v>
      </c>
      <c r="W835">
        <f t="shared" si="1341"/>
        <v>-8.5200749999999992E-2</v>
      </c>
    </row>
    <row r="836" spans="1:23" x14ac:dyDescent="0.2">
      <c r="A836" t="s">
        <v>7</v>
      </c>
      <c r="B836" t="s">
        <v>8</v>
      </c>
      <c r="C836" t="s">
        <v>29</v>
      </c>
      <c r="D836" t="s">
        <v>26</v>
      </c>
      <c r="E836" t="s">
        <v>25</v>
      </c>
      <c r="F836" s="1">
        <v>46996</v>
      </c>
      <c r="G836">
        <v>7</v>
      </c>
      <c r="H836">
        <f t="shared" si="1332"/>
        <v>60</v>
      </c>
      <c r="I836">
        <f t="shared" si="1333"/>
        <v>54</v>
      </c>
      <c r="J836">
        <f t="shared" si="1334"/>
        <v>3.7798649999999999E-3</v>
      </c>
      <c r="K836">
        <f t="shared" si="1335"/>
        <v>116064.73800000001</v>
      </c>
      <c r="L836">
        <f t="shared" si="1336"/>
        <v>29662.567596280085</v>
      </c>
      <c r="M836">
        <f t="shared" si="1337"/>
        <v>59507.775244600649</v>
      </c>
      <c r="N836">
        <f t="shared" si="1338"/>
        <v>21605.224248936891</v>
      </c>
      <c r="O836">
        <f t="shared" si="1339"/>
        <v>-5.1394904999999991</v>
      </c>
      <c r="Q836">
        <f t="shared" si="1323"/>
        <v>0.91450587500000002</v>
      </c>
      <c r="R836">
        <f t="shared" ref="R836:S836" si="1342">R824</f>
        <v>6.9997499999999995E-5</v>
      </c>
      <c r="S836">
        <f t="shared" si="1342"/>
        <v>0.25556916000000002</v>
      </c>
      <c r="T836">
        <f t="shared" ref="T836:W836" si="1343">T824</f>
        <v>0.51271192499999996</v>
      </c>
      <c r="U836">
        <f t="shared" si="1343"/>
        <v>0.72836662500000005</v>
      </c>
      <c r="V836">
        <f t="shared" si="1343"/>
        <v>2149.3470000000002</v>
      </c>
      <c r="W836">
        <f t="shared" si="1343"/>
        <v>-9.517574999999999E-2</v>
      </c>
    </row>
    <row r="837" spans="1:23" x14ac:dyDescent="0.2">
      <c r="A837" t="s">
        <v>7</v>
      </c>
      <c r="B837" t="s">
        <v>8</v>
      </c>
      <c r="C837" t="s">
        <v>29</v>
      </c>
      <c r="D837" t="s">
        <v>26</v>
      </c>
      <c r="E837" t="s">
        <v>25</v>
      </c>
      <c r="F837" s="1">
        <v>46996</v>
      </c>
      <c r="G837">
        <v>8</v>
      </c>
      <c r="H837">
        <f t="shared" si="1332"/>
        <v>60</v>
      </c>
      <c r="I837">
        <f t="shared" si="1333"/>
        <v>54</v>
      </c>
      <c r="J837">
        <f t="shared" si="1334"/>
        <v>0</v>
      </c>
      <c r="K837">
        <f t="shared" si="1335"/>
        <v>119623.60799999999</v>
      </c>
      <c r="L837">
        <f t="shared" si="1336"/>
        <v>31169.739773352961</v>
      </c>
      <c r="M837">
        <f t="shared" si="1337"/>
        <v>61932.76944751259</v>
      </c>
      <c r="N837">
        <f t="shared" si="1338"/>
        <v>23436.034074452178</v>
      </c>
      <c r="O837">
        <f t="shared" si="1339"/>
        <v>-0.14851349999999999</v>
      </c>
      <c r="Q837">
        <f t="shared" si="1323"/>
        <v>0.91318220000000005</v>
      </c>
      <c r="R837">
        <f t="shared" ref="R837:S837" si="1344">R825</f>
        <v>0</v>
      </c>
      <c r="S837">
        <f t="shared" si="1344"/>
        <v>0.26056512000000004</v>
      </c>
      <c r="T837">
        <f t="shared" ref="T837:W837" si="1345">T825</f>
        <v>0.51773032499999994</v>
      </c>
      <c r="U837">
        <f t="shared" si="1345"/>
        <v>0.75188417500000004</v>
      </c>
      <c r="V837">
        <f t="shared" si="1345"/>
        <v>2215.252</v>
      </c>
      <c r="W837">
        <f t="shared" si="1345"/>
        <v>-2.7502499999999997E-3</v>
      </c>
    </row>
    <row r="838" spans="1:23" x14ac:dyDescent="0.2">
      <c r="A838" t="s">
        <v>7</v>
      </c>
      <c r="B838" t="s">
        <v>8</v>
      </c>
      <c r="C838" t="s">
        <v>29</v>
      </c>
      <c r="D838" t="s">
        <v>26</v>
      </c>
      <c r="E838" t="s">
        <v>25</v>
      </c>
      <c r="F838" s="1">
        <v>46996</v>
      </c>
      <c r="G838">
        <v>9</v>
      </c>
      <c r="H838">
        <f t="shared" si="1332"/>
        <v>60</v>
      </c>
      <c r="I838">
        <f t="shared" si="1333"/>
        <v>54</v>
      </c>
      <c r="J838">
        <f t="shared" si="1334"/>
        <v>2.513025E-2</v>
      </c>
      <c r="K838">
        <f t="shared" si="1335"/>
        <v>124383.6</v>
      </c>
      <c r="L838">
        <f t="shared" si="1336"/>
        <v>32183.054954423995</v>
      </c>
      <c r="M838">
        <f t="shared" si="1337"/>
        <v>61121.82117689999</v>
      </c>
      <c r="N838">
        <f t="shared" si="1338"/>
        <v>23893.21975450189</v>
      </c>
      <c r="O838">
        <f t="shared" si="1339"/>
        <v>1.1673315</v>
      </c>
      <c r="Q838">
        <f t="shared" si="1323"/>
        <v>0.91087432499999998</v>
      </c>
      <c r="R838">
        <f t="shared" ref="R838:S838" si="1346">R826</f>
        <v>4.6537499999999997E-4</v>
      </c>
      <c r="S838">
        <f t="shared" si="1346"/>
        <v>0.25874033999999996</v>
      </c>
      <c r="T838">
        <f t="shared" ref="T838:W838" si="1347">T826</f>
        <v>0.49139774999999991</v>
      </c>
      <c r="U838">
        <f t="shared" si="1347"/>
        <v>0.74241615000000005</v>
      </c>
      <c r="V838">
        <f t="shared" si="1347"/>
        <v>2303.4</v>
      </c>
      <c r="W838">
        <f t="shared" si="1347"/>
        <v>2.1617249999999998E-2</v>
      </c>
    </row>
    <row r="839" spans="1:23" x14ac:dyDescent="0.2">
      <c r="A839" t="s">
        <v>7</v>
      </c>
      <c r="B839" t="s">
        <v>8</v>
      </c>
      <c r="C839" t="s">
        <v>29</v>
      </c>
      <c r="D839" t="s">
        <v>26</v>
      </c>
      <c r="E839" t="s">
        <v>25</v>
      </c>
      <c r="F839" s="1">
        <v>46996</v>
      </c>
      <c r="G839">
        <v>10</v>
      </c>
      <c r="H839">
        <f t="shared" si="1332"/>
        <v>60</v>
      </c>
      <c r="I839">
        <f t="shared" si="1333"/>
        <v>54</v>
      </c>
      <c r="J839">
        <f t="shared" si="1334"/>
        <v>1.8038700000000001E-2</v>
      </c>
      <c r="K839">
        <f t="shared" si="1335"/>
        <v>127760.976</v>
      </c>
      <c r="L839">
        <f t="shared" si="1336"/>
        <v>33685.172747573764</v>
      </c>
      <c r="M839">
        <f t="shared" si="1337"/>
        <v>64160.36438804998</v>
      </c>
      <c r="N839">
        <f t="shared" si="1338"/>
        <v>25665.055651905514</v>
      </c>
      <c r="O839">
        <f t="shared" si="1339"/>
        <v>0.2630151</v>
      </c>
      <c r="Q839">
        <f t="shared" si="1323"/>
        <v>0.90945907500000012</v>
      </c>
      <c r="R839">
        <f t="shared" ref="R839:S839" si="1348">R827</f>
        <v>3.3405000000000002E-4</v>
      </c>
      <c r="S839">
        <f t="shared" si="1348"/>
        <v>0.26365776000000002</v>
      </c>
      <c r="T839">
        <f t="shared" ref="T839:W839" si="1349">T827</f>
        <v>0.50219062499999989</v>
      </c>
      <c r="U839">
        <f t="shared" si="1349"/>
        <v>0.76190957500000012</v>
      </c>
      <c r="V839">
        <f t="shared" si="1349"/>
        <v>2365.944</v>
      </c>
      <c r="W839">
        <f t="shared" si="1349"/>
        <v>4.8706499999999998E-3</v>
      </c>
    </row>
    <row r="840" spans="1:23" x14ac:dyDescent="0.2">
      <c r="A840" t="s">
        <v>7</v>
      </c>
      <c r="B840" t="s">
        <v>8</v>
      </c>
      <c r="C840" t="s">
        <v>29</v>
      </c>
      <c r="D840" t="s">
        <v>26</v>
      </c>
      <c r="E840" t="s">
        <v>25</v>
      </c>
      <c r="F840" s="1">
        <v>46996</v>
      </c>
      <c r="G840">
        <v>11</v>
      </c>
      <c r="H840">
        <f t="shared" si="1332"/>
        <v>60</v>
      </c>
      <c r="I840">
        <f t="shared" si="1333"/>
        <v>54</v>
      </c>
      <c r="J840">
        <f t="shared" si="1334"/>
        <v>3.5939699999999998E-2</v>
      </c>
      <c r="K840">
        <f t="shared" si="1335"/>
        <v>129821.67</v>
      </c>
      <c r="L840">
        <f t="shared" si="1336"/>
        <v>34814.175982997396</v>
      </c>
      <c r="M840">
        <f t="shared" si="1337"/>
        <v>62949.911130067492</v>
      </c>
      <c r="N840">
        <f t="shared" si="1338"/>
        <v>26884.216903260647</v>
      </c>
      <c r="O840">
        <f t="shared" si="1339"/>
        <v>0.72802394999999998</v>
      </c>
      <c r="Q840">
        <f t="shared" si="1323"/>
        <v>0.90758132499999999</v>
      </c>
      <c r="R840">
        <f t="shared" ref="R840:S840" si="1350">R828</f>
        <v>6.6555E-4</v>
      </c>
      <c r="S840">
        <f t="shared" si="1350"/>
        <v>0.26816921999999999</v>
      </c>
      <c r="T840">
        <f t="shared" ref="T840:W840" si="1351">T828</f>
        <v>0.48489524999999994</v>
      </c>
      <c r="U840">
        <f t="shared" si="1351"/>
        <v>0.77222040000000014</v>
      </c>
      <c r="V840">
        <f t="shared" si="1351"/>
        <v>2404.105</v>
      </c>
      <c r="W840">
        <f t="shared" si="1351"/>
        <v>1.3481924999999999E-2</v>
      </c>
    </row>
    <row r="841" spans="1:23" x14ac:dyDescent="0.2">
      <c r="A841" t="s">
        <v>7</v>
      </c>
      <c r="B841" t="s">
        <v>8</v>
      </c>
      <c r="C841" t="s">
        <v>29</v>
      </c>
      <c r="D841" t="s">
        <v>26</v>
      </c>
      <c r="E841" t="s">
        <v>25</v>
      </c>
      <c r="F841" s="1">
        <v>46996</v>
      </c>
      <c r="G841">
        <v>12</v>
      </c>
      <c r="H841">
        <f t="shared" si="1332"/>
        <v>60</v>
      </c>
      <c r="I841">
        <f t="shared" si="1333"/>
        <v>54</v>
      </c>
      <c r="J841">
        <f t="shared" si="1334"/>
        <v>2.8021950000000004E-2</v>
      </c>
      <c r="K841">
        <f t="shared" si="1335"/>
        <v>132937.57799999998</v>
      </c>
      <c r="L841">
        <f t="shared" si="1336"/>
        <v>36394.054853903996</v>
      </c>
      <c r="M841">
        <f t="shared" si="1337"/>
        <v>66387.623961752091</v>
      </c>
      <c r="N841">
        <f t="shared" si="1338"/>
        <v>28613.589140868353</v>
      </c>
      <c r="O841">
        <f t="shared" si="1339"/>
        <v>0.28148309999999999</v>
      </c>
      <c r="Q841">
        <f t="shared" si="1323"/>
        <v>0.90579607500000003</v>
      </c>
      <c r="R841">
        <f t="shared" ref="R841:S841" si="1352">R829</f>
        <v>5.1892500000000005E-4</v>
      </c>
      <c r="S841">
        <f t="shared" si="1352"/>
        <v>0.27376800000000001</v>
      </c>
      <c r="T841">
        <f t="shared" ref="T841:W841" si="1353">T829</f>
        <v>0.49938945000000001</v>
      </c>
      <c r="U841">
        <f t="shared" si="1353"/>
        <v>0.78621602499999999</v>
      </c>
      <c r="V841">
        <f t="shared" si="1353"/>
        <v>2461.8069999999998</v>
      </c>
      <c r="W841">
        <f t="shared" si="1353"/>
        <v>5.2126499999999992E-3</v>
      </c>
    </row>
    <row r="842" spans="1:23" x14ac:dyDescent="0.2">
      <c r="A842" t="s">
        <v>7</v>
      </c>
      <c r="B842" t="s">
        <v>8</v>
      </c>
      <c r="C842" t="s">
        <v>29</v>
      </c>
      <c r="D842" t="s">
        <v>26</v>
      </c>
      <c r="E842" t="s">
        <v>25</v>
      </c>
      <c r="F842" s="1" t="s">
        <v>12</v>
      </c>
      <c r="G842">
        <v>1</v>
      </c>
      <c r="H842">
        <f t="shared" si="1332"/>
        <v>60</v>
      </c>
      <c r="I842">
        <f t="shared" si="1333"/>
        <v>55</v>
      </c>
      <c r="J842">
        <f t="shared" si="1334"/>
        <v>0</v>
      </c>
      <c r="K842">
        <f t="shared" si="1335"/>
        <v>118516.035</v>
      </c>
      <c r="L842">
        <f t="shared" si="1336"/>
        <v>1804.1079724668</v>
      </c>
      <c r="M842">
        <f t="shared" si="1337"/>
        <v>14587.809866152875</v>
      </c>
      <c r="N842">
        <f t="shared" si="1338"/>
        <v>158.2648306522583</v>
      </c>
      <c r="O842">
        <f t="shared" si="1339"/>
        <v>0</v>
      </c>
      <c r="Q842">
        <f t="shared" si="1323"/>
        <v>0.92263015000000004</v>
      </c>
      <c r="R842">
        <f t="shared" ref="R842:S842" si="1354">R830</f>
        <v>0</v>
      </c>
      <c r="S842">
        <f t="shared" si="1354"/>
        <v>1.522248E-2</v>
      </c>
      <c r="T842">
        <f t="shared" ref="T842:W842" si="1355">T830</f>
        <v>0.12308722499999999</v>
      </c>
      <c r="U842">
        <f t="shared" si="1355"/>
        <v>8.7724700000000003E-2</v>
      </c>
      <c r="V842">
        <f t="shared" si="1355"/>
        <v>2154.837</v>
      </c>
      <c r="W842">
        <f t="shared" si="1355"/>
        <v>0</v>
      </c>
    </row>
    <row r="843" spans="1:23" x14ac:dyDescent="0.2">
      <c r="A843" t="s">
        <v>7</v>
      </c>
      <c r="B843" t="s">
        <v>8</v>
      </c>
      <c r="C843" t="s">
        <v>29</v>
      </c>
      <c r="D843" t="s">
        <v>26</v>
      </c>
      <c r="E843" t="s">
        <v>25</v>
      </c>
      <c r="F843" s="1" t="s">
        <v>12</v>
      </c>
      <c r="G843">
        <v>2</v>
      </c>
      <c r="H843">
        <f t="shared" si="1332"/>
        <v>60</v>
      </c>
      <c r="I843">
        <f t="shared" si="1333"/>
        <v>55</v>
      </c>
      <c r="J843">
        <f t="shared" si="1334"/>
        <v>0</v>
      </c>
      <c r="K843">
        <f t="shared" si="1335"/>
        <v>118246.7</v>
      </c>
      <c r="L843">
        <f t="shared" si="1336"/>
        <v>12994.697447160001</v>
      </c>
      <c r="M843">
        <f t="shared" si="1337"/>
        <v>56821.949951909992</v>
      </c>
      <c r="N843">
        <f t="shared" si="1338"/>
        <v>3230.4535218970291</v>
      </c>
      <c r="O843">
        <f t="shared" si="1339"/>
        <v>210.67341074999999</v>
      </c>
      <c r="Q843">
        <f t="shared" si="1323"/>
        <v>0.92066082500000002</v>
      </c>
      <c r="R843">
        <f t="shared" ref="R843:S843" si="1356">R831</f>
        <v>0</v>
      </c>
      <c r="S843">
        <f t="shared" si="1356"/>
        <v>0.1098948</v>
      </c>
      <c r="T843">
        <f t="shared" ref="T843:W843" si="1357">T831</f>
        <v>0.48053729999999995</v>
      </c>
      <c r="U843">
        <f t="shared" si="1357"/>
        <v>0.24859782500000002</v>
      </c>
      <c r="V843">
        <f t="shared" si="1357"/>
        <v>2149.94</v>
      </c>
      <c r="W843">
        <f t="shared" si="1357"/>
        <v>3.8304256499999996</v>
      </c>
    </row>
    <row r="844" spans="1:23" x14ac:dyDescent="0.2">
      <c r="A844" t="s">
        <v>7</v>
      </c>
      <c r="B844" t="s">
        <v>8</v>
      </c>
      <c r="C844" t="s">
        <v>29</v>
      </c>
      <c r="D844" t="s">
        <v>26</v>
      </c>
      <c r="E844" t="s">
        <v>25</v>
      </c>
      <c r="F844" s="1" t="s">
        <v>12</v>
      </c>
      <c r="G844">
        <v>3</v>
      </c>
      <c r="H844">
        <f t="shared" si="1332"/>
        <v>60</v>
      </c>
      <c r="I844">
        <f t="shared" si="1333"/>
        <v>55</v>
      </c>
      <c r="J844">
        <f t="shared" si="1334"/>
        <v>0</v>
      </c>
      <c r="K844">
        <f t="shared" si="1335"/>
        <v>118202.26000000001</v>
      </c>
      <c r="L844">
        <f t="shared" si="1336"/>
        <v>20606.831185868403</v>
      </c>
      <c r="M844">
        <f t="shared" si="1337"/>
        <v>60760.896584355003</v>
      </c>
      <c r="N844">
        <f t="shared" si="1338"/>
        <v>9656.6738023611797</v>
      </c>
      <c r="O844">
        <f t="shared" si="1339"/>
        <v>-7.2622274999999998</v>
      </c>
      <c r="Q844">
        <f t="shared" si="1323"/>
        <v>0.91884505000000005</v>
      </c>
      <c r="R844">
        <f t="shared" ref="R844:S844" si="1358">R832</f>
        <v>0</v>
      </c>
      <c r="S844">
        <f t="shared" si="1358"/>
        <v>0.17433534000000001</v>
      </c>
      <c r="T844">
        <f t="shared" ref="T844:W844" si="1359">T832</f>
        <v>0.51404174999999996</v>
      </c>
      <c r="U844">
        <f t="shared" si="1359"/>
        <v>0.46861517500000005</v>
      </c>
      <c r="V844">
        <f t="shared" si="1359"/>
        <v>2149.1320000000001</v>
      </c>
      <c r="W844">
        <f t="shared" si="1359"/>
        <v>-0.13204050000000001</v>
      </c>
    </row>
    <row r="845" spans="1:23" x14ac:dyDescent="0.2">
      <c r="A845" t="s">
        <v>7</v>
      </c>
      <c r="B845" t="s">
        <v>8</v>
      </c>
      <c r="C845" t="s">
        <v>29</v>
      </c>
      <c r="D845" t="s">
        <v>26</v>
      </c>
      <c r="E845" t="s">
        <v>25</v>
      </c>
      <c r="F845" s="1" t="s">
        <v>12</v>
      </c>
      <c r="G845">
        <v>4</v>
      </c>
      <c r="H845">
        <f t="shared" si="1332"/>
        <v>60</v>
      </c>
      <c r="I845">
        <f t="shared" si="1333"/>
        <v>55</v>
      </c>
      <c r="J845">
        <f t="shared" si="1334"/>
        <v>3.6394875E-3</v>
      </c>
      <c r="K845">
        <f t="shared" si="1335"/>
        <v>118192.69</v>
      </c>
      <c r="L845">
        <f t="shared" si="1336"/>
        <v>23779.054925287201</v>
      </c>
      <c r="M845">
        <f t="shared" si="1337"/>
        <v>59706.080403989246</v>
      </c>
      <c r="N845">
        <f t="shared" si="1338"/>
        <v>14441.541411906155</v>
      </c>
      <c r="O845">
        <f t="shared" si="1339"/>
        <v>-2.4688124999999999</v>
      </c>
      <c r="Q845">
        <f t="shared" si="1323"/>
        <v>0.91736782500000003</v>
      </c>
      <c r="R845">
        <f t="shared" ref="R845:S845" si="1360">R833</f>
        <v>6.6172499999999997E-5</v>
      </c>
      <c r="S845">
        <f t="shared" si="1360"/>
        <v>0.20118888000000001</v>
      </c>
      <c r="T845">
        <f t="shared" ref="T845:W845" si="1361">T833</f>
        <v>0.50515882499999998</v>
      </c>
      <c r="U845">
        <f t="shared" si="1361"/>
        <v>0.60732192500000004</v>
      </c>
      <c r="V845">
        <f t="shared" si="1361"/>
        <v>2148.9580000000001</v>
      </c>
      <c r="W845">
        <f t="shared" si="1361"/>
        <v>-4.4887499999999997E-2</v>
      </c>
    </row>
    <row r="846" spans="1:23" x14ac:dyDescent="0.2">
      <c r="A846" t="s">
        <v>7</v>
      </c>
      <c r="B846" t="s">
        <v>8</v>
      </c>
      <c r="C846" t="s">
        <v>29</v>
      </c>
      <c r="D846" t="s">
        <v>26</v>
      </c>
      <c r="E846" t="s">
        <v>25</v>
      </c>
      <c r="F846" s="1" t="s">
        <v>12</v>
      </c>
      <c r="G846">
        <v>5</v>
      </c>
      <c r="H846">
        <f t="shared" si="1332"/>
        <v>60</v>
      </c>
      <c r="I846">
        <f t="shared" si="1333"/>
        <v>54</v>
      </c>
      <c r="J846">
        <f t="shared" si="1334"/>
        <v>0</v>
      </c>
      <c r="K846">
        <f t="shared" si="1335"/>
        <v>116072.89200000001</v>
      </c>
      <c r="L846">
        <f t="shared" si="1336"/>
        <v>26007.331646303282</v>
      </c>
      <c r="M846">
        <f t="shared" si="1337"/>
        <v>58305.517472767497</v>
      </c>
      <c r="N846">
        <f t="shared" si="1338"/>
        <v>17446.296731469374</v>
      </c>
      <c r="O846">
        <f t="shared" si="1339"/>
        <v>-1.6675064999999998</v>
      </c>
      <c r="Q846">
        <f t="shared" si="1323"/>
        <v>0.9160756000000001</v>
      </c>
      <c r="R846">
        <f t="shared" ref="R846:S846" si="1362">R834</f>
        <v>0</v>
      </c>
      <c r="S846">
        <f t="shared" si="1362"/>
        <v>0.22406034</v>
      </c>
      <c r="T846">
        <f t="shared" ref="T846:W846" si="1363">T834</f>
        <v>0.50231812499999995</v>
      </c>
      <c r="U846">
        <f t="shared" si="1363"/>
        <v>0.67082225000000006</v>
      </c>
      <c r="V846">
        <f t="shared" si="1363"/>
        <v>2149.498</v>
      </c>
      <c r="W846">
        <f t="shared" si="1363"/>
        <v>-3.0879749999999994E-2</v>
      </c>
    </row>
    <row r="847" spans="1:23" x14ac:dyDescent="0.2">
      <c r="A847" t="s">
        <v>7</v>
      </c>
      <c r="B847" t="s">
        <v>8</v>
      </c>
      <c r="C847" t="s">
        <v>29</v>
      </c>
      <c r="D847" t="s">
        <v>26</v>
      </c>
      <c r="E847" t="s">
        <v>25</v>
      </c>
      <c r="F847" s="1" t="s">
        <v>12</v>
      </c>
      <c r="G847">
        <v>6</v>
      </c>
      <c r="H847">
        <f t="shared" si="1332"/>
        <v>60</v>
      </c>
      <c r="I847">
        <f t="shared" si="1333"/>
        <v>54</v>
      </c>
      <c r="J847">
        <f t="shared" si="1334"/>
        <v>0</v>
      </c>
      <c r="K847">
        <f t="shared" si="1335"/>
        <v>116046.54000000001</v>
      </c>
      <c r="L847">
        <f t="shared" si="1336"/>
        <v>27852.694451535601</v>
      </c>
      <c r="M847">
        <f t="shared" si="1337"/>
        <v>58566.153121100993</v>
      </c>
      <c r="N847">
        <f t="shared" si="1338"/>
        <v>19789.987679279406</v>
      </c>
      <c r="O847">
        <f t="shared" si="1339"/>
        <v>-4.6008404999999994</v>
      </c>
      <c r="Q847">
        <f t="shared" si="1323"/>
        <v>0.91527547500000006</v>
      </c>
      <c r="R847">
        <f t="shared" ref="R847:S847" si="1364">R835</f>
        <v>0</v>
      </c>
      <c r="S847">
        <f t="shared" si="1364"/>
        <v>0.24001313999999999</v>
      </c>
      <c r="T847">
        <f t="shared" ref="T847:W847" si="1365">T835</f>
        <v>0.50467814999999994</v>
      </c>
      <c r="U847">
        <f t="shared" si="1365"/>
        <v>0.71052327500000001</v>
      </c>
      <c r="V847">
        <f t="shared" si="1365"/>
        <v>2149.0100000000002</v>
      </c>
      <c r="W847">
        <f t="shared" si="1365"/>
        <v>-8.5200749999999992E-2</v>
      </c>
    </row>
    <row r="848" spans="1:23" x14ac:dyDescent="0.2">
      <c r="A848" t="s">
        <v>7</v>
      </c>
      <c r="B848" t="s">
        <v>8</v>
      </c>
      <c r="C848" t="s">
        <v>29</v>
      </c>
      <c r="D848" t="s">
        <v>26</v>
      </c>
      <c r="E848" t="s">
        <v>25</v>
      </c>
      <c r="F848" s="1" t="s">
        <v>12</v>
      </c>
      <c r="G848">
        <v>7</v>
      </c>
      <c r="H848">
        <f t="shared" si="1332"/>
        <v>60</v>
      </c>
      <c r="I848">
        <f t="shared" si="1333"/>
        <v>54</v>
      </c>
      <c r="J848">
        <f t="shared" si="1334"/>
        <v>3.7798649999999999E-3</v>
      </c>
      <c r="K848">
        <f t="shared" si="1335"/>
        <v>116064.73800000001</v>
      </c>
      <c r="L848">
        <f t="shared" si="1336"/>
        <v>29662.567596280085</v>
      </c>
      <c r="M848">
        <f t="shared" si="1337"/>
        <v>59507.775244600649</v>
      </c>
      <c r="N848">
        <f t="shared" si="1338"/>
        <v>21605.224248936891</v>
      </c>
      <c r="O848">
        <f t="shared" si="1339"/>
        <v>-5.1394904999999991</v>
      </c>
      <c r="Q848">
        <f t="shared" si="1323"/>
        <v>0.91450587500000002</v>
      </c>
      <c r="R848">
        <f t="shared" ref="R848:S848" si="1366">R836</f>
        <v>6.9997499999999995E-5</v>
      </c>
      <c r="S848">
        <f t="shared" si="1366"/>
        <v>0.25556916000000002</v>
      </c>
      <c r="T848">
        <f t="shared" ref="T848:W848" si="1367">T836</f>
        <v>0.51271192499999996</v>
      </c>
      <c r="U848">
        <f t="shared" si="1367"/>
        <v>0.72836662500000005</v>
      </c>
      <c r="V848">
        <f t="shared" si="1367"/>
        <v>2149.3470000000002</v>
      </c>
      <c r="W848">
        <f t="shared" si="1367"/>
        <v>-9.517574999999999E-2</v>
      </c>
    </row>
    <row r="849" spans="1:23" x14ac:dyDescent="0.2">
      <c r="A849" t="s">
        <v>7</v>
      </c>
      <c r="B849" t="s">
        <v>8</v>
      </c>
      <c r="C849" t="s">
        <v>29</v>
      </c>
      <c r="D849" t="s">
        <v>26</v>
      </c>
      <c r="E849" t="s">
        <v>25</v>
      </c>
      <c r="F849" s="1" t="s">
        <v>12</v>
      </c>
      <c r="G849">
        <v>8</v>
      </c>
      <c r="H849">
        <f t="shared" si="1332"/>
        <v>60</v>
      </c>
      <c r="I849">
        <f t="shared" si="1333"/>
        <v>54</v>
      </c>
      <c r="J849">
        <f t="shared" si="1334"/>
        <v>0</v>
      </c>
      <c r="K849">
        <f t="shared" si="1335"/>
        <v>119623.60799999999</v>
      </c>
      <c r="L849">
        <f t="shared" si="1336"/>
        <v>31169.739773352961</v>
      </c>
      <c r="M849">
        <f t="shared" si="1337"/>
        <v>61932.76944751259</v>
      </c>
      <c r="N849">
        <f t="shared" si="1338"/>
        <v>23436.034074452178</v>
      </c>
      <c r="O849">
        <f t="shared" si="1339"/>
        <v>-0.14851349999999999</v>
      </c>
      <c r="Q849">
        <f t="shared" si="1323"/>
        <v>0.91318220000000005</v>
      </c>
      <c r="R849">
        <f t="shared" ref="R849:S849" si="1368">R837</f>
        <v>0</v>
      </c>
      <c r="S849">
        <f t="shared" si="1368"/>
        <v>0.26056512000000004</v>
      </c>
      <c r="T849">
        <f t="shared" ref="T849:W849" si="1369">T837</f>
        <v>0.51773032499999994</v>
      </c>
      <c r="U849">
        <f t="shared" si="1369"/>
        <v>0.75188417500000004</v>
      </c>
      <c r="V849">
        <f t="shared" si="1369"/>
        <v>2215.252</v>
      </c>
      <c r="W849">
        <f t="shared" si="1369"/>
        <v>-2.7502499999999997E-3</v>
      </c>
    </row>
    <row r="850" spans="1:23" x14ac:dyDescent="0.2">
      <c r="A850" t="s">
        <v>7</v>
      </c>
      <c r="B850" t="s">
        <v>8</v>
      </c>
      <c r="C850" t="s">
        <v>29</v>
      </c>
      <c r="D850" t="s">
        <v>26</v>
      </c>
      <c r="E850" t="s">
        <v>25</v>
      </c>
      <c r="F850" s="1" t="s">
        <v>12</v>
      </c>
      <c r="G850">
        <v>9</v>
      </c>
      <c r="H850">
        <f t="shared" si="1332"/>
        <v>60</v>
      </c>
      <c r="I850">
        <f t="shared" si="1333"/>
        <v>54</v>
      </c>
      <c r="J850">
        <f t="shared" si="1334"/>
        <v>2.513025E-2</v>
      </c>
      <c r="K850">
        <f t="shared" si="1335"/>
        <v>124383.6</v>
      </c>
      <c r="L850">
        <f t="shared" si="1336"/>
        <v>32183.054954423995</v>
      </c>
      <c r="M850">
        <f t="shared" si="1337"/>
        <v>61121.82117689999</v>
      </c>
      <c r="N850">
        <f t="shared" si="1338"/>
        <v>23893.21975450189</v>
      </c>
      <c r="O850">
        <f t="shared" si="1339"/>
        <v>1.1673315</v>
      </c>
      <c r="Q850">
        <f t="shared" si="1323"/>
        <v>0.91087432499999998</v>
      </c>
      <c r="R850">
        <f t="shared" ref="R850:S850" si="1370">R838</f>
        <v>4.6537499999999997E-4</v>
      </c>
      <c r="S850">
        <f t="shared" si="1370"/>
        <v>0.25874033999999996</v>
      </c>
      <c r="T850">
        <f t="shared" ref="T850:W850" si="1371">T838</f>
        <v>0.49139774999999991</v>
      </c>
      <c r="U850">
        <f t="shared" si="1371"/>
        <v>0.74241615000000005</v>
      </c>
      <c r="V850">
        <f t="shared" si="1371"/>
        <v>2303.4</v>
      </c>
      <c r="W850">
        <f t="shared" si="1371"/>
        <v>2.1617249999999998E-2</v>
      </c>
    </row>
    <row r="851" spans="1:23" x14ac:dyDescent="0.2">
      <c r="A851" t="s">
        <v>7</v>
      </c>
      <c r="B851" t="s">
        <v>8</v>
      </c>
      <c r="C851" t="s">
        <v>29</v>
      </c>
      <c r="D851" t="s">
        <v>26</v>
      </c>
      <c r="E851" t="s">
        <v>25</v>
      </c>
      <c r="F851" s="1" t="s">
        <v>12</v>
      </c>
      <c r="G851">
        <v>10</v>
      </c>
      <c r="H851">
        <f t="shared" si="1332"/>
        <v>60</v>
      </c>
      <c r="I851">
        <f t="shared" si="1333"/>
        <v>54</v>
      </c>
      <c r="J851">
        <f t="shared" si="1334"/>
        <v>1.8038700000000001E-2</v>
      </c>
      <c r="K851">
        <f t="shared" si="1335"/>
        <v>127760.976</v>
      </c>
      <c r="L851">
        <f t="shared" si="1336"/>
        <v>33685.172747573764</v>
      </c>
      <c r="M851">
        <f t="shared" si="1337"/>
        <v>64160.36438804998</v>
      </c>
      <c r="N851">
        <f t="shared" si="1338"/>
        <v>25665.055651905514</v>
      </c>
      <c r="O851">
        <f t="shared" si="1339"/>
        <v>0.2630151</v>
      </c>
      <c r="Q851">
        <f t="shared" si="1323"/>
        <v>0.90945907500000012</v>
      </c>
      <c r="R851">
        <f t="shared" ref="R851:S851" si="1372">R839</f>
        <v>3.3405000000000002E-4</v>
      </c>
      <c r="S851">
        <f t="shared" si="1372"/>
        <v>0.26365776000000002</v>
      </c>
      <c r="T851">
        <f t="shared" ref="T851:W851" si="1373">T839</f>
        <v>0.50219062499999989</v>
      </c>
      <c r="U851">
        <f t="shared" si="1373"/>
        <v>0.76190957500000012</v>
      </c>
      <c r="V851">
        <f t="shared" si="1373"/>
        <v>2365.944</v>
      </c>
      <c r="W851">
        <f t="shared" si="1373"/>
        <v>4.8706499999999998E-3</v>
      </c>
    </row>
    <row r="852" spans="1:23" x14ac:dyDescent="0.2">
      <c r="A852" t="s">
        <v>7</v>
      </c>
      <c r="B852" t="s">
        <v>8</v>
      </c>
      <c r="C852" t="s">
        <v>29</v>
      </c>
      <c r="D852" t="s">
        <v>26</v>
      </c>
      <c r="E852" t="s">
        <v>25</v>
      </c>
      <c r="F852" s="1" t="s">
        <v>12</v>
      </c>
      <c r="G852">
        <v>11</v>
      </c>
      <c r="H852">
        <f t="shared" si="1332"/>
        <v>60</v>
      </c>
      <c r="I852">
        <f t="shared" si="1333"/>
        <v>54</v>
      </c>
      <c r="J852">
        <f t="shared" si="1334"/>
        <v>3.5939699999999998E-2</v>
      </c>
      <c r="K852">
        <f t="shared" si="1335"/>
        <v>129821.67</v>
      </c>
      <c r="L852">
        <f t="shared" si="1336"/>
        <v>34814.175982997396</v>
      </c>
      <c r="M852">
        <f t="shared" si="1337"/>
        <v>62949.911130067492</v>
      </c>
      <c r="N852">
        <f t="shared" si="1338"/>
        <v>26884.216903260647</v>
      </c>
      <c r="O852">
        <f t="shared" si="1339"/>
        <v>0.72802394999999998</v>
      </c>
      <c r="Q852">
        <f t="shared" si="1323"/>
        <v>0.90758132499999999</v>
      </c>
      <c r="R852">
        <f t="shared" ref="R852:S852" si="1374">R840</f>
        <v>6.6555E-4</v>
      </c>
      <c r="S852">
        <f t="shared" si="1374"/>
        <v>0.26816921999999999</v>
      </c>
      <c r="T852">
        <f t="shared" ref="T852:W852" si="1375">T840</f>
        <v>0.48489524999999994</v>
      </c>
      <c r="U852">
        <f t="shared" si="1375"/>
        <v>0.77222040000000014</v>
      </c>
      <c r="V852">
        <f t="shared" si="1375"/>
        <v>2404.105</v>
      </c>
      <c r="W852">
        <f t="shared" si="1375"/>
        <v>1.3481924999999999E-2</v>
      </c>
    </row>
    <row r="853" spans="1:23" x14ac:dyDescent="0.2">
      <c r="A853" t="s">
        <v>7</v>
      </c>
      <c r="B853" t="s">
        <v>8</v>
      </c>
      <c r="C853" t="s">
        <v>29</v>
      </c>
      <c r="D853" t="s">
        <v>26</v>
      </c>
      <c r="E853" t="s">
        <v>25</v>
      </c>
      <c r="F853" s="1" t="s">
        <v>12</v>
      </c>
      <c r="G853">
        <v>12</v>
      </c>
      <c r="H853">
        <f t="shared" si="1332"/>
        <v>60</v>
      </c>
      <c r="I853">
        <f t="shared" si="1333"/>
        <v>54</v>
      </c>
      <c r="J853">
        <f t="shared" si="1334"/>
        <v>2.8021950000000004E-2</v>
      </c>
      <c r="K853">
        <f t="shared" si="1335"/>
        <v>132937.57799999998</v>
      </c>
      <c r="L853">
        <f t="shared" si="1336"/>
        <v>36394.054853903996</v>
      </c>
      <c r="M853">
        <f t="shared" si="1337"/>
        <v>66387.623961752091</v>
      </c>
      <c r="N853">
        <f t="shared" si="1338"/>
        <v>28613.589140868353</v>
      </c>
      <c r="O853">
        <f t="shared" si="1339"/>
        <v>0.28148309999999999</v>
      </c>
      <c r="Q853">
        <f t="shared" si="1323"/>
        <v>0.90579607500000003</v>
      </c>
      <c r="R853">
        <f t="shared" ref="R853:S853" si="1376">R841</f>
        <v>5.1892500000000005E-4</v>
      </c>
      <c r="S853">
        <f t="shared" si="1376"/>
        <v>0.27376800000000001</v>
      </c>
      <c r="T853">
        <f t="shared" ref="T853:W853" si="1377">T841</f>
        <v>0.49938945000000001</v>
      </c>
      <c r="U853">
        <f t="shared" si="1377"/>
        <v>0.78621602499999999</v>
      </c>
      <c r="V853">
        <f t="shared" si="1377"/>
        <v>2461.8069999999998</v>
      </c>
      <c r="W853">
        <f t="shared" si="1377"/>
        <v>5.2126499999999992E-3</v>
      </c>
    </row>
    <row r="854" spans="1:23" x14ac:dyDescent="0.2">
      <c r="A854" t="s">
        <v>7</v>
      </c>
      <c r="B854" t="s">
        <v>8</v>
      </c>
      <c r="C854" t="s">
        <v>29</v>
      </c>
      <c r="D854" t="s">
        <v>26</v>
      </c>
      <c r="E854" t="s">
        <v>25</v>
      </c>
      <c r="F854" s="1">
        <v>47057</v>
      </c>
      <c r="G854">
        <v>1</v>
      </c>
      <c r="H854">
        <f t="shared" si="1332"/>
        <v>60</v>
      </c>
      <c r="I854">
        <f t="shared" si="1333"/>
        <v>55</v>
      </c>
      <c r="J854">
        <f t="shared" si="1334"/>
        <v>0</v>
      </c>
      <c r="K854">
        <f t="shared" si="1335"/>
        <v>118516.035</v>
      </c>
      <c r="L854">
        <f t="shared" si="1336"/>
        <v>1804.1079724668</v>
      </c>
      <c r="M854">
        <f t="shared" si="1337"/>
        <v>14587.809866152875</v>
      </c>
      <c r="N854">
        <f t="shared" si="1338"/>
        <v>158.2648306522583</v>
      </c>
      <c r="O854">
        <f t="shared" si="1339"/>
        <v>0</v>
      </c>
      <c r="Q854">
        <f t="shared" si="1323"/>
        <v>0.92263015000000004</v>
      </c>
      <c r="R854">
        <f t="shared" ref="R854:S854" si="1378">R842</f>
        <v>0</v>
      </c>
      <c r="S854">
        <f t="shared" si="1378"/>
        <v>1.522248E-2</v>
      </c>
      <c r="T854">
        <f t="shared" ref="T854:W854" si="1379">T842</f>
        <v>0.12308722499999999</v>
      </c>
      <c r="U854">
        <f t="shared" si="1379"/>
        <v>8.7724700000000003E-2</v>
      </c>
      <c r="V854">
        <f t="shared" si="1379"/>
        <v>2154.837</v>
      </c>
      <c r="W854">
        <f t="shared" si="1379"/>
        <v>0</v>
      </c>
    </row>
    <row r="855" spans="1:23" x14ac:dyDescent="0.2">
      <c r="A855" t="s">
        <v>7</v>
      </c>
      <c r="B855" t="s">
        <v>8</v>
      </c>
      <c r="C855" t="s">
        <v>29</v>
      </c>
      <c r="D855" t="s">
        <v>26</v>
      </c>
      <c r="E855" t="s">
        <v>25</v>
      </c>
      <c r="F855" s="1">
        <v>47057</v>
      </c>
      <c r="G855">
        <v>2</v>
      </c>
      <c r="H855">
        <f t="shared" si="1332"/>
        <v>60</v>
      </c>
      <c r="I855">
        <f t="shared" si="1333"/>
        <v>55</v>
      </c>
      <c r="J855">
        <f t="shared" si="1334"/>
        <v>0</v>
      </c>
      <c r="K855">
        <f t="shared" si="1335"/>
        <v>118246.7</v>
      </c>
      <c r="L855">
        <f t="shared" si="1336"/>
        <v>12994.697447160001</v>
      </c>
      <c r="M855">
        <f t="shared" si="1337"/>
        <v>56821.949951909992</v>
      </c>
      <c r="N855">
        <f t="shared" si="1338"/>
        <v>3230.4535218970291</v>
      </c>
      <c r="O855">
        <f t="shared" si="1339"/>
        <v>210.67341074999999</v>
      </c>
      <c r="Q855">
        <f t="shared" si="1323"/>
        <v>0.92066082500000002</v>
      </c>
      <c r="R855">
        <f t="shared" ref="R855:S855" si="1380">R843</f>
        <v>0</v>
      </c>
      <c r="S855">
        <f t="shared" si="1380"/>
        <v>0.1098948</v>
      </c>
      <c r="T855">
        <f t="shared" ref="T855:W855" si="1381">T843</f>
        <v>0.48053729999999995</v>
      </c>
      <c r="U855">
        <f t="shared" si="1381"/>
        <v>0.24859782500000002</v>
      </c>
      <c r="V855">
        <f t="shared" si="1381"/>
        <v>2149.94</v>
      </c>
      <c r="W855">
        <f t="shared" si="1381"/>
        <v>3.8304256499999996</v>
      </c>
    </row>
    <row r="856" spans="1:23" x14ac:dyDescent="0.2">
      <c r="A856" t="s">
        <v>7</v>
      </c>
      <c r="B856" t="s">
        <v>8</v>
      </c>
      <c r="C856" t="s">
        <v>29</v>
      </c>
      <c r="D856" t="s">
        <v>26</v>
      </c>
      <c r="E856" t="s">
        <v>25</v>
      </c>
      <c r="F856" s="1">
        <v>47057</v>
      </c>
      <c r="G856">
        <v>3</v>
      </c>
      <c r="H856">
        <f t="shared" si="1332"/>
        <v>60</v>
      </c>
      <c r="I856">
        <f t="shared" si="1333"/>
        <v>55</v>
      </c>
      <c r="J856">
        <f t="shared" si="1334"/>
        <v>0</v>
      </c>
      <c r="K856">
        <f t="shared" si="1335"/>
        <v>118202.26000000001</v>
      </c>
      <c r="L856">
        <f t="shared" si="1336"/>
        <v>20606.831185868403</v>
      </c>
      <c r="M856">
        <f t="shared" si="1337"/>
        <v>60760.896584355003</v>
      </c>
      <c r="N856">
        <f t="shared" si="1338"/>
        <v>9656.6738023611797</v>
      </c>
      <c r="O856">
        <f t="shared" si="1339"/>
        <v>-7.2622274999999998</v>
      </c>
      <c r="Q856">
        <f t="shared" si="1323"/>
        <v>0.91884505000000005</v>
      </c>
      <c r="R856">
        <f t="shared" ref="R856:S856" si="1382">R844</f>
        <v>0</v>
      </c>
      <c r="S856">
        <f t="shared" si="1382"/>
        <v>0.17433534000000001</v>
      </c>
      <c r="T856">
        <f t="shared" ref="T856:W856" si="1383">T844</f>
        <v>0.51404174999999996</v>
      </c>
      <c r="U856">
        <f t="shared" si="1383"/>
        <v>0.46861517500000005</v>
      </c>
      <c r="V856">
        <f t="shared" si="1383"/>
        <v>2149.1320000000001</v>
      </c>
      <c r="W856">
        <f t="shared" si="1383"/>
        <v>-0.13204050000000001</v>
      </c>
    </row>
    <row r="857" spans="1:23" x14ac:dyDescent="0.2">
      <c r="A857" t="s">
        <v>7</v>
      </c>
      <c r="B857" t="s">
        <v>8</v>
      </c>
      <c r="C857" t="s">
        <v>29</v>
      </c>
      <c r="D857" t="s">
        <v>26</v>
      </c>
      <c r="E857" t="s">
        <v>25</v>
      </c>
      <c r="F857" s="1">
        <v>47057</v>
      </c>
      <c r="G857">
        <v>4</v>
      </c>
      <c r="H857">
        <f t="shared" si="1332"/>
        <v>60</v>
      </c>
      <c r="I857">
        <f t="shared" si="1333"/>
        <v>55</v>
      </c>
      <c r="J857">
        <f t="shared" si="1334"/>
        <v>3.6394875E-3</v>
      </c>
      <c r="K857">
        <f t="shared" si="1335"/>
        <v>118192.69</v>
      </c>
      <c r="L857">
        <f t="shared" si="1336"/>
        <v>23779.054925287201</v>
      </c>
      <c r="M857">
        <f t="shared" si="1337"/>
        <v>59706.080403989246</v>
      </c>
      <c r="N857">
        <f t="shared" si="1338"/>
        <v>14441.541411906155</v>
      </c>
      <c r="O857">
        <f t="shared" si="1339"/>
        <v>-2.4688124999999999</v>
      </c>
      <c r="Q857">
        <f t="shared" si="1323"/>
        <v>0.91736782500000003</v>
      </c>
      <c r="R857">
        <f t="shared" ref="R857:S857" si="1384">R845</f>
        <v>6.6172499999999997E-5</v>
      </c>
      <c r="S857">
        <f t="shared" si="1384"/>
        <v>0.20118888000000001</v>
      </c>
      <c r="T857">
        <f t="shared" ref="T857:W857" si="1385">T845</f>
        <v>0.50515882499999998</v>
      </c>
      <c r="U857">
        <f t="shared" si="1385"/>
        <v>0.60732192500000004</v>
      </c>
      <c r="V857">
        <f t="shared" si="1385"/>
        <v>2148.9580000000001</v>
      </c>
      <c r="W857">
        <f t="shared" si="1385"/>
        <v>-4.4887499999999997E-2</v>
      </c>
    </row>
    <row r="858" spans="1:23" x14ac:dyDescent="0.2">
      <c r="A858" t="s">
        <v>7</v>
      </c>
      <c r="B858" t="s">
        <v>8</v>
      </c>
      <c r="C858" t="s">
        <v>29</v>
      </c>
      <c r="D858" t="s">
        <v>26</v>
      </c>
      <c r="E858" t="s">
        <v>25</v>
      </c>
      <c r="F858" s="1">
        <v>47057</v>
      </c>
      <c r="G858">
        <v>5</v>
      </c>
      <c r="H858">
        <f t="shared" si="1332"/>
        <v>60</v>
      </c>
      <c r="I858">
        <f t="shared" si="1333"/>
        <v>54</v>
      </c>
      <c r="J858">
        <f t="shared" si="1334"/>
        <v>0</v>
      </c>
      <c r="K858">
        <f t="shared" si="1335"/>
        <v>116072.89200000001</v>
      </c>
      <c r="L858">
        <f t="shared" si="1336"/>
        <v>26007.331646303282</v>
      </c>
      <c r="M858">
        <f t="shared" si="1337"/>
        <v>58305.517472767497</v>
      </c>
      <c r="N858">
        <f t="shared" si="1338"/>
        <v>17446.296731469374</v>
      </c>
      <c r="O858">
        <f t="shared" si="1339"/>
        <v>-1.6675064999999998</v>
      </c>
      <c r="Q858">
        <f t="shared" si="1323"/>
        <v>0.9160756000000001</v>
      </c>
      <c r="R858">
        <f t="shared" ref="R858:S858" si="1386">R846</f>
        <v>0</v>
      </c>
      <c r="S858">
        <f t="shared" si="1386"/>
        <v>0.22406034</v>
      </c>
      <c r="T858">
        <f t="shared" ref="T858:W858" si="1387">T846</f>
        <v>0.50231812499999995</v>
      </c>
      <c r="U858">
        <f t="shared" si="1387"/>
        <v>0.67082225000000006</v>
      </c>
      <c r="V858">
        <f t="shared" si="1387"/>
        <v>2149.498</v>
      </c>
      <c r="W858">
        <f t="shared" si="1387"/>
        <v>-3.0879749999999994E-2</v>
      </c>
    </row>
    <row r="859" spans="1:23" x14ac:dyDescent="0.2">
      <c r="A859" t="s">
        <v>7</v>
      </c>
      <c r="B859" t="s">
        <v>8</v>
      </c>
      <c r="C859" t="s">
        <v>29</v>
      </c>
      <c r="D859" t="s">
        <v>26</v>
      </c>
      <c r="E859" t="s">
        <v>25</v>
      </c>
      <c r="F859" s="1">
        <v>47057</v>
      </c>
      <c r="G859">
        <v>6</v>
      </c>
      <c r="H859">
        <f t="shared" si="1332"/>
        <v>60</v>
      </c>
      <c r="I859">
        <f t="shared" si="1333"/>
        <v>54</v>
      </c>
      <c r="J859">
        <f t="shared" si="1334"/>
        <v>0</v>
      </c>
      <c r="K859">
        <f t="shared" si="1335"/>
        <v>116046.54000000001</v>
      </c>
      <c r="L859">
        <f t="shared" si="1336"/>
        <v>27852.694451535601</v>
      </c>
      <c r="M859">
        <f t="shared" si="1337"/>
        <v>58566.153121100993</v>
      </c>
      <c r="N859">
        <f t="shared" si="1338"/>
        <v>19789.987679279406</v>
      </c>
      <c r="O859">
        <f t="shared" si="1339"/>
        <v>-4.6008404999999994</v>
      </c>
      <c r="Q859">
        <f t="shared" si="1323"/>
        <v>0.91527547500000006</v>
      </c>
      <c r="R859">
        <f t="shared" ref="R859:S859" si="1388">R847</f>
        <v>0</v>
      </c>
      <c r="S859">
        <f t="shared" si="1388"/>
        <v>0.24001313999999999</v>
      </c>
      <c r="T859">
        <f t="shared" ref="T859:W859" si="1389">T847</f>
        <v>0.50467814999999994</v>
      </c>
      <c r="U859">
        <f t="shared" si="1389"/>
        <v>0.71052327500000001</v>
      </c>
      <c r="V859">
        <f t="shared" si="1389"/>
        <v>2149.0100000000002</v>
      </c>
      <c r="W859">
        <f t="shared" si="1389"/>
        <v>-8.5200749999999992E-2</v>
      </c>
    </row>
    <row r="860" spans="1:23" x14ac:dyDescent="0.2">
      <c r="A860" t="s">
        <v>7</v>
      </c>
      <c r="B860" t="s">
        <v>8</v>
      </c>
      <c r="C860" t="s">
        <v>29</v>
      </c>
      <c r="D860" t="s">
        <v>26</v>
      </c>
      <c r="E860" t="s">
        <v>25</v>
      </c>
      <c r="F860" s="1">
        <v>47057</v>
      </c>
      <c r="G860">
        <v>7</v>
      </c>
      <c r="H860">
        <f t="shared" si="1332"/>
        <v>60</v>
      </c>
      <c r="I860">
        <f t="shared" si="1333"/>
        <v>54</v>
      </c>
      <c r="J860">
        <f t="shared" si="1334"/>
        <v>3.7798649999999999E-3</v>
      </c>
      <c r="K860">
        <f t="shared" si="1335"/>
        <v>116064.73800000001</v>
      </c>
      <c r="L860">
        <f t="shared" si="1336"/>
        <v>29662.567596280085</v>
      </c>
      <c r="M860">
        <f t="shared" si="1337"/>
        <v>59507.775244600649</v>
      </c>
      <c r="N860">
        <f t="shared" si="1338"/>
        <v>21605.224248936891</v>
      </c>
      <c r="O860">
        <f t="shared" si="1339"/>
        <v>-5.1394904999999991</v>
      </c>
      <c r="Q860">
        <f t="shared" si="1323"/>
        <v>0.91450587500000002</v>
      </c>
      <c r="R860">
        <f t="shared" ref="R860:S860" si="1390">R848</f>
        <v>6.9997499999999995E-5</v>
      </c>
      <c r="S860">
        <f t="shared" si="1390"/>
        <v>0.25556916000000002</v>
      </c>
      <c r="T860">
        <f t="shared" ref="T860:W860" si="1391">T848</f>
        <v>0.51271192499999996</v>
      </c>
      <c r="U860">
        <f t="shared" si="1391"/>
        <v>0.72836662500000005</v>
      </c>
      <c r="V860">
        <f t="shared" si="1391"/>
        <v>2149.3470000000002</v>
      </c>
      <c r="W860">
        <f t="shared" si="1391"/>
        <v>-9.517574999999999E-2</v>
      </c>
    </row>
    <row r="861" spans="1:23" x14ac:dyDescent="0.2">
      <c r="A861" t="s">
        <v>7</v>
      </c>
      <c r="B861" t="s">
        <v>8</v>
      </c>
      <c r="C861" t="s">
        <v>29</v>
      </c>
      <c r="D861" t="s">
        <v>26</v>
      </c>
      <c r="E861" t="s">
        <v>25</v>
      </c>
      <c r="F861" s="1">
        <v>47057</v>
      </c>
      <c r="G861">
        <v>8</v>
      </c>
      <c r="H861">
        <f t="shared" si="1332"/>
        <v>60</v>
      </c>
      <c r="I861">
        <f t="shared" si="1333"/>
        <v>54</v>
      </c>
      <c r="J861">
        <f t="shared" si="1334"/>
        <v>0</v>
      </c>
      <c r="K861">
        <f t="shared" si="1335"/>
        <v>119623.60799999999</v>
      </c>
      <c r="L861">
        <f t="shared" si="1336"/>
        <v>31169.739773352961</v>
      </c>
      <c r="M861">
        <f t="shared" si="1337"/>
        <v>61932.76944751259</v>
      </c>
      <c r="N861">
        <f t="shared" si="1338"/>
        <v>23436.034074452178</v>
      </c>
      <c r="O861">
        <f t="shared" si="1339"/>
        <v>-0.14851349999999999</v>
      </c>
      <c r="Q861">
        <f t="shared" si="1323"/>
        <v>0.91318220000000005</v>
      </c>
      <c r="R861">
        <f t="shared" ref="R861:S861" si="1392">R849</f>
        <v>0</v>
      </c>
      <c r="S861">
        <f t="shared" si="1392"/>
        <v>0.26056512000000004</v>
      </c>
      <c r="T861">
        <f t="shared" ref="T861:W861" si="1393">T849</f>
        <v>0.51773032499999994</v>
      </c>
      <c r="U861">
        <f t="shared" si="1393"/>
        <v>0.75188417500000004</v>
      </c>
      <c r="V861">
        <f t="shared" si="1393"/>
        <v>2215.252</v>
      </c>
      <c r="W861">
        <f t="shared" si="1393"/>
        <v>-2.7502499999999997E-3</v>
      </c>
    </row>
    <row r="862" spans="1:23" x14ac:dyDescent="0.2">
      <c r="A862" t="s">
        <v>7</v>
      </c>
      <c r="B862" t="s">
        <v>8</v>
      </c>
      <c r="C862" t="s">
        <v>29</v>
      </c>
      <c r="D862" t="s">
        <v>26</v>
      </c>
      <c r="E862" t="s">
        <v>25</v>
      </c>
      <c r="F862" s="1">
        <v>47057</v>
      </c>
      <c r="G862">
        <v>9</v>
      </c>
      <c r="H862">
        <f t="shared" si="1332"/>
        <v>60</v>
      </c>
      <c r="I862">
        <f t="shared" si="1333"/>
        <v>54</v>
      </c>
      <c r="J862">
        <f t="shared" si="1334"/>
        <v>2.513025E-2</v>
      </c>
      <c r="K862">
        <f t="shared" si="1335"/>
        <v>124383.6</v>
      </c>
      <c r="L862">
        <f t="shared" si="1336"/>
        <v>32183.054954423995</v>
      </c>
      <c r="M862">
        <f t="shared" si="1337"/>
        <v>61121.82117689999</v>
      </c>
      <c r="N862">
        <f t="shared" si="1338"/>
        <v>23893.21975450189</v>
      </c>
      <c r="O862">
        <f t="shared" si="1339"/>
        <v>1.1673315</v>
      </c>
      <c r="Q862">
        <f t="shared" si="1323"/>
        <v>0.91087432499999998</v>
      </c>
      <c r="R862">
        <f t="shared" ref="R862:S862" si="1394">R850</f>
        <v>4.6537499999999997E-4</v>
      </c>
      <c r="S862">
        <f t="shared" si="1394"/>
        <v>0.25874033999999996</v>
      </c>
      <c r="T862">
        <f t="shared" ref="T862:W862" si="1395">T850</f>
        <v>0.49139774999999991</v>
      </c>
      <c r="U862">
        <f t="shared" si="1395"/>
        <v>0.74241615000000005</v>
      </c>
      <c r="V862">
        <f t="shared" si="1395"/>
        <v>2303.4</v>
      </c>
      <c r="W862">
        <f t="shared" si="1395"/>
        <v>2.1617249999999998E-2</v>
      </c>
    </row>
    <row r="863" spans="1:23" x14ac:dyDescent="0.2">
      <c r="A863" t="s">
        <v>7</v>
      </c>
      <c r="B863" t="s">
        <v>8</v>
      </c>
      <c r="C863" t="s">
        <v>29</v>
      </c>
      <c r="D863" t="s">
        <v>26</v>
      </c>
      <c r="E863" t="s">
        <v>25</v>
      </c>
      <c r="F863" s="1">
        <v>47057</v>
      </c>
      <c r="G863">
        <v>10</v>
      </c>
      <c r="H863">
        <f t="shared" si="1332"/>
        <v>60</v>
      </c>
      <c r="I863">
        <f t="shared" si="1333"/>
        <v>54</v>
      </c>
      <c r="J863">
        <f t="shared" si="1334"/>
        <v>1.8038700000000001E-2</v>
      </c>
      <c r="K863">
        <f t="shared" si="1335"/>
        <v>127760.976</v>
      </c>
      <c r="L863">
        <f t="shared" si="1336"/>
        <v>33685.172747573764</v>
      </c>
      <c r="M863">
        <f t="shared" si="1337"/>
        <v>64160.36438804998</v>
      </c>
      <c r="N863">
        <f t="shared" si="1338"/>
        <v>25665.055651905514</v>
      </c>
      <c r="O863">
        <f t="shared" si="1339"/>
        <v>0.2630151</v>
      </c>
      <c r="Q863">
        <f t="shared" si="1323"/>
        <v>0.90945907500000012</v>
      </c>
      <c r="R863">
        <f t="shared" ref="R863:S863" si="1396">R851</f>
        <v>3.3405000000000002E-4</v>
      </c>
      <c r="S863">
        <f t="shared" si="1396"/>
        <v>0.26365776000000002</v>
      </c>
      <c r="T863">
        <f t="shared" ref="T863:W863" si="1397">T851</f>
        <v>0.50219062499999989</v>
      </c>
      <c r="U863">
        <f t="shared" si="1397"/>
        <v>0.76190957500000012</v>
      </c>
      <c r="V863">
        <f t="shared" si="1397"/>
        <v>2365.944</v>
      </c>
      <c r="W863">
        <f t="shared" si="1397"/>
        <v>4.8706499999999998E-3</v>
      </c>
    </row>
    <row r="864" spans="1:23" x14ac:dyDescent="0.2">
      <c r="A864" t="s">
        <v>7</v>
      </c>
      <c r="B864" t="s">
        <v>8</v>
      </c>
      <c r="C864" t="s">
        <v>29</v>
      </c>
      <c r="D864" t="s">
        <v>26</v>
      </c>
      <c r="E864" t="s">
        <v>25</v>
      </c>
      <c r="F864" s="1">
        <v>47057</v>
      </c>
      <c r="G864">
        <v>11</v>
      </c>
      <c r="H864">
        <f t="shared" si="1332"/>
        <v>60</v>
      </c>
      <c r="I864">
        <f t="shared" si="1333"/>
        <v>54</v>
      </c>
      <c r="J864">
        <f t="shared" si="1334"/>
        <v>3.5939699999999998E-2</v>
      </c>
      <c r="K864">
        <f t="shared" si="1335"/>
        <v>129821.67</v>
      </c>
      <c r="L864">
        <f t="shared" si="1336"/>
        <v>34814.175982997396</v>
      </c>
      <c r="M864">
        <f t="shared" si="1337"/>
        <v>62949.911130067492</v>
      </c>
      <c r="N864">
        <f t="shared" si="1338"/>
        <v>26884.216903260647</v>
      </c>
      <c r="O864">
        <f t="shared" si="1339"/>
        <v>0.72802394999999998</v>
      </c>
      <c r="Q864">
        <f t="shared" si="1323"/>
        <v>0.90758132499999999</v>
      </c>
      <c r="R864">
        <f t="shared" ref="R864:S864" si="1398">R852</f>
        <v>6.6555E-4</v>
      </c>
      <c r="S864">
        <f t="shared" si="1398"/>
        <v>0.26816921999999999</v>
      </c>
      <c r="T864">
        <f t="shared" ref="T864:W864" si="1399">T852</f>
        <v>0.48489524999999994</v>
      </c>
      <c r="U864">
        <f t="shared" si="1399"/>
        <v>0.77222040000000014</v>
      </c>
      <c r="V864">
        <f t="shared" si="1399"/>
        <v>2404.105</v>
      </c>
      <c r="W864">
        <f t="shared" si="1399"/>
        <v>1.3481924999999999E-2</v>
      </c>
    </row>
    <row r="865" spans="1:23" x14ac:dyDescent="0.2">
      <c r="A865" t="s">
        <v>7</v>
      </c>
      <c r="B865" t="s">
        <v>8</v>
      </c>
      <c r="C865" t="s">
        <v>29</v>
      </c>
      <c r="D865" t="s">
        <v>26</v>
      </c>
      <c r="E865" t="s">
        <v>25</v>
      </c>
      <c r="F865" s="1">
        <v>47057</v>
      </c>
      <c r="G865">
        <v>12</v>
      </c>
      <c r="H865">
        <f t="shared" si="1332"/>
        <v>60</v>
      </c>
      <c r="I865">
        <f t="shared" si="1333"/>
        <v>54</v>
      </c>
      <c r="J865">
        <f t="shared" si="1334"/>
        <v>2.8021950000000004E-2</v>
      </c>
      <c r="K865">
        <f t="shared" si="1335"/>
        <v>132937.57799999998</v>
      </c>
      <c r="L865">
        <f t="shared" si="1336"/>
        <v>36394.054853903996</v>
      </c>
      <c r="M865">
        <f t="shared" si="1337"/>
        <v>66387.623961752091</v>
      </c>
      <c r="N865">
        <f t="shared" si="1338"/>
        <v>28613.589140868353</v>
      </c>
      <c r="O865">
        <f t="shared" si="1339"/>
        <v>0.28148309999999999</v>
      </c>
      <c r="Q865">
        <f t="shared" si="1323"/>
        <v>0.90579607500000003</v>
      </c>
      <c r="R865">
        <f t="shared" ref="R865:S865" si="1400">R853</f>
        <v>5.1892500000000005E-4</v>
      </c>
      <c r="S865">
        <f t="shared" si="1400"/>
        <v>0.27376800000000001</v>
      </c>
      <c r="T865">
        <f t="shared" ref="T865:W865" si="1401">T853</f>
        <v>0.49938945000000001</v>
      </c>
      <c r="U865">
        <f t="shared" si="1401"/>
        <v>0.78621602499999999</v>
      </c>
      <c r="V865">
        <f t="shared" si="1401"/>
        <v>2461.8069999999998</v>
      </c>
      <c r="W865">
        <f t="shared" si="1401"/>
        <v>5.2126499999999992E-3</v>
      </c>
    </row>
    <row r="866" spans="1:23" x14ac:dyDescent="0.2">
      <c r="A866" t="s">
        <v>7</v>
      </c>
      <c r="B866" t="s">
        <v>8</v>
      </c>
      <c r="C866" t="s">
        <v>29</v>
      </c>
      <c r="D866" t="s">
        <v>27</v>
      </c>
      <c r="E866" t="s">
        <v>11</v>
      </c>
      <c r="F866" s="1">
        <v>46965</v>
      </c>
      <c r="G866">
        <v>1</v>
      </c>
      <c r="H866">
        <f t="shared" si="1332"/>
        <v>240</v>
      </c>
      <c r="I866">
        <f t="shared" si="1333"/>
        <v>220</v>
      </c>
      <c r="J866">
        <f t="shared" si="1334"/>
        <v>0</v>
      </c>
      <c r="K866">
        <f t="shared" si="1335"/>
        <v>545173.76099999994</v>
      </c>
      <c r="L866">
        <f t="shared" si="1336"/>
        <v>14645.111776495196</v>
      </c>
      <c r="M866">
        <f t="shared" si="1337"/>
        <v>78945.794569768492</v>
      </c>
      <c r="N866">
        <f t="shared" si="1338"/>
        <v>1573.1486168075608</v>
      </c>
      <c r="O866">
        <f t="shared" si="1339"/>
        <v>0</v>
      </c>
      <c r="Q866" cm="1">
        <f t="array" ref="Q866:Q877">TRANSPOSE(open_per_booked!$F20:$Q20)</f>
        <v>0.91764296000000012</v>
      </c>
      <c r="R866" cm="1">
        <f t="array" ref="R866:R877">TRANSPOSE(ulr_per_open!$F20:$Q20)</f>
        <v>0</v>
      </c>
      <c r="S866" cm="1">
        <f t="array" ref="S866:S877">TRANSPOSE(bal_util!$F20:$Q20)</f>
        <v>2.6863199999999997E-2</v>
      </c>
      <c r="T866" cm="1">
        <f t="array" ref="T866:T877">TRANSPOSE(pur_util!$F20:$Q20)</f>
        <v>0.14480850000000001</v>
      </c>
      <c r="U866" cm="1">
        <f t="array" ref="U866:U877">TRANSPOSE(revol_util!$F20:$Q20)</f>
        <v>0.10741799999999999</v>
      </c>
      <c r="V866" cm="1">
        <f t="array" ref="V866:V877">TRANSPOSE(lmt_per_open!$F20:$Q20)</f>
        <v>2478.0625499999996</v>
      </c>
      <c r="W866" cm="1">
        <f t="array" ref="W866:W877">TRANSPOSE(annual_fee!$F20:$Q20)</f>
        <v>0</v>
      </c>
    </row>
    <row r="867" spans="1:23" x14ac:dyDescent="0.2">
      <c r="A867" t="s">
        <v>7</v>
      </c>
      <c r="B867" t="s">
        <v>8</v>
      </c>
      <c r="C867" t="s">
        <v>29</v>
      </c>
      <c r="D867" t="s">
        <v>27</v>
      </c>
      <c r="E867" t="s">
        <v>11</v>
      </c>
      <c r="F867" s="1">
        <v>46965</v>
      </c>
      <c r="G867">
        <v>2</v>
      </c>
      <c r="H867">
        <f t="shared" si="1332"/>
        <v>240</v>
      </c>
      <c r="I867">
        <f t="shared" si="1333"/>
        <v>219</v>
      </c>
      <c r="J867">
        <f t="shared" si="1334"/>
        <v>0</v>
      </c>
      <c r="K867">
        <f t="shared" si="1335"/>
        <v>541462.38899999997</v>
      </c>
      <c r="L867">
        <f t="shared" si="1336"/>
        <v>105006.88402354799</v>
      </c>
      <c r="M867">
        <f t="shared" si="1337"/>
        <v>306109.26407248201</v>
      </c>
      <c r="N867">
        <f t="shared" si="1338"/>
        <v>31964.673034630137</v>
      </c>
      <c r="O867">
        <f t="shared" si="1339"/>
        <v>883.013913</v>
      </c>
      <c r="Q867">
        <v>0.91568428000000002</v>
      </c>
      <c r="R867">
        <v>0</v>
      </c>
      <c r="S867">
        <v>0.19393199999999999</v>
      </c>
      <c r="T867">
        <v>0.56533800000000001</v>
      </c>
      <c r="U867">
        <v>0.3044055</v>
      </c>
      <c r="V867">
        <v>2472.431</v>
      </c>
      <c r="W867">
        <v>4.0320270000000002</v>
      </c>
    </row>
    <row r="868" spans="1:23" x14ac:dyDescent="0.2">
      <c r="A868" t="s">
        <v>7</v>
      </c>
      <c r="B868" t="s">
        <v>8</v>
      </c>
      <c r="C868" t="s">
        <v>29</v>
      </c>
      <c r="D868" t="s">
        <v>27</v>
      </c>
      <c r="E868" t="s">
        <v>11</v>
      </c>
      <c r="F868" s="1">
        <v>46965</v>
      </c>
      <c r="G868">
        <v>3</v>
      </c>
      <c r="H868">
        <f t="shared" si="1332"/>
        <v>240</v>
      </c>
      <c r="I868">
        <f t="shared" si="1333"/>
        <v>219</v>
      </c>
      <c r="J868">
        <f t="shared" si="1334"/>
        <v>0</v>
      </c>
      <c r="K868">
        <f t="shared" si="1335"/>
        <v>541258.89419999998</v>
      </c>
      <c r="L868">
        <f t="shared" si="1336"/>
        <v>166518.62355596651</v>
      </c>
      <c r="M868">
        <f t="shared" si="1337"/>
        <v>327329.02256192092</v>
      </c>
      <c r="N868">
        <f t="shared" si="1338"/>
        <v>95550.800716455138</v>
      </c>
      <c r="O868">
        <f t="shared" si="1339"/>
        <v>-30.43881</v>
      </c>
      <c r="Q868">
        <v>0.91387832000000002</v>
      </c>
      <c r="R868">
        <v>0</v>
      </c>
      <c r="S868">
        <v>0.3076506</v>
      </c>
      <c r="T868">
        <v>0.60475499999999993</v>
      </c>
      <c r="U868">
        <v>0.57381450000000001</v>
      </c>
      <c r="V868">
        <v>2471.5018</v>
      </c>
      <c r="W868">
        <v>-0.13899</v>
      </c>
    </row>
    <row r="869" spans="1:23" x14ac:dyDescent="0.2">
      <c r="A869" t="s">
        <v>7</v>
      </c>
      <c r="B869" t="s">
        <v>8</v>
      </c>
      <c r="C869" t="s">
        <v>29</v>
      </c>
      <c r="D869" t="s">
        <v>27</v>
      </c>
      <c r="E869" t="s">
        <v>11</v>
      </c>
      <c r="F869" s="1">
        <v>46965</v>
      </c>
      <c r="G869">
        <v>4</v>
      </c>
      <c r="H869">
        <f t="shared" si="1332"/>
        <v>240</v>
      </c>
      <c r="I869">
        <f t="shared" si="1333"/>
        <v>218</v>
      </c>
      <c r="J869">
        <f t="shared" si="1334"/>
        <v>2.0365560000000001E-2</v>
      </c>
      <c r="K869">
        <f t="shared" si="1335"/>
        <v>538743.77060000005</v>
      </c>
      <c r="L869">
        <f t="shared" si="1336"/>
        <v>191275.1573188075</v>
      </c>
      <c r="M869">
        <f t="shared" si="1337"/>
        <v>320177.84721454774</v>
      </c>
      <c r="N869">
        <f t="shared" si="1338"/>
        <v>142243.58785412574</v>
      </c>
      <c r="O869">
        <f t="shared" si="1339"/>
        <v>-10.3005</v>
      </c>
      <c r="Q869">
        <v>0.91240907999999998</v>
      </c>
      <c r="R869">
        <v>9.342000000000001E-5</v>
      </c>
      <c r="S869">
        <v>0.35503919999999994</v>
      </c>
      <c r="T869">
        <v>0.59430450000000001</v>
      </c>
      <c r="U869">
        <v>0.74365950000000003</v>
      </c>
      <c r="V869">
        <v>2471.3017</v>
      </c>
      <c r="W869">
        <v>-4.725E-2</v>
      </c>
    </row>
    <row r="870" spans="1:23" x14ac:dyDescent="0.2">
      <c r="A870" t="s">
        <v>7</v>
      </c>
      <c r="B870" t="s">
        <v>8</v>
      </c>
      <c r="C870" t="s">
        <v>29</v>
      </c>
      <c r="D870" t="s">
        <v>27</v>
      </c>
      <c r="E870" t="s">
        <v>11</v>
      </c>
      <c r="F870" s="1">
        <v>46965</v>
      </c>
      <c r="G870">
        <v>5</v>
      </c>
      <c r="H870">
        <f t="shared" si="1332"/>
        <v>240</v>
      </c>
      <c r="I870">
        <f t="shared" si="1333"/>
        <v>218</v>
      </c>
      <c r="J870">
        <f t="shared" si="1334"/>
        <v>0</v>
      </c>
      <c r="K870">
        <f t="shared" si="1335"/>
        <v>538879.14860000007</v>
      </c>
      <c r="L870">
        <f t="shared" si="1336"/>
        <v>213073.13868392917</v>
      </c>
      <c r="M870">
        <f t="shared" si="1337"/>
        <v>318457.36885452759</v>
      </c>
      <c r="N870">
        <f t="shared" si="1338"/>
        <v>175021.47221205969</v>
      </c>
      <c r="O870">
        <f t="shared" si="1339"/>
        <v>-7.0860899999999996</v>
      </c>
      <c r="Q870">
        <v>0.91112384000000002</v>
      </c>
      <c r="R870">
        <v>0</v>
      </c>
      <c r="S870">
        <v>0.39540059999999994</v>
      </c>
      <c r="T870">
        <v>0.59096250000000006</v>
      </c>
      <c r="U870">
        <v>0.82141500000000001</v>
      </c>
      <c r="V870">
        <v>2471.9227000000001</v>
      </c>
      <c r="W870">
        <v>-3.2504999999999999E-2</v>
      </c>
    </row>
    <row r="871" spans="1:23" x14ac:dyDescent="0.2">
      <c r="A871" t="s">
        <v>7</v>
      </c>
      <c r="B871" t="s">
        <v>8</v>
      </c>
      <c r="C871" t="s">
        <v>29</v>
      </c>
      <c r="D871" t="s">
        <v>27</v>
      </c>
      <c r="E871" t="s">
        <v>11</v>
      </c>
      <c r="F871" s="1">
        <v>46965</v>
      </c>
      <c r="G871">
        <v>6</v>
      </c>
      <c r="H871">
        <f t="shared" si="1332"/>
        <v>240</v>
      </c>
      <c r="I871">
        <f t="shared" si="1333"/>
        <v>218</v>
      </c>
      <c r="J871">
        <f t="shared" si="1334"/>
        <v>0</v>
      </c>
      <c r="K871">
        <f t="shared" si="1335"/>
        <v>538756.80700000003</v>
      </c>
      <c r="L871">
        <f t="shared" si="1336"/>
        <v>228191.84637254817</v>
      </c>
      <c r="M871">
        <f t="shared" si="1337"/>
        <v>319880.927831373</v>
      </c>
      <c r="N871">
        <f t="shared" si="1338"/>
        <v>198533.4098117385</v>
      </c>
      <c r="O871">
        <f t="shared" si="1339"/>
        <v>-19.55133</v>
      </c>
      <c r="Q871">
        <v>0.91032804</v>
      </c>
      <c r="R871">
        <v>0</v>
      </c>
      <c r="S871">
        <v>0.42355259999999995</v>
      </c>
      <c r="T871">
        <v>0.59373900000000002</v>
      </c>
      <c r="U871">
        <v>0.87002849999999987</v>
      </c>
      <c r="V871">
        <v>2471.3615</v>
      </c>
      <c r="W871">
        <v>-8.9685000000000001E-2</v>
      </c>
    </row>
    <row r="872" spans="1:23" x14ac:dyDescent="0.2">
      <c r="A872" t="s">
        <v>7</v>
      </c>
      <c r="B872" t="s">
        <v>8</v>
      </c>
      <c r="C872" t="s">
        <v>29</v>
      </c>
      <c r="D872" t="s">
        <v>27</v>
      </c>
      <c r="E872" t="s">
        <v>11</v>
      </c>
      <c r="F872" s="1">
        <v>46965</v>
      </c>
      <c r="G872">
        <v>7</v>
      </c>
      <c r="H872">
        <f t="shared" si="1332"/>
        <v>240</v>
      </c>
      <c r="I872">
        <f t="shared" si="1333"/>
        <v>218</v>
      </c>
      <c r="J872">
        <f t="shared" si="1334"/>
        <v>2.1542760000000001E-2</v>
      </c>
      <c r="K872">
        <f t="shared" si="1335"/>
        <v>538841.2929</v>
      </c>
      <c r="L872">
        <f t="shared" si="1336"/>
        <v>243019.79399958876</v>
      </c>
      <c r="M872">
        <f t="shared" si="1337"/>
        <v>325023.94888499746</v>
      </c>
      <c r="N872">
        <f t="shared" si="1338"/>
        <v>216743.88632286826</v>
      </c>
      <c r="O872">
        <f t="shared" si="1339"/>
        <v>-21.840329999999998</v>
      </c>
      <c r="Q872">
        <v>0.9095626</v>
      </c>
      <c r="R872">
        <v>9.8820000000000006E-5</v>
      </c>
      <c r="S872">
        <v>0.45100439999999997</v>
      </c>
      <c r="T872">
        <v>0.60319049999999996</v>
      </c>
      <c r="U872">
        <v>0.8918775000000001</v>
      </c>
      <c r="V872">
        <v>2471.7490499999999</v>
      </c>
      <c r="W872">
        <v>-0.100185</v>
      </c>
    </row>
    <row r="873" spans="1:23" x14ac:dyDescent="0.2">
      <c r="A873" t="s">
        <v>7</v>
      </c>
      <c r="B873" t="s">
        <v>8</v>
      </c>
      <c r="C873" t="s">
        <v>29</v>
      </c>
      <c r="D873" t="s">
        <v>27</v>
      </c>
      <c r="E873" t="s">
        <v>11</v>
      </c>
      <c r="F873" s="1">
        <v>46965</v>
      </c>
      <c r="G873">
        <v>8</v>
      </c>
      <c r="H873">
        <f t="shared" si="1332"/>
        <v>240</v>
      </c>
      <c r="I873">
        <f t="shared" si="1333"/>
        <v>217</v>
      </c>
      <c r="J873">
        <f t="shared" si="1334"/>
        <v>0</v>
      </c>
      <c r="K873">
        <f t="shared" si="1335"/>
        <v>552816.13659999985</v>
      </c>
      <c r="L873">
        <f t="shared" si="1336"/>
        <v>254196.3581843212</v>
      </c>
      <c r="M873">
        <f t="shared" si="1337"/>
        <v>336717.2683143086</v>
      </c>
      <c r="N873">
        <f t="shared" si="1338"/>
        <v>234032.10497317082</v>
      </c>
      <c r="O873">
        <f t="shared" si="1339"/>
        <v>-0.62821499999999997</v>
      </c>
      <c r="Q873">
        <v>0.90824608000000007</v>
      </c>
      <c r="R873">
        <v>0</v>
      </c>
      <c r="S873">
        <v>0.45982079999999997</v>
      </c>
      <c r="T873">
        <v>0.60909449999999998</v>
      </c>
      <c r="U873">
        <v>0.92067449999999995</v>
      </c>
      <c r="V873">
        <v>2547.5397999999996</v>
      </c>
      <c r="W873">
        <v>-2.895E-3</v>
      </c>
    </row>
    <row r="874" spans="1:23" x14ac:dyDescent="0.2">
      <c r="A874" t="s">
        <v>7</v>
      </c>
      <c r="B874" t="s">
        <v>8</v>
      </c>
      <c r="C874" t="s">
        <v>29</v>
      </c>
      <c r="D874" t="s">
        <v>27</v>
      </c>
      <c r="E874" t="s">
        <v>11</v>
      </c>
      <c r="F874" s="1">
        <v>46965</v>
      </c>
      <c r="G874">
        <v>9</v>
      </c>
      <c r="H874">
        <f t="shared" si="1332"/>
        <v>240</v>
      </c>
      <c r="I874">
        <f t="shared" si="1333"/>
        <v>217</v>
      </c>
      <c r="J874">
        <f t="shared" si="1334"/>
        <v>0.142569</v>
      </c>
      <c r="K874">
        <f t="shared" si="1335"/>
        <v>574813.47</v>
      </c>
      <c r="L874">
        <f t="shared" si="1336"/>
        <v>262460.17529008194</v>
      </c>
      <c r="M874">
        <f t="shared" si="1337"/>
        <v>332308.28920904995</v>
      </c>
      <c r="N874">
        <f t="shared" si="1338"/>
        <v>238597.55861288297</v>
      </c>
      <c r="O874">
        <f t="shared" si="1339"/>
        <v>4.9378349999999998</v>
      </c>
      <c r="Q874">
        <v>0.90595068000000001</v>
      </c>
      <c r="R874">
        <v>6.5700000000000003E-4</v>
      </c>
      <c r="S874">
        <v>0.45660059999999991</v>
      </c>
      <c r="T874">
        <v>0.57811499999999993</v>
      </c>
      <c r="U874">
        <v>0.90908100000000003</v>
      </c>
      <c r="V874">
        <v>2648.91</v>
      </c>
      <c r="W874">
        <v>2.2754999999999997E-2</v>
      </c>
    </row>
    <row r="875" spans="1:23" x14ac:dyDescent="0.2">
      <c r="A875" t="s">
        <v>7</v>
      </c>
      <c r="B875" t="s">
        <v>8</v>
      </c>
      <c r="C875" t="s">
        <v>29</v>
      </c>
      <c r="D875" t="s">
        <v>27</v>
      </c>
      <c r="E875" t="s">
        <v>11</v>
      </c>
      <c r="F875" s="1">
        <v>46965</v>
      </c>
      <c r="G875">
        <v>10</v>
      </c>
      <c r="H875">
        <f t="shared" si="1332"/>
        <v>240</v>
      </c>
      <c r="I875">
        <f t="shared" si="1333"/>
        <v>217</v>
      </c>
      <c r="J875">
        <f t="shared" si="1334"/>
        <v>0.10233720000000002</v>
      </c>
      <c r="K875">
        <f t="shared" si="1335"/>
        <v>590421.32519999996</v>
      </c>
      <c r="L875">
        <f t="shared" si="1336"/>
        <v>274710.28951493563</v>
      </c>
      <c r="M875">
        <f t="shared" si="1337"/>
        <v>348828.29919472494</v>
      </c>
      <c r="N875">
        <f t="shared" si="1338"/>
        <v>256291.10195810397</v>
      </c>
      <c r="O875">
        <f t="shared" si="1339"/>
        <v>1.1125589999999999</v>
      </c>
      <c r="Q875">
        <v>0.90454308000000005</v>
      </c>
      <c r="R875">
        <v>4.7160000000000008E-4</v>
      </c>
      <c r="S875">
        <v>0.46527839999999993</v>
      </c>
      <c r="T875">
        <v>0.59081249999999996</v>
      </c>
      <c r="U875">
        <v>0.93295050000000002</v>
      </c>
      <c r="V875">
        <v>2720.8355999999999</v>
      </c>
      <c r="W875">
        <v>5.1269999999999996E-3</v>
      </c>
    </row>
    <row r="876" spans="1:23" x14ac:dyDescent="0.2">
      <c r="A876" t="s">
        <v>7</v>
      </c>
      <c r="B876" t="s">
        <v>8</v>
      </c>
      <c r="C876" t="s">
        <v>29</v>
      </c>
      <c r="D876" t="s">
        <v>27</v>
      </c>
      <c r="E876" t="s">
        <v>11</v>
      </c>
      <c r="F876" s="1">
        <v>46965</v>
      </c>
      <c r="G876">
        <v>11</v>
      </c>
      <c r="H876">
        <f t="shared" si="1332"/>
        <v>240</v>
      </c>
      <c r="I876">
        <f t="shared" si="1333"/>
        <v>216</v>
      </c>
      <c r="J876">
        <f t="shared" si="1334"/>
        <v>0.20295360000000001</v>
      </c>
      <c r="K876">
        <f t="shared" si="1335"/>
        <v>597179.68200000003</v>
      </c>
      <c r="L876">
        <f t="shared" si="1336"/>
        <v>282609.19327374361</v>
      </c>
      <c r="M876">
        <f t="shared" si="1337"/>
        <v>340670.10729213001</v>
      </c>
      <c r="N876">
        <f t="shared" si="1338"/>
        <v>267228.47053901339</v>
      </c>
      <c r="O876">
        <f t="shared" si="1339"/>
        <v>3.0653640000000002</v>
      </c>
      <c r="Q876">
        <v>0.90267547999999997</v>
      </c>
      <c r="R876">
        <v>9.3960000000000007E-4</v>
      </c>
      <c r="S876">
        <v>0.47323979999999999</v>
      </c>
      <c r="T876">
        <v>0.570465</v>
      </c>
      <c r="U876">
        <v>0.94557600000000008</v>
      </c>
      <c r="V876">
        <v>2764.72075</v>
      </c>
      <c r="W876">
        <v>1.4191500000000001E-2</v>
      </c>
    </row>
    <row r="877" spans="1:23" x14ac:dyDescent="0.2">
      <c r="A877" t="s">
        <v>7</v>
      </c>
      <c r="B877" t="s">
        <v>8</v>
      </c>
      <c r="C877" t="s">
        <v>29</v>
      </c>
      <c r="D877" t="s">
        <v>27</v>
      </c>
      <c r="E877" t="s">
        <v>11</v>
      </c>
      <c r="F877" s="1">
        <v>46965</v>
      </c>
      <c r="G877">
        <v>12</v>
      </c>
      <c r="H877">
        <f t="shared" si="1332"/>
        <v>240</v>
      </c>
      <c r="I877">
        <f t="shared" si="1333"/>
        <v>216</v>
      </c>
      <c r="J877">
        <f t="shared" si="1334"/>
        <v>0.15824160000000001</v>
      </c>
      <c r="K877">
        <f t="shared" si="1335"/>
        <v>611512.85879999993</v>
      </c>
      <c r="L877">
        <f t="shared" si="1336"/>
        <v>295434.09234345594</v>
      </c>
      <c r="M877">
        <f t="shared" si="1337"/>
        <v>359274.20026359957</v>
      </c>
      <c r="N877">
        <f t="shared" si="1338"/>
        <v>284418.38905929169</v>
      </c>
      <c r="O877">
        <f t="shared" si="1339"/>
        <v>1.185192</v>
      </c>
      <c r="Q877">
        <v>0.90089987999999999</v>
      </c>
      <c r="R877">
        <v>7.3260000000000003E-4</v>
      </c>
      <c r="S877">
        <v>0.48311999999999999</v>
      </c>
      <c r="T877">
        <v>0.58751700000000007</v>
      </c>
      <c r="U877">
        <v>0.9627135</v>
      </c>
      <c r="V877">
        <v>2831.0780499999996</v>
      </c>
      <c r="W877">
        <v>5.4869999999999997E-3</v>
      </c>
    </row>
    <row r="878" spans="1:23" x14ac:dyDescent="0.2">
      <c r="A878" t="s">
        <v>7</v>
      </c>
      <c r="B878" t="s">
        <v>8</v>
      </c>
      <c r="C878" t="s">
        <v>29</v>
      </c>
      <c r="D878" t="s">
        <v>27</v>
      </c>
      <c r="E878" t="s">
        <v>11</v>
      </c>
      <c r="F878" s="1">
        <v>46996</v>
      </c>
      <c r="G878">
        <v>1</v>
      </c>
      <c r="H878">
        <f t="shared" si="1332"/>
        <v>355</v>
      </c>
      <c r="I878">
        <f t="shared" si="1333"/>
        <v>325</v>
      </c>
      <c r="J878">
        <f t="shared" si="1334"/>
        <v>0</v>
      </c>
      <c r="K878">
        <f t="shared" si="1335"/>
        <v>805370.32874999987</v>
      </c>
      <c r="L878">
        <f t="shared" si="1336"/>
        <v>21634.824215276993</v>
      </c>
      <c r="M878">
        <f t="shared" si="1337"/>
        <v>116624.46925079435</v>
      </c>
      <c r="N878">
        <f t="shared" si="1338"/>
        <v>2323.9695475566236</v>
      </c>
      <c r="O878">
        <f t="shared" si="1339"/>
        <v>0</v>
      </c>
      <c r="Q878">
        <f t="shared" ref="Q878:W878" si="1402">Q866</f>
        <v>0.91764296000000012</v>
      </c>
      <c r="R878">
        <f t="shared" si="1402"/>
        <v>0</v>
      </c>
      <c r="S878">
        <f t="shared" si="1402"/>
        <v>2.6863199999999997E-2</v>
      </c>
      <c r="T878">
        <f t="shared" si="1402"/>
        <v>0.14480850000000001</v>
      </c>
      <c r="U878">
        <f t="shared" si="1402"/>
        <v>0.10741799999999999</v>
      </c>
      <c r="V878">
        <f t="shared" si="1402"/>
        <v>2478.0625499999996</v>
      </c>
      <c r="W878">
        <f t="shared" si="1402"/>
        <v>0</v>
      </c>
    </row>
    <row r="879" spans="1:23" x14ac:dyDescent="0.2">
      <c r="A879" t="s">
        <v>7</v>
      </c>
      <c r="B879" t="s">
        <v>8</v>
      </c>
      <c r="C879" t="s">
        <v>29</v>
      </c>
      <c r="D879" t="s">
        <v>27</v>
      </c>
      <c r="E879" t="s">
        <v>11</v>
      </c>
      <c r="F879" s="1">
        <v>46996</v>
      </c>
      <c r="G879">
        <v>2</v>
      </c>
      <c r="H879">
        <f t="shared" si="1332"/>
        <v>355</v>
      </c>
      <c r="I879">
        <f t="shared" si="1333"/>
        <v>325</v>
      </c>
      <c r="J879">
        <f t="shared" si="1334"/>
        <v>0</v>
      </c>
      <c r="K879">
        <f t="shared" si="1335"/>
        <v>803540.07500000007</v>
      </c>
      <c r="L879">
        <f t="shared" si="1336"/>
        <v>155832.1338249</v>
      </c>
      <c r="M879">
        <f t="shared" si="1337"/>
        <v>454271.73892035004</v>
      </c>
      <c r="N879">
        <f t="shared" si="1338"/>
        <v>47436.158613035594</v>
      </c>
      <c r="O879">
        <f t="shared" si="1339"/>
        <v>1310.4087750000001</v>
      </c>
      <c r="Q879">
        <f t="shared" ref="Q879:Q913" si="1403">Q867</f>
        <v>0.91568428000000002</v>
      </c>
      <c r="R879">
        <f t="shared" ref="R879:S879" si="1404">R867</f>
        <v>0</v>
      </c>
      <c r="S879">
        <f t="shared" si="1404"/>
        <v>0.19393199999999999</v>
      </c>
      <c r="T879">
        <f t="shared" ref="T879:W879" si="1405">T867</f>
        <v>0.56533800000000001</v>
      </c>
      <c r="U879">
        <f t="shared" si="1405"/>
        <v>0.3044055</v>
      </c>
      <c r="V879">
        <f t="shared" si="1405"/>
        <v>2472.431</v>
      </c>
      <c r="W879">
        <f t="shared" si="1405"/>
        <v>4.0320270000000002</v>
      </c>
    </row>
    <row r="880" spans="1:23" x14ac:dyDescent="0.2">
      <c r="A880" t="s">
        <v>7</v>
      </c>
      <c r="B880" t="s">
        <v>8</v>
      </c>
      <c r="C880" t="s">
        <v>29</v>
      </c>
      <c r="D880" t="s">
        <v>27</v>
      </c>
      <c r="E880" t="s">
        <v>11</v>
      </c>
      <c r="F880" s="1">
        <v>46996</v>
      </c>
      <c r="G880">
        <v>3</v>
      </c>
      <c r="H880">
        <f t="shared" si="1332"/>
        <v>355</v>
      </c>
      <c r="I880">
        <f t="shared" si="1333"/>
        <v>324</v>
      </c>
      <c r="J880">
        <f t="shared" si="1334"/>
        <v>0</v>
      </c>
      <c r="K880">
        <f t="shared" si="1335"/>
        <v>800766.58319999999</v>
      </c>
      <c r="L880">
        <f t="shared" si="1336"/>
        <v>246356.31978142992</v>
      </c>
      <c r="M880">
        <f t="shared" si="1337"/>
        <v>484267.59502311592</v>
      </c>
      <c r="N880">
        <f t="shared" si="1338"/>
        <v>141362.82845722133</v>
      </c>
      <c r="O880">
        <f t="shared" si="1339"/>
        <v>-45.032760000000003</v>
      </c>
      <c r="Q880">
        <f t="shared" si="1403"/>
        <v>0.91387832000000002</v>
      </c>
      <c r="R880">
        <f t="shared" ref="R880:S880" si="1406">R868</f>
        <v>0</v>
      </c>
      <c r="S880">
        <f t="shared" si="1406"/>
        <v>0.3076506</v>
      </c>
      <c r="T880">
        <f t="shared" ref="T880:W880" si="1407">T868</f>
        <v>0.60475499999999993</v>
      </c>
      <c r="U880">
        <f t="shared" si="1407"/>
        <v>0.57381450000000001</v>
      </c>
      <c r="V880">
        <f t="shared" si="1407"/>
        <v>2471.5018</v>
      </c>
      <c r="W880">
        <f t="shared" si="1407"/>
        <v>-0.13899</v>
      </c>
    </row>
    <row r="881" spans="1:23" x14ac:dyDescent="0.2">
      <c r="A881" t="s">
        <v>7</v>
      </c>
      <c r="B881" t="s">
        <v>8</v>
      </c>
      <c r="C881" t="s">
        <v>29</v>
      </c>
      <c r="D881" t="s">
        <v>27</v>
      </c>
      <c r="E881" t="s">
        <v>11</v>
      </c>
      <c r="F881" s="1">
        <v>46996</v>
      </c>
      <c r="G881">
        <v>4</v>
      </c>
      <c r="H881">
        <f t="shared" si="1332"/>
        <v>355</v>
      </c>
      <c r="I881">
        <f t="shared" si="1333"/>
        <v>323</v>
      </c>
      <c r="J881">
        <f t="shared" si="1334"/>
        <v>3.0174660000000002E-2</v>
      </c>
      <c r="K881">
        <f t="shared" si="1335"/>
        <v>798230.44909999997</v>
      </c>
      <c r="L881">
        <f t="shared" si="1336"/>
        <v>283403.10006410466</v>
      </c>
      <c r="M881">
        <f t="shared" si="1337"/>
        <v>474391.94793715095</v>
      </c>
      <c r="N881">
        <f t="shared" si="1338"/>
        <v>210755.40769212204</v>
      </c>
      <c r="O881">
        <f t="shared" si="1339"/>
        <v>-15.261749999999999</v>
      </c>
      <c r="Q881">
        <f t="shared" si="1403"/>
        <v>0.91240907999999998</v>
      </c>
      <c r="R881">
        <f t="shared" ref="R881:S881" si="1408">R869</f>
        <v>9.342000000000001E-5</v>
      </c>
      <c r="S881">
        <f t="shared" si="1408"/>
        <v>0.35503919999999994</v>
      </c>
      <c r="T881">
        <f t="shared" ref="T881:W881" si="1409">T869</f>
        <v>0.59430450000000001</v>
      </c>
      <c r="U881">
        <f t="shared" si="1409"/>
        <v>0.74365950000000003</v>
      </c>
      <c r="V881">
        <f t="shared" si="1409"/>
        <v>2471.3017</v>
      </c>
      <c r="W881">
        <f t="shared" si="1409"/>
        <v>-4.725E-2</v>
      </c>
    </row>
    <row r="882" spans="1:23" x14ac:dyDescent="0.2">
      <c r="A882" t="s">
        <v>7</v>
      </c>
      <c r="B882" t="s">
        <v>8</v>
      </c>
      <c r="C882" t="s">
        <v>29</v>
      </c>
      <c r="D882" t="s">
        <v>27</v>
      </c>
      <c r="E882" t="s">
        <v>11</v>
      </c>
      <c r="F882" s="1">
        <v>46996</v>
      </c>
      <c r="G882">
        <v>5</v>
      </c>
      <c r="H882">
        <f t="shared" si="1332"/>
        <v>355</v>
      </c>
      <c r="I882">
        <f t="shared" si="1333"/>
        <v>323</v>
      </c>
      <c r="J882">
        <f t="shared" si="1334"/>
        <v>0</v>
      </c>
      <c r="K882">
        <f t="shared" si="1335"/>
        <v>798431.03210000007</v>
      </c>
      <c r="L882">
        <f t="shared" si="1336"/>
        <v>315700.10915095924</v>
      </c>
      <c r="M882">
        <f t="shared" si="1337"/>
        <v>471842.79880739632</v>
      </c>
      <c r="N882">
        <f t="shared" si="1338"/>
        <v>259320.80515823519</v>
      </c>
      <c r="O882">
        <f t="shared" si="1339"/>
        <v>-10.499115</v>
      </c>
      <c r="Q882">
        <f t="shared" si="1403"/>
        <v>0.91112384000000002</v>
      </c>
      <c r="R882">
        <f t="shared" ref="R882:S882" si="1410">R870</f>
        <v>0</v>
      </c>
      <c r="S882">
        <f t="shared" si="1410"/>
        <v>0.39540059999999994</v>
      </c>
      <c r="T882">
        <f t="shared" ref="T882:W882" si="1411">T870</f>
        <v>0.59096250000000006</v>
      </c>
      <c r="U882">
        <f t="shared" si="1411"/>
        <v>0.82141500000000001</v>
      </c>
      <c r="V882">
        <f t="shared" si="1411"/>
        <v>2471.9227000000001</v>
      </c>
      <c r="W882">
        <f t="shared" si="1411"/>
        <v>-3.2504999999999999E-2</v>
      </c>
    </row>
    <row r="883" spans="1:23" x14ac:dyDescent="0.2">
      <c r="A883" t="s">
        <v>7</v>
      </c>
      <c r="B883" t="s">
        <v>8</v>
      </c>
      <c r="C883" t="s">
        <v>29</v>
      </c>
      <c r="D883" t="s">
        <v>27</v>
      </c>
      <c r="E883" t="s">
        <v>11</v>
      </c>
      <c r="F883" s="1">
        <v>46996</v>
      </c>
      <c r="G883">
        <v>6</v>
      </c>
      <c r="H883">
        <f t="shared" si="1332"/>
        <v>355</v>
      </c>
      <c r="I883">
        <f t="shared" si="1333"/>
        <v>323</v>
      </c>
      <c r="J883">
        <f t="shared" si="1334"/>
        <v>0</v>
      </c>
      <c r="K883">
        <f t="shared" si="1335"/>
        <v>798249.76450000005</v>
      </c>
      <c r="L883">
        <f t="shared" si="1336"/>
        <v>338100.7632033627</v>
      </c>
      <c r="M883">
        <f t="shared" si="1337"/>
        <v>473952.01692446554</v>
      </c>
      <c r="N883">
        <f t="shared" si="1338"/>
        <v>294157.29985867679</v>
      </c>
      <c r="O883">
        <f t="shared" si="1339"/>
        <v>-28.968254999999999</v>
      </c>
      <c r="Q883">
        <f t="shared" si="1403"/>
        <v>0.91032804</v>
      </c>
      <c r="R883">
        <f t="shared" ref="R883:S883" si="1412">R871</f>
        <v>0</v>
      </c>
      <c r="S883">
        <f t="shared" si="1412"/>
        <v>0.42355259999999995</v>
      </c>
      <c r="T883">
        <f t="shared" ref="T883:W883" si="1413">T871</f>
        <v>0.59373900000000002</v>
      </c>
      <c r="U883">
        <f t="shared" si="1413"/>
        <v>0.87002849999999987</v>
      </c>
      <c r="V883">
        <f t="shared" si="1413"/>
        <v>2471.3615</v>
      </c>
      <c r="W883">
        <f t="shared" si="1413"/>
        <v>-8.9685000000000001E-2</v>
      </c>
    </row>
    <row r="884" spans="1:23" x14ac:dyDescent="0.2">
      <c r="A884" t="s">
        <v>7</v>
      </c>
      <c r="B884" t="s">
        <v>8</v>
      </c>
      <c r="C884" t="s">
        <v>29</v>
      </c>
      <c r="D884" t="s">
        <v>27</v>
      </c>
      <c r="E884" t="s">
        <v>11</v>
      </c>
      <c r="F884" s="1">
        <v>46996</v>
      </c>
      <c r="G884">
        <v>7</v>
      </c>
      <c r="H884">
        <f t="shared" si="1332"/>
        <v>355</v>
      </c>
      <c r="I884">
        <f t="shared" si="1333"/>
        <v>322</v>
      </c>
      <c r="J884">
        <f t="shared" si="1334"/>
        <v>3.1820040000000001E-2</v>
      </c>
      <c r="K884">
        <f t="shared" si="1335"/>
        <v>795903.19409999996</v>
      </c>
      <c r="L884">
        <f t="shared" si="1336"/>
        <v>358955.84251315403</v>
      </c>
      <c r="M884">
        <f t="shared" si="1337"/>
        <v>480081.24560077599</v>
      </c>
      <c r="N884">
        <f t="shared" si="1338"/>
        <v>320144.63943102554</v>
      </c>
      <c r="O884">
        <f t="shared" si="1339"/>
        <v>-32.259569999999997</v>
      </c>
      <c r="Q884">
        <f t="shared" si="1403"/>
        <v>0.9095626</v>
      </c>
      <c r="R884">
        <f t="shared" ref="R884:S884" si="1414">R872</f>
        <v>9.8820000000000006E-5</v>
      </c>
      <c r="S884">
        <f t="shared" si="1414"/>
        <v>0.45100439999999997</v>
      </c>
      <c r="T884">
        <f t="shared" ref="T884:W884" si="1415">T872</f>
        <v>0.60319049999999996</v>
      </c>
      <c r="U884">
        <f t="shared" si="1415"/>
        <v>0.8918775000000001</v>
      </c>
      <c r="V884">
        <f t="shared" si="1415"/>
        <v>2471.7490499999999</v>
      </c>
      <c r="W884">
        <f t="shared" si="1415"/>
        <v>-0.100185</v>
      </c>
    </row>
    <row r="885" spans="1:23" x14ac:dyDescent="0.2">
      <c r="A885" t="s">
        <v>7</v>
      </c>
      <c r="B885" t="s">
        <v>8</v>
      </c>
      <c r="C885" t="s">
        <v>29</v>
      </c>
      <c r="D885" t="s">
        <v>27</v>
      </c>
      <c r="E885" t="s">
        <v>11</v>
      </c>
      <c r="F885" s="1">
        <v>46996</v>
      </c>
      <c r="G885">
        <v>8</v>
      </c>
      <c r="H885">
        <f t="shared" si="1332"/>
        <v>355</v>
      </c>
      <c r="I885">
        <f t="shared" si="1333"/>
        <v>322</v>
      </c>
      <c r="J885">
        <f t="shared" si="1334"/>
        <v>0</v>
      </c>
      <c r="K885">
        <f t="shared" si="1335"/>
        <v>820307.81559999986</v>
      </c>
      <c r="L885">
        <f t="shared" si="1336"/>
        <v>377194.59601544437</v>
      </c>
      <c r="M885">
        <f t="shared" si="1337"/>
        <v>499644.97878897411</v>
      </c>
      <c r="N885">
        <f t="shared" si="1338"/>
        <v>347273.44608922122</v>
      </c>
      <c r="O885">
        <f t="shared" si="1339"/>
        <v>-0.93218999999999996</v>
      </c>
      <c r="Q885">
        <f t="shared" si="1403"/>
        <v>0.90824608000000007</v>
      </c>
      <c r="R885">
        <f t="shared" ref="R885:S885" si="1416">R873</f>
        <v>0</v>
      </c>
      <c r="S885">
        <f t="shared" si="1416"/>
        <v>0.45982079999999997</v>
      </c>
      <c r="T885">
        <f t="shared" ref="T885:W885" si="1417">T873</f>
        <v>0.60909449999999998</v>
      </c>
      <c r="U885">
        <f t="shared" si="1417"/>
        <v>0.92067449999999995</v>
      </c>
      <c r="V885">
        <f t="shared" si="1417"/>
        <v>2547.5397999999996</v>
      </c>
      <c r="W885">
        <f t="shared" si="1417"/>
        <v>-2.895E-3</v>
      </c>
    </row>
    <row r="886" spans="1:23" x14ac:dyDescent="0.2">
      <c r="A886" t="s">
        <v>7</v>
      </c>
      <c r="B886" t="s">
        <v>8</v>
      </c>
      <c r="C886" t="s">
        <v>29</v>
      </c>
      <c r="D886" t="s">
        <v>27</v>
      </c>
      <c r="E886" t="s">
        <v>11</v>
      </c>
      <c r="F886" s="1">
        <v>46996</v>
      </c>
      <c r="G886">
        <v>9</v>
      </c>
      <c r="H886">
        <f t="shared" si="1332"/>
        <v>355</v>
      </c>
      <c r="I886">
        <f t="shared" si="1333"/>
        <v>321</v>
      </c>
      <c r="J886">
        <f t="shared" si="1334"/>
        <v>0.210897</v>
      </c>
      <c r="K886">
        <f t="shared" si="1335"/>
        <v>850300.11</v>
      </c>
      <c r="L886">
        <f t="shared" si="1336"/>
        <v>388247.54040606593</v>
      </c>
      <c r="M886">
        <f t="shared" si="1337"/>
        <v>491571.24809264991</v>
      </c>
      <c r="N886">
        <f t="shared" si="1338"/>
        <v>352948.46227988682</v>
      </c>
      <c r="O886">
        <f t="shared" si="1339"/>
        <v>7.3043549999999993</v>
      </c>
      <c r="Q886">
        <f t="shared" si="1403"/>
        <v>0.90595068000000001</v>
      </c>
      <c r="R886">
        <f t="shared" ref="R886:S886" si="1418">R874</f>
        <v>6.5700000000000003E-4</v>
      </c>
      <c r="S886">
        <f t="shared" si="1418"/>
        <v>0.45660059999999991</v>
      </c>
      <c r="T886">
        <f t="shared" ref="T886:W886" si="1419">T874</f>
        <v>0.57811499999999993</v>
      </c>
      <c r="U886">
        <f t="shared" si="1419"/>
        <v>0.90908100000000003</v>
      </c>
      <c r="V886">
        <f t="shared" si="1419"/>
        <v>2648.91</v>
      </c>
      <c r="W886">
        <f t="shared" si="1419"/>
        <v>2.2754999999999997E-2</v>
      </c>
    </row>
    <row r="887" spans="1:23" x14ac:dyDescent="0.2">
      <c r="A887" t="s">
        <v>7</v>
      </c>
      <c r="B887" t="s">
        <v>8</v>
      </c>
      <c r="C887" t="s">
        <v>29</v>
      </c>
      <c r="D887" t="s">
        <v>27</v>
      </c>
      <c r="E887" t="s">
        <v>11</v>
      </c>
      <c r="F887" s="1">
        <v>46996</v>
      </c>
      <c r="G887">
        <v>10</v>
      </c>
      <c r="H887">
        <f t="shared" si="1332"/>
        <v>355</v>
      </c>
      <c r="I887">
        <f t="shared" si="1333"/>
        <v>321</v>
      </c>
      <c r="J887">
        <f t="shared" si="1334"/>
        <v>0.15138360000000003</v>
      </c>
      <c r="K887">
        <f t="shared" si="1335"/>
        <v>873388.22759999998</v>
      </c>
      <c r="L887">
        <f t="shared" si="1336"/>
        <v>406368.67711656378</v>
      </c>
      <c r="M887">
        <f t="shared" si="1337"/>
        <v>516008.68221892498</v>
      </c>
      <c r="N887">
        <f t="shared" si="1338"/>
        <v>379121.86050023674</v>
      </c>
      <c r="O887">
        <f t="shared" si="1339"/>
        <v>1.645767</v>
      </c>
      <c r="Q887">
        <f t="shared" si="1403"/>
        <v>0.90454308000000005</v>
      </c>
      <c r="R887">
        <f t="shared" ref="R887:S887" si="1420">R875</f>
        <v>4.7160000000000008E-4</v>
      </c>
      <c r="S887">
        <f t="shared" si="1420"/>
        <v>0.46527839999999993</v>
      </c>
      <c r="T887">
        <f t="shared" ref="T887:W887" si="1421">T875</f>
        <v>0.59081249999999996</v>
      </c>
      <c r="U887">
        <f t="shared" si="1421"/>
        <v>0.93295050000000002</v>
      </c>
      <c r="V887">
        <f t="shared" si="1421"/>
        <v>2720.8355999999999</v>
      </c>
      <c r="W887">
        <f t="shared" si="1421"/>
        <v>5.1269999999999996E-3</v>
      </c>
    </row>
    <row r="888" spans="1:23" x14ac:dyDescent="0.2">
      <c r="A888" t="s">
        <v>7</v>
      </c>
      <c r="B888" t="s">
        <v>8</v>
      </c>
      <c r="C888" t="s">
        <v>29</v>
      </c>
      <c r="D888" t="s">
        <v>27</v>
      </c>
      <c r="E888" t="s">
        <v>11</v>
      </c>
      <c r="F888" s="1">
        <v>46996</v>
      </c>
      <c r="G888">
        <v>11</v>
      </c>
      <c r="H888">
        <f t="shared" si="1332"/>
        <v>355</v>
      </c>
      <c r="I888">
        <f t="shared" si="1333"/>
        <v>320</v>
      </c>
      <c r="J888">
        <f t="shared" si="1334"/>
        <v>0.30067200000000005</v>
      </c>
      <c r="K888">
        <f t="shared" si="1335"/>
        <v>884710.64</v>
      </c>
      <c r="L888">
        <f t="shared" si="1336"/>
        <v>418680.28633147199</v>
      </c>
      <c r="M888">
        <f t="shared" si="1337"/>
        <v>504696.45524759998</v>
      </c>
      <c r="N888">
        <f t="shared" si="1338"/>
        <v>395894.03042816801</v>
      </c>
      <c r="O888">
        <f t="shared" si="1339"/>
        <v>4.5412800000000004</v>
      </c>
      <c r="Q888">
        <f t="shared" si="1403"/>
        <v>0.90267547999999997</v>
      </c>
      <c r="R888">
        <f t="shared" ref="R888:S888" si="1422">R876</f>
        <v>9.3960000000000007E-4</v>
      </c>
      <c r="S888">
        <f t="shared" si="1422"/>
        <v>0.47323979999999999</v>
      </c>
      <c r="T888">
        <f t="shared" ref="T888:W888" si="1423">T876</f>
        <v>0.570465</v>
      </c>
      <c r="U888">
        <f t="shared" si="1423"/>
        <v>0.94557600000000008</v>
      </c>
      <c r="V888">
        <f t="shared" si="1423"/>
        <v>2764.72075</v>
      </c>
      <c r="W888">
        <f t="shared" si="1423"/>
        <v>1.4191500000000001E-2</v>
      </c>
    </row>
    <row r="889" spans="1:23" x14ac:dyDescent="0.2">
      <c r="A889" t="s">
        <v>7</v>
      </c>
      <c r="B889" t="s">
        <v>8</v>
      </c>
      <c r="C889" t="s">
        <v>29</v>
      </c>
      <c r="D889" t="s">
        <v>27</v>
      </c>
      <c r="E889" t="s">
        <v>11</v>
      </c>
      <c r="F889" s="1">
        <v>46996</v>
      </c>
      <c r="G889">
        <v>12</v>
      </c>
      <c r="H889">
        <f t="shared" si="1332"/>
        <v>355</v>
      </c>
      <c r="I889">
        <f t="shared" si="1333"/>
        <v>319</v>
      </c>
      <c r="J889">
        <f t="shared" si="1334"/>
        <v>0.2336994</v>
      </c>
      <c r="K889">
        <f t="shared" si="1335"/>
        <v>903113.8979499999</v>
      </c>
      <c r="L889">
        <f t="shared" si="1336"/>
        <v>436312.38637760392</v>
      </c>
      <c r="M889">
        <f t="shared" si="1337"/>
        <v>530594.76798189012</v>
      </c>
      <c r="N889">
        <f t="shared" si="1338"/>
        <v>420043.82458293537</v>
      </c>
      <c r="O889">
        <f t="shared" si="1339"/>
        <v>1.7503529999999998</v>
      </c>
      <c r="Q889">
        <f t="shared" si="1403"/>
        <v>0.90089987999999999</v>
      </c>
      <c r="R889">
        <f t="shared" ref="R889:S889" si="1424">R877</f>
        <v>7.3260000000000003E-4</v>
      </c>
      <c r="S889">
        <f t="shared" si="1424"/>
        <v>0.48311999999999999</v>
      </c>
      <c r="T889">
        <f t="shared" ref="T889:W889" si="1425">T877</f>
        <v>0.58751700000000007</v>
      </c>
      <c r="U889">
        <f t="shared" si="1425"/>
        <v>0.9627135</v>
      </c>
      <c r="V889">
        <f t="shared" si="1425"/>
        <v>2831.0780499999996</v>
      </c>
      <c r="W889">
        <f t="shared" si="1425"/>
        <v>5.4869999999999997E-3</v>
      </c>
    </row>
    <row r="890" spans="1:23" x14ac:dyDescent="0.2">
      <c r="A890" t="s">
        <v>7</v>
      </c>
      <c r="B890" t="s">
        <v>8</v>
      </c>
      <c r="C890" t="s">
        <v>29</v>
      </c>
      <c r="D890" t="s">
        <v>27</v>
      </c>
      <c r="E890" t="s">
        <v>11</v>
      </c>
      <c r="F890" s="1" t="s">
        <v>12</v>
      </c>
      <c r="G890">
        <v>1</v>
      </c>
      <c r="H890">
        <f t="shared" si="1332"/>
        <v>415</v>
      </c>
      <c r="I890">
        <f t="shared" si="1333"/>
        <v>380</v>
      </c>
      <c r="J890">
        <f t="shared" si="1334"/>
        <v>0</v>
      </c>
      <c r="K890">
        <f t="shared" si="1335"/>
        <v>941663.76899999985</v>
      </c>
      <c r="L890">
        <f t="shared" si="1336"/>
        <v>25296.102159400794</v>
      </c>
      <c r="M890">
        <f t="shared" si="1337"/>
        <v>136360.91789323647</v>
      </c>
      <c r="N890">
        <f t="shared" si="1338"/>
        <v>2717.2567017585143</v>
      </c>
      <c r="O890">
        <f t="shared" si="1339"/>
        <v>0</v>
      </c>
      <c r="Q890">
        <f t="shared" si="1403"/>
        <v>0.91764296000000012</v>
      </c>
      <c r="R890">
        <f t="shared" ref="R890:S890" si="1426">R878</f>
        <v>0</v>
      </c>
      <c r="S890">
        <f t="shared" si="1426"/>
        <v>2.6863199999999997E-2</v>
      </c>
      <c r="T890">
        <f t="shared" ref="T890:W890" si="1427">T878</f>
        <v>0.14480850000000001</v>
      </c>
      <c r="U890">
        <f t="shared" si="1427"/>
        <v>0.10741799999999999</v>
      </c>
      <c r="V890">
        <f t="shared" si="1427"/>
        <v>2478.0625499999996</v>
      </c>
      <c r="W890">
        <f t="shared" si="1427"/>
        <v>0</v>
      </c>
    </row>
    <row r="891" spans="1:23" x14ac:dyDescent="0.2">
      <c r="A891" t="s">
        <v>7</v>
      </c>
      <c r="B891" t="s">
        <v>8</v>
      </c>
      <c r="C891" t="s">
        <v>29</v>
      </c>
      <c r="D891" t="s">
        <v>27</v>
      </c>
      <c r="E891" t="s">
        <v>11</v>
      </c>
      <c r="F891" s="1" t="s">
        <v>12</v>
      </c>
      <c r="G891">
        <v>2</v>
      </c>
      <c r="H891">
        <f t="shared" si="1332"/>
        <v>415</v>
      </c>
      <c r="I891">
        <f t="shared" si="1333"/>
        <v>380</v>
      </c>
      <c r="J891">
        <f t="shared" si="1334"/>
        <v>0</v>
      </c>
      <c r="K891">
        <f t="shared" si="1335"/>
        <v>939523.78</v>
      </c>
      <c r="L891">
        <f t="shared" si="1336"/>
        <v>182203.72570295999</v>
      </c>
      <c r="M891">
        <f t="shared" si="1337"/>
        <v>531148.49473764002</v>
      </c>
      <c r="N891">
        <f t="shared" si="1338"/>
        <v>55463.816224472386</v>
      </c>
      <c r="O891">
        <f t="shared" si="1339"/>
        <v>1532.1702600000001</v>
      </c>
      <c r="Q891">
        <f t="shared" si="1403"/>
        <v>0.91568428000000002</v>
      </c>
      <c r="R891">
        <f t="shared" ref="R891:S891" si="1428">R879</f>
        <v>0</v>
      </c>
      <c r="S891">
        <f t="shared" si="1428"/>
        <v>0.19393199999999999</v>
      </c>
      <c r="T891">
        <f t="shared" ref="T891:W891" si="1429">T879</f>
        <v>0.56533800000000001</v>
      </c>
      <c r="U891">
        <f t="shared" si="1429"/>
        <v>0.3044055</v>
      </c>
      <c r="V891">
        <f t="shared" si="1429"/>
        <v>2472.431</v>
      </c>
      <c r="W891">
        <f t="shared" si="1429"/>
        <v>4.0320270000000002</v>
      </c>
    </row>
    <row r="892" spans="1:23" x14ac:dyDescent="0.2">
      <c r="A892" t="s">
        <v>7</v>
      </c>
      <c r="B892" t="s">
        <v>8</v>
      </c>
      <c r="C892" t="s">
        <v>29</v>
      </c>
      <c r="D892" t="s">
        <v>27</v>
      </c>
      <c r="E892" t="s">
        <v>11</v>
      </c>
      <c r="F892" s="1" t="s">
        <v>12</v>
      </c>
      <c r="G892">
        <v>3</v>
      </c>
      <c r="H892">
        <f t="shared" si="1332"/>
        <v>415</v>
      </c>
      <c r="I892">
        <f t="shared" si="1333"/>
        <v>379</v>
      </c>
      <c r="J892">
        <f t="shared" si="1334"/>
        <v>0</v>
      </c>
      <c r="K892">
        <f t="shared" si="1335"/>
        <v>936699.18220000004</v>
      </c>
      <c r="L892">
        <f t="shared" si="1336"/>
        <v>288176.06542333931</v>
      </c>
      <c r="M892">
        <f t="shared" si="1337"/>
        <v>566473.51393136091</v>
      </c>
      <c r="N892">
        <f t="shared" si="1338"/>
        <v>165359.60489286075</v>
      </c>
      <c r="O892">
        <f t="shared" si="1339"/>
        <v>-52.677210000000002</v>
      </c>
      <c r="Q892">
        <f t="shared" si="1403"/>
        <v>0.91387832000000002</v>
      </c>
      <c r="R892">
        <f t="shared" ref="R892:S892" si="1430">R880</f>
        <v>0</v>
      </c>
      <c r="S892">
        <f t="shared" si="1430"/>
        <v>0.3076506</v>
      </c>
      <c r="T892">
        <f t="shared" ref="T892:W892" si="1431">T880</f>
        <v>0.60475499999999993</v>
      </c>
      <c r="U892">
        <f t="shared" si="1431"/>
        <v>0.57381450000000001</v>
      </c>
      <c r="V892">
        <f t="shared" si="1431"/>
        <v>2471.5018</v>
      </c>
      <c r="W892">
        <f t="shared" si="1431"/>
        <v>-0.13899</v>
      </c>
    </row>
    <row r="893" spans="1:23" x14ac:dyDescent="0.2">
      <c r="A893" t="s">
        <v>7</v>
      </c>
      <c r="B893" t="s">
        <v>8</v>
      </c>
      <c r="C893" t="s">
        <v>29</v>
      </c>
      <c r="D893" t="s">
        <v>27</v>
      </c>
      <c r="E893" t="s">
        <v>11</v>
      </c>
      <c r="F893" s="1" t="s">
        <v>12</v>
      </c>
      <c r="G893">
        <v>4</v>
      </c>
      <c r="H893">
        <f t="shared" si="1332"/>
        <v>415</v>
      </c>
      <c r="I893">
        <f t="shared" si="1333"/>
        <v>378</v>
      </c>
      <c r="J893">
        <f t="shared" si="1334"/>
        <v>3.5312760000000006E-2</v>
      </c>
      <c r="K893">
        <f t="shared" si="1335"/>
        <v>934152.04260000004</v>
      </c>
      <c r="L893">
        <f t="shared" si="1336"/>
        <v>331660.59388306987</v>
      </c>
      <c r="M893">
        <f t="shared" si="1337"/>
        <v>555170.76260137174</v>
      </c>
      <c r="N893">
        <f t="shared" si="1338"/>
        <v>246642.5514167868</v>
      </c>
      <c r="O893">
        <f t="shared" si="1339"/>
        <v>-17.860500000000002</v>
      </c>
      <c r="Q893">
        <f t="shared" si="1403"/>
        <v>0.91240907999999998</v>
      </c>
      <c r="R893">
        <f t="shared" ref="R893:S893" si="1432">R881</f>
        <v>9.342000000000001E-5</v>
      </c>
      <c r="S893">
        <f t="shared" si="1432"/>
        <v>0.35503919999999994</v>
      </c>
      <c r="T893">
        <f t="shared" ref="T893:W893" si="1433">T881</f>
        <v>0.59430450000000001</v>
      </c>
      <c r="U893">
        <f t="shared" si="1433"/>
        <v>0.74365950000000003</v>
      </c>
      <c r="V893">
        <f t="shared" si="1433"/>
        <v>2471.3017</v>
      </c>
      <c r="W893">
        <f t="shared" si="1433"/>
        <v>-4.725E-2</v>
      </c>
    </row>
    <row r="894" spans="1:23" x14ac:dyDescent="0.2">
      <c r="A894" t="s">
        <v>7</v>
      </c>
      <c r="B894" t="s">
        <v>8</v>
      </c>
      <c r="C894" t="s">
        <v>29</v>
      </c>
      <c r="D894" t="s">
        <v>27</v>
      </c>
      <c r="E894" t="s">
        <v>11</v>
      </c>
      <c r="F894" s="1" t="s">
        <v>12</v>
      </c>
      <c r="G894">
        <v>5</v>
      </c>
      <c r="H894">
        <f t="shared" si="1332"/>
        <v>415</v>
      </c>
      <c r="I894">
        <f t="shared" si="1333"/>
        <v>378</v>
      </c>
      <c r="J894">
        <f t="shared" si="1334"/>
        <v>0</v>
      </c>
      <c r="K894">
        <f t="shared" si="1335"/>
        <v>934386.78060000006</v>
      </c>
      <c r="L894">
        <f t="shared" si="1336"/>
        <v>369457.09368130832</v>
      </c>
      <c r="M894">
        <f t="shared" si="1337"/>
        <v>552187.54783032753</v>
      </c>
      <c r="N894">
        <f t="shared" si="1338"/>
        <v>303477.59860623186</v>
      </c>
      <c r="O894">
        <f t="shared" si="1339"/>
        <v>-12.28689</v>
      </c>
      <c r="Q894">
        <f t="shared" si="1403"/>
        <v>0.91112384000000002</v>
      </c>
      <c r="R894">
        <f t="shared" ref="R894:S894" si="1434">R882</f>
        <v>0</v>
      </c>
      <c r="S894">
        <f t="shared" si="1434"/>
        <v>0.39540059999999994</v>
      </c>
      <c r="T894">
        <f t="shared" ref="T894:W894" si="1435">T882</f>
        <v>0.59096250000000006</v>
      </c>
      <c r="U894">
        <f t="shared" si="1435"/>
        <v>0.82141500000000001</v>
      </c>
      <c r="V894">
        <f t="shared" si="1435"/>
        <v>2471.9227000000001</v>
      </c>
      <c r="W894">
        <f t="shared" si="1435"/>
        <v>-3.2504999999999999E-2</v>
      </c>
    </row>
    <row r="895" spans="1:23" x14ac:dyDescent="0.2">
      <c r="A895" t="s">
        <v>7</v>
      </c>
      <c r="B895" t="s">
        <v>8</v>
      </c>
      <c r="C895" t="s">
        <v>29</v>
      </c>
      <c r="D895" t="s">
        <v>27</v>
      </c>
      <c r="E895" t="s">
        <v>11</v>
      </c>
      <c r="F895" s="1" t="s">
        <v>12</v>
      </c>
      <c r="G895">
        <v>6</v>
      </c>
      <c r="H895">
        <f t="shared" si="1332"/>
        <v>415</v>
      </c>
      <c r="I895">
        <f t="shared" si="1333"/>
        <v>377</v>
      </c>
      <c r="J895">
        <f t="shared" si="1334"/>
        <v>0</v>
      </c>
      <c r="K895">
        <f t="shared" si="1335"/>
        <v>931703.2855</v>
      </c>
      <c r="L895">
        <f t="shared" si="1336"/>
        <v>394625.34900206723</v>
      </c>
      <c r="M895">
        <f t="shared" si="1337"/>
        <v>553188.57702948456</v>
      </c>
      <c r="N895">
        <f t="shared" si="1338"/>
        <v>343335.30045424501</v>
      </c>
      <c r="O895">
        <f t="shared" si="1339"/>
        <v>-33.811245</v>
      </c>
      <c r="Q895">
        <f t="shared" si="1403"/>
        <v>0.91032804</v>
      </c>
      <c r="R895">
        <f t="shared" ref="R895:S895" si="1436">R883</f>
        <v>0</v>
      </c>
      <c r="S895">
        <f t="shared" si="1436"/>
        <v>0.42355259999999995</v>
      </c>
      <c r="T895">
        <f t="shared" ref="T895:W895" si="1437">T883</f>
        <v>0.59373900000000002</v>
      </c>
      <c r="U895">
        <f t="shared" si="1437"/>
        <v>0.87002849999999987</v>
      </c>
      <c r="V895">
        <f t="shared" si="1437"/>
        <v>2471.3615</v>
      </c>
      <c r="W895">
        <f t="shared" si="1437"/>
        <v>-8.9685000000000001E-2</v>
      </c>
    </row>
    <row r="896" spans="1:23" x14ac:dyDescent="0.2">
      <c r="A896" t="s">
        <v>7</v>
      </c>
      <c r="B896" t="s">
        <v>8</v>
      </c>
      <c r="C896" t="s">
        <v>29</v>
      </c>
      <c r="D896" t="s">
        <v>27</v>
      </c>
      <c r="E896" t="s">
        <v>11</v>
      </c>
      <c r="F896" s="1" t="s">
        <v>12</v>
      </c>
      <c r="G896">
        <v>7</v>
      </c>
      <c r="H896">
        <f t="shared" si="1332"/>
        <v>415</v>
      </c>
      <c r="I896">
        <f t="shared" si="1333"/>
        <v>377</v>
      </c>
      <c r="J896">
        <f t="shared" si="1334"/>
        <v>3.7255139999999999E-2</v>
      </c>
      <c r="K896">
        <f t="shared" si="1335"/>
        <v>931849.39185000001</v>
      </c>
      <c r="L896">
        <f t="shared" si="1336"/>
        <v>420268.17586167413</v>
      </c>
      <c r="M896">
        <f t="shared" si="1337"/>
        <v>562082.70059469738</v>
      </c>
      <c r="N896">
        <f t="shared" si="1338"/>
        <v>374827.73001707031</v>
      </c>
      <c r="O896">
        <f t="shared" si="1339"/>
        <v>-37.769745</v>
      </c>
      <c r="Q896">
        <f t="shared" si="1403"/>
        <v>0.9095626</v>
      </c>
      <c r="R896">
        <f t="shared" ref="R896:S896" si="1438">R884</f>
        <v>9.8820000000000006E-5</v>
      </c>
      <c r="S896">
        <f t="shared" si="1438"/>
        <v>0.45100439999999997</v>
      </c>
      <c r="T896">
        <f t="shared" ref="T896:W896" si="1439">T884</f>
        <v>0.60319049999999996</v>
      </c>
      <c r="U896">
        <f t="shared" si="1439"/>
        <v>0.8918775000000001</v>
      </c>
      <c r="V896">
        <f t="shared" si="1439"/>
        <v>2471.7490499999999</v>
      </c>
      <c r="W896">
        <f t="shared" si="1439"/>
        <v>-0.100185</v>
      </c>
    </row>
    <row r="897" spans="1:23" x14ac:dyDescent="0.2">
      <c r="A897" t="s">
        <v>7</v>
      </c>
      <c r="B897" t="s">
        <v>8</v>
      </c>
      <c r="C897" t="s">
        <v>29</v>
      </c>
      <c r="D897" t="s">
        <v>27</v>
      </c>
      <c r="E897" t="s">
        <v>11</v>
      </c>
      <c r="F897" s="1" t="s">
        <v>12</v>
      </c>
      <c r="G897">
        <v>8</v>
      </c>
      <c r="H897">
        <f t="shared" si="1332"/>
        <v>415</v>
      </c>
      <c r="I897">
        <f t="shared" si="1333"/>
        <v>376</v>
      </c>
      <c r="J897">
        <f t="shared" si="1334"/>
        <v>0</v>
      </c>
      <c r="K897">
        <f t="shared" si="1335"/>
        <v>957874.96479999984</v>
      </c>
      <c r="L897">
        <f t="shared" si="1336"/>
        <v>440450.83261430776</v>
      </c>
      <c r="M897">
        <f t="shared" si="1337"/>
        <v>583436.37274737353</v>
      </c>
      <c r="N897">
        <f t="shared" si="1338"/>
        <v>405511.85009176144</v>
      </c>
      <c r="O897">
        <f t="shared" si="1339"/>
        <v>-1.0885199999999999</v>
      </c>
      <c r="Q897">
        <f t="shared" si="1403"/>
        <v>0.90824608000000007</v>
      </c>
      <c r="R897">
        <f t="shared" ref="R897:S897" si="1440">R885</f>
        <v>0</v>
      </c>
      <c r="S897">
        <f t="shared" si="1440"/>
        <v>0.45982079999999997</v>
      </c>
      <c r="T897">
        <f t="shared" ref="T897:W897" si="1441">T885</f>
        <v>0.60909449999999998</v>
      </c>
      <c r="U897">
        <f t="shared" si="1441"/>
        <v>0.92067449999999995</v>
      </c>
      <c r="V897">
        <f t="shared" si="1441"/>
        <v>2547.5397999999996</v>
      </c>
      <c r="W897">
        <f t="shared" si="1441"/>
        <v>-2.895E-3</v>
      </c>
    </row>
    <row r="898" spans="1:23" x14ac:dyDescent="0.2">
      <c r="A898" t="s">
        <v>7</v>
      </c>
      <c r="B898" t="s">
        <v>8</v>
      </c>
      <c r="C898" t="s">
        <v>29</v>
      </c>
      <c r="D898" t="s">
        <v>27</v>
      </c>
      <c r="E898" t="s">
        <v>11</v>
      </c>
      <c r="F898" s="1" t="s">
        <v>12</v>
      </c>
      <c r="G898">
        <v>9</v>
      </c>
      <c r="H898">
        <f t="shared" si="1332"/>
        <v>415</v>
      </c>
      <c r="I898">
        <f t="shared" si="1333"/>
        <v>375</v>
      </c>
      <c r="J898">
        <f t="shared" si="1334"/>
        <v>0.24637500000000001</v>
      </c>
      <c r="K898">
        <f t="shared" si="1335"/>
        <v>993341.25</v>
      </c>
      <c r="L898">
        <f t="shared" si="1336"/>
        <v>453560.21075474989</v>
      </c>
      <c r="M898">
        <f t="shared" si="1337"/>
        <v>574265.47674374992</v>
      </c>
      <c r="N898">
        <f t="shared" si="1338"/>
        <v>412322.96995313879</v>
      </c>
      <c r="O898">
        <f t="shared" si="1339"/>
        <v>8.5331249999999983</v>
      </c>
      <c r="Q898">
        <f t="shared" si="1403"/>
        <v>0.90595068000000001</v>
      </c>
      <c r="R898">
        <f t="shared" ref="R898:S898" si="1442">R886</f>
        <v>6.5700000000000003E-4</v>
      </c>
      <c r="S898">
        <f t="shared" si="1442"/>
        <v>0.45660059999999991</v>
      </c>
      <c r="T898">
        <f t="shared" ref="T898:W898" si="1443">T886</f>
        <v>0.57811499999999993</v>
      </c>
      <c r="U898">
        <f t="shared" si="1443"/>
        <v>0.90908100000000003</v>
      </c>
      <c r="V898">
        <f t="shared" si="1443"/>
        <v>2648.91</v>
      </c>
      <c r="W898">
        <f t="shared" si="1443"/>
        <v>2.2754999999999997E-2</v>
      </c>
    </row>
    <row r="899" spans="1:23" x14ac:dyDescent="0.2">
      <c r="A899" t="s">
        <v>7</v>
      </c>
      <c r="B899" t="s">
        <v>8</v>
      </c>
      <c r="C899" t="s">
        <v>29</v>
      </c>
      <c r="D899" t="s">
        <v>27</v>
      </c>
      <c r="E899" t="s">
        <v>11</v>
      </c>
      <c r="F899" s="1" t="s">
        <v>12</v>
      </c>
      <c r="G899">
        <v>10</v>
      </c>
      <c r="H899">
        <f t="shared" ref="H899:H962" si="1444">H323*0.5</f>
        <v>415</v>
      </c>
      <c r="I899">
        <f t="shared" ref="I899:I962" si="1445">_xlfn.FLOOR.MATH(H899*Q899)</f>
        <v>375</v>
      </c>
      <c r="J899">
        <f t="shared" ref="J899:J962" si="1446">I899*R899</f>
        <v>0.17685000000000003</v>
      </c>
      <c r="K899">
        <f t="shared" ref="K899:K962" si="1447">I899*V899</f>
        <v>1020313.35</v>
      </c>
      <c r="L899">
        <f t="shared" ref="L899:L962" si="1448">K899*S899</f>
        <v>474729.76298663992</v>
      </c>
      <c r="M899">
        <f t="shared" ref="M899:M962" si="1449">K899*T899</f>
        <v>602813.88109687495</v>
      </c>
      <c r="N899">
        <f t="shared" ref="N899:N962" si="1450">L899*U899</f>
        <v>442899.36974326719</v>
      </c>
      <c r="O899">
        <f t="shared" ref="O899:O962" si="1451">I899*W899</f>
        <v>1.9226249999999998</v>
      </c>
      <c r="Q899">
        <f t="shared" si="1403"/>
        <v>0.90454308000000005</v>
      </c>
      <c r="R899">
        <f t="shared" ref="R899:S899" si="1452">R887</f>
        <v>4.7160000000000008E-4</v>
      </c>
      <c r="S899">
        <f t="shared" si="1452"/>
        <v>0.46527839999999993</v>
      </c>
      <c r="T899">
        <f t="shared" ref="T899:W899" si="1453">T887</f>
        <v>0.59081249999999996</v>
      </c>
      <c r="U899">
        <f t="shared" si="1453"/>
        <v>0.93295050000000002</v>
      </c>
      <c r="V899">
        <f t="shared" si="1453"/>
        <v>2720.8355999999999</v>
      </c>
      <c r="W899">
        <f t="shared" si="1453"/>
        <v>5.1269999999999996E-3</v>
      </c>
    </row>
    <row r="900" spans="1:23" x14ac:dyDescent="0.2">
      <c r="A900" t="s">
        <v>7</v>
      </c>
      <c r="B900" t="s">
        <v>8</v>
      </c>
      <c r="C900" t="s">
        <v>29</v>
      </c>
      <c r="D900" t="s">
        <v>27</v>
      </c>
      <c r="E900" t="s">
        <v>11</v>
      </c>
      <c r="F900" s="1" t="s">
        <v>12</v>
      </c>
      <c r="G900">
        <v>11</v>
      </c>
      <c r="H900">
        <f t="shared" si="1444"/>
        <v>415</v>
      </c>
      <c r="I900">
        <f t="shared" si="1445"/>
        <v>374</v>
      </c>
      <c r="J900">
        <f t="shared" si="1446"/>
        <v>0.35141040000000001</v>
      </c>
      <c r="K900">
        <f t="shared" si="1447"/>
        <v>1034005.5605</v>
      </c>
      <c r="L900">
        <f t="shared" si="1448"/>
        <v>489332.58464990789</v>
      </c>
      <c r="M900">
        <f t="shared" si="1449"/>
        <v>589863.98207063251</v>
      </c>
      <c r="N900">
        <f t="shared" si="1450"/>
        <v>462701.14806292136</v>
      </c>
      <c r="O900">
        <f t="shared" si="1451"/>
        <v>5.3076210000000001</v>
      </c>
      <c r="Q900">
        <f t="shared" si="1403"/>
        <v>0.90267547999999997</v>
      </c>
      <c r="R900">
        <f t="shared" ref="R900:S900" si="1454">R888</f>
        <v>9.3960000000000007E-4</v>
      </c>
      <c r="S900">
        <f t="shared" si="1454"/>
        <v>0.47323979999999999</v>
      </c>
      <c r="T900">
        <f t="shared" ref="T900:W900" si="1455">T888</f>
        <v>0.570465</v>
      </c>
      <c r="U900">
        <f t="shared" si="1455"/>
        <v>0.94557600000000008</v>
      </c>
      <c r="V900">
        <f t="shared" si="1455"/>
        <v>2764.72075</v>
      </c>
      <c r="W900">
        <f t="shared" si="1455"/>
        <v>1.4191500000000001E-2</v>
      </c>
    </row>
    <row r="901" spans="1:23" x14ac:dyDescent="0.2">
      <c r="A901" t="s">
        <v>7</v>
      </c>
      <c r="B901" t="s">
        <v>8</v>
      </c>
      <c r="C901" t="s">
        <v>29</v>
      </c>
      <c r="D901" t="s">
        <v>27</v>
      </c>
      <c r="E901" t="s">
        <v>11</v>
      </c>
      <c r="F901" s="1" t="s">
        <v>12</v>
      </c>
      <c r="G901">
        <v>12</v>
      </c>
      <c r="H901">
        <f t="shared" si="1444"/>
        <v>415</v>
      </c>
      <c r="I901">
        <f t="shared" si="1445"/>
        <v>373</v>
      </c>
      <c r="J901">
        <f t="shared" si="1446"/>
        <v>0.2732598</v>
      </c>
      <c r="K901">
        <f t="shared" si="1447"/>
        <v>1055992.1126499998</v>
      </c>
      <c r="L901">
        <f t="shared" si="1448"/>
        <v>510170.90946346789</v>
      </c>
      <c r="M901">
        <f t="shared" si="1449"/>
        <v>620413.31804778997</v>
      </c>
      <c r="N901">
        <f t="shared" si="1450"/>
        <v>491148.42184775829</v>
      </c>
      <c r="O901">
        <f t="shared" si="1451"/>
        <v>2.0466509999999998</v>
      </c>
      <c r="Q901">
        <f t="shared" si="1403"/>
        <v>0.90089987999999999</v>
      </c>
      <c r="R901">
        <f t="shared" ref="R901:S901" si="1456">R889</f>
        <v>7.3260000000000003E-4</v>
      </c>
      <c r="S901">
        <f t="shared" si="1456"/>
        <v>0.48311999999999999</v>
      </c>
      <c r="T901">
        <f t="shared" ref="T901:W901" si="1457">T889</f>
        <v>0.58751700000000007</v>
      </c>
      <c r="U901">
        <f t="shared" si="1457"/>
        <v>0.9627135</v>
      </c>
      <c r="V901">
        <f t="shared" si="1457"/>
        <v>2831.0780499999996</v>
      </c>
      <c r="W901">
        <f t="shared" si="1457"/>
        <v>5.4869999999999997E-3</v>
      </c>
    </row>
    <row r="902" spans="1:23" x14ac:dyDescent="0.2">
      <c r="A902" t="s">
        <v>7</v>
      </c>
      <c r="B902" t="s">
        <v>8</v>
      </c>
      <c r="C902" t="s">
        <v>29</v>
      </c>
      <c r="D902" t="s">
        <v>27</v>
      </c>
      <c r="E902" t="s">
        <v>11</v>
      </c>
      <c r="F902" s="1">
        <v>47057</v>
      </c>
      <c r="G902">
        <v>1</v>
      </c>
      <c r="H902">
        <f t="shared" si="1444"/>
        <v>390</v>
      </c>
      <c r="I902">
        <f t="shared" si="1445"/>
        <v>357</v>
      </c>
      <c r="J902">
        <f t="shared" si="1446"/>
        <v>0</v>
      </c>
      <c r="K902">
        <f t="shared" si="1447"/>
        <v>884668.33034999983</v>
      </c>
      <c r="L902">
        <f t="shared" si="1448"/>
        <v>23765.022291858113</v>
      </c>
      <c r="M902">
        <f t="shared" si="1449"/>
        <v>128107.49391548795</v>
      </c>
      <c r="N902">
        <f t="shared" si="1450"/>
        <v>2552.7911645468143</v>
      </c>
      <c r="O902">
        <f t="shared" si="1451"/>
        <v>0</v>
      </c>
      <c r="Q902">
        <f t="shared" si="1403"/>
        <v>0.91764296000000012</v>
      </c>
      <c r="R902">
        <f t="shared" ref="R902:S902" si="1458">R890</f>
        <v>0</v>
      </c>
      <c r="S902">
        <f t="shared" si="1458"/>
        <v>2.6863199999999997E-2</v>
      </c>
      <c r="T902">
        <f t="shared" ref="T902:W902" si="1459">T890</f>
        <v>0.14480850000000001</v>
      </c>
      <c r="U902">
        <f t="shared" si="1459"/>
        <v>0.10741799999999999</v>
      </c>
      <c r="V902">
        <f t="shared" si="1459"/>
        <v>2478.0625499999996</v>
      </c>
      <c r="W902">
        <f t="shared" si="1459"/>
        <v>0</v>
      </c>
    </row>
    <row r="903" spans="1:23" x14ac:dyDescent="0.2">
      <c r="A903" t="s">
        <v>7</v>
      </c>
      <c r="B903" t="s">
        <v>8</v>
      </c>
      <c r="C903" t="s">
        <v>29</v>
      </c>
      <c r="D903" t="s">
        <v>27</v>
      </c>
      <c r="E903" t="s">
        <v>11</v>
      </c>
      <c r="F903" s="1">
        <v>47057</v>
      </c>
      <c r="G903">
        <v>2</v>
      </c>
      <c r="H903">
        <f t="shared" si="1444"/>
        <v>390</v>
      </c>
      <c r="I903">
        <f t="shared" si="1445"/>
        <v>357</v>
      </c>
      <c r="J903">
        <f t="shared" si="1446"/>
        <v>0</v>
      </c>
      <c r="K903">
        <f t="shared" si="1447"/>
        <v>882657.86699999997</v>
      </c>
      <c r="L903">
        <f t="shared" si="1448"/>
        <v>171175.60546304399</v>
      </c>
      <c r="M903">
        <f t="shared" si="1449"/>
        <v>499000.03321404598</v>
      </c>
      <c r="N903">
        <f t="shared" si="1450"/>
        <v>52106.795768780634</v>
      </c>
      <c r="O903">
        <f t="shared" si="1451"/>
        <v>1439.4336390000001</v>
      </c>
      <c r="Q903">
        <f t="shared" si="1403"/>
        <v>0.91568428000000002</v>
      </c>
      <c r="R903">
        <f t="shared" ref="R903:S903" si="1460">R891</f>
        <v>0</v>
      </c>
      <c r="S903">
        <f t="shared" si="1460"/>
        <v>0.19393199999999999</v>
      </c>
      <c r="T903">
        <f t="shared" ref="T903:W903" si="1461">T891</f>
        <v>0.56533800000000001</v>
      </c>
      <c r="U903">
        <f t="shared" si="1461"/>
        <v>0.3044055</v>
      </c>
      <c r="V903">
        <f t="shared" si="1461"/>
        <v>2472.431</v>
      </c>
      <c r="W903">
        <f t="shared" si="1461"/>
        <v>4.0320270000000002</v>
      </c>
    </row>
    <row r="904" spans="1:23" x14ac:dyDescent="0.2">
      <c r="A904" t="s">
        <v>7</v>
      </c>
      <c r="B904" t="s">
        <v>8</v>
      </c>
      <c r="C904" t="s">
        <v>29</v>
      </c>
      <c r="D904" t="s">
        <v>27</v>
      </c>
      <c r="E904" t="s">
        <v>11</v>
      </c>
      <c r="F904" s="1">
        <v>47057</v>
      </c>
      <c r="G904">
        <v>3</v>
      </c>
      <c r="H904">
        <f t="shared" si="1444"/>
        <v>390</v>
      </c>
      <c r="I904">
        <f t="shared" si="1445"/>
        <v>356</v>
      </c>
      <c r="J904">
        <f t="shared" si="1446"/>
        <v>0</v>
      </c>
      <c r="K904">
        <f t="shared" si="1447"/>
        <v>879854.64080000005</v>
      </c>
      <c r="L904">
        <f t="shared" si="1448"/>
        <v>270687.80815490452</v>
      </c>
      <c r="M904">
        <f t="shared" si="1449"/>
        <v>532096.49329700402</v>
      </c>
      <c r="N904">
        <f t="shared" si="1450"/>
        <v>155324.58929250247</v>
      </c>
      <c r="O904">
        <f t="shared" si="1451"/>
        <v>-49.480440000000002</v>
      </c>
      <c r="Q904">
        <f t="shared" si="1403"/>
        <v>0.91387832000000002</v>
      </c>
      <c r="R904">
        <f t="shared" ref="R904:S904" si="1462">R892</f>
        <v>0</v>
      </c>
      <c r="S904">
        <f t="shared" si="1462"/>
        <v>0.3076506</v>
      </c>
      <c r="T904">
        <f t="shared" ref="T904:W904" si="1463">T892</f>
        <v>0.60475499999999993</v>
      </c>
      <c r="U904">
        <f t="shared" si="1463"/>
        <v>0.57381450000000001</v>
      </c>
      <c r="V904">
        <f t="shared" si="1463"/>
        <v>2471.5018</v>
      </c>
      <c r="W904">
        <f t="shared" si="1463"/>
        <v>-0.13899</v>
      </c>
    </row>
    <row r="905" spans="1:23" x14ac:dyDescent="0.2">
      <c r="A905" t="s">
        <v>7</v>
      </c>
      <c r="B905" t="s">
        <v>8</v>
      </c>
      <c r="C905" t="s">
        <v>29</v>
      </c>
      <c r="D905" t="s">
        <v>27</v>
      </c>
      <c r="E905" t="s">
        <v>11</v>
      </c>
      <c r="F905" s="1">
        <v>47057</v>
      </c>
      <c r="G905">
        <v>4</v>
      </c>
      <c r="H905">
        <f t="shared" si="1444"/>
        <v>390</v>
      </c>
      <c r="I905">
        <f t="shared" si="1445"/>
        <v>355</v>
      </c>
      <c r="J905">
        <f t="shared" si="1446"/>
        <v>3.3164100000000002E-2</v>
      </c>
      <c r="K905">
        <f t="shared" si="1447"/>
        <v>877312.10349999997</v>
      </c>
      <c r="L905">
        <f t="shared" si="1448"/>
        <v>311480.18737695715</v>
      </c>
      <c r="M905">
        <f t="shared" si="1449"/>
        <v>521390.53101451573</v>
      </c>
      <c r="N905">
        <f t="shared" si="1450"/>
        <v>231635.20040465429</v>
      </c>
      <c r="O905">
        <f t="shared" si="1451"/>
        <v>-16.77375</v>
      </c>
      <c r="Q905">
        <f t="shared" si="1403"/>
        <v>0.91240907999999998</v>
      </c>
      <c r="R905">
        <f t="shared" ref="R905:S905" si="1464">R893</f>
        <v>9.342000000000001E-5</v>
      </c>
      <c r="S905">
        <f t="shared" si="1464"/>
        <v>0.35503919999999994</v>
      </c>
      <c r="T905">
        <f t="shared" ref="T905:W905" si="1465">T893</f>
        <v>0.59430450000000001</v>
      </c>
      <c r="U905">
        <f t="shared" si="1465"/>
        <v>0.74365950000000003</v>
      </c>
      <c r="V905">
        <f t="shared" si="1465"/>
        <v>2471.3017</v>
      </c>
      <c r="W905">
        <f t="shared" si="1465"/>
        <v>-4.725E-2</v>
      </c>
    </row>
    <row r="906" spans="1:23" x14ac:dyDescent="0.2">
      <c r="A906" t="s">
        <v>7</v>
      </c>
      <c r="B906" t="s">
        <v>8</v>
      </c>
      <c r="C906" t="s">
        <v>29</v>
      </c>
      <c r="D906" t="s">
        <v>27</v>
      </c>
      <c r="E906" t="s">
        <v>11</v>
      </c>
      <c r="F906" s="1">
        <v>47057</v>
      </c>
      <c r="G906">
        <v>5</v>
      </c>
      <c r="H906">
        <f t="shared" si="1444"/>
        <v>390</v>
      </c>
      <c r="I906">
        <f t="shared" si="1445"/>
        <v>355</v>
      </c>
      <c r="J906">
        <f t="shared" si="1446"/>
        <v>0</v>
      </c>
      <c r="K906">
        <f t="shared" si="1447"/>
        <v>877532.55850000004</v>
      </c>
      <c r="L906">
        <f t="shared" si="1448"/>
        <v>346976.90015043505</v>
      </c>
      <c r="M906">
        <f t="shared" si="1449"/>
        <v>518588.83460255631</v>
      </c>
      <c r="N906">
        <f t="shared" si="1450"/>
        <v>285012.0304370696</v>
      </c>
      <c r="O906">
        <f t="shared" si="1451"/>
        <v>-11.539275</v>
      </c>
      <c r="Q906">
        <f t="shared" si="1403"/>
        <v>0.91112384000000002</v>
      </c>
      <c r="R906">
        <f t="shared" ref="R906:S906" si="1466">R894</f>
        <v>0</v>
      </c>
      <c r="S906">
        <f t="shared" si="1466"/>
        <v>0.39540059999999994</v>
      </c>
      <c r="T906">
        <f t="shared" ref="T906:W906" si="1467">T894</f>
        <v>0.59096250000000006</v>
      </c>
      <c r="U906">
        <f t="shared" si="1467"/>
        <v>0.82141500000000001</v>
      </c>
      <c r="V906">
        <f t="shared" si="1467"/>
        <v>2471.9227000000001</v>
      </c>
      <c r="W906">
        <f t="shared" si="1467"/>
        <v>-3.2504999999999999E-2</v>
      </c>
    </row>
    <row r="907" spans="1:23" x14ac:dyDescent="0.2">
      <c r="A907" t="s">
        <v>7</v>
      </c>
      <c r="B907" t="s">
        <v>8</v>
      </c>
      <c r="C907" t="s">
        <v>29</v>
      </c>
      <c r="D907" t="s">
        <v>27</v>
      </c>
      <c r="E907" t="s">
        <v>11</v>
      </c>
      <c r="F907" s="1">
        <v>47057</v>
      </c>
      <c r="G907">
        <v>6</v>
      </c>
      <c r="H907">
        <f t="shared" si="1444"/>
        <v>390</v>
      </c>
      <c r="I907">
        <f t="shared" si="1445"/>
        <v>355</v>
      </c>
      <c r="J907">
        <f t="shared" si="1446"/>
        <v>0</v>
      </c>
      <c r="K907">
        <f t="shared" si="1447"/>
        <v>877333.33250000002</v>
      </c>
      <c r="L907">
        <f t="shared" si="1448"/>
        <v>371596.81404703949</v>
      </c>
      <c r="M907">
        <f t="shared" si="1449"/>
        <v>520907.01550521754</v>
      </c>
      <c r="N907">
        <f t="shared" si="1450"/>
        <v>323299.81873012462</v>
      </c>
      <c r="O907">
        <f t="shared" si="1451"/>
        <v>-31.838175</v>
      </c>
      <c r="Q907">
        <f t="shared" si="1403"/>
        <v>0.91032804</v>
      </c>
      <c r="R907">
        <f t="shared" ref="R907:S907" si="1468">R895</f>
        <v>0</v>
      </c>
      <c r="S907">
        <f t="shared" si="1468"/>
        <v>0.42355259999999995</v>
      </c>
      <c r="T907">
        <f t="shared" ref="T907:W907" si="1469">T895</f>
        <v>0.59373900000000002</v>
      </c>
      <c r="U907">
        <f t="shared" si="1469"/>
        <v>0.87002849999999987</v>
      </c>
      <c r="V907">
        <f t="shared" si="1469"/>
        <v>2471.3615</v>
      </c>
      <c r="W907">
        <f t="shared" si="1469"/>
        <v>-8.9685000000000001E-2</v>
      </c>
    </row>
    <row r="908" spans="1:23" x14ac:dyDescent="0.2">
      <c r="A908" t="s">
        <v>7</v>
      </c>
      <c r="B908" t="s">
        <v>8</v>
      </c>
      <c r="C908" t="s">
        <v>29</v>
      </c>
      <c r="D908" t="s">
        <v>27</v>
      </c>
      <c r="E908" t="s">
        <v>11</v>
      </c>
      <c r="F908" s="1">
        <v>47057</v>
      </c>
      <c r="G908">
        <v>7</v>
      </c>
      <c r="H908">
        <f t="shared" si="1444"/>
        <v>390</v>
      </c>
      <c r="I908">
        <f t="shared" si="1445"/>
        <v>354</v>
      </c>
      <c r="J908">
        <f t="shared" si="1446"/>
        <v>3.4982280000000004E-2</v>
      </c>
      <c r="K908">
        <f t="shared" si="1447"/>
        <v>874999.16369999992</v>
      </c>
      <c r="L908">
        <f t="shared" si="1448"/>
        <v>394628.4728250202</v>
      </c>
      <c r="M908">
        <f t="shared" si="1449"/>
        <v>527791.18305178476</v>
      </c>
      <c r="N908">
        <f t="shared" si="1450"/>
        <v>351960.25577199698</v>
      </c>
      <c r="O908">
        <f t="shared" si="1451"/>
        <v>-35.465489999999996</v>
      </c>
      <c r="Q908">
        <f t="shared" si="1403"/>
        <v>0.9095626</v>
      </c>
      <c r="R908">
        <f t="shared" ref="R908:S908" si="1470">R896</f>
        <v>9.8820000000000006E-5</v>
      </c>
      <c r="S908">
        <f t="shared" si="1470"/>
        <v>0.45100439999999997</v>
      </c>
      <c r="T908">
        <f t="shared" ref="T908:W908" si="1471">T896</f>
        <v>0.60319049999999996</v>
      </c>
      <c r="U908">
        <f t="shared" si="1471"/>
        <v>0.8918775000000001</v>
      </c>
      <c r="V908">
        <f t="shared" si="1471"/>
        <v>2471.7490499999999</v>
      </c>
      <c r="W908">
        <f t="shared" si="1471"/>
        <v>-0.100185</v>
      </c>
    </row>
    <row r="909" spans="1:23" x14ac:dyDescent="0.2">
      <c r="A909" t="s">
        <v>7</v>
      </c>
      <c r="B909" t="s">
        <v>8</v>
      </c>
      <c r="C909" t="s">
        <v>29</v>
      </c>
      <c r="D909" t="s">
        <v>27</v>
      </c>
      <c r="E909" t="s">
        <v>11</v>
      </c>
      <c r="F909" s="1">
        <v>47057</v>
      </c>
      <c r="G909">
        <v>8</v>
      </c>
      <c r="H909">
        <f t="shared" si="1444"/>
        <v>390</v>
      </c>
      <c r="I909">
        <f t="shared" si="1445"/>
        <v>354</v>
      </c>
      <c r="J909">
        <f t="shared" si="1446"/>
        <v>0</v>
      </c>
      <c r="K909">
        <f t="shared" si="1447"/>
        <v>901829.08919999981</v>
      </c>
      <c r="L909">
        <f t="shared" si="1448"/>
        <v>414679.77325921523</v>
      </c>
      <c r="M909">
        <f t="shared" si="1449"/>
        <v>549299.13817172928</v>
      </c>
      <c r="N909">
        <f t="shared" si="1450"/>
        <v>381785.09290554136</v>
      </c>
      <c r="O909">
        <f t="shared" si="1451"/>
        <v>-1.0248299999999999</v>
      </c>
      <c r="Q909">
        <f t="shared" si="1403"/>
        <v>0.90824608000000007</v>
      </c>
      <c r="R909">
        <f t="shared" ref="R909:S909" si="1472">R897</f>
        <v>0</v>
      </c>
      <c r="S909">
        <f t="shared" si="1472"/>
        <v>0.45982079999999997</v>
      </c>
      <c r="T909">
        <f t="shared" ref="T909:W909" si="1473">T897</f>
        <v>0.60909449999999998</v>
      </c>
      <c r="U909">
        <f t="shared" si="1473"/>
        <v>0.92067449999999995</v>
      </c>
      <c r="V909">
        <f t="shared" si="1473"/>
        <v>2547.5397999999996</v>
      </c>
      <c r="W909">
        <f t="shared" si="1473"/>
        <v>-2.895E-3</v>
      </c>
    </row>
    <row r="910" spans="1:23" x14ac:dyDescent="0.2">
      <c r="A910" t="s">
        <v>7</v>
      </c>
      <c r="B910" t="s">
        <v>8</v>
      </c>
      <c r="C910" t="s">
        <v>29</v>
      </c>
      <c r="D910" t="s">
        <v>27</v>
      </c>
      <c r="E910" t="s">
        <v>11</v>
      </c>
      <c r="F910" s="1">
        <v>47057</v>
      </c>
      <c r="G910">
        <v>9</v>
      </c>
      <c r="H910">
        <f t="shared" si="1444"/>
        <v>390</v>
      </c>
      <c r="I910">
        <f t="shared" si="1445"/>
        <v>353</v>
      </c>
      <c r="J910">
        <f t="shared" si="1446"/>
        <v>0.23192100000000002</v>
      </c>
      <c r="K910">
        <f t="shared" si="1447"/>
        <v>935065.23</v>
      </c>
      <c r="L910">
        <f t="shared" si="1448"/>
        <v>426951.34505713789</v>
      </c>
      <c r="M910">
        <f t="shared" si="1449"/>
        <v>540575.23544144991</v>
      </c>
      <c r="N910">
        <f t="shared" si="1450"/>
        <v>388133.35571588797</v>
      </c>
      <c r="O910">
        <f t="shared" si="1451"/>
        <v>8.0325149999999983</v>
      </c>
      <c r="Q910">
        <f t="shared" si="1403"/>
        <v>0.90595068000000001</v>
      </c>
      <c r="R910">
        <f t="shared" ref="R910:S910" si="1474">R898</f>
        <v>6.5700000000000003E-4</v>
      </c>
      <c r="S910">
        <f t="shared" si="1474"/>
        <v>0.45660059999999991</v>
      </c>
      <c r="T910">
        <f t="shared" ref="T910:W910" si="1475">T898</f>
        <v>0.57811499999999993</v>
      </c>
      <c r="U910">
        <f t="shared" si="1475"/>
        <v>0.90908100000000003</v>
      </c>
      <c r="V910">
        <f t="shared" si="1475"/>
        <v>2648.91</v>
      </c>
      <c r="W910">
        <f t="shared" si="1475"/>
        <v>2.2754999999999997E-2</v>
      </c>
    </row>
    <row r="911" spans="1:23" x14ac:dyDescent="0.2">
      <c r="A911" t="s">
        <v>7</v>
      </c>
      <c r="B911" t="s">
        <v>8</v>
      </c>
      <c r="C911" t="s">
        <v>29</v>
      </c>
      <c r="D911" t="s">
        <v>27</v>
      </c>
      <c r="E911" t="s">
        <v>11</v>
      </c>
      <c r="F911" s="1">
        <v>47057</v>
      </c>
      <c r="G911">
        <v>10</v>
      </c>
      <c r="H911">
        <f t="shared" si="1444"/>
        <v>390</v>
      </c>
      <c r="I911">
        <f t="shared" si="1445"/>
        <v>352</v>
      </c>
      <c r="J911">
        <f t="shared" si="1446"/>
        <v>0.16600320000000002</v>
      </c>
      <c r="K911">
        <f t="shared" si="1447"/>
        <v>957734.13119999995</v>
      </c>
      <c r="L911">
        <f t="shared" si="1448"/>
        <v>445613.00419012597</v>
      </c>
      <c r="M911">
        <f t="shared" si="1449"/>
        <v>565841.29638959991</v>
      </c>
      <c r="N911">
        <f t="shared" si="1450"/>
        <v>415734.87506568013</v>
      </c>
      <c r="O911">
        <f t="shared" si="1451"/>
        <v>1.8047039999999999</v>
      </c>
      <c r="Q911">
        <f t="shared" si="1403"/>
        <v>0.90454308000000005</v>
      </c>
      <c r="R911">
        <f t="shared" ref="R911:S911" si="1476">R899</f>
        <v>4.7160000000000008E-4</v>
      </c>
      <c r="S911">
        <f t="shared" si="1476"/>
        <v>0.46527839999999993</v>
      </c>
      <c r="T911">
        <f t="shared" ref="T911:W911" si="1477">T899</f>
        <v>0.59081249999999996</v>
      </c>
      <c r="U911">
        <f t="shared" si="1477"/>
        <v>0.93295050000000002</v>
      </c>
      <c r="V911">
        <f t="shared" si="1477"/>
        <v>2720.8355999999999</v>
      </c>
      <c r="W911">
        <f t="shared" si="1477"/>
        <v>5.1269999999999996E-3</v>
      </c>
    </row>
    <row r="912" spans="1:23" x14ac:dyDescent="0.2">
      <c r="A912" t="s">
        <v>7</v>
      </c>
      <c r="B912" t="s">
        <v>8</v>
      </c>
      <c r="C912" t="s">
        <v>29</v>
      </c>
      <c r="D912" t="s">
        <v>27</v>
      </c>
      <c r="E912" t="s">
        <v>11</v>
      </c>
      <c r="F912" s="1">
        <v>47057</v>
      </c>
      <c r="G912">
        <v>11</v>
      </c>
      <c r="H912">
        <f t="shared" si="1444"/>
        <v>390</v>
      </c>
      <c r="I912">
        <f t="shared" si="1445"/>
        <v>352</v>
      </c>
      <c r="J912">
        <f t="shared" si="1446"/>
        <v>0.33073920000000001</v>
      </c>
      <c r="K912">
        <f t="shared" si="1447"/>
        <v>973181.70400000003</v>
      </c>
      <c r="L912">
        <f t="shared" si="1448"/>
        <v>460548.31496461917</v>
      </c>
      <c r="M912">
        <f t="shared" si="1449"/>
        <v>555166.10077235999</v>
      </c>
      <c r="N912">
        <f t="shared" si="1450"/>
        <v>435483.4334709848</v>
      </c>
      <c r="O912">
        <f t="shared" si="1451"/>
        <v>4.9954080000000003</v>
      </c>
      <c r="Q912">
        <f t="shared" si="1403"/>
        <v>0.90267547999999997</v>
      </c>
      <c r="R912">
        <f t="shared" ref="R912:S912" si="1478">R900</f>
        <v>9.3960000000000007E-4</v>
      </c>
      <c r="S912">
        <f t="shared" si="1478"/>
        <v>0.47323979999999999</v>
      </c>
      <c r="T912">
        <f t="shared" ref="T912:W912" si="1479">T900</f>
        <v>0.570465</v>
      </c>
      <c r="U912">
        <f t="shared" si="1479"/>
        <v>0.94557600000000008</v>
      </c>
      <c r="V912">
        <f t="shared" si="1479"/>
        <v>2764.72075</v>
      </c>
      <c r="W912">
        <f t="shared" si="1479"/>
        <v>1.4191500000000001E-2</v>
      </c>
    </row>
    <row r="913" spans="1:23" x14ac:dyDescent="0.2">
      <c r="A913" t="s">
        <v>7</v>
      </c>
      <c r="B913" t="s">
        <v>8</v>
      </c>
      <c r="C913" t="s">
        <v>29</v>
      </c>
      <c r="D913" t="s">
        <v>27</v>
      </c>
      <c r="E913" t="s">
        <v>11</v>
      </c>
      <c r="F913" s="1">
        <v>47057</v>
      </c>
      <c r="G913">
        <v>12</v>
      </c>
      <c r="H913">
        <f t="shared" si="1444"/>
        <v>390</v>
      </c>
      <c r="I913">
        <f t="shared" si="1445"/>
        <v>351</v>
      </c>
      <c r="J913">
        <f t="shared" si="1446"/>
        <v>0.2571426</v>
      </c>
      <c r="K913">
        <f t="shared" si="1447"/>
        <v>993708.3955499999</v>
      </c>
      <c r="L913">
        <f t="shared" si="1448"/>
        <v>480080.40005811595</v>
      </c>
      <c r="M913">
        <f t="shared" si="1449"/>
        <v>583820.57542834932</v>
      </c>
      <c r="N913">
        <f t="shared" si="1450"/>
        <v>462179.88222134899</v>
      </c>
      <c r="O913">
        <f t="shared" si="1451"/>
        <v>1.9259369999999998</v>
      </c>
      <c r="Q913">
        <f t="shared" si="1403"/>
        <v>0.90089987999999999</v>
      </c>
      <c r="R913">
        <f t="shared" ref="R913:S913" si="1480">R901</f>
        <v>7.3260000000000003E-4</v>
      </c>
      <c r="S913">
        <f t="shared" si="1480"/>
        <v>0.48311999999999999</v>
      </c>
      <c r="T913">
        <f t="shared" ref="T913:W913" si="1481">T901</f>
        <v>0.58751700000000007</v>
      </c>
      <c r="U913">
        <f t="shared" si="1481"/>
        <v>0.9627135</v>
      </c>
      <c r="V913">
        <f t="shared" si="1481"/>
        <v>2831.0780499999996</v>
      </c>
      <c r="W913">
        <f t="shared" si="1481"/>
        <v>5.4869999999999997E-3</v>
      </c>
    </row>
    <row r="914" spans="1:23" x14ac:dyDescent="0.2">
      <c r="A914" t="s">
        <v>7</v>
      </c>
      <c r="B914" t="s">
        <v>8</v>
      </c>
      <c r="C914" t="s">
        <v>29</v>
      </c>
      <c r="D914" t="s">
        <v>27</v>
      </c>
      <c r="E914" t="s">
        <v>24</v>
      </c>
      <c r="F914" s="1">
        <v>46965</v>
      </c>
      <c r="G914">
        <v>1</v>
      </c>
      <c r="H914">
        <f t="shared" si="1444"/>
        <v>190</v>
      </c>
      <c r="I914">
        <f t="shared" si="1445"/>
        <v>189</v>
      </c>
      <c r="J914">
        <f t="shared" si="1446"/>
        <v>0</v>
      </c>
      <c r="K914">
        <f t="shared" si="1447"/>
        <v>456135.89615999995</v>
      </c>
      <c r="L914">
        <f t="shared" si="1448"/>
        <v>10211.058171437759</v>
      </c>
      <c r="M914">
        <f t="shared" si="1449"/>
        <v>92473.296886719501</v>
      </c>
      <c r="N914">
        <f t="shared" si="1450"/>
        <v>1316.2217359914011</v>
      </c>
      <c r="O914">
        <f t="shared" si="1451"/>
        <v>0</v>
      </c>
      <c r="Q914" cm="1">
        <f t="array" ref="Q914:Q925">TRANSPOSE(open_per_booked!$F21:$Q21)</f>
        <v>0.99743800000000005</v>
      </c>
      <c r="R914" cm="1">
        <f t="array" ref="R914:R925">TRANSPOSE(ulr_per_open!$F21:$Q21)</f>
        <v>0</v>
      </c>
      <c r="S914" cm="1">
        <f t="array" ref="S914:S925">TRANSPOSE(bal_util!$F21:$Q21)</f>
        <v>2.2386E-2</v>
      </c>
      <c r="T914" cm="1">
        <f t="array" ref="T914:T925">TRANSPOSE(pur_util!$F21:$Q21)</f>
        <v>0.20273190000000002</v>
      </c>
      <c r="U914" cm="1">
        <f t="array" ref="U914:U925">TRANSPOSE(revol_util!$F21:$Q21)</f>
        <v>0.12890159999999998</v>
      </c>
      <c r="V914" cm="1">
        <f t="array" ref="V914:V925">TRANSPOSE(lmt_per_open!$F21:$Q21)</f>
        <v>2413.4174399999997</v>
      </c>
      <c r="W914" cm="1">
        <f t="array" ref="W914:W925">TRANSPOSE(annual_fee!$F21:$Q21)</f>
        <v>0</v>
      </c>
    </row>
    <row r="915" spans="1:23" x14ac:dyDescent="0.2">
      <c r="A915" t="s">
        <v>7</v>
      </c>
      <c r="B915" t="s">
        <v>8</v>
      </c>
      <c r="C915" t="s">
        <v>29</v>
      </c>
      <c r="D915" t="s">
        <v>27</v>
      </c>
      <c r="E915" t="s">
        <v>24</v>
      </c>
      <c r="F915" s="1">
        <v>46965</v>
      </c>
      <c r="G915">
        <v>2</v>
      </c>
      <c r="H915">
        <f t="shared" si="1444"/>
        <v>190</v>
      </c>
      <c r="I915">
        <f t="shared" si="1445"/>
        <v>189</v>
      </c>
      <c r="J915">
        <f t="shared" si="1446"/>
        <v>0</v>
      </c>
      <c r="K915">
        <f t="shared" si="1447"/>
        <v>455099.29919999995</v>
      </c>
      <c r="L915">
        <f t="shared" si="1448"/>
        <v>73548.597743711987</v>
      </c>
      <c r="M915">
        <f t="shared" si="1449"/>
        <v>360198.89865558146</v>
      </c>
      <c r="N915">
        <f t="shared" si="1450"/>
        <v>26866.317204568219</v>
      </c>
      <c r="O915">
        <f t="shared" si="1451"/>
        <v>914.46372359999987</v>
      </c>
      <c r="Q915">
        <v>0.995309</v>
      </c>
      <c r="R915">
        <v>0</v>
      </c>
      <c r="S915">
        <v>0.16161</v>
      </c>
      <c r="T915">
        <v>0.7914732000000001</v>
      </c>
      <c r="U915">
        <v>0.36528659999999996</v>
      </c>
      <c r="V915">
        <v>2407.9327999999996</v>
      </c>
      <c r="W915">
        <v>4.8384323999999994</v>
      </c>
    </row>
    <row r="916" spans="1:23" x14ac:dyDescent="0.2">
      <c r="A916" t="s">
        <v>7</v>
      </c>
      <c r="B916" t="s">
        <v>8</v>
      </c>
      <c r="C916" t="s">
        <v>29</v>
      </c>
      <c r="D916" t="s">
        <v>27</v>
      </c>
      <c r="E916" t="s">
        <v>24</v>
      </c>
      <c r="F916" s="1">
        <v>46965</v>
      </c>
      <c r="G916">
        <v>3</v>
      </c>
      <c r="H916">
        <f t="shared" si="1444"/>
        <v>190</v>
      </c>
      <c r="I916">
        <f t="shared" si="1445"/>
        <v>188</v>
      </c>
      <c r="J916">
        <f t="shared" si="1446"/>
        <v>0</v>
      </c>
      <c r="K916">
        <f t="shared" si="1447"/>
        <v>452521.23391999997</v>
      </c>
      <c r="L916">
        <f t="shared" si="1448"/>
        <v>116015.35760685697</v>
      </c>
      <c r="M916">
        <f t="shared" si="1449"/>
        <v>383130.2703470054</v>
      </c>
      <c r="N916">
        <f t="shared" si="1450"/>
        <v>79885.553300999789</v>
      </c>
      <c r="O916">
        <f t="shared" si="1451"/>
        <v>-31.356143999999997</v>
      </c>
      <c r="Q916">
        <v>0.99334599999999995</v>
      </c>
      <c r="R916">
        <v>0</v>
      </c>
      <c r="S916">
        <v>0.25637550000000003</v>
      </c>
      <c r="T916">
        <v>0.84665699999999999</v>
      </c>
      <c r="U916">
        <v>0.68857740000000001</v>
      </c>
      <c r="V916">
        <v>2407.0278399999997</v>
      </c>
      <c r="W916">
        <v>-0.16678799999999999</v>
      </c>
    </row>
    <row r="917" spans="1:23" x14ac:dyDescent="0.2">
      <c r="A917" t="s">
        <v>7</v>
      </c>
      <c r="B917" t="s">
        <v>8</v>
      </c>
      <c r="C917" t="s">
        <v>29</v>
      </c>
      <c r="D917" t="s">
        <v>27</v>
      </c>
      <c r="E917" t="s">
        <v>24</v>
      </c>
      <c r="F917" s="1">
        <v>46965</v>
      </c>
      <c r="G917">
        <v>4</v>
      </c>
      <c r="H917">
        <f t="shared" si="1444"/>
        <v>190</v>
      </c>
      <c r="I917">
        <f t="shared" si="1445"/>
        <v>188</v>
      </c>
      <c r="J917">
        <f t="shared" si="1446"/>
        <v>1.4635799999999999E-2</v>
      </c>
      <c r="K917">
        <f t="shared" si="1447"/>
        <v>452484.59647999995</v>
      </c>
      <c r="L917">
        <f t="shared" si="1448"/>
        <v>133874.80762215168</v>
      </c>
      <c r="M917">
        <f t="shared" si="1449"/>
        <v>376479.08461624745</v>
      </c>
      <c r="N917">
        <f t="shared" si="1450"/>
        <v>119468.72699866261</v>
      </c>
      <c r="O917">
        <f t="shared" si="1451"/>
        <v>-10.659599999999999</v>
      </c>
      <c r="Q917">
        <v>0.99174899999999999</v>
      </c>
      <c r="R917">
        <v>7.7849999999999995E-5</v>
      </c>
      <c r="S917">
        <v>0.29586600000000002</v>
      </c>
      <c r="T917">
        <v>0.83202630000000011</v>
      </c>
      <c r="U917">
        <v>0.89239139999999995</v>
      </c>
      <c r="V917">
        <v>2406.8329599999997</v>
      </c>
      <c r="W917">
        <v>-5.6699999999999993E-2</v>
      </c>
    </row>
    <row r="918" spans="1:23" x14ac:dyDescent="0.2">
      <c r="A918" t="s">
        <v>7</v>
      </c>
      <c r="B918" t="s">
        <v>8</v>
      </c>
      <c r="C918" t="s">
        <v>29</v>
      </c>
      <c r="D918" t="s">
        <v>27</v>
      </c>
      <c r="E918" t="s">
        <v>24</v>
      </c>
      <c r="F918" s="1">
        <v>46965</v>
      </c>
      <c r="G918">
        <v>5</v>
      </c>
      <c r="H918">
        <f t="shared" si="1444"/>
        <v>190</v>
      </c>
      <c r="I918">
        <f t="shared" si="1445"/>
        <v>188</v>
      </c>
      <c r="J918">
        <f t="shared" si="1446"/>
        <v>0</v>
      </c>
      <c r="K918">
        <f t="shared" si="1447"/>
        <v>452598.29887999996</v>
      </c>
      <c r="L918">
        <f t="shared" si="1448"/>
        <v>149131.36578010942</v>
      </c>
      <c r="M918">
        <f t="shared" si="1449"/>
        <v>374456.07108262082</v>
      </c>
      <c r="N918">
        <f t="shared" si="1450"/>
        <v>146998.48898672228</v>
      </c>
      <c r="O918">
        <f t="shared" si="1451"/>
        <v>-7.3331279999999985</v>
      </c>
      <c r="Q918">
        <v>0.99035200000000001</v>
      </c>
      <c r="R918">
        <v>0</v>
      </c>
      <c r="S918">
        <v>0.32950049999999997</v>
      </c>
      <c r="T918">
        <v>0.82734750000000012</v>
      </c>
      <c r="U918">
        <v>0.98569799999999996</v>
      </c>
      <c r="V918">
        <v>2407.4377599999998</v>
      </c>
      <c r="W918">
        <v>-3.9005999999999992E-2</v>
      </c>
    </row>
    <row r="919" spans="1:23" x14ac:dyDescent="0.2">
      <c r="A919" t="s">
        <v>7</v>
      </c>
      <c r="B919" t="s">
        <v>8</v>
      </c>
      <c r="C919" t="s">
        <v>29</v>
      </c>
      <c r="D919" t="s">
        <v>27</v>
      </c>
      <c r="E919" t="s">
        <v>24</v>
      </c>
      <c r="F919" s="1">
        <v>46965</v>
      </c>
      <c r="G919">
        <v>6</v>
      </c>
      <c r="H919">
        <f t="shared" si="1444"/>
        <v>190</v>
      </c>
      <c r="I919">
        <f t="shared" si="1445"/>
        <v>188</v>
      </c>
      <c r="J919">
        <f t="shared" si="1446"/>
        <v>0</v>
      </c>
      <c r="K919">
        <f t="shared" si="1447"/>
        <v>452495.54560000001</v>
      </c>
      <c r="L919">
        <f t="shared" si="1448"/>
        <v>159713.05402274881</v>
      </c>
      <c r="M919">
        <f t="shared" si="1449"/>
        <v>376129.95384859777</v>
      </c>
      <c r="N919">
        <f t="shared" si="1450"/>
        <v>166745.89058619729</v>
      </c>
      <c r="O919">
        <f t="shared" si="1451"/>
        <v>-20.232935999999999</v>
      </c>
      <c r="Q919">
        <v>0.98948700000000001</v>
      </c>
      <c r="R919">
        <v>0</v>
      </c>
      <c r="S919">
        <v>0.35296050000000001</v>
      </c>
      <c r="T919">
        <v>0.83123460000000005</v>
      </c>
      <c r="U919">
        <v>1.0440341999999998</v>
      </c>
      <c r="V919">
        <v>2406.8912</v>
      </c>
      <c r="W919">
        <v>-0.107622</v>
      </c>
    </row>
    <row r="920" spans="1:23" x14ac:dyDescent="0.2">
      <c r="A920" t="s">
        <v>7</v>
      </c>
      <c r="B920" t="s">
        <v>8</v>
      </c>
      <c r="C920" t="s">
        <v>29</v>
      </c>
      <c r="D920" t="s">
        <v>27</v>
      </c>
      <c r="E920" t="s">
        <v>24</v>
      </c>
      <c r="F920" s="1">
        <v>46965</v>
      </c>
      <c r="G920">
        <v>7</v>
      </c>
      <c r="H920">
        <f t="shared" si="1444"/>
        <v>190</v>
      </c>
      <c r="I920">
        <f t="shared" si="1445"/>
        <v>187</v>
      </c>
      <c r="J920">
        <f t="shared" si="1446"/>
        <v>1.5399449999999999E-2</v>
      </c>
      <c r="K920">
        <f t="shared" si="1447"/>
        <v>450159.23567999998</v>
      </c>
      <c r="L920">
        <f t="shared" si="1448"/>
        <v>169186.49666026415</v>
      </c>
      <c r="M920">
        <f t="shared" si="1449"/>
        <v>380144.48422921187</v>
      </c>
      <c r="N920">
        <f t="shared" si="1450"/>
        <v>181072.35561013766</v>
      </c>
      <c r="O920">
        <f t="shared" si="1451"/>
        <v>-22.481514000000001</v>
      </c>
      <c r="Q920">
        <v>0.98865499999999995</v>
      </c>
      <c r="R920">
        <v>8.2349999999999996E-5</v>
      </c>
      <c r="S920">
        <v>0.37583699999999998</v>
      </c>
      <c r="T920">
        <v>0.84446670000000001</v>
      </c>
      <c r="U920">
        <v>1.0702529999999999</v>
      </c>
      <c r="V920">
        <v>2407.2686399999998</v>
      </c>
      <c r="W920">
        <v>-0.120222</v>
      </c>
    </row>
    <row r="921" spans="1:23" x14ac:dyDescent="0.2">
      <c r="A921" t="s">
        <v>7</v>
      </c>
      <c r="B921" t="s">
        <v>8</v>
      </c>
      <c r="C921" t="s">
        <v>29</v>
      </c>
      <c r="D921" t="s">
        <v>27</v>
      </c>
      <c r="E921" t="s">
        <v>24</v>
      </c>
      <c r="F921" s="1">
        <v>46965</v>
      </c>
      <c r="G921">
        <v>8</v>
      </c>
      <c r="H921">
        <f t="shared" si="1444"/>
        <v>190</v>
      </c>
      <c r="I921">
        <f t="shared" si="1445"/>
        <v>187</v>
      </c>
      <c r="J921">
        <f t="shared" si="1446"/>
        <v>0</v>
      </c>
      <c r="K921">
        <f t="shared" si="1447"/>
        <v>463962.37887999997</v>
      </c>
      <c r="L921">
        <f t="shared" si="1448"/>
        <v>177782.96018875393</v>
      </c>
      <c r="M921">
        <f t="shared" si="1449"/>
        <v>395635.70645581378</v>
      </c>
      <c r="N921">
        <f t="shared" si="1450"/>
        <v>196416.28557636112</v>
      </c>
      <c r="O921">
        <f t="shared" si="1451"/>
        <v>-0.64963799999999994</v>
      </c>
      <c r="Q921">
        <v>0.98722399999999999</v>
      </c>
      <c r="R921">
        <v>0</v>
      </c>
      <c r="S921">
        <v>0.38318400000000002</v>
      </c>
      <c r="T921">
        <v>0.8527323</v>
      </c>
      <c r="U921">
        <v>1.1048093999999999</v>
      </c>
      <c r="V921">
        <v>2481.0822399999997</v>
      </c>
      <c r="W921">
        <v>-3.4739999999999997E-3</v>
      </c>
    </row>
    <row r="922" spans="1:23" x14ac:dyDescent="0.2">
      <c r="A922" t="s">
        <v>7</v>
      </c>
      <c r="B922" t="s">
        <v>8</v>
      </c>
      <c r="C922" t="s">
        <v>29</v>
      </c>
      <c r="D922" t="s">
        <v>27</v>
      </c>
      <c r="E922" t="s">
        <v>24</v>
      </c>
      <c r="F922" s="1">
        <v>46965</v>
      </c>
      <c r="G922">
        <v>9</v>
      </c>
      <c r="H922">
        <f t="shared" si="1444"/>
        <v>190</v>
      </c>
      <c r="I922">
        <f t="shared" si="1445"/>
        <v>187</v>
      </c>
      <c r="J922">
        <f t="shared" si="1446"/>
        <v>0.1023825</v>
      </c>
      <c r="K922">
        <f t="shared" si="1447"/>
        <v>482424.09600000002</v>
      </c>
      <c r="L922">
        <f t="shared" si="1448"/>
        <v>183562.60974004798</v>
      </c>
      <c r="M922">
        <f t="shared" si="1449"/>
        <v>390455.248762656</v>
      </c>
      <c r="N922">
        <f t="shared" si="1450"/>
        <v>200247.93699011105</v>
      </c>
      <c r="O922">
        <f t="shared" si="1451"/>
        <v>5.1062219999999998</v>
      </c>
      <c r="Q922">
        <v>0.98472899999999997</v>
      </c>
      <c r="R922">
        <v>5.4750000000000003E-4</v>
      </c>
      <c r="S922">
        <v>0.38050049999999996</v>
      </c>
      <c r="T922">
        <v>0.809361</v>
      </c>
      <c r="U922">
        <v>1.0908971999999999</v>
      </c>
      <c r="V922">
        <v>2579.808</v>
      </c>
      <c r="W922">
        <v>2.7305999999999997E-2</v>
      </c>
    </row>
    <row r="923" spans="1:23" x14ac:dyDescent="0.2">
      <c r="A923" t="s">
        <v>7</v>
      </c>
      <c r="B923" t="s">
        <v>8</v>
      </c>
      <c r="C923" t="s">
        <v>29</v>
      </c>
      <c r="D923" t="s">
        <v>27</v>
      </c>
      <c r="E923" t="s">
        <v>24</v>
      </c>
      <c r="F923" s="1">
        <v>46965</v>
      </c>
      <c r="G923">
        <v>10</v>
      </c>
      <c r="H923">
        <f t="shared" si="1444"/>
        <v>190</v>
      </c>
      <c r="I923">
        <f t="shared" si="1445"/>
        <v>186</v>
      </c>
      <c r="J923">
        <f t="shared" si="1446"/>
        <v>7.3097999999999996E-2</v>
      </c>
      <c r="K923">
        <f t="shared" si="1447"/>
        <v>492873.45407999994</v>
      </c>
      <c r="L923">
        <f t="shared" si="1448"/>
        <v>191102.81009734652</v>
      </c>
      <c r="M923">
        <f t="shared" si="1449"/>
        <v>407674.11662409594</v>
      </c>
      <c r="N923">
        <f t="shared" si="1450"/>
        <v>213947.35467806936</v>
      </c>
      <c r="O923">
        <f t="shared" si="1451"/>
        <v>1.1443463999999999</v>
      </c>
      <c r="Q923">
        <v>0.98319900000000005</v>
      </c>
      <c r="R923">
        <v>3.9300000000000001E-4</v>
      </c>
      <c r="S923">
        <v>0.38773199999999997</v>
      </c>
      <c r="T923">
        <v>0.82713749999999997</v>
      </c>
      <c r="U923">
        <v>1.1195405999999999</v>
      </c>
      <c r="V923">
        <v>2649.8572799999997</v>
      </c>
      <c r="W923">
        <v>6.1523999999999997E-3</v>
      </c>
    </row>
    <row r="924" spans="1:23" x14ac:dyDescent="0.2">
      <c r="A924" t="s">
        <v>7</v>
      </c>
      <c r="B924" t="s">
        <v>8</v>
      </c>
      <c r="C924" t="s">
        <v>29</v>
      </c>
      <c r="D924" t="s">
        <v>27</v>
      </c>
      <c r="E924" t="s">
        <v>24</v>
      </c>
      <c r="F924" s="1">
        <v>46965</v>
      </c>
      <c r="G924">
        <v>11</v>
      </c>
      <c r="H924">
        <f t="shared" si="1444"/>
        <v>190</v>
      </c>
      <c r="I924">
        <f t="shared" si="1445"/>
        <v>186</v>
      </c>
      <c r="J924">
        <f t="shared" si="1446"/>
        <v>0.14563800000000002</v>
      </c>
      <c r="K924">
        <f t="shared" si="1447"/>
        <v>500823.1535999999</v>
      </c>
      <c r="L924">
        <f t="shared" si="1448"/>
        <v>197507.87420419438</v>
      </c>
      <c r="M924">
        <f t="shared" si="1449"/>
        <v>399982.91244579351</v>
      </c>
      <c r="N924">
        <f t="shared" si="1450"/>
        <v>224110.44679020636</v>
      </c>
      <c r="O924">
        <f t="shared" si="1451"/>
        <v>3.1675428000000001</v>
      </c>
      <c r="Q924">
        <v>0.98116899999999996</v>
      </c>
      <c r="R924">
        <v>7.8300000000000006E-4</v>
      </c>
      <c r="S924">
        <v>0.39436650000000001</v>
      </c>
      <c r="T924">
        <v>0.798651</v>
      </c>
      <c r="U924">
        <v>1.1346912</v>
      </c>
      <c r="V924">
        <v>2692.5975999999996</v>
      </c>
      <c r="W924">
        <v>1.7029800000000001E-2</v>
      </c>
    </row>
    <row r="925" spans="1:23" x14ac:dyDescent="0.2">
      <c r="A925" t="s">
        <v>7</v>
      </c>
      <c r="B925" t="s">
        <v>8</v>
      </c>
      <c r="C925" t="s">
        <v>29</v>
      </c>
      <c r="D925" t="s">
        <v>27</v>
      </c>
      <c r="E925" t="s">
        <v>24</v>
      </c>
      <c r="F925" s="1">
        <v>46965</v>
      </c>
      <c r="G925">
        <v>12</v>
      </c>
      <c r="H925">
        <f t="shared" si="1444"/>
        <v>190</v>
      </c>
      <c r="I925">
        <f t="shared" si="1445"/>
        <v>186</v>
      </c>
      <c r="J925">
        <f t="shared" si="1446"/>
        <v>0.113553</v>
      </c>
      <c r="K925">
        <f t="shared" si="1447"/>
        <v>512843.63423999993</v>
      </c>
      <c r="L925">
        <f t="shared" si="1448"/>
        <v>206470.84714502402</v>
      </c>
      <c r="M925">
        <f t="shared" si="1449"/>
        <v>421826.09484089492</v>
      </c>
      <c r="N925">
        <f t="shared" si="1450"/>
        <v>238526.72628354124</v>
      </c>
      <c r="O925">
        <f t="shared" si="1451"/>
        <v>1.2246983999999999</v>
      </c>
      <c r="Q925">
        <v>0.97923899999999997</v>
      </c>
      <c r="R925">
        <v>6.1050000000000004E-4</v>
      </c>
      <c r="S925">
        <v>0.40260000000000007</v>
      </c>
      <c r="T925">
        <v>0.82252380000000014</v>
      </c>
      <c r="U925">
        <v>1.1552561999999997</v>
      </c>
      <c r="V925">
        <v>2757.2238399999997</v>
      </c>
      <c r="W925">
        <v>6.5843999999999989E-3</v>
      </c>
    </row>
    <row r="926" spans="1:23" x14ac:dyDescent="0.2">
      <c r="A926" t="s">
        <v>7</v>
      </c>
      <c r="B926" t="s">
        <v>8</v>
      </c>
      <c r="C926" t="s">
        <v>29</v>
      </c>
      <c r="D926" t="s">
        <v>27</v>
      </c>
      <c r="E926" t="s">
        <v>24</v>
      </c>
      <c r="F926" s="1">
        <v>46996</v>
      </c>
      <c r="G926">
        <v>1</v>
      </c>
      <c r="H926">
        <f t="shared" si="1444"/>
        <v>215</v>
      </c>
      <c r="I926">
        <f t="shared" si="1445"/>
        <v>214</v>
      </c>
      <c r="J926">
        <f t="shared" si="1446"/>
        <v>0</v>
      </c>
      <c r="K926">
        <f t="shared" si="1447"/>
        <v>516471.33215999993</v>
      </c>
      <c r="L926">
        <f t="shared" si="1448"/>
        <v>11561.727241733759</v>
      </c>
      <c r="M926">
        <f t="shared" si="1449"/>
        <v>104705.2144643279</v>
      </c>
      <c r="N926">
        <f t="shared" si="1450"/>
        <v>1490.325140223068</v>
      </c>
      <c r="O926">
        <f t="shared" si="1451"/>
        <v>0</v>
      </c>
      <c r="Q926">
        <f t="shared" ref="Q926:W926" si="1482">Q914</f>
        <v>0.99743800000000005</v>
      </c>
      <c r="R926">
        <f t="shared" si="1482"/>
        <v>0</v>
      </c>
      <c r="S926">
        <f t="shared" si="1482"/>
        <v>2.2386E-2</v>
      </c>
      <c r="T926">
        <f t="shared" si="1482"/>
        <v>0.20273190000000002</v>
      </c>
      <c r="U926">
        <f t="shared" si="1482"/>
        <v>0.12890159999999998</v>
      </c>
      <c r="V926">
        <f t="shared" si="1482"/>
        <v>2413.4174399999997</v>
      </c>
      <c r="W926">
        <f t="shared" si="1482"/>
        <v>0</v>
      </c>
    </row>
    <row r="927" spans="1:23" x14ac:dyDescent="0.2">
      <c r="A927" t="s">
        <v>7</v>
      </c>
      <c r="B927" t="s">
        <v>8</v>
      </c>
      <c r="C927" t="s">
        <v>29</v>
      </c>
      <c r="D927" t="s">
        <v>27</v>
      </c>
      <c r="E927" t="s">
        <v>24</v>
      </c>
      <c r="F927" s="1">
        <v>46996</v>
      </c>
      <c r="G927">
        <v>2</v>
      </c>
      <c r="H927">
        <f t="shared" si="1444"/>
        <v>215</v>
      </c>
      <c r="I927">
        <f t="shared" si="1445"/>
        <v>213</v>
      </c>
      <c r="J927">
        <f t="shared" si="1446"/>
        <v>0</v>
      </c>
      <c r="K927">
        <f t="shared" si="1447"/>
        <v>512889.68639999989</v>
      </c>
      <c r="L927">
        <f t="shared" si="1448"/>
        <v>82888.102219103981</v>
      </c>
      <c r="M927">
        <f t="shared" si="1449"/>
        <v>405938.44134200446</v>
      </c>
      <c r="N927">
        <f t="shared" si="1450"/>
        <v>30277.913040068946</v>
      </c>
      <c r="O927">
        <f t="shared" si="1451"/>
        <v>1030.5861011999998</v>
      </c>
      <c r="Q927">
        <f t="shared" ref="Q927:Q961" si="1483">Q915</f>
        <v>0.995309</v>
      </c>
      <c r="R927">
        <f t="shared" ref="R927:S927" si="1484">R915</f>
        <v>0</v>
      </c>
      <c r="S927">
        <f t="shared" si="1484"/>
        <v>0.16161</v>
      </c>
      <c r="T927">
        <f t="shared" ref="T927:W927" si="1485">T915</f>
        <v>0.7914732000000001</v>
      </c>
      <c r="U927">
        <f t="shared" si="1485"/>
        <v>0.36528659999999996</v>
      </c>
      <c r="V927">
        <f t="shared" si="1485"/>
        <v>2407.9327999999996</v>
      </c>
      <c r="W927">
        <f t="shared" si="1485"/>
        <v>4.8384323999999994</v>
      </c>
    </row>
    <row r="928" spans="1:23" x14ac:dyDescent="0.2">
      <c r="A928" t="s">
        <v>7</v>
      </c>
      <c r="B928" t="s">
        <v>8</v>
      </c>
      <c r="C928" t="s">
        <v>29</v>
      </c>
      <c r="D928" t="s">
        <v>27</v>
      </c>
      <c r="E928" t="s">
        <v>24</v>
      </c>
      <c r="F928" s="1">
        <v>46996</v>
      </c>
      <c r="G928">
        <v>3</v>
      </c>
      <c r="H928">
        <f t="shared" si="1444"/>
        <v>215</v>
      </c>
      <c r="I928">
        <f t="shared" si="1445"/>
        <v>213</v>
      </c>
      <c r="J928">
        <f t="shared" si="1446"/>
        <v>0</v>
      </c>
      <c r="K928">
        <f t="shared" si="1447"/>
        <v>512696.92991999997</v>
      </c>
      <c r="L928">
        <f t="shared" si="1448"/>
        <v>131442.93175670496</v>
      </c>
      <c r="M928">
        <f t="shared" si="1449"/>
        <v>434078.44459527743</v>
      </c>
      <c r="N928">
        <f t="shared" si="1450"/>
        <v>90508.63219740933</v>
      </c>
      <c r="O928">
        <f t="shared" si="1451"/>
        <v>-35.525843999999999</v>
      </c>
      <c r="Q928">
        <f t="shared" si="1483"/>
        <v>0.99334599999999995</v>
      </c>
      <c r="R928">
        <f t="shared" ref="R928:S928" si="1486">R916</f>
        <v>0</v>
      </c>
      <c r="S928">
        <f t="shared" si="1486"/>
        <v>0.25637550000000003</v>
      </c>
      <c r="T928">
        <f t="shared" ref="T928:W928" si="1487">T916</f>
        <v>0.84665699999999999</v>
      </c>
      <c r="U928">
        <f t="shared" si="1487"/>
        <v>0.68857740000000001</v>
      </c>
      <c r="V928">
        <f t="shared" si="1487"/>
        <v>2407.0278399999997</v>
      </c>
      <c r="W928">
        <f t="shared" si="1487"/>
        <v>-0.16678799999999999</v>
      </c>
    </row>
    <row r="929" spans="1:23" x14ac:dyDescent="0.2">
      <c r="A929" t="s">
        <v>7</v>
      </c>
      <c r="B929" t="s">
        <v>8</v>
      </c>
      <c r="C929" t="s">
        <v>29</v>
      </c>
      <c r="D929" t="s">
        <v>27</v>
      </c>
      <c r="E929" t="s">
        <v>24</v>
      </c>
      <c r="F929" s="1">
        <v>46996</v>
      </c>
      <c r="G929">
        <v>4</v>
      </c>
      <c r="H929">
        <f t="shared" si="1444"/>
        <v>215</v>
      </c>
      <c r="I929">
        <f t="shared" si="1445"/>
        <v>213</v>
      </c>
      <c r="J929">
        <f t="shared" si="1446"/>
        <v>1.6582049999999997E-2</v>
      </c>
      <c r="K929">
        <f t="shared" si="1447"/>
        <v>512655.42047999997</v>
      </c>
      <c r="L929">
        <f t="shared" si="1448"/>
        <v>151677.30863573568</v>
      </c>
      <c r="M929">
        <f t="shared" si="1449"/>
        <v>426542.79267691867</v>
      </c>
      <c r="N929">
        <f t="shared" si="1450"/>
        <v>135355.52580167624</v>
      </c>
      <c r="O929">
        <f t="shared" si="1451"/>
        <v>-12.077099999999998</v>
      </c>
      <c r="Q929">
        <f t="shared" si="1483"/>
        <v>0.99174899999999999</v>
      </c>
      <c r="R929">
        <f t="shared" ref="R929:S929" si="1488">R917</f>
        <v>7.7849999999999995E-5</v>
      </c>
      <c r="S929">
        <f t="shared" si="1488"/>
        <v>0.29586600000000002</v>
      </c>
      <c r="T929">
        <f t="shared" ref="T929:W929" si="1489">T917</f>
        <v>0.83202630000000011</v>
      </c>
      <c r="U929">
        <f t="shared" si="1489"/>
        <v>0.89239139999999995</v>
      </c>
      <c r="V929">
        <f t="shared" si="1489"/>
        <v>2406.8329599999997</v>
      </c>
      <c r="W929">
        <f t="shared" si="1489"/>
        <v>-5.6699999999999993E-2</v>
      </c>
    </row>
    <row r="930" spans="1:23" x14ac:dyDescent="0.2">
      <c r="A930" t="s">
        <v>7</v>
      </c>
      <c r="B930" t="s">
        <v>8</v>
      </c>
      <c r="C930" t="s">
        <v>29</v>
      </c>
      <c r="D930" t="s">
        <v>27</v>
      </c>
      <c r="E930" t="s">
        <v>24</v>
      </c>
      <c r="F930" s="1">
        <v>46996</v>
      </c>
      <c r="G930">
        <v>5</v>
      </c>
      <c r="H930">
        <f t="shared" si="1444"/>
        <v>215</v>
      </c>
      <c r="I930">
        <f t="shared" si="1445"/>
        <v>212</v>
      </c>
      <c r="J930">
        <f t="shared" si="1446"/>
        <v>0</v>
      </c>
      <c r="K930">
        <f t="shared" si="1447"/>
        <v>510376.80511999998</v>
      </c>
      <c r="L930">
        <f t="shared" si="1448"/>
        <v>168169.41247544254</v>
      </c>
      <c r="M930">
        <f t="shared" si="1449"/>
        <v>422258.97377401922</v>
      </c>
      <c r="N930">
        <f t="shared" si="1450"/>
        <v>165764.25353821876</v>
      </c>
      <c r="O930">
        <f t="shared" si="1451"/>
        <v>-8.2692719999999991</v>
      </c>
      <c r="Q930">
        <f t="shared" si="1483"/>
        <v>0.99035200000000001</v>
      </c>
      <c r="R930">
        <f t="shared" ref="R930:S930" si="1490">R918</f>
        <v>0</v>
      </c>
      <c r="S930">
        <f t="shared" si="1490"/>
        <v>0.32950049999999997</v>
      </c>
      <c r="T930">
        <f t="shared" ref="T930:W930" si="1491">T918</f>
        <v>0.82734750000000012</v>
      </c>
      <c r="U930">
        <f t="shared" si="1491"/>
        <v>0.98569799999999996</v>
      </c>
      <c r="V930">
        <f t="shared" si="1491"/>
        <v>2407.4377599999998</v>
      </c>
      <c r="W930">
        <f t="shared" si="1491"/>
        <v>-3.9005999999999992E-2</v>
      </c>
    </row>
    <row r="931" spans="1:23" x14ac:dyDescent="0.2">
      <c r="A931" t="s">
        <v>7</v>
      </c>
      <c r="B931" t="s">
        <v>8</v>
      </c>
      <c r="C931" t="s">
        <v>29</v>
      </c>
      <c r="D931" t="s">
        <v>27</v>
      </c>
      <c r="E931" t="s">
        <v>24</v>
      </c>
      <c r="F931" s="1">
        <v>46996</v>
      </c>
      <c r="G931">
        <v>6</v>
      </c>
      <c r="H931">
        <f t="shared" si="1444"/>
        <v>215</v>
      </c>
      <c r="I931">
        <f t="shared" si="1445"/>
        <v>212</v>
      </c>
      <c r="J931">
        <f t="shared" si="1446"/>
        <v>0</v>
      </c>
      <c r="K931">
        <f t="shared" si="1447"/>
        <v>510260.93440000003</v>
      </c>
      <c r="L931">
        <f t="shared" si="1448"/>
        <v>180101.95453629122</v>
      </c>
      <c r="M931">
        <f t="shared" si="1449"/>
        <v>424146.5437016103</v>
      </c>
      <c r="N931">
        <f t="shared" si="1450"/>
        <v>188032.60002273312</v>
      </c>
      <c r="O931">
        <f t="shared" si="1451"/>
        <v>-22.815863999999998</v>
      </c>
      <c r="Q931">
        <f t="shared" si="1483"/>
        <v>0.98948700000000001</v>
      </c>
      <c r="R931">
        <f t="shared" ref="R931:S931" si="1492">R919</f>
        <v>0</v>
      </c>
      <c r="S931">
        <f t="shared" si="1492"/>
        <v>0.35296050000000001</v>
      </c>
      <c r="T931">
        <f t="shared" ref="T931:W931" si="1493">T919</f>
        <v>0.83123460000000005</v>
      </c>
      <c r="U931">
        <f t="shared" si="1493"/>
        <v>1.0440341999999998</v>
      </c>
      <c r="V931">
        <f t="shared" si="1493"/>
        <v>2406.8912</v>
      </c>
      <c r="W931">
        <f t="shared" si="1493"/>
        <v>-0.107622</v>
      </c>
    </row>
    <row r="932" spans="1:23" x14ac:dyDescent="0.2">
      <c r="A932" t="s">
        <v>7</v>
      </c>
      <c r="B932" t="s">
        <v>8</v>
      </c>
      <c r="C932" t="s">
        <v>29</v>
      </c>
      <c r="D932" t="s">
        <v>27</v>
      </c>
      <c r="E932" t="s">
        <v>24</v>
      </c>
      <c r="F932" s="1">
        <v>46996</v>
      </c>
      <c r="G932">
        <v>7</v>
      </c>
      <c r="H932">
        <f t="shared" si="1444"/>
        <v>215</v>
      </c>
      <c r="I932">
        <f t="shared" si="1445"/>
        <v>212</v>
      </c>
      <c r="J932">
        <f t="shared" si="1446"/>
        <v>1.74582E-2</v>
      </c>
      <c r="K932">
        <f t="shared" si="1447"/>
        <v>510340.95167999994</v>
      </c>
      <c r="L932">
        <f t="shared" si="1448"/>
        <v>191805.01225655613</v>
      </c>
      <c r="M932">
        <f t="shared" si="1449"/>
        <v>430965.93934006902</v>
      </c>
      <c r="N932">
        <f t="shared" si="1450"/>
        <v>205279.88978261594</v>
      </c>
      <c r="O932">
        <f t="shared" si="1451"/>
        <v>-25.487064</v>
      </c>
      <c r="Q932">
        <f t="shared" si="1483"/>
        <v>0.98865499999999995</v>
      </c>
      <c r="R932">
        <f t="shared" ref="R932:S932" si="1494">R920</f>
        <v>8.2349999999999996E-5</v>
      </c>
      <c r="S932">
        <f t="shared" si="1494"/>
        <v>0.37583699999999998</v>
      </c>
      <c r="T932">
        <f t="shared" ref="T932:W932" si="1495">T920</f>
        <v>0.84446670000000001</v>
      </c>
      <c r="U932">
        <f t="shared" si="1495"/>
        <v>1.0702529999999999</v>
      </c>
      <c r="V932">
        <f t="shared" si="1495"/>
        <v>2407.2686399999998</v>
      </c>
      <c r="W932">
        <f t="shared" si="1495"/>
        <v>-0.120222</v>
      </c>
    </row>
    <row r="933" spans="1:23" x14ac:dyDescent="0.2">
      <c r="A933" t="s">
        <v>7</v>
      </c>
      <c r="B933" t="s">
        <v>8</v>
      </c>
      <c r="C933" t="s">
        <v>29</v>
      </c>
      <c r="D933" t="s">
        <v>27</v>
      </c>
      <c r="E933" t="s">
        <v>24</v>
      </c>
      <c r="F933" s="1">
        <v>46996</v>
      </c>
      <c r="G933">
        <v>8</v>
      </c>
      <c r="H933">
        <f t="shared" si="1444"/>
        <v>215</v>
      </c>
      <c r="I933">
        <f t="shared" si="1445"/>
        <v>212</v>
      </c>
      <c r="J933">
        <f t="shared" si="1446"/>
        <v>0</v>
      </c>
      <c r="K933">
        <f t="shared" si="1447"/>
        <v>525989.43487999996</v>
      </c>
      <c r="L933">
        <f t="shared" si="1448"/>
        <v>201550.73561505793</v>
      </c>
      <c r="M933">
        <f t="shared" si="1449"/>
        <v>448528.18058092258</v>
      </c>
      <c r="N933">
        <f t="shared" si="1450"/>
        <v>222675.14728443077</v>
      </c>
      <c r="O933">
        <f t="shared" si="1451"/>
        <v>-0.73648799999999992</v>
      </c>
      <c r="Q933">
        <f t="shared" si="1483"/>
        <v>0.98722399999999999</v>
      </c>
      <c r="R933">
        <f t="shared" ref="R933:S933" si="1496">R921</f>
        <v>0</v>
      </c>
      <c r="S933">
        <f t="shared" si="1496"/>
        <v>0.38318400000000002</v>
      </c>
      <c r="T933">
        <f t="shared" ref="T933:W933" si="1497">T921</f>
        <v>0.8527323</v>
      </c>
      <c r="U933">
        <f t="shared" si="1497"/>
        <v>1.1048093999999999</v>
      </c>
      <c r="V933">
        <f t="shared" si="1497"/>
        <v>2481.0822399999997</v>
      </c>
      <c r="W933">
        <f t="shared" si="1497"/>
        <v>-3.4739999999999997E-3</v>
      </c>
    </row>
    <row r="934" spans="1:23" x14ac:dyDescent="0.2">
      <c r="A934" t="s">
        <v>7</v>
      </c>
      <c r="B934" t="s">
        <v>8</v>
      </c>
      <c r="C934" t="s">
        <v>29</v>
      </c>
      <c r="D934" t="s">
        <v>27</v>
      </c>
      <c r="E934" t="s">
        <v>24</v>
      </c>
      <c r="F934" s="1">
        <v>46996</v>
      </c>
      <c r="G934">
        <v>9</v>
      </c>
      <c r="H934">
        <f t="shared" si="1444"/>
        <v>215</v>
      </c>
      <c r="I934">
        <f t="shared" si="1445"/>
        <v>211</v>
      </c>
      <c r="J934">
        <f t="shared" si="1446"/>
        <v>0.1155225</v>
      </c>
      <c r="K934">
        <f t="shared" si="1447"/>
        <v>544339.48800000001</v>
      </c>
      <c r="L934">
        <f t="shared" si="1448"/>
        <v>207121.44735374398</v>
      </c>
      <c r="M934">
        <f t="shared" si="1449"/>
        <v>440567.15234716801</v>
      </c>
      <c r="N934">
        <f t="shared" si="1450"/>
        <v>225948.20697814669</v>
      </c>
      <c r="O934">
        <f t="shared" si="1451"/>
        <v>5.7615659999999993</v>
      </c>
      <c r="Q934">
        <f t="shared" si="1483"/>
        <v>0.98472899999999997</v>
      </c>
      <c r="R934">
        <f t="shared" ref="R934:S934" si="1498">R922</f>
        <v>5.4750000000000003E-4</v>
      </c>
      <c r="S934">
        <f t="shared" si="1498"/>
        <v>0.38050049999999996</v>
      </c>
      <c r="T934">
        <f t="shared" ref="T934:W934" si="1499">T922</f>
        <v>0.809361</v>
      </c>
      <c r="U934">
        <f t="shared" si="1499"/>
        <v>1.0908971999999999</v>
      </c>
      <c r="V934">
        <f t="shared" si="1499"/>
        <v>2579.808</v>
      </c>
      <c r="W934">
        <f t="shared" si="1499"/>
        <v>2.7305999999999997E-2</v>
      </c>
    </row>
    <row r="935" spans="1:23" x14ac:dyDescent="0.2">
      <c r="A935" t="s">
        <v>7</v>
      </c>
      <c r="B935" t="s">
        <v>8</v>
      </c>
      <c r="C935" t="s">
        <v>29</v>
      </c>
      <c r="D935" t="s">
        <v>27</v>
      </c>
      <c r="E935" t="s">
        <v>24</v>
      </c>
      <c r="F935" s="1">
        <v>46996</v>
      </c>
      <c r="G935">
        <v>10</v>
      </c>
      <c r="H935">
        <f t="shared" si="1444"/>
        <v>215</v>
      </c>
      <c r="I935">
        <f t="shared" si="1445"/>
        <v>211</v>
      </c>
      <c r="J935">
        <f t="shared" si="1446"/>
        <v>8.2922999999999997E-2</v>
      </c>
      <c r="K935">
        <f t="shared" si="1447"/>
        <v>559119.88607999997</v>
      </c>
      <c r="L935">
        <f t="shared" si="1448"/>
        <v>216788.67166957053</v>
      </c>
      <c r="M935">
        <f t="shared" si="1449"/>
        <v>462469.02477249596</v>
      </c>
      <c r="N935">
        <f t="shared" si="1450"/>
        <v>242703.71955415397</v>
      </c>
      <c r="O935">
        <f t="shared" si="1451"/>
        <v>1.2981563999999999</v>
      </c>
      <c r="Q935">
        <f t="shared" si="1483"/>
        <v>0.98319900000000005</v>
      </c>
      <c r="R935">
        <f t="shared" ref="R935:S935" si="1500">R923</f>
        <v>3.9300000000000001E-4</v>
      </c>
      <c r="S935">
        <f t="shared" si="1500"/>
        <v>0.38773199999999997</v>
      </c>
      <c r="T935">
        <f t="shared" ref="T935:W935" si="1501">T923</f>
        <v>0.82713749999999997</v>
      </c>
      <c r="U935">
        <f t="shared" si="1501"/>
        <v>1.1195405999999999</v>
      </c>
      <c r="V935">
        <f t="shared" si="1501"/>
        <v>2649.8572799999997</v>
      </c>
      <c r="W935">
        <f t="shared" si="1501"/>
        <v>6.1523999999999997E-3</v>
      </c>
    </row>
    <row r="936" spans="1:23" x14ac:dyDescent="0.2">
      <c r="A936" t="s">
        <v>7</v>
      </c>
      <c r="B936" t="s">
        <v>8</v>
      </c>
      <c r="C936" t="s">
        <v>29</v>
      </c>
      <c r="D936" t="s">
        <v>27</v>
      </c>
      <c r="E936" t="s">
        <v>24</v>
      </c>
      <c r="F936" s="1">
        <v>46996</v>
      </c>
      <c r="G936">
        <v>11</v>
      </c>
      <c r="H936">
        <f t="shared" si="1444"/>
        <v>215</v>
      </c>
      <c r="I936">
        <f t="shared" si="1445"/>
        <v>210</v>
      </c>
      <c r="J936">
        <f t="shared" si="1446"/>
        <v>0.16443000000000002</v>
      </c>
      <c r="K936">
        <f t="shared" si="1447"/>
        <v>565445.49599999993</v>
      </c>
      <c r="L936">
        <f t="shared" si="1448"/>
        <v>222992.76119828399</v>
      </c>
      <c r="M936">
        <f t="shared" si="1449"/>
        <v>451593.61082589591</v>
      </c>
      <c r="N936">
        <f t="shared" si="1450"/>
        <v>253027.92379539431</v>
      </c>
      <c r="O936">
        <f t="shared" si="1451"/>
        <v>3.5762580000000002</v>
      </c>
      <c r="Q936">
        <f t="shared" si="1483"/>
        <v>0.98116899999999996</v>
      </c>
      <c r="R936">
        <f t="shared" ref="R936:S936" si="1502">R924</f>
        <v>7.8300000000000006E-4</v>
      </c>
      <c r="S936">
        <f t="shared" si="1502"/>
        <v>0.39436650000000001</v>
      </c>
      <c r="T936">
        <f t="shared" ref="T936:W936" si="1503">T924</f>
        <v>0.798651</v>
      </c>
      <c r="U936">
        <f t="shared" si="1503"/>
        <v>1.1346912</v>
      </c>
      <c r="V936">
        <f t="shared" si="1503"/>
        <v>2692.5975999999996</v>
      </c>
      <c r="W936">
        <f t="shared" si="1503"/>
        <v>1.7029800000000001E-2</v>
      </c>
    </row>
    <row r="937" spans="1:23" x14ac:dyDescent="0.2">
      <c r="A937" t="s">
        <v>7</v>
      </c>
      <c r="B937" t="s">
        <v>8</v>
      </c>
      <c r="C937" t="s">
        <v>29</v>
      </c>
      <c r="D937" t="s">
        <v>27</v>
      </c>
      <c r="E937" t="s">
        <v>24</v>
      </c>
      <c r="F937" s="1">
        <v>46996</v>
      </c>
      <c r="G937">
        <v>12</v>
      </c>
      <c r="H937">
        <f t="shared" si="1444"/>
        <v>215</v>
      </c>
      <c r="I937">
        <f t="shared" si="1445"/>
        <v>210</v>
      </c>
      <c r="J937">
        <f t="shared" si="1446"/>
        <v>0.12820500000000001</v>
      </c>
      <c r="K937">
        <f t="shared" si="1447"/>
        <v>579017.00639999995</v>
      </c>
      <c r="L937">
        <f t="shared" si="1448"/>
        <v>233112.24677664001</v>
      </c>
      <c r="M937">
        <f t="shared" si="1449"/>
        <v>476255.26836875238</v>
      </c>
      <c r="N937">
        <f t="shared" si="1450"/>
        <v>269304.36838464334</v>
      </c>
      <c r="O937">
        <f t="shared" si="1451"/>
        <v>1.3827239999999998</v>
      </c>
      <c r="Q937">
        <f t="shared" si="1483"/>
        <v>0.97923899999999997</v>
      </c>
      <c r="R937">
        <f t="shared" ref="R937:S937" si="1504">R925</f>
        <v>6.1050000000000004E-4</v>
      </c>
      <c r="S937">
        <f t="shared" si="1504"/>
        <v>0.40260000000000007</v>
      </c>
      <c r="T937">
        <f t="shared" ref="T937:W937" si="1505">T925</f>
        <v>0.82252380000000014</v>
      </c>
      <c r="U937">
        <f t="shared" si="1505"/>
        <v>1.1552561999999997</v>
      </c>
      <c r="V937">
        <f t="shared" si="1505"/>
        <v>2757.2238399999997</v>
      </c>
      <c r="W937">
        <f t="shared" si="1505"/>
        <v>6.5843999999999989E-3</v>
      </c>
    </row>
    <row r="938" spans="1:23" x14ac:dyDescent="0.2">
      <c r="A938" t="s">
        <v>7</v>
      </c>
      <c r="B938" t="s">
        <v>8</v>
      </c>
      <c r="C938" t="s">
        <v>29</v>
      </c>
      <c r="D938" t="s">
        <v>27</v>
      </c>
      <c r="E938" t="s">
        <v>24</v>
      </c>
      <c r="F938" s="1" t="s">
        <v>12</v>
      </c>
      <c r="G938">
        <v>1</v>
      </c>
      <c r="H938">
        <f t="shared" si="1444"/>
        <v>265</v>
      </c>
      <c r="I938">
        <f t="shared" si="1445"/>
        <v>264</v>
      </c>
      <c r="J938">
        <f t="shared" si="1446"/>
        <v>0</v>
      </c>
      <c r="K938">
        <f t="shared" si="1447"/>
        <v>637142.20415999996</v>
      </c>
      <c r="L938">
        <f t="shared" si="1448"/>
        <v>14263.06538232576</v>
      </c>
      <c r="M938">
        <f t="shared" si="1449"/>
        <v>129169.0496195447</v>
      </c>
      <c r="N938">
        <f t="shared" si="1450"/>
        <v>1838.5319486864018</v>
      </c>
      <c r="O938">
        <f t="shared" si="1451"/>
        <v>0</v>
      </c>
      <c r="Q938">
        <f t="shared" si="1483"/>
        <v>0.99743800000000005</v>
      </c>
      <c r="R938">
        <f t="shared" ref="R938:S938" si="1506">R926</f>
        <v>0</v>
      </c>
      <c r="S938">
        <f t="shared" si="1506"/>
        <v>2.2386E-2</v>
      </c>
      <c r="T938">
        <f t="shared" ref="T938:W938" si="1507">T926</f>
        <v>0.20273190000000002</v>
      </c>
      <c r="U938">
        <f t="shared" si="1507"/>
        <v>0.12890159999999998</v>
      </c>
      <c r="V938">
        <f t="shared" si="1507"/>
        <v>2413.4174399999997</v>
      </c>
      <c r="W938">
        <f t="shared" si="1507"/>
        <v>0</v>
      </c>
    </row>
    <row r="939" spans="1:23" x14ac:dyDescent="0.2">
      <c r="A939" t="s">
        <v>7</v>
      </c>
      <c r="B939" t="s">
        <v>8</v>
      </c>
      <c r="C939" t="s">
        <v>29</v>
      </c>
      <c r="D939" t="s">
        <v>27</v>
      </c>
      <c r="E939" t="s">
        <v>24</v>
      </c>
      <c r="F939" s="1" t="s">
        <v>12</v>
      </c>
      <c r="G939">
        <v>2</v>
      </c>
      <c r="H939">
        <f t="shared" si="1444"/>
        <v>265</v>
      </c>
      <c r="I939">
        <f t="shared" si="1445"/>
        <v>263</v>
      </c>
      <c r="J939">
        <f t="shared" si="1446"/>
        <v>0</v>
      </c>
      <c r="K939">
        <f t="shared" si="1447"/>
        <v>633286.3263999999</v>
      </c>
      <c r="L939">
        <f t="shared" si="1448"/>
        <v>102345.40320950399</v>
      </c>
      <c r="M939">
        <f t="shared" si="1449"/>
        <v>501229.15527205245</v>
      </c>
      <c r="N939">
        <f t="shared" si="1450"/>
        <v>37385.404364028793</v>
      </c>
      <c r="O939">
        <f t="shared" si="1451"/>
        <v>1272.5077211999999</v>
      </c>
      <c r="Q939">
        <f t="shared" si="1483"/>
        <v>0.995309</v>
      </c>
      <c r="R939">
        <f t="shared" ref="R939:S939" si="1508">R927</f>
        <v>0</v>
      </c>
      <c r="S939">
        <f t="shared" si="1508"/>
        <v>0.16161</v>
      </c>
      <c r="T939">
        <f t="shared" ref="T939:W939" si="1509">T927</f>
        <v>0.7914732000000001</v>
      </c>
      <c r="U939">
        <f t="shared" si="1509"/>
        <v>0.36528659999999996</v>
      </c>
      <c r="V939">
        <f t="shared" si="1509"/>
        <v>2407.9327999999996</v>
      </c>
      <c r="W939">
        <f t="shared" si="1509"/>
        <v>4.8384323999999994</v>
      </c>
    </row>
    <row r="940" spans="1:23" x14ac:dyDescent="0.2">
      <c r="A940" t="s">
        <v>7</v>
      </c>
      <c r="B940" t="s">
        <v>8</v>
      </c>
      <c r="C940" t="s">
        <v>29</v>
      </c>
      <c r="D940" t="s">
        <v>27</v>
      </c>
      <c r="E940" t="s">
        <v>24</v>
      </c>
      <c r="F940" s="1" t="s">
        <v>12</v>
      </c>
      <c r="G940">
        <v>3</v>
      </c>
      <c r="H940">
        <f t="shared" si="1444"/>
        <v>265</v>
      </c>
      <c r="I940">
        <f t="shared" si="1445"/>
        <v>263</v>
      </c>
      <c r="J940">
        <f t="shared" si="1446"/>
        <v>0</v>
      </c>
      <c r="K940">
        <f t="shared" si="1447"/>
        <v>633048.3219199999</v>
      </c>
      <c r="L940">
        <f t="shared" si="1448"/>
        <v>162298.08005640097</v>
      </c>
      <c r="M940">
        <f t="shared" si="1449"/>
        <v>535974.79309182137</v>
      </c>
      <c r="N940">
        <f t="shared" si="1450"/>
        <v>111754.78999022844</v>
      </c>
      <c r="O940">
        <f t="shared" si="1451"/>
        <v>-43.865243999999997</v>
      </c>
      <c r="Q940">
        <f t="shared" si="1483"/>
        <v>0.99334599999999995</v>
      </c>
      <c r="R940">
        <f t="shared" ref="R940:S940" si="1510">R928</f>
        <v>0</v>
      </c>
      <c r="S940">
        <f t="shared" si="1510"/>
        <v>0.25637550000000003</v>
      </c>
      <c r="T940">
        <f t="shared" ref="T940:W940" si="1511">T928</f>
        <v>0.84665699999999999</v>
      </c>
      <c r="U940">
        <f t="shared" si="1511"/>
        <v>0.68857740000000001</v>
      </c>
      <c r="V940">
        <f t="shared" si="1511"/>
        <v>2407.0278399999997</v>
      </c>
      <c r="W940">
        <f t="shared" si="1511"/>
        <v>-0.16678799999999999</v>
      </c>
    </row>
    <row r="941" spans="1:23" x14ac:dyDescent="0.2">
      <c r="A941" t="s">
        <v>7</v>
      </c>
      <c r="B941" t="s">
        <v>8</v>
      </c>
      <c r="C941" t="s">
        <v>29</v>
      </c>
      <c r="D941" t="s">
        <v>27</v>
      </c>
      <c r="E941" t="s">
        <v>24</v>
      </c>
      <c r="F941" s="1" t="s">
        <v>12</v>
      </c>
      <c r="G941">
        <v>4</v>
      </c>
      <c r="H941">
        <f t="shared" si="1444"/>
        <v>265</v>
      </c>
      <c r="I941">
        <f t="shared" si="1445"/>
        <v>262</v>
      </c>
      <c r="J941">
        <f t="shared" si="1446"/>
        <v>2.03967E-2</v>
      </c>
      <c r="K941">
        <f t="shared" si="1447"/>
        <v>630590.23551999987</v>
      </c>
      <c r="L941">
        <f t="shared" si="1448"/>
        <v>186570.21062236029</v>
      </c>
      <c r="M941">
        <f t="shared" si="1449"/>
        <v>524667.66047583416</v>
      </c>
      <c r="N941">
        <f t="shared" si="1450"/>
        <v>166493.65145558296</v>
      </c>
      <c r="O941">
        <f t="shared" si="1451"/>
        <v>-14.855399999999998</v>
      </c>
      <c r="Q941">
        <f t="shared" si="1483"/>
        <v>0.99174899999999999</v>
      </c>
      <c r="R941">
        <f t="shared" ref="R941:S941" si="1512">R929</f>
        <v>7.7849999999999995E-5</v>
      </c>
      <c r="S941">
        <f t="shared" si="1512"/>
        <v>0.29586600000000002</v>
      </c>
      <c r="T941">
        <f t="shared" ref="T941:W941" si="1513">T929</f>
        <v>0.83202630000000011</v>
      </c>
      <c r="U941">
        <f t="shared" si="1513"/>
        <v>0.89239139999999995</v>
      </c>
      <c r="V941">
        <f t="shared" si="1513"/>
        <v>2406.8329599999997</v>
      </c>
      <c r="W941">
        <f t="shared" si="1513"/>
        <v>-5.6699999999999993E-2</v>
      </c>
    </row>
    <row r="942" spans="1:23" x14ac:dyDescent="0.2">
      <c r="A942" t="s">
        <v>7</v>
      </c>
      <c r="B942" t="s">
        <v>8</v>
      </c>
      <c r="C942" t="s">
        <v>29</v>
      </c>
      <c r="D942" t="s">
        <v>27</v>
      </c>
      <c r="E942" t="s">
        <v>24</v>
      </c>
      <c r="F942" s="1" t="s">
        <v>12</v>
      </c>
      <c r="G942">
        <v>5</v>
      </c>
      <c r="H942">
        <f t="shared" si="1444"/>
        <v>265</v>
      </c>
      <c r="I942">
        <f t="shared" si="1445"/>
        <v>262</v>
      </c>
      <c r="J942">
        <f t="shared" si="1446"/>
        <v>0</v>
      </c>
      <c r="K942">
        <f t="shared" si="1447"/>
        <v>630748.69311999995</v>
      </c>
      <c r="L942">
        <f t="shared" si="1448"/>
        <v>207832.00975738652</v>
      </c>
      <c r="M942">
        <f t="shared" si="1449"/>
        <v>521848.35438109923</v>
      </c>
      <c r="N942">
        <f t="shared" si="1450"/>
        <v>204859.59635383636</v>
      </c>
      <c r="O942">
        <f t="shared" si="1451"/>
        <v>-10.219571999999998</v>
      </c>
      <c r="Q942">
        <f t="shared" si="1483"/>
        <v>0.99035200000000001</v>
      </c>
      <c r="R942">
        <f t="shared" ref="R942:S942" si="1514">R930</f>
        <v>0</v>
      </c>
      <c r="S942">
        <f t="shared" si="1514"/>
        <v>0.32950049999999997</v>
      </c>
      <c r="T942">
        <f t="shared" ref="T942:W942" si="1515">T930</f>
        <v>0.82734750000000012</v>
      </c>
      <c r="U942">
        <f t="shared" si="1515"/>
        <v>0.98569799999999996</v>
      </c>
      <c r="V942">
        <f t="shared" si="1515"/>
        <v>2407.4377599999998</v>
      </c>
      <c r="W942">
        <f t="shared" si="1515"/>
        <v>-3.9005999999999992E-2</v>
      </c>
    </row>
    <row r="943" spans="1:23" x14ac:dyDescent="0.2">
      <c r="A943" t="s">
        <v>7</v>
      </c>
      <c r="B943" t="s">
        <v>8</v>
      </c>
      <c r="C943" t="s">
        <v>29</v>
      </c>
      <c r="D943" t="s">
        <v>27</v>
      </c>
      <c r="E943" t="s">
        <v>24</v>
      </c>
      <c r="F943" s="1" t="s">
        <v>12</v>
      </c>
      <c r="G943">
        <v>6</v>
      </c>
      <c r="H943">
        <f t="shared" si="1444"/>
        <v>265</v>
      </c>
      <c r="I943">
        <f t="shared" si="1445"/>
        <v>262</v>
      </c>
      <c r="J943">
        <f t="shared" si="1446"/>
        <v>0</v>
      </c>
      <c r="K943">
        <f t="shared" si="1447"/>
        <v>630605.49439999997</v>
      </c>
      <c r="L943">
        <f t="shared" si="1448"/>
        <v>222578.83060617119</v>
      </c>
      <c r="M943">
        <f t="shared" si="1449"/>
        <v>524181.10589538625</v>
      </c>
      <c r="N943">
        <f t="shared" si="1450"/>
        <v>232379.91134884942</v>
      </c>
      <c r="O943">
        <f t="shared" si="1451"/>
        <v>-28.196963999999998</v>
      </c>
      <c r="Q943">
        <f t="shared" si="1483"/>
        <v>0.98948700000000001</v>
      </c>
      <c r="R943">
        <f t="shared" ref="R943:S943" si="1516">R931</f>
        <v>0</v>
      </c>
      <c r="S943">
        <f t="shared" si="1516"/>
        <v>0.35296050000000001</v>
      </c>
      <c r="T943">
        <f t="shared" ref="T943:W943" si="1517">T931</f>
        <v>0.83123460000000005</v>
      </c>
      <c r="U943">
        <f t="shared" si="1517"/>
        <v>1.0440341999999998</v>
      </c>
      <c r="V943">
        <f t="shared" si="1517"/>
        <v>2406.8912</v>
      </c>
      <c r="W943">
        <f t="shared" si="1517"/>
        <v>-0.107622</v>
      </c>
    </row>
    <row r="944" spans="1:23" x14ac:dyDescent="0.2">
      <c r="A944" t="s">
        <v>7</v>
      </c>
      <c r="B944" t="s">
        <v>8</v>
      </c>
      <c r="C944" t="s">
        <v>29</v>
      </c>
      <c r="D944" t="s">
        <v>27</v>
      </c>
      <c r="E944" t="s">
        <v>24</v>
      </c>
      <c r="F944" s="1" t="s">
        <v>12</v>
      </c>
      <c r="G944">
        <v>7</v>
      </c>
      <c r="H944">
        <f t="shared" si="1444"/>
        <v>265</v>
      </c>
      <c r="I944">
        <f t="shared" si="1445"/>
        <v>261</v>
      </c>
      <c r="J944">
        <f t="shared" si="1446"/>
        <v>2.1493349999999998E-2</v>
      </c>
      <c r="K944">
        <f t="shared" si="1447"/>
        <v>628297.11503999995</v>
      </c>
      <c r="L944">
        <f t="shared" si="1448"/>
        <v>236137.30282528844</v>
      </c>
      <c r="M944">
        <f t="shared" si="1449"/>
        <v>530575.99135734909</v>
      </c>
      <c r="N944">
        <f t="shared" si="1450"/>
        <v>252726.65676067342</v>
      </c>
      <c r="O944">
        <f t="shared" si="1451"/>
        <v>-31.377941999999997</v>
      </c>
      <c r="Q944">
        <f t="shared" si="1483"/>
        <v>0.98865499999999995</v>
      </c>
      <c r="R944">
        <f t="shared" ref="R944:S944" si="1518">R932</f>
        <v>8.2349999999999996E-5</v>
      </c>
      <c r="S944">
        <f t="shared" si="1518"/>
        <v>0.37583699999999998</v>
      </c>
      <c r="T944">
        <f t="shared" ref="T944:W944" si="1519">T932</f>
        <v>0.84446670000000001</v>
      </c>
      <c r="U944">
        <f t="shared" si="1519"/>
        <v>1.0702529999999999</v>
      </c>
      <c r="V944">
        <f t="shared" si="1519"/>
        <v>2407.2686399999998</v>
      </c>
      <c r="W944">
        <f t="shared" si="1519"/>
        <v>-0.120222</v>
      </c>
    </row>
    <row r="945" spans="1:23" x14ac:dyDescent="0.2">
      <c r="A945" t="s">
        <v>7</v>
      </c>
      <c r="B945" t="s">
        <v>8</v>
      </c>
      <c r="C945" t="s">
        <v>29</v>
      </c>
      <c r="D945" t="s">
        <v>27</v>
      </c>
      <c r="E945" t="s">
        <v>24</v>
      </c>
      <c r="F945" s="1" t="s">
        <v>12</v>
      </c>
      <c r="G945">
        <v>8</v>
      </c>
      <c r="H945">
        <f t="shared" si="1444"/>
        <v>265</v>
      </c>
      <c r="I945">
        <f t="shared" si="1445"/>
        <v>261</v>
      </c>
      <c r="J945">
        <f t="shared" si="1446"/>
        <v>0</v>
      </c>
      <c r="K945">
        <f t="shared" si="1447"/>
        <v>647562.4646399999</v>
      </c>
      <c r="L945">
        <f t="shared" si="1448"/>
        <v>248135.57545061375</v>
      </c>
      <c r="M945">
        <f t="shared" si="1449"/>
        <v>552197.42986613582</v>
      </c>
      <c r="N945">
        <f t="shared" si="1450"/>
        <v>274142.51623224729</v>
      </c>
      <c r="O945">
        <f t="shared" si="1451"/>
        <v>-0.90671399999999991</v>
      </c>
      <c r="Q945">
        <f t="shared" si="1483"/>
        <v>0.98722399999999999</v>
      </c>
      <c r="R945">
        <f t="shared" ref="R945:S945" si="1520">R933</f>
        <v>0</v>
      </c>
      <c r="S945">
        <f t="shared" si="1520"/>
        <v>0.38318400000000002</v>
      </c>
      <c r="T945">
        <f t="shared" ref="T945:W945" si="1521">T933</f>
        <v>0.8527323</v>
      </c>
      <c r="U945">
        <f t="shared" si="1521"/>
        <v>1.1048093999999999</v>
      </c>
      <c r="V945">
        <f t="shared" si="1521"/>
        <v>2481.0822399999997</v>
      </c>
      <c r="W945">
        <f t="shared" si="1521"/>
        <v>-3.4739999999999997E-3</v>
      </c>
    </row>
    <row r="946" spans="1:23" x14ac:dyDescent="0.2">
      <c r="A946" t="s">
        <v>7</v>
      </c>
      <c r="B946" t="s">
        <v>8</v>
      </c>
      <c r="C946" t="s">
        <v>29</v>
      </c>
      <c r="D946" t="s">
        <v>27</v>
      </c>
      <c r="E946" t="s">
        <v>24</v>
      </c>
      <c r="F946" s="1" t="s">
        <v>12</v>
      </c>
      <c r="G946">
        <v>9</v>
      </c>
      <c r="H946">
        <f t="shared" si="1444"/>
        <v>265</v>
      </c>
      <c r="I946">
        <f t="shared" si="1445"/>
        <v>260</v>
      </c>
      <c r="J946">
        <f t="shared" si="1446"/>
        <v>0.14235</v>
      </c>
      <c r="K946">
        <f t="shared" si="1447"/>
        <v>670750.07999999996</v>
      </c>
      <c r="L946">
        <f t="shared" si="1448"/>
        <v>255220.74081503996</v>
      </c>
      <c r="M946">
        <f t="shared" si="1449"/>
        <v>542878.95549888001</v>
      </c>
      <c r="N946">
        <f t="shared" si="1450"/>
        <v>278419.59153705277</v>
      </c>
      <c r="O946">
        <f t="shared" si="1451"/>
        <v>7.0995599999999994</v>
      </c>
      <c r="Q946">
        <f t="shared" si="1483"/>
        <v>0.98472899999999997</v>
      </c>
      <c r="R946">
        <f t="shared" ref="R946:S946" si="1522">R934</f>
        <v>5.4750000000000003E-4</v>
      </c>
      <c r="S946">
        <f t="shared" si="1522"/>
        <v>0.38050049999999996</v>
      </c>
      <c r="T946">
        <f t="shared" ref="T946:W946" si="1523">T934</f>
        <v>0.809361</v>
      </c>
      <c r="U946">
        <f t="shared" si="1523"/>
        <v>1.0908971999999999</v>
      </c>
      <c r="V946">
        <f t="shared" si="1523"/>
        <v>2579.808</v>
      </c>
      <c r="W946">
        <f t="shared" si="1523"/>
        <v>2.7305999999999997E-2</v>
      </c>
    </row>
    <row r="947" spans="1:23" x14ac:dyDescent="0.2">
      <c r="A947" t="s">
        <v>7</v>
      </c>
      <c r="B947" t="s">
        <v>8</v>
      </c>
      <c r="C947" t="s">
        <v>29</v>
      </c>
      <c r="D947" t="s">
        <v>27</v>
      </c>
      <c r="E947" t="s">
        <v>24</v>
      </c>
      <c r="F947" s="1" t="s">
        <v>12</v>
      </c>
      <c r="G947">
        <v>10</v>
      </c>
      <c r="H947">
        <f t="shared" si="1444"/>
        <v>265</v>
      </c>
      <c r="I947">
        <f t="shared" si="1445"/>
        <v>260</v>
      </c>
      <c r="J947">
        <f t="shared" si="1446"/>
        <v>0.10218000000000001</v>
      </c>
      <c r="K947">
        <f t="shared" si="1447"/>
        <v>688962.89279999991</v>
      </c>
      <c r="L947">
        <f t="shared" si="1448"/>
        <v>267132.96035112953</v>
      </c>
      <c r="M947">
        <f t="shared" si="1449"/>
        <v>569867.0447433599</v>
      </c>
      <c r="N947">
        <f t="shared" si="1450"/>
        <v>299066.19471127971</v>
      </c>
      <c r="O947">
        <f t="shared" si="1451"/>
        <v>1.5996239999999999</v>
      </c>
      <c r="Q947">
        <f t="shared" si="1483"/>
        <v>0.98319900000000005</v>
      </c>
      <c r="R947">
        <f t="shared" ref="R947:S947" si="1524">R935</f>
        <v>3.9300000000000001E-4</v>
      </c>
      <c r="S947">
        <f t="shared" si="1524"/>
        <v>0.38773199999999997</v>
      </c>
      <c r="T947">
        <f t="shared" ref="T947:W947" si="1525">T935</f>
        <v>0.82713749999999997</v>
      </c>
      <c r="U947">
        <f t="shared" si="1525"/>
        <v>1.1195405999999999</v>
      </c>
      <c r="V947">
        <f t="shared" si="1525"/>
        <v>2649.8572799999997</v>
      </c>
      <c r="W947">
        <f t="shared" si="1525"/>
        <v>6.1523999999999997E-3</v>
      </c>
    </row>
    <row r="948" spans="1:23" x14ac:dyDescent="0.2">
      <c r="A948" t="s">
        <v>7</v>
      </c>
      <c r="B948" t="s">
        <v>8</v>
      </c>
      <c r="C948" t="s">
        <v>29</v>
      </c>
      <c r="D948" t="s">
        <v>27</v>
      </c>
      <c r="E948" t="s">
        <v>24</v>
      </c>
      <c r="F948" s="1" t="s">
        <v>12</v>
      </c>
      <c r="G948">
        <v>11</v>
      </c>
      <c r="H948">
        <f t="shared" si="1444"/>
        <v>265</v>
      </c>
      <c r="I948">
        <f t="shared" si="1445"/>
        <v>260</v>
      </c>
      <c r="J948">
        <f t="shared" si="1446"/>
        <v>0.20358000000000001</v>
      </c>
      <c r="K948">
        <f t="shared" si="1447"/>
        <v>700075.37599999993</v>
      </c>
      <c r="L948">
        <f t="shared" si="1448"/>
        <v>276086.27576930396</v>
      </c>
      <c r="M948">
        <f t="shared" si="1449"/>
        <v>559115.89911777596</v>
      </c>
      <c r="N948">
        <f t="shared" si="1450"/>
        <v>313272.66755620245</v>
      </c>
      <c r="O948">
        <f t="shared" si="1451"/>
        <v>4.4277480000000002</v>
      </c>
      <c r="Q948">
        <f t="shared" si="1483"/>
        <v>0.98116899999999996</v>
      </c>
      <c r="R948">
        <f t="shared" ref="R948:S948" si="1526">R936</f>
        <v>7.8300000000000006E-4</v>
      </c>
      <c r="S948">
        <f t="shared" si="1526"/>
        <v>0.39436650000000001</v>
      </c>
      <c r="T948">
        <f t="shared" ref="T948:W948" si="1527">T936</f>
        <v>0.798651</v>
      </c>
      <c r="U948">
        <f t="shared" si="1527"/>
        <v>1.1346912</v>
      </c>
      <c r="V948">
        <f t="shared" si="1527"/>
        <v>2692.5975999999996</v>
      </c>
      <c r="W948">
        <f t="shared" si="1527"/>
        <v>1.7029800000000001E-2</v>
      </c>
    </row>
    <row r="949" spans="1:23" x14ac:dyDescent="0.2">
      <c r="A949" t="s">
        <v>7</v>
      </c>
      <c r="B949" t="s">
        <v>8</v>
      </c>
      <c r="C949" t="s">
        <v>29</v>
      </c>
      <c r="D949" t="s">
        <v>27</v>
      </c>
      <c r="E949" t="s">
        <v>24</v>
      </c>
      <c r="F949" s="1" t="s">
        <v>12</v>
      </c>
      <c r="G949">
        <v>12</v>
      </c>
      <c r="H949">
        <f t="shared" si="1444"/>
        <v>265</v>
      </c>
      <c r="I949">
        <f t="shared" si="1445"/>
        <v>259</v>
      </c>
      <c r="J949">
        <f t="shared" si="1446"/>
        <v>0.15811950000000002</v>
      </c>
      <c r="K949">
        <f t="shared" si="1447"/>
        <v>714120.97455999989</v>
      </c>
      <c r="L949">
        <f t="shared" si="1448"/>
        <v>287505.10435785598</v>
      </c>
      <c r="M949">
        <f t="shared" si="1449"/>
        <v>587381.49765479448</v>
      </c>
      <c r="N949">
        <f t="shared" si="1450"/>
        <v>332142.05434106005</v>
      </c>
      <c r="O949">
        <f t="shared" si="1451"/>
        <v>1.7053595999999998</v>
      </c>
      <c r="Q949">
        <f t="shared" si="1483"/>
        <v>0.97923899999999997</v>
      </c>
      <c r="R949">
        <f t="shared" ref="R949:S949" si="1528">R937</f>
        <v>6.1050000000000004E-4</v>
      </c>
      <c r="S949">
        <f t="shared" si="1528"/>
        <v>0.40260000000000007</v>
      </c>
      <c r="T949">
        <f t="shared" ref="T949:W949" si="1529">T937</f>
        <v>0.82252380000000014</v>
      </c>
      <c r="U949">
        <f t="shared" si="1529"/>
        <v>1.1552561999999997</v>
      </c>
      <c r="V949">
        <f t="shared" si="1529"/>
        <v>2757.2238399999997</v>
      </c>
      <c r="W949">
        <f t="shared" si="1529"/>
        <v>6.5843999999999989E-3</v>
      </c>
    </row>
    <row r="950" spans="1:23" x14ac:dyDescent="0.2">
      <c r="A950" t="s">
        <v>7</v>
      </c>
      <c r="B950" t="s">
        <v>8</v>
      </c>
      <c r="C950" t="s">
        <v>29</v>
      </c>
      <c r="D950" t="s">
        <v>27</v>
      </c>
      <c r="E950" t="s">
        <v>24</v>
      </c>
      <c r="F950" s="1">
        <v>47057</v>
      </c>
      <c r="G950">
        <v>1</v>
      </c>
      <c r="H950">
        <f t="shared" si="1444"/>
        <v>215</v>
      </c>
      <c r="I950">
        <f t="shared" si="1445"/>
        <v>214</v>
      </c>
      <c r="J950">
        <f t="shared" si="1446"/>
        <v>0</v>
      </c>
      <c r="K950">
        <f t="shared" si="1447"/>
        <v>516471.33215999993</v>
      </c>
      <c r="L950">
        <f t="shared" si="1448"/>
        <v>11561.727241733759</v>
      </c>
      <c r="M950">
        <f t="shared" si="1449"/>
        <v>104705.2144643279</v>
      </c>
      <c r="N950">
        <f t="shared" si="1450"/>
        <v>1490.325140223068</v>
      </c>
      <c r="O950">
        <f t="shared" si="1451"/>
        <v>0</v>
      </c>
      <c r="Q950">
        <f t="shared" si="1483"/>
        <v>0.99743800000000005</v>
      </c>
      <c r="R950">
        <f t="shared" ref="R950:S950" si="1530">R938</f>
        <v>0</v>
      </c>
      <c r="S950">
        <f t="shared" si="1530"/>
        <v>2.2386E-2</v>
      </c>
      <c r="T950">
        <f t="shared" ref="T950:W950" si="1531">T938</f>
        <v>0.20273190000000002</v>
      </c>
      <c r="U950">
        <f t="shared" si="1531"/>
        <v>0.12890159999999998</v>
      </c>
      <c r="V950">
        <f t="shared" si="1531"/>
        <v>2413.4174399999997</v>
      </c>
      <c r="W950">
        <f t="shared" si="1531"/>
        <v>0</v>
      </c>
    </row>
    <row r="951" spans="1:23" x14ac:dyDescent="0.2">
      <c r="A951" t="s">
        <v>7</v>
      </c>
      <c r="B951" t="s">
        <v>8</v>
      </c>
      <c r="C951" t="s">
        <v>29</v>
      </c>
      <c r="D951" t="s">
        <v>27</v>
      </c>
      <c r="E951" t="s">
        <v>24</v>
      </c>
      <c r="F951" s="1">
        <v>47057</v>
      </c>
      <c r="G951">
        <v>2</v>
      </c>
      <c r="H951">
        <f t="shared" si="1444"/>
        <v>215</v>
      </c>
      <c r="I951">
        <f t="shared" si="1445"/>
        <v>213</v>
      </c>
      <c r="J951">
        <f t="shared" si="1446"/>
        <v>0</v>
      </c>
      <c r="K951">
        <f t="shared" si="1447"/>
        <v>512889.68639999989</v>
      </c>
      <c r="L951">
        <f t="shared" si="1448"/>
        <v>82888.102219103981</v>
      </c>
      <c r="M951">
        <f t="shared" si="1449"/>
        <v>405938.44134200446</v>
      </c>
      <c r="N951">
        <f t="shared" si="1450"/>
        <v>30277.913040068946</v>
      </c>
      <c r="O951">
        <f t="shared" si="1451"/>
        <v>1030.5861011999998</v>
      </c>
      <c r="Q951">
        <f t="shared" si="1483"/>
        <v>0.995309</v>
      </c>
      <c r="R951">
        <f t="shared" ref="R951:S951" si="1532">R939</f>
        <v>0</v>
      </c>
      <c r="S951">
        <f t="shared" si="1532"/>
        <v>0.16161</v>
      </c>
      <c r="T951">
        <f t="shared" ref="T951:W951" si="1533">T939</f>
        <v>0.7914732000000001</v>
      </c>
      <c r="U951">
        <f t="shared" si="1533"/>
        <v>0.36528659999999996</v>
      </c>
      <c r="V951">
        <f t="shared" si="1533"/>
        <v>2407.9327999999996</v>
      </c>
      <c r="W951">
        <f t="shared" si="1533"/>
        <v>4.8384323999999994</v>
      </c>
    </row>
    <row r="952" spans="1:23" x14ac:dyDescent="0.2">
      <c r="A952" t="s">
        <v>7</v>
      </c>
      <c r="B952" t="s">
        <v>8</v>
      </c>
      <c r="C952" t="s">
        <v>29</v>
      </c>
      <c r="D952" t="s">
        <v>27</v>
      </c>
      <c r="E952" t="s">
        <v>24</v>
      </c>
      <c r="F952" s="1">
        <v>47057</v>
      </c>
      <c r="G952">
        <v>3</v>
      </c>
      <c r="H952">
        <f t="shared" si="1444"/>
        <v>215</v>
      </c>
      <c r="I952">
        <f t="shared" si="1445"/>
        <v>213</v>
      </c>
      <c r="J952">
        <f t="shared" si="1446"/>
        <v>0</v>
      </c>
      <c r="K952">
        <f t="shared" si="1447"/>
        <v>512696.92991999997</v>
      </c>
      <c r="L952">
        <f t="shared" si="1448"/>
        <v>131442.93175670496</v>
      </c>
      <c r="M952">
        <f t="shared" si="1449"/>
        <v>434078.44459527743</v>
      </c>
      <c r="N952">
        <f t="shared" si="1450"/>
        <v>90508.63219740933</v>
      </c>
      <c r="O952">
        <f t="shared" si="1451"/>
        <v>-35.525843999999999</v>
      </c>
      <c r="Q952">
        <f t="shared" si="1483"/>
        <v>0.99334599999999995</v>
      </c>
      <c r="R952">
        <f t="shared" ref="R952:S952" si="1534">R940</f>
        <v>0</v>
      </c>
      <c r="S952">
        <f t="shared" si="1534"/>
        <v>0.25637550000000003</v>
      </c>
      <c r="T952">
        <f t="shared" ref="T952:W952" si="1535">T940</f>
        <v>0.84665699999999999</v>
      </c>
      <c r="U952">
        <f t="shared" si="1535"/>
        <v>0.68857740000000001</v>
      </c>
      <c r="V952">
        <f t="shared" si="1535"/>
        <v>2407.0278399999997</v>
      </c>
      <c r="W952">
        <f t="shared" si="1535"/>
        <v>-0.16678799999999999</v>
      </c>
    </row>
    <row r="953" spans="1:23" x14ac:dyDescent="0.2">
      <c r="A953" t="s">
        <v>7</v>
      </c>
      <c r="B953" t="s">
        <v>8</v>
      </c>
      <c r="C953" t="s">
        <v>29</v>
      </c>
      <c r="D953" t="s">
        <v>27</v>
      </c>
      <c r="E953" t="s">
        <v>24</v>
      </c>
      <c r="F953" s="1">
        <v>47057</v>
      </c>
      <c r="G953">
        <v>4</v>
      </c>
      <c r="H953">
        <f t="shared" si="1444"/>
        <v>215</v>
      </c>
      <c r="I953">
        <f t="shared" si="1445"/>
        <v>213</v>
      </c>
      <c r="J953">
        <f t="shared" si="1446"/>
        <v>1.6582049999999997E-2</v>
      </c>
      <c r="K953">
        <f t="shared" si="1447"/>
        <v>512655.42047999997</v>
      </c>
      <c r="L953">
        <f t="shared" si="1448"/>
        <v>151677.30863573568</v>
      </c>
      <c r="M953">
        <f t="shared" si="1449"/>
        <v>426542.79267691867</v>
      </c>
      <c r="N953">
        <f t="shared" si="1450"/>
        <v>135355.52580167624</v>
      </c>
      <c r="O953">
        <f t="shared" si="1451"/>
        <v>-12.077099999999998</v>
      </c>
      <c r="Q953">
        <f t="shared" si="1483"/>
        <v>0.99174899999999999</v>
      </c>
      <c r="R953">
        <f t="shared" ref="R953:S953" si="1536">R941</f>
        <v>7.7849999999999995E-5</v>
      </c>
      <c r="S953">
        <f t="shared" si="1536"/>
        <v>0.29586600000000002</v>
      </c>
      <c r="T953">
        <f t="shared" ref="T953:W953" si="1537">T941</f>
        <v>0.83202630000000011</v>
      </c>
      <c r="U953">
        <f t="shared" si="1537"/>
        <v>0.89239139999999995</v>
      </c>
      <c r="V953">
        <f t="shared" si="1537"/>
        <v>2406.8329599999997</v>
      </c>
      <c r="W953">
        <f t="shared" si="1537"/>
        <v>-5.6699999999999993E-2</v>
      </c>
    </row>
    <row r="954" spans="1:23" x14ac:dyDescent="0.2">
      <c r="A954" t="s">
        <v>7</v>
      </c>
      <c r="B954" t="s">
        <v>8</v>
      </c>
      <c r="C954" t="s">
        <v>29</v>
      </c>
      <c r="D954" t="s">
        <v>27</v>
      </c>
      <c r="E954" t="s">
        <v>24</v>
      </c>
      <c r="F954" s="1">
        <v>47057</v>
      </c>
      <c r="G954">
        <v>5</v>
      </c>
      <c r="H954">
        <f t="shared" si="1444"/>
        <v>215</v>
      </c>
      <c r="I954">
        <f t="shared" si="1445"/>
        <v>212</v>
      </c>
      <c r="J954">
        <f t="shared" si="1446"/>
        <v>0</v>
      </c>
      <c r="K954">
        <f t="shared" si="1447"/>
        <v>510376.80511999998</v>
      </c>
      <c r="L954">
        <f t="shared" si="1448"/>
        <v>168169.41247544254</v>
      </c>
      <c r="M954">
        <f t="shared" si="1449"/>
        <v>422258.97377401922</v>
      </c>
      <c r="N954">
        <f t="shared" si="1450"/>
        <v>165764.25353821876</v>
      </c>
      <c r="O954">
        <f t="shared" si="1451"/>
        <v>-8.2692719999999991</v>
      </c>
      <c r="Q954">
        <f t="shared" si="1483"/>
        <v>0.99035200000000001</v>
      </c>
      <c r="R954">
        <f t="shared" ref="R954:S954" si="1538">R942</f>
        <v>0</v>
      </c>
      <c r="S954">
        <f t="shared" si="1538"/>
        <v>0.32950049999999997</v>
      </c>
      <c r="T954">
        <f t="shared" ref="T954:W954" si="1539">T942</f>
        <v>0.82734750000000012</v>
      </c>
      <c r="U954">
        <f t="shared" si="1539"/>
        <v>0.98569799999999996</v>
      </c>
      <c r="V954">
        <f t="shared" si="1539"/>
        <v>2407.4377599999998</v>
      </c>
      <c r="W954">
        <f t="shared" si="1539"/>
        <v>-3.9005999999999992E-2</v>
      </c>
    </row>
    <row r="955" spans="1:23" x14ac:dyDescent="0.2">
      <c r="A955" t="s">
        <v>7</v>
      </c>
      <c r="B955" t="s">
        <v>8</v>
      </c>
      <c r="C955" t="s">
        <v>29</v>
      </c>
      <c r="D955" t="s">
        <v>27</v>
      </c>
      <c r="E955" t="s">
        <v>24</v>
      </c>
      <c r="F955" s="1">
        <v>47057</v>
      </c>
      <c r="G955">
        <v>6</v>
      </c>
      <c r="H955">
        <f t="shared" si="1444"/>
        <v>215</v>
      </c>
      <c r="I955">
        <f t="shared" si="1445"/>
        <v>212</v>
      </c>
      <c r="J955">
        <f t="shared" si="1446"/>
        <v>0</v>
      </c>
      <c r="K955">
        <f t="shared" si="1447"/>
        <v>510260.93440000003</v>
      </c>
      <c r="L955">
        <f t="shared" si="1448"/>
        <v>180101.95453629122</v>
      </c>
      <c r="M955">
        <f t="shared" si="1449"/>
        <v>424146.5437016103</v>
      </c>
      <c r="N955">
        <f t="shared" si="1450"/>
        <v>188032.60002273312</v>
      </c>
      <c r="O955">
        <f t="shared" si="1451"/>
        <v>-22.815863999999998</v>
      </c>
      <c r="Q955">
        <f t="shared" si="1483"/>
        <v>0.98948700000000001</v>
      </c>
      <c r="R955">
        <f t="shared" ref="R955:S955" si="1540">R943</f>
        <v>0</v>
      </c>
      <c r="S955">
        <f t="shared" si="1540"/>
        <v>0.35296050000000001</v>
      </c>
      <c r="T955">
        <f t="shared" ref="T955:W955" si="1541">T943</f>
        <v>0.83123460000000005</v>
      </c>
      <c r="U955">
        <f t="shared" si="1541"/>
        <v>1.0440341999999998</v>
      </c>
      <c r="V955">
        <f t="shared" si="1541"/>
        <v>2406.8912</v>
      </c>
      <c r="W955">
        <f t="shared" si="1541"/>
        <v>-0.107622</v>
      </c>
    </row>
    <row r="956" spans="1:23" x14ac:dyDescent="0.2">
      <c r="A956" t="s">
        <v>7</v>
      </c>
      <c r="B956" t="s">
        <v>8</v>
      </c>
      <c r="C956" t="s">
        <v>29</v>
      </c>
      <c r="D956" t="s">
        <v>27</v>
      </c>
      <c r="E956" t="s">
        <v>24</v>
      </c>
      <c r="F956" s="1">
        <v>47057</v>
      </c>
      <c r="G956">
        <v>7</v>
      </c>
      <c r="H956">
        <f t="shared" si="1444"/>
        <v>215</v>
      </c>
      <c r="I956">
        <f t="shared" si="1445"/>
        <v>212</v>
      </c>
      <c r="J956">
        <f t="shared" si="1446"/>
        <v>1.74582E-2</v>
      </c>
      <c r="K956">
        <f t="shared" si="1447"/>
        <v>510340.95167999994</v>
      </c>
      <c r="L956">
        <f t="shared" si="1448"/>
        <v>191805.01225655613</v>
      </c>
      <c r="M956">
        <f t="shared" si="1449"/>
        <v>430965.93934006902</v>
      </c>
      <c r="N956">
        <f t="shared" si="1450"/>
        <v>205279.88978261594</v>
      </c>
      <c r="O956">
        <f t="shared" si="1451"/>
        <v>-25.487064</v>
      </c>
      <c r="Q956">
        <f t="shared" si="1483"/>
        <v>0.98865499999999995</v>
      </c>
      <c r="R956">
        <f t="shared" ref="R956:S956" si="1542">R944</f>
        <v>8.2349999999999996E-5</v>
      </c>
      <c r="S956">
        <f t="shared" si="1542"/>
        <v>0.37583699999999998</v>
      </c>
      <c r="T956">
        <f t="shared" ref="T956:W956" si="1543">T944</f>
        <v>0.84446670000000001</v>
      </c>
      <c r="U956">
        <f t="shared" si="1543"/>
        <v>1.0702529999999999</v>
      </c>
      <c r="V956">
        <f t="shared" si="1543"/>
        <v>2407.2686399999998</v>
      </c>
      <c r="W956">
        <f t="shared" si="1543"/>
        <v>-0.120222</v>
      </c>
    </row>
    <row r="957" spans="1:23" x14ac:dyDescent="0.2">
      <c r="A957" t="s">
        <v>7</v>
      </c>
      <c r="B957" t="s">
        <v>8</v>
      </c>
      <c r="C957" t="s">
        <v>29</v>
      </c>
      <c r="D957" t="s">
        <v>27</v>
      </c>
      <c r="E957" t="s">
        <v>24</v>
      </c>
      <c r="F957" s="1">
        <v>47057</v>
      </c>
      <c r="G957">
        <v>8</v>
      </c>
      <c r="H957">
        <f t="shared" si="1444"/>
        <v>215</v>
      </c>
      <c r="I957">
        <f t="shared" si="1445"/>
        <v>212</v>
      </c>
      <c r="J957">
        <f t="shared" si="1446"/>
        <v>0</v>
      </c>
      <c r="K957">
        <f t="shared" si="1447"/>
        <v>525989.43487999996</v>
      </c>
      <c r="L957">
        <f t="shared" si="1448"/>
        <v>201550.73561505793</v>
      </c>
      <c r="M957">
        <f t="shared" si="1449"/>
        <v>448528.18058092258</v>
      </c>
      <c r="N957">
        <f t="shared" si="1450"/>
        <v>222675.14728443077</v>
      </c>
      <c r="O957">
        <f t="shared" si="1451"/>
        <v>-0.73648799999999992</v>
      </c>
      <c r="Q957">
        <f t="shared" si="1483"/>
        <v>0.98722399999999999</v>
      </c>
      <c r="R957">
        <f t="shared" ref="R957:S957" si="1544">R945</f>
        <v>0</v>
      </c>
      <c r="S957">
        <f t="shared" si="1544"/>
        <v>0.38318400000000002</v>
      </c>
      <c r="T957">
        <f t="shared" ref="T957:W957" si="1545">T945</f>
        <v>0.8527323</v>
      </c>
      <c r="U957">
        <f t="shared" si="1545"/>
        <v>1.1048093999999999</v>
      </c>
      <c r="V957">
        <f t="shared" si="1545"/>
        <v>2481.0822399999997</v>
      </c>
      <c r="W957">
        <f t="shared" si="1545"/>
        <v>-3.4739999999999997E-3</v>
      </c>
    </row>
    <row r="958" spans="1:23" x14ac:dyDescent="0.2">
      <c r="A958" t="s">
        <v>7</v>
      </c>
      <c r="B958" t="s">
        <v>8</v>
      </c>
      <c r="C958" t="s">
        <v>29</v>
      </c>
      <c r="D958" t="s">
        <v>27</v>
      </c>
      <c r="E958" t="s">
        <v>24</v>
      </c>
      <c r="F958" s="1">
        <v>47057</v>
      </c>
      <c r="G958">
        <v>9</v>
      </c>
      <c r="H958">
        <f t="shared" si="1444"/>
        <v>215</v>
      </c>
      <c r="I958">
        <f t="shared" si="1445"/>
        <v>211</v>
      </c>
      <c r="J958">
        <f t="shared" si="1446"/>
        <v>0.1155225</v>
      </c>
      <c r="K958">
        <f t="shared" si="1447"/>
        <v>544339.48800000001</v>
      </c>
      <c r="L958">
        <f t="shared" si="1448"/>
        <v>207121.44735374398</v>
      </c>
      <c r="M958">
        <f t="shared" si="1449"/>
        <v>440567.15234716801</v>
      </c>
      <c r="N958">
        <f t="shared" si="1450"/>
        <v>225948.20697814669</v>
      </c>
      <c r="O958">
        <f t="shared" si="1451"/>
        <v>5.7615659999999993</v>
      </c>
      <c r="Q958">
        <f t="shared" si="1483"/>
        <v>0.98472899999999997</v>
      </c>
      <c r="R958">
        <f t="shared" ref="R958:S958" si="1546">R946</f>
        <v>5.4750000000000003E-4</v>
      </c>
      <c r="S958">
        <f t="shared" si="1546"/>
        <v>0.38050049999999996</v>
      </c>
      <c r="T958">
        <f t="shared" ref="T958:W958" si="1547">T946</f>
        <v>0.809361</v>
      </c>
      <c r="U958">
        <f t="shared" si="1547"/>
        <v>1.0908971999999999</v>
      </c>
      <c r="V958">
        <f t="shared" si="1547"/>
        <v>2579.808</v>
      </c>
      <c r="W958">
        <f t="shared" si="1547"/>
        <v>2.7305999999999997E-2</v>
      </c>
    </row>
    <row r="959" spans="1:23" x14ac:dyDescent="0.2">
      <c r="A959" t="s">
        <v>7</v>
      </c>
      <c r="B959" t="s">
        <v>8</v>
      </c>
      <c r="C959" t="s">
        <v>29</v>
      </c>
      <c r="D959" t="s">
        <v>27</v>
      </c>
      <c r="E959" t="s">
        <v>24</v>
      </c>
      <c r="F959" s="1">
        <v>47057</v>
      </c>
      <c r="G959">
        <v>10</v>
      </c>
      <c r="H959">
        <f t="shared" si="1444"/>
        <v>215</v>
      </c>
      <c r="I959">
        <f t="shared" si="1445"/>
        <v>211</v>
      </c>
      <c r="J959">
        <f t="shared" si="1446"/>
        <v>8.2922999999999997E-2</v>
      </c>
      <c r="K959">
        <f t="shared" si="1447"/>
        <v>559119.88607999997</v>
      </c>
      <c r="L959">
        <f t="shared" si="1448"/>
        <v>216788.67166957053</v>
      </c>
      <c r="M959">
        <f t="shared" si="1449"/>
        <v>462469.02477249596</v>
      </c>
      <c r="N959">
        <f t="shared" si="1450"/>
        <v>242703.71955415397</v>
      </c>
      <c r="O959">
        <f t="shared" si="1451"/>
        <v>1.2981563999999999</v>
      </c>
      <c r="Q959">
        <f t="shared" si="1483"/>
        <v>0.98319900000000005</v>
      </c>
      <c r="R959">
        <f t="shared" ref="R959:S959" si="1548">R947</f>
        <v>3.9300000000000001E-4</v>
      </c>
      <c r="S959">
        <f t="shared" si="1548"/>
        <v>0.38773199999999997</v>
      </c>
      <c r="T959">
        <f t="shared" ref="T959:W959" si="1549">T947</f>
        <v>0.82713749999999997</v>
      </c>
      <c r="U959">
        <f t="shared" si="1549"/>
        <v>1.1195405999999999</v>
      </c>
      <c r="V959">
        <f t="shared" si="1549"/>
        <v>2649.8572799999997</v>
      </c>
      <c r="W959">
        <f t="shared" si="1549"/>
        <v>6.1523999999999997E-3</v>
      </c>
    </row>
    <row r="960" spans="1:23" x14ac:dyDescent="0.2">
      <c r="A960" t="s">
        <v>7</v>
      </c>
      <c r="B960" t="s">
        <v>8</v>
      </c>
      <c r="C960" t="s">
        <v>29</v>
      </c>
      <c r="D960" t="s">
        <v>27</v>
      </c>
      <c r="E960" t="s">
        <v>24</v>
      </c>
      <c r="F960" s="1">
        <v>47057</v>
      </c>
      <c r="G960">
        <v>11</v>
      </c>
      <c r="H960">
        <f t="shared" si="1444"/>
        <v>215</v>
      </c>
      <c r="I960">
        <f t="shared" si="1445"/>
        <v>210</v>
      </c>
      <c r="J960">
        <f t="shared" si="1446"/>
        <v>0.16443000000000002</v>
      </c>
      <c r="K960">
        <f t="shared" si="1447"/>
        <v>565445.49599999993</v>
      </c>
      <c r="L960">
        <f t="shared" si="1448"/>
        <v>222992.76119828399</v>
      </c>
      <c r="M960">
        <f t="shared" si="1449"/>
        <v>451593.61082589591</v>
      </c>
      <c r="N960">
        <f t="shared" si="1450"/>
        <v>253027.92379539431</v>
      </c>
      <c r="O960">
        <f t="shared" si="1451"/>
        <v>3.5762580000000002</v>
      </c>
      <c r="Q960">
        <f t="shared" si="1483"/>
        <v>0.98116899999999996</v>
      </c>
      <c r="R960">
        <f t="shared" ref="R960:S960" si="1550">R948</f>
        <v>7.8300000000000006E-4</v>
      </c>
      <c r="S960">
        <f t="shared" si="1550"/>
        <v>0.39436650000000001</v>
      </c>
      <c r="T960">
        <f t="shared" ref="T960:W960" si="1551">T948</f>
        <v>0.798651</v>
      </c>
      <c r="U960">
        <f t="shared" si="1551"/>
        <v>1.1346912</v>
      </c>
      <c r="V960">
        <f t="shared" si="1551"/>
        <v>2692.5975999999996</v>
      </c>
      <c r="W960">
        <f t="shared" si="1551"/>
        <v>1.7029800000000001E-2</v>
      </c>
    </row>
    <row r="961" spans="1:23" x14ac:dyDescent="0.2">
      <c r="A961" t="s">
        <v>7</v>
      </c>
      <c r="B961" t="s">
        <v>8</v>
      </c>
      <c r="C961" t="s">
        <v>29</v>
      </c>
      <c r="D961" t="s">
        <v>27</v>
      </c>
      <c r="E961" t="s">
        <v>24</v>
      </c>
      <c r="F961" s="1">
        <v>47057</v>
      </c>
      <c r="G961">
        <v>12</v>
      </c>
      <c r="H961">
        <f t="shared" si="1444"/>
        <v>215</v>
      </c>
      <c r="I961">
        <f t="shared" si="1445"/>
        <v>210</v>
      </c>
      <c r="J961">
        <f t="shared" si="1446"/>
        <v>0.12820500000000001</v>
      </c>
      <c r="K961">
        <f t="shared" si="1447"/>
        <v>579017.00639999995</v>
      </c>
      <c r="L961">
        <f t="shared" si="1448"/>
        <v>233112.24677664001</v>
      </c>
      <c r="M961">
        <f t="shared" si="1449"/>
        <v>476255.26836875238</v>
      </c>
      <c r="N961">
        <f t="shared" si="1450"/>
        <v>269304.36838464334</v>
      </c>
      <c r="O961">
        <f t="shared" si="1451"/>
        <v>1.3827239999999998</v>
      </c>
      <c r="Q961">
        <f t="shared" si="1483"/>
        <v>0.97923899999999997</v>
      </c>
      <c r="R961">
        <f t="shared" ref="R961:S961" si="1552">R949</f>
        <v>6.1050000000000004E-4</v>
      </c>
      <c r="S961">
        <f t="shared" si="1552"/>
        <v>0.40260000000000007</v>
      </c>
      <c r="T961">
        <f t="shared" ref="T961:W961" si="1553">T949</f>
        <v>0.82252380000000014</v>
      </c>
      <c r="U961">
        <f t="shared" si="1553"/>
        <v>1.1552561999999997</v>
      </c>
      <c r="V961">
        <f t="shared" si="1553"/>
        <v>2757.2238399999997</v>
      </c>
      <c r="W961">
        <f t="shared" si="1553"/>
        <v>6.5843999999999989E-3</v>
      </c>
    </row>
    <row r="962" spans="1:23" x14ac:dyDescent="0.2">
      <c r="A962" t="s">
        <v>7</v>
      </c>
      <c r="B962" t="s">
        <v>8</v>
      </c>
      <c r="C962" t="s">
        <v>29</v>
      </c>
      <c r="D962" t="s">
        <v>27</v>
      </c>
      <c r="E962" t="s">
        <v>25</v>
      </c>
      <c r="F962" s="1">
        <v>46965</v>
      </c>
      <c r="G962">
        <v>1</v>
      </c>
      <c r="H962">
        <f t="shared" si="1444"/>
        <v>75</v>
      </c>
      <c r="I962">
        <f t="shared" si="1445"/>
        <v>74</v>
      </c>
      <c r="J962">
        <f t="shared" si="1446"/>
        <v>0</v>
      </c>
      <c r="K962">
        <f t="shared" si="1447"/>
        <v>143512.14419999998</v>
      </c>
      <c r="L962">
        <f t="shared" si="1448"/>
        <v>4497.7280040856795</v>
      </c>
      <c r="M962">
        <f t="shared" si="1449"/>
        <v>24938.134000062837</v>
      </c>
      <c r="N962">
        <f t="shared" si="1450"/>
        <v>676.39172544002554</v>
      </c>
      <c r="O962">
        <f t="shared" si="1451"/>
        <v>0</v>
      </c>
      <c r="Q962" cm="1">
        <f t="array" ref="Q962:Q973">TRANSPOSE(open_per_booked!$F22:$Q22)</f>
        <v>0.99743800000000005</v>
      </c>
      <c r="R962" cm="1">
        <f t="array" ref="R962:R973">TRANSPOSE(ulr_per_open!$F22:$Q22)</f>
        <v>0</v>
      </c>
      <c r="S962" cm="1">
        <f t="array" ref="S962:S973">TRANSPOSE(bal_util!$F22:$Q22)</f>
        <v>3.1340399999999997E-2</v>
      </c>
      <c r="T962" cm="1">
        <f t="array" ref="T962:T973">TRANSPOSE(pur_util!$F22:$Q22)</f>
        <v>0.17377020000000001</v>
      </c>
      <c r="U962" cm="1">
        <f t="array" ref="U962:U973">TRANSPOSE(revol_util!$F22:$Q22)</f>
        <v>0.15038519999999997</v>
      </c>
      <c r="V962" cm="1">
        <f t="array" ref="V962:V973">TRANSPOSE(lmt_per_open!$F22:$Q22)</f>
        <v>1939.3532999999998</v>
      </c>
      <c r="W962" cm="1">
        <f t="array" ref="W962:W973">TRANSPOSE(annual_fee!$F22:$Q22)</f>
        <v>0</v>
      </c>
    </row>
    <row r="963" spans="1:23" x14ac:dyDescent="0.2">
      <c r="A963" t="s">
        <v>7</v>
      </c>
      <c r="B963" t="s">
        <v>8</v>
      </c>
      <c r="C963" t="s">
        <v>29</v>
      </c>
      <c r="D963" t="s">
        <v>27</v>
      </c>
      <c r="E963" t="s">
        <v>25</v>
      </c>
      <c r="F963" s="1">
        <v>46965</v>
      </c>
      <c r="G963">
        <v>2</v>
      </c>
      <c r="H963">
        <f t="shared" ref="H963:H1026" si="1554">H387*0.5</f>
        <v>75</v>
      </c>
      <c r="I963">
        <f t="shared" ref="I963:I1026" si="1555">_xlfn.FLOOR.MATH(H963*Q963)</f>
        <v>74</v>
      </c>
      <c r="J963">
        <f t="shared" ref="J963:J1026" si="1556">I963*R963</f>
        <v>0</v>
      </c>
      <c r="K963">
        <f t="shared" ref="K963:K1026" si="1557">I963*V963</f>
        <v>143186.00399999999</v>
      </c>
      <c r="L963">
        <f t="shared" ref="L963:L1026" si="1558">K963*S963</f>
        <v>32396.406149015991</v>
      </c>
      <c r="M963">
        <f t="shared" ref="M963:M1026" si="1559">K963*T963</f>
        <v>97138.186955222394</v>
      </c>
      <c r="N963">
        <f t="shared" ref="N963:N1026" si="1560">L963*U963</f>
        <v>13806.301896792</v>
      </c>
      <c r="O963">
        <f t="shared" ref="O963:O1026" si="1561">I963*W963</f>
        <v>417.71799719999996</v>
      </c>
      <c r="Q963">
        <v>0.995309</v>
      </c>
      <c r="R963">
        <v>0</v>
      </c>
      <c r="S963">
        <v>0.22625399999999996</v>
      </c>
      <c r="T963">
        <v>0.67840560000000005</v>
      </c>
      <c r="U963">
        <v>0.42616769999999993</v>
      </c>
      <c r="V963">
        <v>1934.9459999999999</v>
      </c>
      <c r="W963">
        <v>5.6448377999999995</v>
      </c>
    </row>
    <row r="964" spans="1:23" x14ac:dyDescent="0.2">
      <c r="A964" t="s">
        <v>7</v>
      </c>
      <c r="B964" t="s">
        <v>8</v>
      </c>
      <c r="C964" t="s">
        <v>29</v>
      </c>
      <c r="D964" t="s">
        <v>27</v>
      </c>
      <c r="E964" t="s">
        <v>25</v>
      </c>
      <c r="F964" s="1">
        <v>46965</v>
      </c>
      <c r="G964">
        <v>3</v>
      </c>
      <c r="H964">
        <f t="shared" si="1554"/>
        <v>75</v>
      </c>
      <c r="I964">
        <f t="shared" si="1555"/>
        <v>74</v>
      </c>
      <c r="J964">
        <f t="shared" si="1556"/>
        <v>0</v>
      </c>
      <c r="K964">
        <f t="shared" si="1557"/>
        <v>143132.1912</v>
      </c>
      <c r="L964">
        <f t="shared" si="1558"/>
        <v>51373.821918993832</v>
      </c>
      <c r="M964">
        <f t="shared" si="1559"/>
        <v>103871.8899469872</v>
      </c>
      <c r="N964">
        <f t="shared" si="1560"/>
        <v>41270.661512551073</v>
      </c>
      <c r="O964">
        <f t="shared" si="1561"/>
        <v>-14.399363999999998</v>
      </c>
      <c r="Q964">
        <v>0.99334599999999995</v>
      </c>
      <c r="R964">
        <v>0</v>
      </c>
      <c r="S964">
        <v>0.35892569999999996</v>
      </c>
      <c r="T964">
        <v>0.72570599999999996</v>
      </c>
      <c r="U964">
        <v>0.8033402999999999</v>
      </c>
      <c r="V964">
        <v>1934.2187999999999</v>
      </c>
      <c r="W964">
        <v>-0.19458599999999998</v>
      </c>
    </row>
    <row r="965" spans="1:23" x14ac:dyDescent="0.2">
      <c r="A965" t="s">
        <v>7</v>
      </c>
      <c r="B965" t="s">
        <v>8</v>
      </c>
      <c r="C965" t="s">
        <v>29</v>
      </c>
      <c r="D965" t="s">
        <v>27</v>
      </c>
      <c r="E965" t="s">
        <v>25</v>
      </c>
      <c r="F965" s="1">
        <v>46965</v>
      </c>
      <c r="G965">
        <v>4</v>
      </c>
      <c r="H965">
        <f t="shared" si="1554"/>
        <v>75</v>
      </c>
      <c r="I965">
        <f t="shared" si="1555"/>
        <v>74</v>
      </c>
      <c r="J965">
        <f t="shared" si="1556"/>
        <v>4.9927800000000005E-3</v>
      </c>
      <c r="K965">
        <f t="shared" si="1557"/>
        <v>143120.60279999999</v>
      </c>
      <c r="L965">
        <f t="shared" si="1558"/>
        <v>59282.328375234705</v>
      </c>
      <c r="M965">
        <f t="shared" si="1559"/>
        <v>102068.66194410312</v>
      </c>
      <c r="N965">
        <f t="shared" si="1560"/>
        <v>61720.213349707992</v>
      </c>
      <c r="O965">
        <f t="shared" si="1561"/>
        <v>-4.8950999999999993</v>
      </c>
      <c r="Q965">
        <v>0.99174899999999999</v>
      </c>
      <c r="R965">
        <v>6.7470000000000003E-5</v>
      </c>
      <c r="S965">
        <v>0.41421239999999993</v>
      </c>
      <c r="T965">
        <v>0.71316540000000006</v>
      </c>
      <c r="U965">
        <v>1.0411233</v>
      </c>
      <c r="V965">
        <v>1934.0621999999998</v>
      </c>
      <c r="W965">
        <v>-6.6149999999999987E-2</v>
      </c>
    </row>
    <row r="966" spans="1:23" x14ac:dyDescent="0.2">
      <c r="A966" t="s">
        <v>7</v>
      </c>
      <c r="B966" t="s">
        <v>8</v>
      </c>
      <c r="C966" t="s">
        <v>29</v>
      </c>
      <c r="D966" t="s">
        <v>27</v>
      </c>
      <c r="E966" t="s">
        <v>25</v>
      </c>
      <c r="F966" s="1">
        <v>46965</v>
      </c>
      <c r="G966">
        <v>5</v>
      </c>
      <c r="H966">
        <f t="shared" si="1554"/>
        <v>75</v>
      </c>
      <c r="I966">
        <f t="shared" si="1555"/>
        <v>74</v>
      </c>
      <c r="J966">
        <f t="shared" si="1556"/>
        <v>0</v>
      </c>
      <c r="K966">
        <f t="shared" si="1557"/>
        <v>143156.5668</v>
      </c>
      <c r="L966">
        <f t="shared" si="1558"/>
        <v>66038.224474436749</v>
      </c>
      <c r="M966">
        <f t="shared" si="1559"/>
        <v>101520.19512905402</v>
      </c>
      <c r="N966">
        <f t="shared" si="1560"/>
        <v>75942.703419337238</v>
      </c>
      <c r="O966">
        <f t="shared" si="1561"/>
        <v>-3.3675179999999996</v>
      </c>
      <c r="Q966">
        <v>0.99035200000000001</v>
      </c>
      <c r="R966">
        <v>0</v>
      </c>
      <c r="S966">
        <v>0.4613006999999999</v>
      </c>
      <c r="T966">
        <v>0.70915500000000009</v>
      </c>
      <c r="U966">
        <v>1.1499809999999999</v>
      </c>
      <c r="V966">
        <v>1934.5482</v>
      </c>
      <c r="W966">
        <v>-4.5506999999999992E-2</v>
      </c>
    </row>
    <row r="967" spans="1:23" x14ac:dyDescent="0.2">
      <c r="A967" t="s">
        <v>7</v>
      </c>
      <c r="B967" t="s">
        <v>8</v>
      </c>
      <c r="C967" t="s">
        <v>29</v>
      </c>
      <c r="D967" t="s">
        <v>27</v>
      </c>
      <c r="E967" t="s">
        <v>25</v>
      </c>
      <c r="F967" s="1">
        <v>46965</v>
      </c>
      <c r="G967">
        <v>6</v>
      </c>
      <c r="H967">
        <f t="shared" si="1554"/>
        <v>75</v>
      </c>
      <c r="I967">
        <f t="shared" si="1555"/>
        <v>74</v>
      </c>
      <c r="J967">
        <f t="shared" si="1556"/>
        <v>0</v>
      </c>
      <c r="K967">
        <f t="shared" si="1557"/>
        <v>143124.06599999999</v>
      </c>
      <c r="L967">
        <f t="shared" si="1558"/>
        <v>70723.998656350173</v>
      </c>
      <c r="M967">
        <f t="shared" si="1559"/>
        <v>101974.00778732881</v>
      </c>
      <c r="N967">
        <f t="shared" si="1560"/>
        <v>86144.652250980886</v>
      </c>
      <c r="O967">
        <f t="shared" si="1561"/>
        <v>-9.2913659999999982</v>
      </c>
      <c r="Q967">
        <v>0.98948700000000001</v>
      </c>
      <c r="R967">
        <v>0</v>
      </c>
      <c r="S967">
        <v>0.49414469999999988</v>
      </c>
      <c r="T967">
        <v>0.71248680000000009</v>
      </c>
      <c r="U967">
        <v>1.2180398999999997</v>
      </c>
      <c r="V967">
        <v>1934.1089999999999</v>
      </c>
      <c r="W967">
        <v>-0.12555899999999998</v>
      </c>
    </row>
    <row r="968" spans="1:23" x14ac:dyDescent="0.2">
      <c r="A968" t="s">
        <v>7</v>
      </c>
      <c r="B968" t="s">
        <v>8</v>
      </c>
      <c r="C968" t="s">
        <v>29</v>
      </c>
      <c r="D968" t="s">
        <v>27</v>
      </c>
      <c r="E968" t="s">
        <v>25</v>
      </c>
      <c r="F968" s="1">
        <v>46965</v>
      </c>
      <c r="G968">
        <v>7</v>
      </c>
      <c r="H968">
        <f t="shared" si="1554"/>
        <v>75</v>
      </c>
      <c r="I968">
        <f t="shared" si="1555"/>
        <v>74</v>
      </c>
      <c r="J968">
        <f t="shared" si="1556"/>
        <v>5.2813800000000004E-3</v>
      </c>
      <c r="K968">
        <f t="shared" si="1557"/>
        <v>143146.51019999999</v>
      </c>
      <c r="L968">
        <f t="shared" si="1558"/>
        <v>75319.656935652354</v>
      </c>
      <c r="M968">
        <f t="shared" si="1559"/>
        <v>103613.53807295172</v>
      </c>
      <c r="N968">
        <f t="shared" si="1560"/>
        <v>94046.270260078192</v>
      </c>
      <c r="O968">
        <f t="shared" si="1561"/>
        <v>-10.379165999999998</v>
      </c>
      <c r="Q968">
        <v>0.98865499999999995</v>
      </c>
      <c r="R968">
        <v>7.1370000000000003E-5</v>
      </c>
      <c r="S968">
        <v>0.52617179999999997</v>
      </c>
      <c r="T968">
        <v>0.72382860000000004</v>
      </c>
      <c r="U968">
        <v>1.2486284999999999</v>
      </c>
      <c r="V968">
        <v>1934.4123</v>
      </c>
      <c r="W968">
        <v>-0.14025899999999997</v>
      </c>
    </row>
    <row r="969" spans="1:23" x14ac:dyDescent="0.2">
      <c r="A969" t="s">
        <v>7</v>
      </c>
      <c r="B969" t="s">
        <v>8</v>
      </c>
      <c r="C969" t="s">
        <v>29</v>
      </c>
      <c r="D969" t="s">
        <v>27</v>
      </c>
      <c r="E969" t="s">
        <v>25</v>
      </c>
      <c r="F969" s="1">
        <v>46965</v>
      </c>
      <c r="G969">
        <v>8</v>
      </c>
      <c r="H969">
        <f t="shared" si="1554"/>
        <v>75</v>
      </c>
      <c r="I969">
        <f t="shared" si="1555"/>
        <v>74</v>
      </c>
      <c r="J969">
        <f t="shared" si="1556"/>
        <v>0</v>
      </c>
      <c r="K969">
        <f t="shared" si="1557"/>
        <v>147535.78319999998</v>
      </c>
      <c r="L969">
        <f t="shared" si="1558"/>
        <v>79146.692169592308</v>
      </c>
      <c r="M969">
        <f t="shared" si="1559"/>
        <v>107835.88092037487</v>
      </c>
      <c r="N969">
        <f t="shared" si="1560"/>
        <v>102015.67773585062</v>
      </c>
      <c r="O969">
        <f t="shared" si="1561"/>
        <v>-0.29992199999999997</v>
      </c>
      <c r="Q969">
        <v>0.98722399999999999</v>
      </c>
      <c r="R969">
        <v>0</v>
      </c>
      <c r="S969">
        <v>0.53645759999999998</v>
      </c>
      <c r="T969">
        <v>0.73091340000000005</v>
      </c>
      <c r="U969">
        <v>1.2889442999999998</v>
      </c>
      <c r="V969">
        <v>1993.7267999999997</v>
      </c>
      <c r="W969">
        <v>-4.0529999999999993E-3</v>
      </c>
    </row>
    <row r="970" spans="1:23" x14ac:dyDescent="0.2">
      <c r="A970" t="s">
        <v>7</v>
      </c>
      <c r="B970" t="s">
        <v>8</v>
      </c>
      <c r="C970" t="s">
        <v>29</v>
      </c>
      <c r="D970" t="s">
        <v>27</v>
      </c>
      <c r="E970" t="s">
        <v>25</v>
      </c>
      <c r="F970" s="1">
        <v>46965</v>
      </c>
      <c r="G970">
        <v>9</v>
      </c>
      <c r="H970">
        <f t="shared" si="1554"/>
        <v>75</v>
      </c>
      <c r="I970">
        <f t="shared" si="1555"/>
        <v>73</v>
      </c>
      <c r="J970">
        <f t="shared" si="1556"/>
        <v>3.4638499999999996E-2</v>
      </c>
      <c r="K970">
        <f t="shared" si="1557"/>
        <v>151333.38</v>
      </c>
      <c r="L970">
        <f t="shared" si="1558"/>
        <v>80615.397459365966</v>
      </c>
      <c r="M970">
        <f t="shared" si="1559"/>
        <v>104985.71637444</v>
      </c>
      <c r="N970">
        <f t="shared" si="1560"/>
        <v>102600.29659286101</v>
      </c>
      <c r="O970">
        <f t="shared" si="1561"/>
        <v>2.3255609999999995</v>
      </c>
      <c r="Q970">
        <v>0.98472899999999997</v>
      </c>
      <c r="R970">
        <v>4.7449999999999999E-4</v>
      </c>
      <c r="S970">
        <v>0.5327006999999998</v>
      </c>
      <c r="T970">
        <v>0.69373799999999997</v>
      </c>
      <c r="U970">
        <v>1.2727133999999998</v>
      </c>
      <c r="V970">
        <v>2073.06</v>
      </c>
      <c r="W970">
        <v>3.1856999999999996E-2</v>
      </c>
    </row>
    <row r="971" spans="1:23" x14ac:dyDescent="0.2">
      <c r="A971" t="s">
        <v>7</v>
      </c>
      <c r="B971" t="s">
        <v>8</v>
      </c>
      <c r="C971" t="s">
        <v>29</v>
      </c>
      <c r="D971" t="s">
        <v>27</v>
      </c>
      <c r="E971" t="s">
        <v>25</v>
      </c>
      <c r="F971" s="1">
        <v>46965</v>
      </c>
      <c r="G971">
        <v>10</v>
      </c>
      <c r="H971">
        <f t="shared" si="1554"/>
        <v>75</v>
      </c>
      <c r="I971">
        <f t="shared" si="1555"/>
        <v>73</v>
      </c>
      <c r="J971">
        <f t="shared" si="1556"/>
        <v>2.4863800000000002E-2</v>
      </c>
      <c r="K971">
        <f t="shared" si="1557"/>
        <v>155442.52079999997</v>
      </c>
      <c r="L971">
        <f t="shared" si="1558"/>
        <v>84378.055264755807</v>
      </c>
      <c r="M971">
        <f t="shared" si="1559"/>
        <v>110204.86118417999</v>
      </c>
      <c r="N971">
        <f t="shared" si="1560"/>
        <v>110208.76838759419</v>
      </c>
      <c r="O971">
        <f t="shared" si="1561"/>
        <v>0.52397939999999987</v>
      </c>
      <c r="Q971">
        <v>0.98319900000000005</v>
      </c>
      <c r="R971">
        <v>3.4060000000000004E-4</v>
      </c>
      <c r="S971">
        <v>0.54282479999999989</v>
      </c>
      <c r="T971">
        <v>0.70897500000000002</v>
      </c>
      <c r="U971">
        <v>1.3061307</v>
      </c>
      <c r="V971">
        <v>2129.3495999999996</v>
      </c>
      <c r="W971">
        <v>7.1777999999999989E-3</v>
      </c>
    </row>
    <row r="972" spans="1:23" x14ac:dyDescent="0.2">
      <c r="A972" t="s">
        <v>7</v>
      </c>
      <c r="B972" t="s">
        <v>8</v>
      </c>
      <c r="C972" t="s">
        <v>29</v>
      </c>
      <c r="D972" t="s">
        <v>27</v>
      </c>
      <c r="E972" t="s">
        <v>25</v>
      </c>
      <c r="F972" s="1">
        <v>46965</v>
      </c>
      <c r="G972">
        <v>11</v>
      </c>
      <c r="H972">
        <f t="shared" si="1554"/>
        <v>75</v>
      </c>
      <c r="I972">
        <f t="shared" si="1555"/>
        <v>73</v>
      </c>
      <c r="J972">
        <f t="shared" si="1556"/>
        <v>4.95378E-2</v>
      </c>
      <c r="K972">
        <f t="shared" si="1557"/>
        <v>157949.69849999997</v>
      </c>
      <c r="L972">
        <f t="shared" si="1558"/>
        <v>87206.097682900319</v>
      </c>
      <c r="M972">
        <f t="shared" si="1559"/>
        <v>108125.72970576298</v>
      </c>
      <c r="N972">
        <f t="shared" si="1560"/>
        <v>115443.9902316486</v>
      </c>
      <c r="O972">
        <f t="shared" si="1561"/>
        <v>1.4503713</v>
      </c>
      <c r="Q972">
        <v>0.98116899999999996</v>
      </c>
      <c r="R972">
        <v>6.7860000000000001E-4</v>
      </c>
      <c r="S972">
        <v>0.55211309999999991</v>
      </c>
      <c r="T972">
        <v>0.684558</v>
      </c>
      <c r="U972">
        <v>1.3238063999999998</v>
      </c>
      <c r="V972">
        <v>2163.6944999999996</v>
      </c>
      <c r="W972">
        <v>1.98681E-2</v>
      </c>
    </row>
    <row r="973" spans="1:23" x14ac:dyDescent="0.2">
      <c r="A973" t="s">
        <v>7</v>
      </c>
      <c r="B973" t="s">
        <v>8</v>
      </c>
      <c r="C973" t="s">
        <v>29</v>
      </c>
      <c r="D973" t="s">
        <v>27</v>
      </c>
      <c r="E973" t="s">
        <v>25</v>
      </c>
      <c r="F973" s="1">
        <v>46965</v>
      </c>
      <c r="G973">
        <v>12</v>
      </c>
      <c r="H973">
        <f t="shared" si="1554"/>
        <v>75</v>
      </c>
      <c r="I973">
        <f t="shared" si="1555"/>
        <v>73</v>
      </c>
      <c r="J973">
        <f t="shared" si="1556"/>
        <v>3.86243E-2</v>
      </c>
      <c r="K973">
        <f t="shared" si="1557"/>
        <v>161740.71989999997</v>
      </c>
      <c r="L973">
        <f t="shared" si="1558"/>
        <v>91163.539364435972</v>
      </c>
      <c r="M973">
        <f t="shared" si="1559"/>
        <v>114030.50704018596</v>
      </c>
      <c r="N973">
        <f t="shared" si="1560"/>
        <v>122870.11807549348</v>
      </c>
      <c r="O973">
        <f t="shared" si="1561"/>
        <v>0.56077139999999992</v>
      </c>
      <c r="Q973">
        <v>0.97923899999999997</v>
      </c>
      <c r="R973">
        <v>5.2910000000000001E-4</v>
      </c>
      <c r="S973">
        <v>0.56363999999999992</v>
      </c>
      <c r="T973">
        <v>0.7050204000000001</v>
      </c>
      <c r="U973">
        <v>1.3477988999999997</v>
      </c>
      <c r="V973">
        <v>2215.6262999999994</v>
      </c>
      <c r="W973">
        <v>7.6817999999999982E-3</v>
      </c>
    </row>
    <row r="974" spans="1:23" x14ac:dyDescent="0.2">
      <c r="A974" t="s">
        <v>7</v>
      </c>
      <c r="B974" t="s">
        <v>8</v>
      </c>
      <c r="C974" t="s">
        <v>29</v>
      </c>
      <c r="D974" t="s">
        <v>27</v>
      </c>
      <c r="E974" t="s">
        <v>25</v>
      </c>
      <c r="F974" s="1">
        <v>46996</v>
      </c>
      <c r="G974">
        <v>1</v>
      </c>
      <c r="H974">
        <f t="shared" si="1554"/>
        <v>75</v>
      </c>
      <c r="I974">
        <f t="shared" si="1555"/>
        <v>74</v>
      </c>
      <c r="J974">
        <f t="shared" si="1556"/>
        <v>0</v>
      </c>
      <c r="K974">
        <f t="shared" si="1557"/>
        <v>143512.14419999998</v>
      </c>
      <c r="L974">
        <f t="shared" si="1558"/>
        <v>4497.7280040856795</v>
      </c>
      <c r="M974">
        <f t="shared" si="1559"/>
        <v>24938.134000062837</v>
      </c>
      <c r="N974">
        <f t="shared" si="1560"/>
        <v>676.39172544002554</v>
      </c>
      <c r="O974">
        <f t="shared" si="1561"/>
        <v>0</v>
      </c>
      <c r="Q974">
        <f t="shared" ref="Q974:W974" si="1562">Q962</f>
        <v>0.99743800000000005</v>
      </c>
      <c r="R974">
        <f t="shared" si="1562"/>
        <v>0</v>
      </c>
      <c r="S974">
        <f t="shared" si="1562"/>
        <v>3.1340399999999997E-2</v>
      </c>
      <c r="T974">
        <f t="shared" si="1562"/>
        <v>0.17377020000000001</v>
      </c>
      <c r="U974">
        <f t="shared" si="1562"/>
        <v>0.15038519999999997</v>
      </c>
      <c r="V974">
        <f t="shared" si="1562"/>
        <v>1939.3532999999998</v>
      </c>
      <c r="W974">
        <f t="shared" si="1562"/>
        <v>0</v>
      </c>
    </row>
    <row r="975" spans="1:23" x14ac:dyDescent="0.2">
      <c r="A975" t="s">
        <v>7</v>
      </c>
      <c r="B975" t="s">
        <v>8</v>
      </c>
      <c r="C975" t="s">
        <v>29</v>
      </c>
      <c r="D975" t="s">
        <v>27</v>
      </c>
      <c r="E975" t="s">
        <v>25</v>
      </c>
      <c r="F975" s="1">
        <v>46996</v>
      </c>
      <c r="G975">
        <v>2</v>
      </c>
      <c r="H975">
        <f t="shared" si="1554"/>
        <v>75</v>
      </c>
      <c r="I975">
        <f t="shared" si="1555"/>
        <v>74</v>
      </c>
      <c r="J975">
        <f t="shared" si="1556"/>
        <v>0</v>
      </c>
      <c r="K975">
        <f t="shared" si="1557"/>
        <v>143186.00399999999</v>
      </c>
      <c r="L975">
        <f t="shared" si="1558"/>
        <v>32396.406149015991</v>
      </c>
      <c r="M975">
        <f t="shared" si="1559"/>
        <v>97138.186955222394</v>
      </c>
      <c r="N975">
        <f t="shared" si="1560"/>
        <v>13806.301896792</v>
      </c>
      <c r="O975">
        <f t="shared" si="1561"/>
        <v>417.71799719999996</v>
      </c>
      <c r="Q975">
        <f t="shared" ref="Q975:Q1009" si="1563">Q963</f>
        <v>0.995309</v>
      </c>
      <c r="R975">
        <f t="shared" ref="R975:S975" si="1564">R963</f>
        <v>0</v>
      </c>
      <c r="S975">
        <f t="shared" si="1564"/>
        <v>0.22625399999999996</v>
      </c>
      <c r="T975">
        <f t="shared" ref="T975:W975" si="1565">T963</f>
        <v>0.67840560000000005</v>
      </c>
      <c r="U975">
        <f t="shared" si="1565"/>
        <v>0.42616769999999993</v>
      </c>
      <c r="V975">
        <f t="shared" si="1565"/>
        <v>1934.9459999999999</v>
      </c>
      <c r="W975">
        <f t="shared" si="1565"/>
        <v>5.6448377999999995</v>
      </c>
    </row>
    <row r="976" spans="1:23" x14ac:dyDescent="0.2">
      <c r="A976" t="s">
        <v>7</v>
      </c>
      <c r="B976" t="s">
        <v>8</v>
      </c>
      <c r="C976" t="s">
        <v>29</v>
      </c>
      <c r="D976" t="s">
        <v>27</v>
      </c>
      <c r="E976" t="s">
        <v>25</v>
      </c>
      <c r="F976" s="1">
        <v>46996</v>
      </c>
      <c r="G976">
        <v>3</v>
      </c>
      <c r="H976">
        <f t="shared" si="1554"/>
        <v>75</v>
      </c>
      <c r="I976">
        <f t="shared" si="1555"/>
        <v>74</v>
      </c>
      <c r="J976">
        <f t="shared" si="1556"/>
        <v>0</v>
      </c>
      <c r="K976">
        <f t="shared" si="1557"/>
        <v>143132.1912</v>
      </c>
      <c r="L976">
        <f t="shared" si="1558"/>
        <v>51373.821918993832</v>
      </c>
      <c r="M976">
        <f t="shared" si="1559"/>
        <v>103871.8899469872</v>
      </c>
      <c r="N976">
        <f t="shared" si="1560"/>
        <v>41270.661512551073</v>
      </c>
      <c r="O976">
        <f t="shared" si="1561"/>
        <v>-14.399363999999998</v>
      </c>
      <c r="Q976">
        <f t="shared" si="1563"/>
        <v>0.99334599999999995</v>
      </c>
      <c r="R976">
        <f t="shared" ref="R976:S976" si="1566">R964</f>
        <v>0</v>
      </c>
      <c r="S976">
        <f t="shared" si="1566"/>
        <v>0.35892569999999996</v>
      </c>
      <c r="T976">
        <f t="shared" ref="T976:W976" si="1567">T964</f>
        <v>0.72570599999999996</v>
      </c>
      <c r="U976">
        <f t="shared" si="1567"/>
        <v>0.8033402999999999</v>
      </c>
      <c r="V976">
        <f t="shared" si="1567"/>
        <v>1934.2187999999999</v>
      </c>
      <c r="W976">
        <f t="shared" si="1567"/>
        <v>-0.19458599999999998</v>
      </c>
    </row>
    <row r="977" spans="1:23" x14ac:dyDescent="0.2">
      <c r="A977" t="s">
        <v>7</v>
      </c>
      <c r="B977" t="s">
        <v>8</v>
      </c>
      <c r="C977" t="s">
        <v>29</v>
      </c>
      <c r="D977" t="s">
        <v>27</v>
      </c>
      <c r="E977" t="s">
        <v>25</v>
      </c>
      <c r="F977" s="1">
        <v>46996</v>
      </c>
      <c r="G977">
        <v>4</v>
      </c>
      <c r="H977">
        <f t="shared" si="1554"/>
        <v>75</v>
      </c>
      <c r="I977">
        <f t="shared" si="1555"/>
        <v>74</v>
      </c>
      <c r="J977">
        <f t="shared" si="1556"/>
        <v>4.9927800000000005E-3</v>
      </c>
      <c r="K977">
        <f t="shared" si="1557"/>
        <v>143120.60279999999</v>
      </c>
      <c r="L977">
        <f t="shared" si="1558"/>
        <v>59282.328375234705</v>
      </c>
      <c r="M977">
        <f t="shared" si="1559"/>
        <v>102068.66194410312</v>
      </c>
      <c r="N977">
        <f t="shared" si="1560"/>
        <v>61720.213349707992</v>
      </c>
      <c r="O977">
        <f t="shared" si="1561"/>
        <v>-4.8950999999999993</v>
      </c>
      <c r="Q977">
        <f t="shared" si="1563"/>
        <v>0.99174899999999999</v>
      </c>
      <c r="R977">
        <f t="shared" ref="R977:S977" si="1568">R965</f>
        <v>6.7470000000000003E-5</v>
      </c>
      <c r="S977">
        <f t="shared" si="1568"/>
        <v>0.41421239999999993</v>
      </c>
      <c r="T977">
        <f t="shared" ref="T977:W977" si="1569">T965</f>
        <v>0.71316540000000006</v>
      </c>
      <c r="U977">
        <f t="shared" si="1569"/>
        <v>1.0411233</v>
      </c>
      <c r="V977">
        <f t="shared" si="1569"/>
        <v>1934.0621999999998</v>
      </c>
      <c r="W977">
        <f t="shared" si="1569"/>
        <v>-6.6149999999999987E-2</v>
      </c>
    </row>
    <row r="978" spans="1:23" x14ac:dyDescent="0.2">
      <c r="A978" t="s">
        <v>7</v>
      </c>
      <c r="B978" t="s">
        <v>8</v>
      </c>
      <c r="C978" t="s">
        <v>29</v>
      </c>
      <c r="D978" t="s">
        <v>27</v>
      </c>
      <c r="E978" t="s">
        <v>25</v>
      </c>
      <c r="F978" s="1">
        <v>46996</v>
      </c>
      <c r="G978">
        <v>5</v>
      </c>
      <c r="H978">
        <f t="shared" si="1554"/>
        <v>75</v>
      </c>
      <c r="I978">
        <f t="shared" si="1555"/>
        <v>74</v>
      </c>
      <c r="J978">
        <f t="shared" si="1556"/>
        <v>0</v>
      </c>
      <c r="K978">
        <f t="shared" si="1557"/>
        <v>143156.5668</v>
      </c>
      <c r="L978">
        <f t="shared" si="1558"/>
        <v>66038.224474436749</v>
      </c>
      <c r="M978">
        <f t="shared" si="1559"/>
        <v>101520.19512905402</v>
      </c>
      <c r="N978">
        <f t="shared" si="1560"/>
        <v>75942.703419337238</v>
      </c>
      <c r="O978">
        <f t="shared" si="1561"/>
        <v>-3.3675179999999996</v>
      </c>
      <c r="Q978">
        <f t="shared" si="1563"/>
        <v>0.99035200000000001</v>
      </c>
      <c r="R978">
        <f t="shared" ref="R978:S978" si="1570">R966</f>
        <v>0</v>
      </c>
      <c r="S978">
        <f t="shared" si="1570"/>
        <v>0.4613006999999999</v>
      </c>
      <c r="T978">
        <f t="shared" ref="T978:W978" si="1571">T966</f>
        <v>0.70915500000000009</v>
      </c>
      <c r="U978">
        <f t="shared" si="1571"/>
        <v>1.1499809999999999</v>
      </c>
      <c r="V978">
        <f t="shared" si="1571"/>
        <v>1934.5482</v>
      </c>
      <c r="W978">
        <f t="shared" si="1571"/>
        <v>-4.5506999999999992E-2</v>
      </c>
    </row>
    <row r="979" spans="1:23" x14ac:dyDescent="0.2">
      <c r="A979" t="s">
        <v>7</v>
      </c>
      <c r="B979" t="s">
        <v>8</v>
      </c>
      <c r="C979" t="s">
        <v>29</v>
      </c>
      <c r="D979" t="s">
        <v>27</v>
      </c>
      <c r="E979" t="s">
        <v>25</v>
      </c>
      <c r="F979" s="1">
        <v>46996</v>
      </c>
      <c r="G979">
        <v>6</v>
      </c>
      <c r="H979">
        <f t="shared" si="1554"/>
        <v>75</v>
      </c>
      <c r="I979">
        <f t="shared" si="1555"/>
        <v>74</v>
      </c>
      <c r="J979">
        <f t="shared" si="1556"/>
        <v>0</v>
      </c>
      <c r="K979">
        <f t="shared" si="1557"/>
        <v>143124.06599999999</v>
      </c>
      <c r="L979">
        <f t="shared" si="1558"/>
        <v>70723.998656350173</v>
      </c>
      <c r="M979">
        <f t="shared" si="1559"/>
        <v>101974.00778732881</v>
      </c>
      <c r="N979">
        <f t="shared" si="1560"/>
        <v>86144.652250980886</v>
      </c>
      <c r="O979">
        <f t="shared" si="1561"/>
        <v>-9.2913659999999982</v>
      </c>
      <c r="Q979">
        <f t="shared" si="1563"/>
        <v>0.98948700000000001</v>
      </c>
      <c r="R979">
        <f t="shared" ref="R979:S979" si="1572">R967</f>
        <v>0</v>
      </c>
      <c r="S979">
        <f t="shared" si="1572"/>
        <v>0.49414469999999988</v>
      </c>
      <c r="T979">
        <f t="shared" ref="T979:W979" si="1573">T967</f>
        <v>0.71248680000000009</v>
      </c>
      <c r="U979">
        <f t="shared" si="1573"/>
        <v>1.2180398999999997</v>
      </c>
      <c r="V979">
        <f t="shared" si="1573"/>
        <v>1934.1089999999999</v>
      </c>
      <c r="W979">
        <f t="shared" si="1573"/>
        <v>-0.12555899999999998</v>
      </c>
    </row>
    <row r="980" spans="1:23" x14ac:dyDescent="0.2">
      <c r="A980" t="s">
        <v>7</v>
      </c>
      <c r="B980" t="s">
        <v>8</v>
      </c>
      <c r="C980" t="s">
        <v>29</v>
      </c>
      <c r="D980" t="s">
        <v>27</v>
      </c>
      <c r="E980" t="s">
        <v>25</v>
      </c>
      <c r="F980" s="1">
        <v>46996</v>
      </c>
      <c r="G980">
        <v>7</v>
      </c>
      <c r="H980">
        <f t="shared" si="1554"/>
        <v>75</v>
      </c>
      <c r="I980">
        <f t="shared" si="1555"/>
        <v>74</v>
      </c>
      <c r="J980">
        <f t="shared" si="1556"/>
        <v>5.2813800000000004E-3</v>
      </c>
      <c r="K980">
        <f t="shared" si="1557"/>
        <v>143146.51019999999</v>
      </c>
      <c r="L980">
        <f t="shared" si="1558"/>
        <v>75319.656935652354</v>
      </c>
      <c r="M980">
        <f t="shared" si="1559"/>
        <v>103613.53807295172</v>
      </c>
      <c r="N980">
        <f t="shared" si="1560"/>
        <v>94046.270260078192</v>
      </c>
      <c r="O980">
        <f t="shared" si="1561"/>
        <v>-10.379165999999998</v>
      </c>
      <c r="Q980">
        <f t="shared" si="1563"/>
        <v>0.98865499999999995</v>
      </c>
      <c r="R980">
        <f t="shared" ref="R980:S980" si="1574">R968</f>
        <v>7.1370000000000003E-5</v>
      </c>
      <c r="S980">
        <f t="shared" si="1574"/>
        <v>0.52617179999999997</v>
      </c>
      <c r="T980">
        <f t="shared" ref="T980:W980" si="1575">T968</f>
        <v>0.72382860000000004</v>
      </c>
      <c r="U980">
        <f t="shared" si="1575"/>
        <v>1.2486284999999999</v>
      </c>
      <c r="V980">
        <f t="shared" si="1575"/>
        <v>1934.4123</v>
      </c>
      <c r="W980">
        <f t="shared" si="1575"/>
        <v>-0.14025899999999997</v>
      </c>
    </row>
    <row r="981" spans="1:23" x14ac:dyDescent="0.2">
      <c r="A981" t="s">
        <v>7</v>
      </c>
      <c r="B981" t="s">
        <v>8</v>
      </c>
      <c r="C981" t="s">
        <v>29</v>
      </c>
      <c r="D981" t="s">
        <v>27</v>
      </c>
      <c r="E981" t="s">
        <v>25</v>
      </c>
      <c r="F981" s="1">
        <v>46996</v>
      </c>
      <c r="G981">
        <v>8</v>
      </c>
      <c r="H981">
        <f t="shared" si="1554"/>
        <v>75</v>
      </c>
      <c r="I981">
        <f t="shared" si="1555"/>
        <v>74</v>
      </c>
      <c r="J981">
        <f t="shared" si="1556"/>
        <v>0</v>
      </c>
      <c r="K981">
        <f t="shared" si="1557"/>
        <v>147535.78319999998</v>
      </c>
      <c r="L981">
        <f t="shared" si="1558"/>
        <v>79146.692169592308</v>
      </c>
      <c r="M981">
        <f t="shared" si="1559"/>
        <v>107835.88092037487</v>
      </c>
      <c r="N981">
        <f t="shared" si="1560"/>
        <v>102015.67773585062</v>
      </c>
      <c r="O981">
        <f t="shared" si="1561"/>
        <v>-0.29992199999999997</v>
      </c>
      <c r="Q981">
        <f t="shared" si="1563"/>
        <v>0.98722399999999999</v>
      </c>
      <c r="R981">
        <f t="shared" ref="R981:S981" si="1576">R969</f>
        <v>0</v>
      </c>
      <c r="S981">
        <f t="shared" si="1576"/>
        <v>0.53645759999999998</v>
      </c>
      <c r="T981">
        <f t="shared" ref="T981:W981" si="1577">T969</f>
        <v>0.73091340000000005</v>
      </c>
      <c r="U981">
        <f t="shared" si="1577"/>
        <v>1.2889442999999998</v>
      </c>
      <c r="V981">
        <f t="shared" si="1577"/>
        <v>1993.7267999999997</v>
      </c>
      <c r="W981">
        <f t="shared" si="1577"/>
        <v>-4.0529999999999993E-3</v>
      </c>
    </row>
    <row r="982" spans="1:23" x14ac:dyDescent="0.2">
      <c r="A982" t="s">
        <v>7</v>
      </c>
      <c r="B982" t="s">
        <v>8</v>
      </c>
      <c r="C982" t="s">
        <v>29</v>
      </c>
      <c r="D982" t="s">
        <v>27</v>
      </c>
      <c r="E982" t="s">
        <v>25</v>
      </c>
      <c r="F982" s="1">
        <v>46996</v>
      </c>
      <c r="G982">
        <v>9</v>
      </c>
      <c r="H982">
        <f t="shared" si="1554"/>
        <v>75</v>
      </c>
      <c r="I982">
        <f t="shared" si="1555"/>
        <v>73</v>
      </c>
      <c r="J982">
        <f t="shared" si="1556"/>
        <v>3.4638499999999996E-2</v>
      </c>
      <c r="K982">
        <f t="shared" si="1557"/>
        <v>151333.38</v>
      </c>
      <c r="L982">
        <f t="shared" si="1558"/>
        <v>80615.397459365966</v>
      </c>
      <c r="M982">
        <f t="shared" si="1559"/>
        <v>104985.71637444</v>
      </c>
      <c r="N982">
        <f t="shared" si="1560"/>
        <v>102600.29659286101</v>
      </c>
      <c r="O982">
        <f t="shared" si="1561"/>
        <v>2.3255609999999995</v>
      </c>
      <c r="Q982">
        <f t="shared" si="1563"/>
        <v>0.98472899999999997</v>
      </c>
      <c r="R982">
        <f t="shared" ref="R982:S982" si="1578">R970</f>
        <v>4.7449999999999999E-4</v>
      </c>
      <c r="S982">
        <f t="shared" si="1578"/>
        <v>0.5327006999999998</v>
      </c>
      <c r="T982">
        <f t="shared" ref="T982:W982" si="1579">T970</f>
        <v>0.69373799999999997</v>
      </c>
      <c r="U982">
        <f t="shared" si="1579"/>
        <v>1.2727133999999998</v>
      </c>
      <c r="V982">
        <f t="shared" si="1579"/>
        <v>2073.06</v>
      </c>
      <c r="W982">
        <f t="shared" si="1579"/>
        <v>3.1856999999999996E-2</v>
      </c>
    </row>
    <row r="983" spans="1:23" x14ac:dyDescent="0.2">
      <c r="A983" t="s">
        <v>7</v>
      </c>
      <c r="B983" t="s">
        <v>8</v>
      </c>
      <c r="C983" t="s">
        <v>29</v>
      </c>
      <c r="D983" t="s">
        <v>27</v>
      </c>
      <c r="E983" t="s">
        <v>25</v>
      </c>
      <c r="F983" s="1">
        <v>46996</v>
      </c>
      <c r="G983">
        <v>10</v>
      </c>
      <c r="H983">
        <f t="shared" si="1554"/>
        <v>75</v>
      </c>
      <c r="I983">
        <f t="shared" si="1555"/>
        <v>73</v>
      </c>
      <c r="J983">
        <f t="shared" si="1556"/>
        <v>2.4863800000000002E-2</v>
      </c>
      <c r="K983">
        <f t="shared" si="1557"/>
        <v>155442.52079999997</v>
      </c>
      <c r="L983">
        <f t="shared" si="1558"/>
        <v>84378.055264755807</v>
      </c>
      <c r="M983">
        <f t="shared" si="1559"/>
        <v>110204.86118417999</v>
      </c>
      <c r="N983">
        <f t="shared" si="1560"/>
        <v>110208.76838759419</v>
      </c>
      <c r="O983">
        <f t="shared" si="1561"/>
        <v>0.52397939999999987</v>
      </c>
      <c r="Q983">
        <f t="shared" si="1563"/>
        <v>0.98319900000000005</v>
      </c>
      <c r="R983">
        <f t="shared" ref="R983:S983" si="1580">R971</f>
        <v>3.4060000000000004E-4</v>
      </c>
      <c r="S983">
        <f t="shared" si="1580"/>
        <v>0.54282479999999989</v>
      </c>
      <c r="T983">
        <f t="shared" ref="T983:W983" si="1581">T971</f>
        <v>0.70897500000000002</v>
      </c>
      <c r="U983">
        <f t="shared" si="1581"/>
        <v>1.3061307</v>
      </c>
      <c r="V983">
        <f t="shared" si="1581"/>
        <v>2129.3495999999996</v>
      </c>
      <c r="W983">
        <f t="shared" si="1581"/>
        <v>7.1777999999999989E-3</v>
      </c>
    </row>
    <row r="984" spans="1:23" x14ac:dyDescent="0.2">
      <c r="A984" t="s">
        <v>7</v>
      </c>
      <c r="B984" t="s">
        <v>8</v>
      </c>
      <c r="C984" t="s">
        <v>29</v>
      </c>
      <c r="D984" t="s">
        <v>27</v>
      </c>
      <c r="E984" t="s">
        <v>25</v>
      </c>
      <c r="F984" s="1">
        <v>46996</v>
      </c>
      <c r="G984">
        <v>11</v>
      </c>
      <c r="H984">
        <f t="shared" si="1554"/>
        <v>75</v>
      </c>
      <c r="I984">
        <f t="shared" si="1555"/>
        <v>73</v>
      </c>
      <c r="J984">
        <f t="shared" si="1556"/>
        <v>4.95378E-2</v>
      </c>
      <c r="K984">
        <f t="shared" si="1557"/>
        <v>157949.69849999997</v>
      </c>
      <c r="L984">
        <f t="shared" si="1558"/>
        <v>87206.097682900319</v>
      </c>
      <c r="M984">
        <f t="shared" si="1559"/>
        <v>108125.72970576298</v>
      </c>
      <c r="N984">
        <f t="shared" si="1560"/>
        <v>115443.9902316486</v>
      </c>
      <c r="O984">
        <f t="shared" si="1561"/>
        <v>1.4503713</v>
      </c>
      <c r="Q984">
        <f t="shared" si="1563"/>
        <v>0.98116899999999996</v>
      </c>
      <c r="R984">
        <f t="shared" ref="R984:S984" si="1582">R972</f>
        <v>6.7860000000000001E-4</v>
      </c>
      <c r="S984">
        <f t="shared" si="1582"/>
        <v>0.55211309999999991</v>
      </c>
      <c r="T984">
        <f t="shared" ref="T984:W984" si="1583">T972</f>
        <v>0.684558</v>
      </c>
      <c r="U984">
        <f t="shared" si="1583"/>
        <v>1.3238063999999998</v>
      </c>
      <c r="V984">
        <f t="shared" si="1583"/>
        <v>2163.6944999999996</v>
      </c>
      <c r="W984">
        <f t="shared" si="1583"/>
        <v>1.98681E-2</v>
      </c>
    </row>
    <row r="985" spans="1:23" x14ac:dyDescent="0.2">
      <c r="A985" t="s">
        <v>7</v>
      </c>
      <c r="B985" t="s">
        <v>8</v>
      </c>
      <c r="C985" t="s">
        <v>29</v>
      </c>
      <c r="D985" t="s">
        <v>27</v>
      </c>
      <c r="E985" t="s">
        <v>25</v>
      </c>
      <c r="F985" s="1">
        <v>46996</v>
      </c>
      <c r="G985">
        <v>12</v>
      </c>
      <c r="H985">
        <f t="shared" si="1554"/>
        <v>75</v>
      </c>
      <c r="I985">
        <f t="shared" si="1555"/>
        <v>73</v>
      </c>
      <c r="J985">
        <f t="shared" si="1556"/>
        <v>3.86243E-2</v>
      </c>
      <c r="K985">
        <f t="shared" si="1557"/>
        <v>161740.71989999997</v>
      </c>
      <c r="L985">
        <f t="shared" si="1558"/>
        <v>91163.539364435972</v>
      </c>
      <c r="M985">
        <f t="shared" si="1559"/>
        <v>114030.50704018596</v>
      </c>
      <c r="N985">
        <f t="shared" si="1560"/>
        <v>122870.11807549348</v>
      </c>
      <c r="O985">
        <f t="shared" si="1561"/>
        <v>0.56077139999999992</v>
      </c>
      <c r="Q985">
        <f t="shared" si="1563"/>
        <v>0.97923899999999997</v>
      </c>
      <c r="R985">
        <f t="shared" ref="R985:S985" si="1584">R973</f>
        <v>5.2910000000000001E-4</v>
      </c>
      <c r="S985">
        <f t="shared" si="1584"/>
        <v>0.56363999999999992</v>
      </c>
      <c r="T985">
        <f t="shared" ref="T985:W985" si="1585">T973</f>
        <v>0.7050204000000001</v>
      </c>
      <c r="U985">
        <f t="shared" si="1585"/>
        <v>1.3477988999999997</v>
      </c>
      <c r="V985">
        <f t="shared" si="1585"/>
        <v>2215.6262999999994</v>
      </c>
      <c r="W985">
        <f t="shared" si="1585"/>
        <v>7.6817999999999982E-3</v>
      </c>
    </row>
    <row r="986" spans="1:23" x14ac:dyDescent="0.2">
      <c r="A986" t="s">
        <v>7</v>
      </c>
      <c r="B986" t="s">
        <v>8</v>
      </c>
      <c r="C986" t="s">
        <v>29</v>
      </c>
      <c r="D986" t="s">
        <v>27</v>
      </c>
      <c r="E986" t="s">
        <v>25</v>
      </c>
      <c r="F986" s="1" t="s">
        <v>12</v>
      </c>
      <c r="G986">
        <v>1</v>
      </c>
      <c r="H986">
        <f t="shared" si="1554"/>
        <v>75</v>
      </c>
      <c r="I986">
        <f t="shared" si="1555"/>
        <v>74</v>
      </c>
      <c r="J986">
        <f t="shared" si="1556"/>
        <v>0</v>
      </c>
      <c r="K986">
        <f t="shared" si="1557"/>
        <v>143512.14419999998</v>
      </c>
      <c r="L986">
        <f t="shared" si="1558"/>
        <v>4497.7280040856795</v>
      </c>
      <c r="M986">
        <f t="shared" si="1559"/>
        <v>24938.134000062837</v>
      </c>
      <c r="N986">
        <f t="shared" si="1560"/>
        <v>676.39172544002554</v>
      </c>
      <c r="O986">
        <f t="shared" si="1561"/>
        <v>0</v>
      </c>
      <c r="Q986">
        <f t="shared" si="1563"/>
        <v>0.99743800000000005</v>
      </c>
      <c r="R986">
        <f t="shared" ref="R986:S986" si="1586">R974</f>
        <v>0</v>
      </c>
      <c r="S986">
        <f t="shared" si="1586"/>
        <v>3.1340399999999997E-2</v>
      </c>
      <c r="T986">
        <f t="shared" ref="T986:W986" si="1587">T974</f>
        <v>0.17377020000000001</v>
      </c>
      <c r="U986">
        <f t="shared" si="1587"/>
        <v>0.15038519999999997</v>
      </c>
      <c r="V986">
        <f t="shared" si="1587"/>
        <v>1939.3532999999998</v>
      </c>
      <c r="W986">
        <f t="shared" si="1587"/>
        <v>0</v>
      </c>
    </row>
    <row r="987" spans="1:23" x14ac:dyDescent="0.2">
      <c r="A987" t="s">
        <v>7</v>
      </c>
      <c r="B987" t="s">
        <v>8</v>
      </c>
      <c r="C987" t="s">
        <v>29</v>
      </c>
      <c r="D987" t="s">
        <v>27</v>
      </c>
      <c r="E987" t="s">
        <v>25</v>
      </c>
      <c r="F987" s="1" t="s">
        <v>12</v>
      </c>
      <c r="G987">
        <v>2</v>
      </c>
      <c r="H987">
        <f t="shared" si="1554"/>
        <v>75</v>
      </c>
      <c r="I987">
        <f t="shared" si="1555"/>
        <v>74</v>
      </c>
      <c r="J987">
        <f t="shared" si="1556"/>
        <v>0</v>
      </c>
      <c r="K987">
        <f t="shared" si="1557"/>
        <v>143186.00399999999</v>
      </c>
      <c r="L987">
        <f t="shared" si="1558"/>
        <v>32396.406149015991</v>
      </c>
      <c r="M987">
        <f t="shared" si="1559"/>
        <v>97138.186955222394</v>
      </c>
      <c r="N987">
        <f t="shared" si="1560"/>
        <v>13806.301896792</v>
      </c>
      <c r="O987">
        <f t="shared" si="1561"/>
        <v>417.71799719999996</v>
      </c>
      <c r="Q987">
        <f t="shared" si="1563"/>
        <v>0.995309</v>
      </c>
      <c r="R987">
        <f t="shared" ref="R987:S987" si="1588">R975</f>
        <v>0</v>
      </c>
      <c r="S987">
        <f t="shared" si="1588"/>
        <v>0.22625399999999996</v>
      </c>
      <c r="T987">
        <f t="shared" ref="T987:W987" si="1589">T975</f>
        <v>0.67840560000000005</v>
      </c>
      <c r="U987">
        <f t="shared" si="1589"/>
        <v>0.42616769999999993</v>
      </c>
      <c r="V987">
        <f t="shared" si="1589"/>
        <v>1934.9459999999999</v>
      </c>
      <c r="W987">
        <f t="shared" si="1589"/>
        <v>5.6448377999999995</v>
      </c>
    </row>
    <row r="988" spans="1:23" x14ac:dyDescent="0.2">
      <c r="A988" t="s">
        <v>7</v>
      </c>
      <c r="B988" t="s">
        <v>8</v>
      </c>
      <c r="C988" t="s">
        <v>29</v>
      </c>
      <c r="D988" t="s">
        <v>27</v>
      </c>
      <c r="E988" t="s">
        <v>25</v>
      </c>
      <c r="F988" s="1" t="s">
        <v>12</v>
      </c>
      <c r="G988">
        <v>3</v>
      </c>
      <c r="H988">
        <f t="shared" si="1554"/>
        <v>75</v>
      </c>
      <c r="I988">
        <f t="shared" si="1555"/>
        <v>74</v>
      </c>
      <c r="J988">
        <f t="shared" si="1556"/>
        <v>0</v>
      </c>
      <c r="K988">
        <f t="shared" si="1557"/>
        <v>143132.1912</v>
      </c>
      <c r="L988">
        <f t="shared" si="1558"/>
        <v>51373.821918993832</v>
      </c>
      <c r="M988">
        <f t="shared" si="1559"/>
        <v>103871.8899469872</v>
      </c>
      <c r="N988">
        <f t="shared" si="1560"/>
        <v>41270.661512551073</v>
      </c>
      <c r="O988">
        <f t="shared" si="1561"/>
        <v>-14.399363999999998</v>
      </c>
      <c r="Q988">
        <f t="shared" si="1563"/>
        <v>0.99334599999999995</v>
      </c>
      <c r="R988">
        <f t="shared" ref="R988:S988" si="1590">R976</f>
        <v>0</v>
      </c>
      <c r="S988">
        <f t="shared" si="1590"/>
        <v>0.35892569999999996</v>
      </c>
      <c r="T988">
        <f t="shared" ref="T988:W988" si="1591">T976</f>
        <v>0.72570599999999996</v>
      </c>
      <c r="U988">
        <f t="shared" si="1591"/>
        <v>0.8033402999999999</v>
      </c>
      <c r="V988">
        <f t="shared" si="1591"/>
        <v>1934.2187999999999</v>
      </c>
      <c r="W988">
        <f t="shared" si="1591"/>
        <v>-0.19458599999999998</v>
      </c>
    </row>
    <row r="989" spans="1:23" x14ac:dyDescent="0.2">
      <c r="A989" t="s">
        <v>7</v>
      </c>
      <c r="B989" t="s">
        <v>8</v>
      </c>
      <c r="C989" t="s">
        <v>29</v>
      </c>
      <c r="D989" t="s">
        <v>27</v>
      </c>
      <c r="E989" t="s">
        <v>25</v>
      </c>
      <c r="F989" s="1" t="s">
        <v>12</v>
      </c>
      <c r="G989">
        <v>4</v>
      </c>
      <c r="H989">
        <f t="shared" si="1554"/>
        <v>75</v>
      </c>
      <c r="I989">
        <f t="shared" si="1555"/>
        <v>74</v>
      </c>
      <c r="J989">
        <f t="shared" si="1556"/>
        <v>4.9927800000000005E-3</v>
      </c>
      <c r="K989">
        <f t="shared" si="1557"/>
        <v>143120.60279999999</v>
      </c>
      <c r="L989">
        <f t="shared" si="1558"/>
        <v>59282.328375234705</v>
      </c>
      <c r="M989">
        <f t="shared" si="1559"/>
        <v>102068.66194410312</v>
      </c>
      <c r="N989">
        <f t="shared" si="1560"/>
        <v>61720.213349707992</v>
      </c>
      <c r="O989">
        <f t="shared" si="1561"/>
        <v>-4.8950999999999993</v>
      </c>
      <c r="Q989">
        <f t="shared" si="1563"/>
        <v>0.99174899999999999</v>
      </c>
      <c r="R989">
        <f t="shared" ref="R989:S989" si="1592">R977</f>
        <v>6.7470000000000003E-5</v>
      </c>
      <c r="S989">
        <f t="shared" si="1592"/>
        <v>0.41421239999999993</v>
      </c>
      <c r="T989">
        <f t="shared" ref="T989:W989" si="1593">T977</f>
        <v>0.71316540000000006</v>
      </c>
      <c r="U989">
        <f t="shared" si="1593"/>
        <v>1.0411233</v>
      </c>
      <c r="V989">
        <f t="shared" si="1593"/>
        <v>1934.0621999999998</v>
      </c>
      <c r="W989">
        <f t="shared" si="1593"/>
        <v>-6.6149999999999987E-2</v>
      </c>
    </row>
    <row r="990" spans="1:23" x14ac:dyDescent="0.2">
      <c r="A990" t="s">
        <v>7</v>
      </c>
      <c r="B990" t="s">
        <v>8</v>
      </c>
      <c r="C990" t="s">
        <v>29</v>
      </c>
      <c r="D990" t="s">
        <v>27</v>
      </c>
      <c r="E990" t="s">
        <v>25</v>
      </c>
      <c r="F990" s="1" t="s">
        <v>12</v>
      </c>
      <c r="G990">
        <v>5</v>
      </c>
      <c r="H990">
        <f t="shared" si="1554"/>
        <v>75</v>
      </c>
      <c r="I990">
        <f t="shared" si="1555"/>
        <v>74</v>
      </c>
      <c r="J990">
        <f t="shared" si="1556"/>
        <v>0</v>
      </c>
      <c r="K990">
        <f t="shared" si="1557"/>
        <v>143156.5668</v>
      </c>
      <c r="L990">
        <f t="shared" si="1558"/>
        <v>66038.224474436749</v>
      </c>
      <c r="M990">
        <f t="shared" si="1559"/>
        <v>101520.19512905402</v>
      </c>
      <c r="N990">
        <f t="shared" si="1560"/>
        <v>75942.703419337238</v>
      </c>
      <c r="O990">
        <f t="shared" si="1561"/>
        <v>-3.3675179999999996</v>
      </c>
      <c r="Q990">
        <f t="shared" si="1563"/>
        <v>0.99035200000000001</v>
      </c>
      <c r="R990">
        <f t="shared" ref="R990:S990" si="1594">R978</f>
        <v>0</v>
      </c>
      <c r="S990">
        <f t="shared" si="1594"/>
        <v>0.4613006999999999</v>
      </c>
      <c r="T990">
        <f t="shared" ref="T990:W990" si="1595">T978</f>
        <v>0.70915500000000009</v>
      </c>
      <c r="U990">
        <f t="shared" si="1595"/>
        <v>1.1499809999999999</v>
      </c>
      <c r="V990">
        <f t="shared" si="1595"/>
        <v>1934.5482</v>
      </c>
      <c r="W990">
        <f t="shared" si="1595"/>
        <v>-4.5506999999999992E-2</v>
      </c>
    </row>
    <row r="991" spans="1:23" x14ac:dyDescent="0.2">
      <c r="A991" t="s">
        <v>7</v>
      </c>
      <c r="B991" t="s">
        <v>8</v>
      </c>
      <c r="C991" t="s">
        <v>29</v>
      </c>
      <c r="D991" t="s">
        <v>27</v>
      </c>
      <c r="E991" t="s">
        <v>25</v>
      </c>
      <c r="F991" s="1" t="s">
        <v>12</v>
      </c>
      <c r="G991">
        <v>6</v>
      </c>
      <c r="H991">
        <f t="shared" si="1554"/>
        <v>75</v>
      </c>
      <c r="I991">
        <f t="shared" si="1555"/>
        <v>74</v>
      </c>
      <c r="J991">
        <f t="shared" si="1556"/>
        <v>0</v>
      </c>
      <c r="K991">
        <f t="shared" si="1557"/>
        <v>143124.06599999999</v>
      </c>
      <c r="L991">
        <f t="shared" si="1558"/>
        <v>70723.998656350173</v>
      </c>
      <c r="M991">
        <f t="shared" si="1559"/>
        <v>101974.00778732881</v>
      </c>
      <c r="N991">
        <f t="shared" si="1560"/>
        <v>86144.652250980886</v>
      </c>
      <c r="O991">
        <f t="shared" si="1561"/>
        <v>-9.2913659999999982</v>
      </c>
      <c r="Q991">
        <f t="shared" si="1563"/>
        <v>0.98948700000000001</v>
      </c>
      <c r="R991">
        <f t="shared" ref="R991:S991" si="1596">R979</f>
        <v>0</v>
      </c>
      <c r="S991">
        <f t="shared" si="1596"/>
        <v>0.49414469999999988</v>
      </c>
      <c r="T991">
        <f t="shared" ref="T991:W991" si="1597">T979</f>
        <v>0.71248680000000009</v>
      </c>
      <c r="U991">
        <f t="shared" si="1597"/>
        <v>1.2180398999999997</v>
      </c>
      <c r="V991">
        <f t="shared" si="1597"/>
        <v>1934.1089999999999</v>
      </c>
      <c r="W991">
        <f t="shared" si="1597"/>
        <v>-0.12555899999999998</v>
      </c>
    </row>
    <row r="992" spans="1:23" x14ac:dyDescent="0.2">
      <c r="A992" t="s">
        <v>7</v>
      </c>
      <c r="B992" t="s">
        <v>8</v>
      </c>
      <c r="C992" t="s">
        <v>29</v>
      </c>
      <c r="D992" t="s">
        <v>27</v>
      </c>
      <c r="E992" t="s">
        <v>25</v>
      </c>
      <c r="F992" s="1" t="s">
        <v>12</v>
      </c>
      <c r="G992">
        <v>7</v>
      </c>
      <c r="H992">
        <f t="shared" si="1554"/>
        <v>75</v>
      </c>
      <c r="I992">
        <f t="shared" si="1555"/>
        <v>74</v>
      </c>
      <c r="J992">
        <f t="shared" si="1556"/>
        <v>5.2813800000000004E-3</v>
      </c>
      <c r="K992">
        <f t="shared" si="1557"/>
        <v>143146.51019999999</v>
      </c>
      <c r="L992">
        <f t="shared" si="1558"/>
        <v>75319.656935652354</v>
      </c>
      <c r="M992">
        <f t="shared" si="1559"/>
        <v>103613.53807295172</v>
      </c>
      <c r="N992">
        <f t="shared" si="1560"/>
        <v>94046.270260078192</v>
      </c>
      <c r="O992">
        <f t="shared" si="1561"/>
        <v>-10.379165999999998</v>
      </c>
      <c r="Q992">
        <f t="shared" si="1563"/>
        <v>0.98865499999999995</v>
      </c>
      <c r="R992">
        <f t="shared" ref="R992:S992" si="1598">R980</f>
        <v>7.1370000000000003E-5</v>
      </c>
      <c r="S992">
        <f t="shared" si="1598"/>
        <v>0.52617179999999997</v>
      </c>
      <c r="T992">
        <f t="shared" ref="T992:W992" si="1599">T980</f>
        <v>0.72382860000000004</v>
      </c>
      <c r="U992">
        <f t="shared" si="1599"/>
        <v>1.2486284999999999</v>
      </c>
      <c r="V992">
        <f t="shared" si="1599"/>
        <v>1934.4123</v>
      </c>
      <c r="W992">
        <f t="shared" si="1599"/>
        <v>-0.14025899999999997</v>
      </c>
    </row>
    <row r="993" spans="1:23" x14ac:dyDescent="0.2">
      <c r="A993" t="s">
        <v>7</v>
      </c>
      <c r="B993" t="s">
        <v>8</v>
      </c>
      <c r="C993" t="s">
        <v>29</v>
      </c>
      <c r="D993" t="s">
        <v>27</v>
      </c>
      <c r="E993" t="s">
        <v>25</v>
      </c>
      <c r="F993" s="1" t="s">
        <v>12</v>
      </c>
      <c r="G993">
        <v>8</v>
      </c>
      <c r="H993">
        <f t="shared" si="1554"/>
        <v>75</v>
      </c>
      <c r="I993">
        <f t="shared" si="1555"/>
        <v>74</v>
      </c>
      <c r="J993">
        <f t="shared" si="1556"/>
        <v>0</v>
      </c>
      <c r="K993">
        <f t="shared" si="1557"/>
        <v>147535.78319999998</v>
      </c>
      <c r="L993">
        <f t="shared" si="1558"/>
        <v>79146.692169592308</v>
      </c>
      <c r="M993">
        <f t="shared" si="1559"/>
        <v>107835.88092037487</v>
      </c>
      <c r="N993">
        <f t="shared" si="1560"/>
        <v>102015.67773585062</v>
      </c>
      <c r="O993">
        <f t="shared" si="1561"/>
        <v>-0.29992199999999997</v>
      </c>
      <c r="Q993">
        <f t="shared" si="1563"/>
        <v>0.98722399999999999</v>
      </c>
      <c r="R993">
        <f t="shared" ref="R993:S993" si="1600">R981</f>
        <v>0</v>
      </c>
      <c r="S993">
        <f t="shared" si="1600"/>
        <v>0.53645759999999998</v>
      </c>
      <c r="T993">
        <f t="shared" ref="T993:W993" si="1601">T981</f>
        <v>0.73091340000000005</v>
      </c>
      <c r="U993">
        <f t="shared" si="1601"/>
        <v>1.2889442999999998</v>
      </c>
      <c r="V993">
        <f t="shared" si="1601"/>
        <v>1993.7267999999997</v>
      </c>
      <c r="W993">
        <f t="shared" si="1601"/>
        <v>-4.0529999999999993E-3</v>
      </c>
    </row>
    <row r="994" spans="1:23" x14ac:dyDescent="0.2">
      <c r="A994" t="s">
        <v>7</v>
      </c>
      <c r="B994" t="s">
        <v>8</v>
      </c>
      <c r="C994" t="s">
        <v>29</v>
      </c>
      <c r="D994" t="s">
        <v>27</v>
      </c>
      <c r="E994" t="s">
        <v>25</v>
      </c>
      <c r="F994" s="1" t="s">
        <v>12</v>
      </c>
      <c r="G994">
        <v>9</v>
      </c>
      <c r="H994">
        <f t="shared" si="1554"/>
        <v>75</v>
      </c>
      <c r="I994">
        <f t="shared" si="1555"/>
        <v>73</v>
      </c>
      <c r="J994">
        <f t="shared" si="1556"/>
        <v>3.4638499999999996E-2</v>
      </c>
      <c r="K994">
        <f t="shared" si="1557"/>
        <v>151333.38</v>
      </c>
      <c r="L994">
        <f t="shared" si="1558"/>
        <v>80615.397459365966</v>
      </c>
      <c r="M994">
        <f t="shared" si="1559"/>
        <v>104985.71637444</v>
      </c>
      <c r="N994">
        <f t="shared" si="1560"/>
        <v>102600.29659286101</v>
      </c>
      <c r="O994">
        <f t="shared" si="1561"/>
        <v>2.3255609999999995</v>
      </c>
      <c r="Q994">
        <f t="shared" si="1563"/>
        <v>0.98472899999999997</v>
      </c>
      <c r="R994">
        <f t="shared" ref="R994:S994" si="1602">R982</f>
        <v>4.7449999999999999E-4</v>
      </c>
      <c r="S994">
        <f t="shared" si="1602"/>
        <v>0.5327006999999998</v>
      </c>
      <c r="T994">
        <f t="shared" ref="T994:W994" si="1603">T982</f>
        <v>0.69373799999999997</v>
      </c>
      <c r="U994">
        <f t="shared" si="1603"/>
        <v>1.2727133999999998</v>
      </c>
      <c r="V994">
        <f t="shared" si="1603"/>
        <v>2073.06</v>
      </c>
      <c r="W994">
        <f t="shared" si="1603"/>
        <v>3.1856999999999996E-2</v>
      </c>
    </row>
    <row r="995" spans="1:23" x14ac:dyDescent="0.2">
      <c r="A995" t="s">
        <v>7</v>
      </c>
      <c r="B995" t="s">
        <v>8</v>
      </c>
      <c r="C995" t="s">
        <v>29</v>
      </c>
      <c r="D995" t="s">
        <v>27</v>
      </c>
      <c r="E995" t="s">
        <v>25</v>
      </c>
      <c r="F995" s="1" t="s">
        <v>12</v>
      </c>
      <c r="G995">
        <v>10</v>
      </c>
      <c r="H995">
        <f t="shared" si="1554"/>
        <v>75</v>
      </c>
      <c r="I995">
        <f t="shared" si="1555"/>
        <v>73</v>
      </c>
      <c r="J995">
        <f t="shared" si="1556"/>
        <v>2.4863800000000002E-2</v>
      </c>
      <c r="K995">
        <f t="shared" si="1557"/>
        <v>155442.52079999997</v>
      </c>
      <c r="L995">
        <f t="shared" si="1558"/>
        <v>84378.055264755807</v>
      </c>
      <c r="M995">
        <f t="shared" si="1559"/>
        <v>110204.86118417999</v>
      </c>
      <c r="N995">
        <f t="shared" si="1560"/>
        <v>110208.76838759419</v>
      </c>
      <c r="O995">
        <f t="shared" si="1561"/>
        <v>0.52397939999999987</v>
      </c>
      <c r="Q995">
        <f t="shared" si="1563"/>
        <v>0.98319900000000005</v>
      </c>
      <c r="R995">
        <f t="shared" ref="R995:S995" si="1604">R983</f>
        <v>3.4060000000000004E-4</v>
      </c>
      <c r="S995">
        <f t="shared" si="1604"/>
        <v>0.54282479999999989</v>
      </c>
      <c r="T995">
        <f t="shared" ref="T995:W995" si="1605">T983</f>
        <v>0.70897500000000002</v>
      </c>
      <c r="U995">
        <f t="shared" si="1605"/>
        <v>1.3061307</v>
      </c>
      <c r="V995">
        <f t="shared" si="1605"/>
        <v>2129.3495999999996</v>
      </c>
      <c r="W995">
        <f t="shared" si="1605"/>
        <v>7.1777999999999989E-3</v>
      </c>
    </row>
    <row r="996" spans="1:23" x14ac:dyDescent="0.2">
      <c r="A996" t="s">
        <v>7</v>
      </c>
      <c r="B996" t="s">
        <v>8</v>
      </c>
      <c r="C996" t="s">
        <v>29</v>
      </c>
      <c r="D996" t="s">
        <v>27</v>
      </c>
      <c r="E996" t="s">
        <v>25</v>
      </c>
      <c r="F996" s="1" t="s">
        <v>12</v>
      </c>
      <c r="G996">
        <v>11</v>
      </c>
      <c r="H996">
        <f t="shared" si="1554"/>
        <v>75</v>
      </c>
      <c r="I996">
        <f t="shared" si="1555"/>
        <v>73</v>
      </c>
      <c r="J996">
        <f t="shared" si="1556"/>
        <v>4.95378E-2</v>
      </c>
      <c r="K996">
        <f t="shared" si="1557"/>
        <v>157949.69849999997</v>
      </c>
      <c r="L996">
        <f t="shared" si="1558"/>
        <v>87206.097682900319</v>
      </c>
      <c r="M996">
        <f t="shared" si="1559"/>
        <v>108125.72970576298</v>
      </c>
      <c r="N996">
        <f t="shared" si="1560"/>
        <v>115443.9902316486</v>
      </c>
      <c r="O996">
        <f t="shared" si="1561"/>
        <v>1.4503713</v>
      </c>
      <c r="Q996">
        <f t="shared" si="1563"/>
        <v>0.98116899999999996</v>
      </c>
      <c r="R996">
        <f t="shared" ref="R996:S996" si="1606">R984</f>
        <v>6.7860000000000001E-4</v>
      </c>
      <c r="S996">
        <f t="shared" si="1606"/>
        <v>0.55211309999999991</v>
      </c>
      <c r="T996">
        <f t="shared" ref="T996:W996" si="1607">T984</f>
        <v>0.684558</v>
      </c>
      <c r="U996">
        <f t="shared" si="1607"/>
        <v>1.3238063999999998</v>
      </c>
      <c r="V996">
        <f t="shared" si="1607"/>
        <v>2163.6944999999996</v>
      </c>
      <c r="W996">
        <f t="shared" si="1607"/>
        <v>1.98681E-2</v>
      </c>
    </row>
    <row r="997" spans="1:23" x14ac:dyDescent="0.2">
      <c r="A997" t="s">
        <v>7</v>
      </c>
      <c r="B997" t="s">
        <v>8</v>
      </c>
      <c r="C997" t="s">
        <v>29</v>
      </c>
      <c r="D997" t="s">
        <v>27</v>
      </c>
      <c r="E997" t="s">
        <v>25</v>
      </c>
      <c r="F997" s="1" t="s">
        <v>12</v>
      </c>
      <c r="G997">
        <v>12</v>
      </c>
      <c r="H997">
        <f t="shared" si="1554"/>
        <v>75</v>
      </c>
      <c r="I997">
        <f t="shared" si="1555"/>
        <v>73</v>
      </c>
      <c r="J997">
        <f t="shared" si="1556"/>
        <v>3.86243E-2</v>
      </c>
      <c r="K997">
        <f t="shared" si="1557"/>
        <v>161740.71989999997</v>
      </c>
      <c r="L997">
        <f t="shared" si="1558"/>
        <v>91163.539364435972</v>
      </c>
      <c r="M997">
        <f t="shared" si="1559"/>
        <v>114030.50704018596</v>
      </c>
      <c r="N997">
        <f t="shared" si="1560"/>
        <v>122870.11807549348</v>
      </c>
      <c r="O997">
        <f t="shared" si="1561"/>
        <v>0.56077139999999992</v>
      </c>
      <c r="Q997">
        <f t="shared" si="1563"/>
        <v>0.97923899999999997</v>
      </c>
      <c r="R997">
        <f t="shared" ref="R997:S997" si="1608">R985</f>
        <v>5.2910000000000001E-4</v>
      </c>
      <c r="S997">
        <f t="shared" si="1608"/>
        <v>0.56363999999999992</v>
      </c>
      <c r="T997">
        <f t="shared" ref="T997:W997" si="1609">T985</f>
        <v>0.7050204000000001</v>
      </c>
      <c r="U997">
        <f t="shared" si="1609"/>
        <v>1.3477988999999997</v>
      </c>
      <c r="V997">
        <f t="shared" si="1609"/>
        <v>2215.6262999999994</v>
      </c>
      <c r="W997">
        <f t="shared" si="1609"/>
        <v>7.6817999999999982E-3</v>
      </c>
    </row>
    <row r="998" spans="1:23" x14ac:dyDescent="0.2">
      <c r="A998" t="s">
        <v>7</v>
      </c>
      <c r="B998" t="s">
        <v>8</v>
      </c>
      <c r="C998" t="s">
        <v>29</v>
      </c>
      <c r="D998" t="s">
        <v>27</v>
      </c>
      <c r="E998" t="s">
        <v>25</v>
      </c>
      <c r="F998" s="1">
        <v>47057</v>
      </c>
      <c r="G998">
        <v>1</v>
      </c>
      <c r="H998">
        <f t="shared" si="1554"/>
        <v>75</v>
      </c>
      <c r="I998">
        <f t="shared" si="1555"/>
        <v>74</v>
      </c>
      <c r="J998">
        <f t="shared" si="1556"/>
        <v>0</v>
      </c>
      <c r="K998">
        <f t="shared" si="1557"/>
        <v>143512.14419999998</v>
      </c>
      <c r="L998">
        <f t="shared" si="1558"/>
        <v>4497.7280040856795</v>
      </c>
      <c r="M998">
        <f t="shared" si="1559"/>
        <v>24938.134000062837</v>
      </c>
      <c r="N998">
        <f t="shared" si="1560"/>
        <v>676.39172544002554</v>
      </c>
      <c r="O998">
        <f t="shared" si="1561"/>
        <v>0</v>
      </c>
      <c r="Q998">
        <f t="shared" si="1563"/>
        <v>0.99743800000000005</v>
      </c>
      <c r="R998">
        <f t="shared" ref="R998:S998" si="1610">R986</f>
        <v>0</v>
      </c>
      <c r="S998">
        <f t="shared" si="1610"/>
        <v>3.1340399999999997E-2</v>
      </c>
      <c r="T998">
        <f t="shared" ref="T998:W998" si="1611">T986</f>
        <v>0.17377020000000001</v>
      </c>
      <c r="U998">
        <f t="shared" si="1611"/>
        <v>0.15038519999999997</v>
      </c>
      <c r="V998">
        <f t="shared" si="1611"/>
        <v>1939.3532999999998</v>
      </c>
      <c r="W998">
        <f t="shared" si="1611"/>
        <v>0</v>
      </c>
    </row>
    <row r="999" spans="1:23" x14ac:dyDescent="0.2">
      <c r="A999" t="s">
        <v>7</v>
      </c>
      <c r="B999" t="s">
        <v>8</v>
      </c>
      <c r="C999" t="s">
        <v>29</v>
      </c>
      <c r="D999" t="s">
        <v>27</v>
      </c>
      <c r="E999" t="s">
        <v>25</v>
      </c>
      <c r="F999" s="1">
        <v>47057</v>
      </c>
      <c r="G999">
        <v>2</v>
      </c>
      <c r="H999">
        <f t="shared" si="1554"/>
        <v>75</v>
      </c>
      <c r="I999">
        <f t="shared" si="1555"/>
        <v>74</v>
      </c>
      <c r="J999">
        <f t="shared" si="1556"/>
        <v>0</v>
      </c>
      <c r="K999">
        <f t="shared" si="1557"/>
        <v>143186.00399999999</v>
      </c>
      <c r="L999">
        <f t="shared" si="1558"/>
        <v>32396.406149015991</v>
      </c>
      <c r="M999">
        <f t="shared" si="1559"/>
        <v>97138.186955222394</v>
      </c>
      <c r="N999">
        <f t="shared" si="1560"/>
        <v>13806.301896792</v>
      </c>
      <c r="O999">
        <f t="shared" si="1561"/>
        <v>417.71799719999996</v>
      </c>
      <c r="Q999">
        <f t="shared" si="1563"/>
        <v>0.995309</v>
      </c>
      <c r="R999">
        <f t="shared" ref="R999:S999" si="1612">R987</f>
        <v>0</v>
      </c>
      <c r="S999">
        <f t="shared" si="1612"/>
        <v>0.22625399999999996</v>
      </c>
      <c r="T999">
        <f t="shared" ref="T999:W999" si="1613">T987</f>
        <v>0.67840560000000005</v>
      </c>
      <c r="U999">
        <f t="shared" si="1613"/>
        <v>0.42616769999999993</v>
      </c>
      <c r="V999">
        <f t="shared" si="1613"/>
        <v>1934.9459999999999</v>
      </c>
      <c r="W999">
        <f t="shared" si="1613"/>
        <v>5.6448377999999995</v>
      </c>
    </row>
    <row r="1000" spans="1:23" x14ac:dyDescent="0.2">
      <c r="A1000" t="s">
        <v>7</v>
      </c>
      <c r="B1000" t="s">
        <v>8</v>
      </c>
      <c r="C1000" t="s">
        <v>29</v>
      </c>
      <c r="D1000" t="s">
        <v>27</v>
      </c>
      <c r="E1000" t="s">
        <v>25</v>
      </c>
      <c r="F1000" s="1">
        <v>47057</v>
      </c>
      <c r="G1000">
        <v>3</v>
      </c>
      <c r="H1000">
        <f t="shared" si="1554"/>
        <v>75</v>
      </c>
      <c r="I1000">
        <f t="shared" si="1555"/>
        <v>74</v>
      </c>
      <c r="J1000">
        <f t="shared" si="1556"/>
        <v>0</v>
      </c>
      <c r="K1000">
        <f t="shared" si="1557"/>
        <v>143132.1912</v>
      </c>
      <c r="L1000">
        <f t="shared" si="1558"/>
        <v>51373.821918993832</v>
      </c>
      <c r="M1000">
        <f t="shared" si="1559"/>
        <v>103871.8899469872</v>
      </c>
      <c r="N1000">
        <f t="shared" si="1560"/>
        <v>41270.661512551073</v>
      </c>
      <c r="O1000">
        <f t="shared" si="1561"/>
        <v>-14.399363999999998</v>
      </c>
      <c r="Q1000">
        <f t="shared" si="1563"/>
        <v>0.99334599999999995</v>
      </c>
      <c r="R1000">
        <f t="shared" ref="R1000:S1000" si="1614">R988</f>
        <v>0</v>
      </c>
      <c r="S1000">
        <f t="shared" si="1614"/>
        <v>0.35892569999999996</v>
      </c>
      <c r="T1000">
        <f t="shared" ref="T1000:W1000" si="1615">T988</f>
        <v>0.72570599999999996</v>
      </c>
      <c r="U1000">
        <f t="shared" si="1615"/>
        <v>0.8033402999999999</v>
      </c>
      <c r="V1000">
        <f t="shared" si="1615"/>
        <v>1934.2187999999999</v>
      </c>
      <c r="W1000">
        <f t="shared" si="1615"/>
        <v>-0.19458599999999998</v>
      </c>
    </row>
    <row r="1001" spans="1:23" x14ac:dyDescent="0.2">
      <c r="A1001" t="s">
        <v>7</v>
      </c>
      <c r="B1001" t="s">
        <v>8</v>
      </c>
      <c r="C1001" t="s">
        <v>29</v>
      </c>
      <c r="D1001" t="s">
        <v>27</v>
      </c>
      <c r="E1001" t="s">
        <v>25</v>
      </c>
      <c r="F1001" s="1">
        <v>47057</v>
      </c>
      <c r="G1001">
        <v>4</v>
      </c>
      <c r="H1001">
        <f t="shared" si="1554"/>
        <v>75</v>
      </c>
      <c r="I1001">
        <f t="shared" si="1555"/>
        <v>74</v>
      </c>
      <c r="J1001">
        <f t="shared" si="1556"/>
        <v>4.9927800000000005E-3</v>
      </c>
      <c r="K1001">
        <f t="shared" si="1557"/>
        <v>143120.60279999999</v>
      </c>
      <c r="L1001">
        <f t="shared" si="1558"/>
        <v>59282.328375234705</v>
      </c>
      <c r="M1001">
        <f t="shared" si="1559"/>
        <v>102068.66194410312</v>
      </c>
      <c r="N1001">
        <f t="shared" si="1560"/>
        <v>61720.213349707992</v>
      </c>
      <c r="O1001">
        <f t="shared" si="1561"/>
        <v>-4.8950999999999993</v>
      </c>
      <c r="Q1001">
        <f t="shared" si="1563"/>
        <v>0.99174899999999999</v>
      </c>
      <c r="R1001">
        <f t="shared" ref="R1001:S1001" si="1616">R989</f>
        <v>6.7470000000000003E-5</v>
      </c>
      <c r="S1001">
        <f t="shared" si="1616"/>
        <v>0.41421239999999993</v>
      </c>
      <c r="T1001">
        <f t="shared" ref="T1001:W1001" si="1617">T989</f>
        <v>0.71316540000000006</v>
      </c>
      <c r="U1001">
        <f t="shared" si="1617"/>
        <v>1.0411233</v>
      </c>
      <c r="V1001">
        <f t="shared" si="1617"/>
        <v>1934.0621999999998</v>
      </c>
      <c r="W1001">
        <f t="shared" si="1617"/>
        <v>-6.6149999999999987E-2</v>
      </c>
    </row>
    <row r="1002" spans="1:23" x14ac:dyDescent="0.2">
      <c r="A1002" t="s">
        <v>7</v>
      </c>
      <c r="B1002" t="s">
        <v>8</v>
      </c>
      <c r="C1002" t="s">
        <v>29</v>
      </c>
      <c r="D1002" t="s">
        <v>27</v>
      </c>
      <c r="E1002" t="s">
        <v>25</v>
      </c>
      <c r="F1002" s="1">
        <v>47057</v>
      </c>
      <c r="G1002">
        <v>5</v>
      </c>
      <c r="H1002">
        <f t="shared" si="1554"/>
        <v>75</v>
      </c>
      <c r="I1002">
        <f t="shared" si="1555"/>
        <v>74</v>
      </c>
      <c r="J1002">
        <f t="shared" si="1556"/>
        <v>0</v>
      </c>
      <c r="K1002">
        <f t="shared" si="1557"/>
        <v>143156.5668</v>
      </c>
      <c r="L1002">
        <f t="shared" si="1558"/>
        <v>66038.224474436749</v>
      </c>
      <c r="M1002">
        <f t="shared" si="1559"/>
        <v>101520.19512905402</v>
      </c>
      <c r="N1002">
        <f t="shared" si="1560"/>
        <v>75942.703419337238</v>
      </c>
      <c r="O1002">
        <f t="shared" si="1561"/>
        <v>-3.3675179999999996</v>
      </c>
      <c r="Q1002">
        <f t="shared" si="1563"/>
        <v>0.99035200000000001</v>
      </c>
      <c r="R1002">
        <f t="shared" ref="R1002:S1002" si="1618">R990</f>
        <v>0</v>
      </c>
      <c r="S1002">
        <f t="shared" si="1618"/>
        <v>0.4613006999999999</v>
      </c>
      <c r="T1002">
        <f t="shared" ref="T1002:W1002" si="1619">T990</f>
        <v>0.70915500000000009</v>
      </c>
      <c r="U1002">
        <f t="shared" si="1619"/>
        <v>1.1499809999999999</v>
      </c>
      <c r="V1002">
        <f t="shared" si="1619"/>
        <v>1934.5482</v>
      </c>
      <c r="W1002">
        <f t="shared" si="1619"/>
        <v>-4.5506999999999992E-2</v>
      </c>
    </row>
    <row r="1003" spans="1:23" x14ac:dyDescent="0.2">
      <c r="A1003" t="s">
        <v>7</v>
      </c>
      <c r="B1003" t="s">
        <v>8</v>
      </c>
      <c r="C1003" t="s">
        <v>29</v>
      </c>
      <c r="D1003" t="s">
        <v>27</v>
      </c>
      <c r="E1003" t="s">
        <v>25</v>
      </c>
      <c r="F1003" s="1">
        <v>47057</v>
      </c>
      <c r="G1003">
        <v>6</v>
      </c>
      <c r="H1003">
        <f t="shared" si="1554"/>
        <v>75</v>
      </c>
      <c r="I1003">
        <f t="shared" si="1555"/>
        <v>74</v>
      </c>
      <c r="J1003">
        <f t="shared" si="1556"/>
        <v>0</v>
      </c>
      <c r="K1003">
        <f t="shared" si="1557"/>
        <v>143124.06599999999</v>
      </c>
      <c r="L1003">
        <f t="shared" si="1558"/>
        <v>70723.998656350173</v>
      </c>
      <c r="M1003">
        <f t="shared" si="1559"/>
        <v>101974.00778732881</v>
      </c>
      <c r="N1003">
        <f t="shared" si="1560"/>
        <v>86144.652250980886</v>
      </c>
      <c r="O1003">
        <f t="shared" si="1561"/>
        <v>-9.2913659999999982</v>
      </c>
      <c r="Q1003">
        <f t="shared" si="1563"/>
        <v>0.98948700000000001</v>
      </c>
      <c r="R1003">
        <f t="shared" ref="R1003:S1003" si="1620">R991</f>
        <v>0</v>
      </c>
      <c r="S1003">
        <f t="shared" si="1620"/>
        <v>0.49414469999999988</v>
      </c>
      <c r="T1003">
        <f t="shared" ref="T1003:W1003" si="1621">T991</f>
        <v>0.71248680000000009</v>
      </c>
      <c r="U1003">
        <f t="shared" si="1621"/>
        <v>1.2180398999999997</v>
      </c>
      <c r="V1003">
        <f t="shared" si="1621"/>
        <v>1934.1089999999999</v>
      </c>
      <c r="W1003">
        <f t="shared" si="1621"/>
        <v>-0.12555899999999998</v>
      </c>
    </row>
    <row r="1004" spans="1:23" x14ac:dyDescent="0.2">
      <c r="A1004" t="s">
        <v>7</v>
      </c>
      <c r="B1004" t="s">
        <v>8</v>
      </c>
      <c r="C1004" t="s">
        <v>29</v>
      </c>
      <c r="D1004" t="s">
        <v>27</v>
      </c>
      <c r="E1004" t="s">
        <v>25</v>
      </c>
      <c r="F1004" s="1">
        <v>47057</v>
      </c>
      <c r="G1004">
        <v>7</v>
      </c>
      <c r="H1004">
        <f t="shared" si="1554"/>
        <v>75</v>
      </c>
      <c r="I1004">
        <f t="shared" si="1555"/>
        <v>74</v>
      </c>
      <c r="J1004">
        <f t="shared" si="1556"/>
        <v>5.2813800000000004E-3</v>
      </c>
      <c r="K1004">
        <f t="shared" si="1557"/>
        <v>143146.51019999999</v>
      </c>
      <c r="L1004">
        <f t="shared" si="1558"/>
        <v>75319.656935652354</v>
      </c>
      <c r="M1004">
        <f t="shared" si="1559"/>
        <v>103613.53807295172</v>
      </c>
      <c r="N1004">
        <f t="shared" si="1560"/>
        <v>94046.270260078192</v>
      </c>
      <c r="O1004">
        <f t="shared" si="1561"/>
        <v>-10.379165999999998</v>
      </c>
      <c r="Q1004">
        <f t="shared" si="1563"/>
        <v>0.98865499999999995</v>
      </c>
      <c r="R1004">
        <f t="shared" ref="R1004:S1004" si="1622">R992</f>
        <v>7.1370000000000003E-5</v>
      </c>
      <c r="S1004">
        <f t="shared" si="1622"/>
        <v>0.52617179999999997</v>
      </c>
      <c r="T1004">
        <f t="shared" ref="T1004:W1004" si="1623">T992</f>
        <v>0.72382860000000004</v>
      </c>
      <c r="U1004">
        <f t="shared" si="1623"/>
        <v>1.2486284999999999</v>
      </c>
      <c r="V1004">
        <f t="shared" si="1623"/>
        <v>1934.4123</v>
      </c>
      <c r="W1004">
        <f t="shared" si="1623"/>
        <v>-0.14025899999999997</v>
      </c>
    </row>
    <row r="1005" spans="1:23" x14ac:dyDescent="0.2">
      <c r="A1005" t="s">
        <v>7</v>
      </c>
      <c r="B1005" t="s">
        <v>8</v>
      </c>
      <c r="C1005" t="s">
        <v>29</v>
      </c>
      <c r="D1005" t="s">
        <v>27</v>
      </c>
      <c r="E1005" t="s">
        <v>25</v>
      </c>
      <c r="F1005" s="1">
        <v>47057</v>
      </c>
      <c r="G1005">
        <v>8</v>
      </c>
      <c r="H1005">
        <f t="shared" si="1554"/>
        <v>75</v>
      </c>
      <c r="I1005">
        <f t="shared" si="1555"/>
        <v>74</v>
      </c>
      <c r="J1005">
        <f t="shared" si="1556"/>
        <v>0</v>
      </c>
      <c r="K1005">
        <f t="shared" si="1557"/>
        <v>147535.78319999998</v>
      </c>
      <c r="L1005">
        <f t="shared" si="1558"/>
        <v>79146.692169592308</v>
      </c>
      <c r="M1005">
        <f t="shared" si="1559"/>
        <v>107835.88092037487</v>
      </c>
      <c r="N1005">
        <f t="shared" si="1560"/>
        <v>102015.67773585062</v>
      </c>
      <c r="O1005">
        <f t="shared" si="1561"/>
        <v>-0.29992199999999997</v>
      </c>
      <c r="Q1005">
        <f t="shared" si="1563"/>
        <v>0.98722399999999999</v>
      </c>
      <c r="R1005">
        <f t="shared" ref="R1005:S1005" si="1624">R993</f>
        <v>0</v>
      </c>
      <c r="S1005">
        <f t="shared" si="1624"/>
        <v>0.53645759999999998</v>
      </c>
      <c r="T1005">
        <f t="shared" ref="T1005:W1005" si="1625">T993</f>
        <v>0.73091340000000005</v>
      </c>
      <c r="U1005">
        <f t="shared" si="1625"/>
        <v>1.2889442999999998</v>
      </c>
      <c r="V1005">
        <f t="shared" si="1625"/>
        <v>1993.7267999999997</v>
      </c>
      <c r="W1005">
        <f t="shared" si="1625"/>
        <v>-4.0529999999999993E-3</v>
      </c>
    </row>
    <row r="1006" spans="1:23" x14ac:dyDescent="0.2">
      <c r="A1006" t="s">
        <v>7</v>
      </c>
      <c r="B1006" t="s">
        <v>8</v>
      </c>
      <c r="C1006" t="s">
        <v>29</v>
      </c>
      <c r="D1006" t="s">
        <v>27</v>
      </c>
      <c r="E1006" t="s">
        <v>25</v>
      </c>
      <c r="F1006" s="1">
        <v>47057</v>
      </c>
      <c r="G1006">
        <v>9</v>
      </c>
      <c r="H1006">
        <f t="shared" si="1554"/>
        <v>75</v>
      </c>
      <c r="I1006">
        <f t="shared" si="1555"/>
        <v>73</v>
      </c>
      <c r="J1006">
        <f t="shared" si="1556"/>
        <v>3.4638499999999996E-2</v>
      </c>
      <c r="K1006">
        <f t="shared" si="1557"/>
        <v>151333.38</v>
      </c>
      <c r="L1006">
        <f t="shared" si="1558"/>
        <v>80615.397459365966</v>
      </c>
      <c r="M1006">
        <f t="shared" si="1559"/>
        <v>104985.71637444</v>
      </c>
      <c r="N1006">
        <f t="shared" si="1560"/>
        <v>102600.29659286101</v>
      </c>
      <c r="O1006">
        <f t="shared" si="1561"/>
        <v>2.3255609999999995</v>
      </c>
      <c r="Q1006">
        <f t="shared" si="1563"/>
        <v>0.98472899999999997</v>
      </c>
      <c r="R1006">
        <f t="shared" ref="R1006:S1006" si="1626">R994</f>
        <v>4.7449999999999999E-4</v>
      </c>
      <c r="S1006">
        <f t="shared" si="1626"/>
        <v>0.5327006999999998</v>
      </c>
      <c r="T1006">
        <f t="shared" ref="T1006:W1006" si="1627">T994</f>
        <v>0.69373799999999997</v>
      </c>
      <c r="U1006">
        <f t="shared" si="1627"/>
        <v>1.2727133999999998</v>
      </c>
      <c r="V1006">
        <f t="shared" si="1627"/>
        <v>2073.06</v>
      </c>
      <c r="W1006">
        <f t="shared" si="1627"/>
        <v>3.1856999999999996E-2</v>
      </c>
    </row>
    <row r="1007" spans="1:23" x14ac:dyDescent="0.2">
      <c r="A1007" t="s">
        <v>7</v>
      </c>
      <c r="B1007" t="s">
        <v>8</v>
      </c>
      <c r="C1007" t="s">
        <v>29</v>
      </c>
      <c r="D1007" t="s">
        <v>27</v>
      </c>
      <c r="E1007" t="s">
        <v>25</v>
      </c>
      <c r="F1007" s="1">
        <v>47057</v>
      </c>
      <c r="G1007">
        <v>10</v>
      </c>
      <c r="H1007">
        <f t="shared" si="1554"/>
        <v>75</v>
      </c>
      <c r="I1007">
        <f t="shared" si="1555"/>
        <v>73</v>
      </c>
      <c r="J1007">
        <f t="shared" si="1556"/>
        <v>2.4863800000000002E-2</v>
      </c>
      <c r="K1007">
        <f t="shared" si="1557"/>
        <v>155442.52079999997</v>
      </c>
      <c r="L1007">
        <f t="shared" si="1558"/>
        <v>84378.055264755807</v>
      </c>
      <c r="M1007">
        <f t="shared" si="1559"/>
        <v>110204.86118417999</v>
      </c>
      <c r="N1007">
        <f t="shared" si="1560"/>
        <v>110208.76838759419</v>
      </c>
      <c r="O1007">
        <f t="shared" si="1561"/>
        <v>0.52397939999999987</v>
      </c>
      <c r="Q1007">
        <f t="shared" si="1563"/>
        <v>0.98319900000000005</v>
      </c>
      <c r="R1007">
        <f t="shared" ref="R1007:S1007" si="1628">R995</f>
        <v>3.4060000000000004E-4</v>
      </c>
      <c r="S1007">
        <f t="shared" si="1628"/>
        <v>0.54282479999999989</v>
      </c>
      <c r="T1007">
        <f t="shared" ref="T1007:W1007" si="1629">T995</f>
        <v>0.70897500000000002</v>
      </c>
      <c r="U1007">
        <f t="shared" si="1629"/>
        <v>1.3061307</v>
      </c>
      <c r="V1007">
        <f t="shared" si="1629"/>
        <v>2129.3495999999996</v>
      </c>
      <c r="W1007">
        <f t="shared" si="1629"/>
        <v>7.1777999999999989E-3</v>
      </c>
    </row>
    <row r="1008" spans="1:23" x14ac:dyDescent="0.2">
      <c r="A1008" t="s">
        <v>7</v>
      </c>
      <c r="B1008" t="s">
        <v>8</v>
      </c>
      <c r="C1008" t="s">
        <v>29</v>
      </c>
      <c r="D1008" t="s">
        <v>27</v>
      </c>
      <c r="E1008" t="s">
        <v>25</v>
      </c>
      <c r="F1008" s="1">
        <v>47057</v>
      </c>
      <c r="G1008">
        <v>11</v>
      </c>
      <c r="H1008">
        <f t="shared" si="1554"/>
        <v>75</v>
      </c>
      <c r="I1008">
        <f t="shared" si="1555"/>
        <v>73</v>
      </c>
      <c r="J1008">
        <f t="shared" si="1556"/>
        <v>4.95378E-2</v>
      </c>
      <c r="K1008">
        <f t="shared" si="1557"/>
        <v>157949.69849999997</v>
      </c>
      <c r="L1008">
        <f t="shared" si="1558"/>
        <v>87206.097682900319</v>
      </c>
      <c r="M1008">
        <f t="shared" si="1559"/>
        <v>108125.72970576298</v>
      </c>
      <c r="N1008">
        <f t="shared" si="1560"/>
        <v>115443.9902316486</v>
      </c>
      <c r="O1008">
        <f t="shared" si="1561"/>
        <v>1.4503713</v>
      </c>
      <c r="Q1008">
        <f t="shared" si="1563"/>
        <v>0.98116899999999996</v>
      </c>
      <c r="R1008">
        <f t="shared" ref="R1008:S1008" si="1630">R996</f>
        <v>6.7860000000000001E-4</v>
      </c>
      <c r="S1008">
        <f t="shared" si="1630"/>
        <v>0.55211309999999991</v>
      </c>
      <c r="T1008">
        <f t="shared" ref="T1008:W1008" si="1631">T996</f>
        <v>0.684558</v>
      </c>
      <c r="U1008">
        <f t="shared" si="1631"/>
        <v>1.3238063999999998</v>
      </c>
      <c r="V1008">
        <f t="shared" si="1631"/>
        <v>2163.6944999999996</v>
      </c>
      <c r="W1008">
        <f t="shared" si="1631"/>
        <v>1.98681E-2</v>
      </c>
    </row>
    <row r="1009" spans="1:23" x14ac:dyDescent="0.2">
      <c r="A1009" t="s">
        <v>7</v>
      </c>
      <c r="B1009" t="s">
        <v>8</v>
      </c>
      <c r="C1009" t="s">
        <v>29</v>
      </c>
      <c r="D1009" t="s">
        <v>27</v>
      </c>
      <c r="E1009" t="s">
        <v>25</v>
      </c>
      <c r="F1009" s="1">
        <v>47057</v>
      </c>
      <c r="G1009">
        <v>12</v>
      </c>
      <c r="H1009">
        <f t="shared" si="1554"/>
        <v>75</v>
      </c>
      <c r="I1009">
        <f t="shared" si="1555"/>
        <v>73</v>
      </c>
      <c r="J1009">
        <f t="shared" si="1556"/>
        <v>3.86243E-2</v>
      </c>
      <c r="K1009">
        <f t="shared" si="1557"/>
        <v>161740.71989999997</v>
      </c>
      <c r="L1009">
        <f t="shared" si="1558"/>
        <v>91163.539364435972</v>
      </c>
      <c r="M1009">
        <f t="shared" si="1559"/>
        <v>114030.50704018596</v>
      </c>
      <c r="N1009">
        <f t="shared" si="1560"/>
        <v>122870.11807549348</v>
      </c>
      <c r="O1009">
        <f t="shared" si="1561"/>
        <v>0.56077139999999992</v>
      </c>
      <c r="Q1009">
        <f t="shared" si="1563"/>
        <v>0.97923899999999997</v>
      </c>
      <c r="R1009">
        <f t="shared" ref="R1009:S1009" si="1632">R997</f>
        <v>5.2910000000000001E-4</v>
      </c>
      <c r="S1009">
        <f t="shared" si="1632"/>
        <v>0.56363999999999992</v>
      </c>
      <c r="T1009">
        <f t="shared" ref="T1009:W1009" si="1633">T997</f>
        <v>0.7050204000000001</v>
      </c>
      <c r="U1009">
        <f t="shared" si="1633"/>
        <v>1.3477988999999997</v>
      </c>
      <c r="V1009">
        <f t="shared" si="1633"/>
        <v>2215.6262999999994</v>
      </c>
      <c r="W1009">
        <f t="shared" si="1633"/>
        <v>7.6817999999999982E-3</v>
      </c>
    </row>
    <row r="1010" spans="1:23" x14ac:dyDescent="0.2">
      <c r="A1010" t="s">
        <v>7</v>
      </c>
      <c r="B1010" t="s">
        <v>8</v>
      </c>
      <c r="C1010" t="s">
        <v>29</v>
      </c>
      <c r="D1010" t="s">
        <v>28</v>
      </c>
      <c r="E1010" t="s">
        <v>11</v>
      </c>
      <c r="F1010" s="1">
        <v>46965</v>
      </c>
      <c r="G1010">
        <v>1</v>
      </c>
      <c r="H1010">
        <f t="shared" si="1554"/>
        <v>170</v>
      </c>
      <c r="I1010">
        <f t="shared" si="1555"/>
        <v>0</v>
      </c>
      <c r="J1010">
        <f t="shared" si="1556"/>
        <v>0</v>
      </c>
      <c r="K1010">
        <f t="shared" si="1557"/>
        <v>0</v>
      </c>
      <c r="L1010">
        <f t="shared" si="1558"/>
        <v>0</v>
      </c>
      <c r="M1010">
        <f t="shared" si="1559"/>
        <v>0</v>
      </c>
      <c r="N1010">
        <f t="shared" si="1560"/>
        <v>0</v>
      </c>
      <c r="O1010">
        <f t="shared" si="1561"/>
        <v>0</v>
      </c>
      <c r="Q1010" cm="1">
        <f t="array" ref="Q1010:Q1021">TRANSPOSE(open_per_booked!$F23:$Q23)</f>
        <v>0</v>
      </c>
      <c r="R1010" cm="1">
        <f t="array" ref="R1010:R1021">TRANSPOSE(ulr_per_open!$F23:$Q23)</f>
        <v>0</v>
      </c>
      <c r="S1010" cm="1">
        <f t="array" ref="S1010:S1021">TRANSPOSE(bal_util!$F23:$Q23)</f>
        <v>0</v>
      </c>
      <c r="T1010" cm="1">
        <f t="array" ref="T1010:T1021">TRANSPOSE(pur_util!$F23:$Q23)</f>
        <v>0</v>
      </c>
      <c r="U1010" cm="1">
        <f t="array" ref="U1010:U1021">TRANSPOSE(revol_util!$F23:$Q23)</f>
        <v>0</v>
      </c>
      <c r="V1010" cm="1">
        <f t="array" ref="V1010:V1021">TRANSPOSE(lmt_per_open!$F23:$Q23)</f>
        <v>0</v>
      </c>
      <c r="W1010" cm="1">
        <f t="array" ref="W1010:W1021">TRANSPOSE(annual_fee!$F23:$Q23)</f>
        <v>0</v>
      </c>
    </row>
    <row r="1011" spans="1:23" x14ac:dyDescent="0.2">
      <c r="A1011" t="s">
        <v>7</v>
      </c>
      <c r="B1011" t="s">
        <v>8</v>
      </c>
      <c r="C1011" t="s">
        <v>29</v>
      </c>
      <c r="D1011" t="s">
        <v>28</v>
      </c>
      <c r="E1011" t="s">
        <v>11</v>
      </c>
      <c r="F1011" s="1">
        <v>46965</v>
      </c>
      <c r="G1011">
        <v>2</v>
      </c>
      <c r="H1011">
        <f t="shared" si="1554"/>
        <v>170</v>
      </c>
      <c r="I1011">
        <f t="shared" si="1555"/>
        <v>0</v>
      </c>
      <c r="J1011">
        <f t="shared" si="1556"/>
        <v>0</v>
      </c>
      <c r="K1011">
        <f t="shared" si="1557"/>
        <v>0</v>
      </c>
      <c r="L1011">
        <f t="shared" si="1558"/>
        <v>0</v>
      </c>
      <c r="M1011">
        <f t="shared" si="1559"/>
        <v>0</v>
      </c>
      <c r="N1011">
        <f t="shared" si="1560"/>
        <v>0</v>
      </c>
      <c r="O1011">
        <f t="shared" si="1561"/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">
      <c r="A1012" t="s">
        <v>7</v>
      </c>
      <c r="B1012" t="s">
        <v>8</v>
      </c>
      <c r="C1012" t="s">
        <v>29</v>
      </c>
      <c r="D1012" t="s">
        <v>28</v>
      </c>
      <c r="E1012" t="s">
        <v>11</v>
      </c>
      <c r="F1012" s="1">
        <v>46965</v>
      </c>
      <c r="G1012">
        <v>3</v>
      </c>
      <c r="H1012">
        <f t="shared" si="1554"/>
        <v>170</v>
      </c>
      <c r="I1012">
        <f t="shared" si="1555"/>
        <v>0</v>
      </c>
      <c r="J1012">
        <f t="shared" si="1556"/>
        <v>0</v>
      </c>
      <c r="K1012">
        <f t="shared" si="1557"/>
        <v>0</v>
      </c>
      <c r="L1012">
        <f t="shared" si="1558"/>
        <v>0</v>
      </c>
      <c r="M1012">
        <f t="shared" si="1559"/>
        <v>0</v>
      </c>
      <c r="N1012">
        <f t="shared" si="1560"/>
        <v>0</v>
      </c>
      <c r="O1012">
        <f t="shared" si="1561"/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">
      <c r="A1013" t="s">
        <v>7</v>
      </c>
      <c r="B1013" t="s">
        <v>8</v>
      </c>
      <c r="C1013" t="s">
        <v>29</v>
      </c>
      <c r="D1013" t="s">
        <v>28</v>
      </c>
      <c r="E1013" t="s">
        <v>11</v>
      </c>
      <c r="F1013" s="1">
        <v>46965</v>
      </c>
      <c r="G1013">
        <v>4</v>
      </c>
      <c r="H1013">
        <f t="shared" si="1554"/>
        <v>170</v>
      </c>
      <c r="I1013">
        <f t="shared" si="1555"/>
        <v>0</v>
      </c>
      <c r="J1013">
        <f t="shared" si="1556"/>
        <v>0</v>
      </c>
      <c r="K1013">
        <f t="shared" si="1557"/>
        <v>0</v>
      </c>
      <c r="L1013">
        <f t="shared" si="1558"/>
        <v>0</v>
      </c>
      <c r="M1013">
        <f t="shared" si="1559"/>
        <v>0</v>
      </c>
      <c r="N1013">
        <f t="shared" si="1560"/>
        <v>0</v>
      </c>
      <c r="O1013">
        <f t="shared" si="1561"/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">
      <c r="A1014" t="s">
        <v>7</v>
      </c>
      <c r="B1014" t="s">
        <v>8</v>
      </c>
      <c r="C1014" t="s">
        <v>29</v>
      </c>
      <c r="D1014" t="s">
        <v>28</v>
      </c>
      <c r="E1014" t="s">
        <v>11</v>
      </c>
      <c r="F1014" s="1">
        <v>46965</v>
      </c>
      <c r="G1014">
        <v>5</v>
      </c>
      <c r="H1014">
        <f t="shared" si="1554"/>
        <v>170</v>
      </c>
      <c r="I1014">
        <f t="shared" si="1555"/>
        <v>0</v>
      </c>
      <c r="J1014">
        <f t="shared" si="1556"/>
        <v>0</v>
      </c>
      <c r="K1014">
        <f t="shared" si="1557"/>
        <v>0</v>
      </c>
      <c r="L1014">
        <f t="shared" si="1558"/>
        <v>0</v>
      </c>
      <c r="M1014">
        <f t="shared" si="1559"/>
        <v>0</v>
      </c>
      <c r="N1014">
        <f t="shared" si="1560"/>
        <v>0</v>
      </c>
      <c r="O1014">
        <f t="shared" si="1561"/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">
      <c r="A1015" t="s">
        <v>7</v>
      </c>
      <c r="B1015" t="s">
        <v>8</v>
      </c>
      <c r="C1015" t="s">
        <v>29</v>
      </c>
      <c r="D1015" t="s">
        <v>28</v>
      </c>
      <c r="E1015" t="s">
        <v>11</v>
      </c>
      <c r="F1015" s="1">
        <v>46965</v>
      </c>
      <c r="G1015">
        <v>6</v>
      </c>
      <c r="H1015">
        <f t="shared" si="1554"/>
        <v>170</v>
      </c>
      <c r="I1015">
        <f t="shared" si="1555"/>
        <v>0</v>
      </c>
      <c r="J1015">
        <f t="shared" si="1556"/>
        <v>0</v>
      </c>
      <c r="K1015">
        <f t="shared" si="1557"/>
        <v>0</v>
      </c>
      <c r="L1015">
        <f t="shared" si="1558"/>
        <v>0</v>
      </c>
      <c r="M1015">
        <f t="shared" si="1559"/>
        <v>0</v>
      </c>
      <c r="N1015">
        <f t="shared" si="1560"/>
        <v>0</v>
      </c>
      <c r="O1015">
        <f t="shared" si="1561"/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">
      <c r="A1016" t="s">
        <v>7</v>
      </c>
      <c r="B1016" t="s">
        <v>8</v>
      </c>
      <c r="C1016" t="s">
        <v>29</v>
      </c>
      <c r="D1016" t="s">
        <v>28</v>
      </c>
      <c r="E1016" t="s">
        <v>11</v>
      </c>
      <c r="F1016" s="1">
        <v>46965</v>
      </c>
      <c r="G1016">
        <v>7</v>
      </c>
      <c r="H1016">
        <f t="shared" si="1554"/>
        <v>170</v>
      </c>
      <c r="I1016">
        <f t="shared" si="1555"/>
        <v>0</v>
      </c>
      <c r="J1016">
        <f t="shared" si="1556"/>
        <v>0</v>
      </c>
      <c r="K1016">
        <f t="shared" si="1557"/>
        <v>0</v>
      </c>
      <c r="L1016">
        <f t="shared" si="1558"/>
        <v>0</v>
      </c>
      <c r="M1016">
        <f t="shared" si="1559"/>
        <v>0</v>
      </c>
      <c r="N1016">
        <f t="shared" si="1560"/>
        <v>0</v>
      </c>
      <c r="O1016">
        <f t="shared" si="1561"/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">
      <c r="A1017" t="s">
        <v>7</v>
      </c>
      <c r="B1017" t="s">
        <v>8</v>
      </c>
      <c r="C1017" t="s">
        <v>29</v>
      </c>
      <c r="D1017" t="s">
        <v>28</v>
      </c>
      <c r="E1017" t="s">
        <v>11</v>
      </c>
      <c r="F1017" s="1">
        <v>46965</v>
      </c>
      <c r="G1017">
        <v>8</v>
      </c>
      <c r="H1017">
        <f t="shared" si="1554"/>
        <v>170</v>
      </c>
      <c r="I1017">
        <f t="shared" si="1555"/>
        <v>0</v>
      </c>
      <c r="J1017">
        <f t="shared" si="1556"/>
        <v>0</v>
      </c>
      <c r="K1017">
        <f t="shared" si="1557"/>
        <v>0</v>
      </c>
      <c r="L1017">
        <f t="shared" si="1558"/>
        <v>0</v>
      </c>
      <c r="M1017">
        <f t="shared" si="1559"/>
        <v>0</v>
      </c>
      <c r="N1017">
        <f t="shared" si="1560"/>
        <v>0</v>
      </c>
      <c r="O1017">
        <f t="shared" si="1561"/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">
      <c r="A1018" t="s">
        <v>7</v>
      </c>
      <c r="B1018" t="s">
        <v>8</v>
      </c>
      <c r="C1018" t="s">
        <v>29</v>
      </c>
      <c r="D1018" t="s">
        <v>28</v>
      </c>
      <c r="E1018" t="s">
        <v>11</v>
      </c>
      <c r="F1018" s="1">
        <v>46965</v>
      </c>
      <c r="G1018">
        <v>9</v>
      </c>
      <c r="H1018">
        <f t="shared" si="1554"/>
        <v>170</v>
      </c>
      <c r="I1018">
        <f t="shared" si="1555"/>
        <v>0</v>
      </c>
      <c r="J1018">
        <f t="shared" si="1556"/>
        <v>0</v>
      </c>
      <c r="K1018">
        <f t="shared" si="1557"/>
        <v>0</v>
      </c>
      <c r="L1018">
        <f t="shared" si="1558"/>
        <v>0</v>
      </c>
      <c r="M1018">
        <f t="shared" si="1559"/>
        <v>0</v>
      </c>
      <c r="N1018">
        <f t="shared" si="1560"/>
        <v>0</v>
      </c>
      <c r="O1018">
        <f t="shared" si="1561"/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">
      <c r="A1019" t="s">
        <v>7</v>
      </c>
      <c r="B1019" t="s">
        <v>8</v>
      </c>
      <c r="C1019" t="s">
        <v>29</v>
      </c>
      <c r="D1019" t="s">
        <v>28</v>
      </c>
      <c r="E1019" t="s">
        <v>11</v>
      </c>
      <c r="F1019" s="1">
        <v>46965</v>
      </c>
      <c r="G1019">
        <v>10</v>
      </c>
      <c r="H1019">
        <f t="shared" si="1554"/>
        <v>170</v>
      </c>
      <c r="I1019">
        <f t="shared" si="1555"/>
        <v>0</v>
      </c>
      <c r="J1019">
        <f t="shared" si="1556"/>
        <v>0</v>
      </c>
      <c r="K1019">
        <f t="shared" si="1557"/>
        <v>0</v>
      </c>
      <c r="L1019">
        <f t="shared" si="1558"/>
        <v>0</v>
      </c>
      <c r="M1019">
        <f t="shared" si="1559"/>
        <v>0</v>
      </c>
      <c r="N1019">
        <f t="shared" si="1560"/>
        <v>0</v>
      </c>
      <c r="O1019">
        <f t="shared" si="1561"/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">
      <c r="A1020" t="s">
        <v>7</v>
      </c>
      <c r="B1020" t="s">
        <v>8</v>
      </c>
      <c r="C1020" t="s">
        <v>29</v>
      </c>
      <c r="D1020" t="s">
        <v>28</v>
      </c>
      <c r="E1020" t="s">
        <v>11</v>
      </c>
      <c r="F1020" s="1">
        <v>46965</v>
      </c>
      <c r="G1020">
        <v>11</v>
      </c>
      <c r="H1020">
        <f t="shared" si="1554"/>
        <v>170</v>
      </c>
      <c r="I1020">
        <f t="shared" si="1555"/>
        <v>0</v>
      </c>
      <c r="J1020">
        <f t="shared" si="1556"/>
        <v>0</v>
      </c>
      <c r="K1020">
        <f t="shared" si="1557"/>
        <v>0</v>
      </c>
      <c r="L1020">
        <f t="shared" si="1558"/>
        <v>0</v>
      </c>
      <c r="M1020">
        <f t="shared" si="1559"/>
        <v>0</v>
      </c>
      <c r="N1020">
        <f t="shared" si="1560"/>
        <v>0</v>
      </c>
      <c r="O1020">
        <f t="shared" si="1561"/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">
      <c r="A1021" t="s">
        <v>7</v>
      </c>
      <c r="B1021" t="s">
        <v>8</v>
      </c>
      <c r="C1021" t="s">
        <v>29</v>
      </c>
      <c r="D1021" t="s">
        <v>28</v>
      </c>
      <c r="E1021" t="s">
        <v>11</v>
      </c>
      <c r="F1021" s="1">
        <v>46965</v>
      </c>
      <c r="G1021">
        <v>12</v>
      </c>
      <c r="H1021">
        <f t="shared" si="1554"/>
        <v>170</v>
      </c>
      <c r="I1021">
        <f t="shared" si="1555"/>
        <v>0</v>
      </c>
      <c r="J1021">
        <f t="shared" si="1556"/>
        <v>0</v>
      </c>
      <c r="K1021">
        <f t="shared" si="1557"/>
        <v>0</v>
      </c>
      <c r="L1021">
        <f t="shared" si="1558"/>
        <v>0</v>
      </c>
      <c r="M1021">
        <f t="shared" si="1559"/>
        <v>0</v>
      </c>
      <c r="N1021">
        <f t="shared" si="1560"/>
        <v>0</v>
      </c>
      <c r="O1021">
        <f t="shared" si="1561"/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">
      <c r="A1022" t="s">
        <v>7</v>
      </c>
      <c r="B1022" t="s">
        <v>8</v>
      </c>
      <c r="C1022" t="s">
        <v>29</v>
      </c>
      <c r="D1022" t="s">
        <v>28</v>
      </c>
      <c r="E1022" t="s">
        <v>11</v>
      </c>
      <c r="F1022" s="1">
        <v>46996</v>
      </c>
      <c r="G1022">
        <v>1</v>
      </c>
      <c r="H1022">
        <f t="shared" si="1554"/>
        <v>285</v>
      </c>
      <c r="I1022">
        <f t="shared" si="1555"/>
        <v>0</v>
      </c>
      <c r="J1022">
        <f t="shared" si="1556"/>
        <v>0</v>
      </c>
      <c r="K1022">
        <f t="shared" si="1557"/>
        <v>0</v>
      </c>
      <c r="L1022">
        <f t="shared" si="1558"/>
        <v>0</v>
      </c>
      <c r="M1022">
        <f t="shared" si="1559"/>
        <v>0</v>
      </c>
      <c r="N1022">
        <f t="shared" si="1560"/>
        <v>0</v>
      </c>
      <c r="O1022">
        <f t="shared" si="1561"/>
        <v>0</v>
      </c>
      <c r="Q1022">
        <f t="shared" ref="Q1022:W1022" si="1634">Q1010</f>
        <v>0</v>
      </c>
      <c r="R1022">
        <f t="shared" si="1634"/>
        <v>0</v>
      </c>
      <c r="S1022">
        <f t="shared" si="1634"/>
        <v>0</v>
      </c>
      <c r="T1022">
        <f t="shared" si="1634"/>
        <v>0</v>
      </c>
      <c r="U1022">
        <f t="shared" si="1634"/>
        <v>0</v>
      </c>
      <c r="V1022">
        <f t="shared" si="1634"/>
        <v>0</v>
      </c>
      <c r="W1022">
        <f t="shared" si="1634"/>
        <v>0</v>
      </c>
    </row>
    <row r="1023" spans="1:23" x14ac:dyDescent="0.2">
      <c r="A1023" t="s">
        <v>7</v>
      </c>
      <c r="B1023" t="s">
        <v>8</v>
      </c>
      <c r="C1023" t="s">
        <v>29</v>
      </c>
      <c r="D1023" t="s">
        <v>28</v>
      </c>
      <c r="E1023" t="s">
        <v>11</v>
      </c>
      <c r="F1023" s="1">
        <v>46996</v>
      </c>
      <c r="G1023">
        <v>2</v>
      </c>
      <c r="H1023">
        <f t="shared" si="1554"/>
        <v>285</v>
      </c>
      <c r="I1023">
        <f t="shared" si="1555"/>
        <v>0</v>
      </c>
      <c r="J1023">
        <f t="shared" si="1556"/>
        <v>0</v>
      </c>
      <c r="K1023">
        <f t="shared" si="1557"/>
        <v>0</v>
      </c>
      <c r="L1023">
        <f t="shared" si="1558"/>
        <v>0</v>
      </c>
      <c r="M1023">
        <f t="shared" si="1559"/>
        <v>0</v>
      </c>
      <c r="N1023">
        <f t="shared" si="1560"/>
        <v>0</v>
      </c>
      <c r="O1023">
        <f t="shared" si="1561"/>
        <v>0</v>
      </c>
      <c r="Q1023">
        <f t="shared" ref="Q1023:Q1057" si="1635">Q1011</f>
        <v>0</v>
      </c>
      <c r="R1023">
        <f t="shared" ref="R1023:S1023" si="1636">R1011</f>
        <v>0</v>
      </c>
      <c r="S1023">
        <f t="shared" si="1636"/>
        <v>0</v>
      </c>
      <c r="T1023">
        <f t="shared" ref="T1023:W1023" si="1637">T1011</f>
        <v>0</v>
      </c>
      <c r="U1023">
        <f t="shared" si="1637"/>
        <v>0</v>
      </c>
      <c r="V1023">
        <f t="shared" si="1637"/>
        <v>0</v>
      </c>
      <c r="W1023">
        <f t="shared" si="1637"/>
        <v>0</v>
      </c>
    </row>
    <row r="1024" spans="1:23" x14ac:dyDescent="0.2">
      <c r="A1024" t="s">
        <v>7</v>
      </c>
      <c r="B1024" t="s">
        <v>8</v>
      </c>
      <c r="C1024" t="s">
        <v>29</v>
      </c>
      <c r="D1024" t="s">
        <v>28</v>
      </c>
      <c r="E1024" t="s">
        <v>11</v>
      </c>
      <c r="F1024" s="1">
        <v>46996</v>
      </c>
      <c r="G1024">
        <v>3</v>
      </c>
      <c r="H1024">
        <f t="shared" si="1554"/>
        <v>285</v>
      </c>
      <c r="I1024">
        <f t="shared" si="1555"/>
        <v>0</v>
      </c>
      <c r="J1024">
        <f t="shared" si="1556"/>
        <v>0</v>
      </c>
      <c r="K1024">
        <f t="shared" si="1557"/>
        <v>0</v>
      </c>
      <c r="L1024">
        <f t="shared" si="1558"/>
        <v>0</v>
      </c>
      <c r="M1024">
        <f t="shared" si="1559"/>
        <v>0</v>
      </c>
      <c r="N1024">
        <f t="shared" si="1560"/>
        <v>0</v>
      </c>
      <c r="O1024">
        <f t="shared" si="1561"/>
        <v>0</v>
      </c>
      <c r="Q1024">
        <f t="shared" si="1635"/>
        <v>0</v>
      </c>
      <c r="R1024">
        <f t="shared" ref="R1024:S1024" si="1638">R1012</f>
        <v>0</v>
      </c>
      <c r="S1024">
        <f t="shared" si="1638"/>
        <v>0</v>
      </c>
      <c r="T1024">
        <f t="shared" ref="T1024:W1024" si="1639">T1012</f>
        <v>0</v>
      </c>
      <c r="U1024">
        <f t="shared" si="1639"/>
        <v>0</v>
      </c>
      <c r="V1024">
        <f t="shared" si="1639"/>
        <v>0</v>
      </c>
      <c r="W1024">
        <f t="shared" si="1639"/>
        <v>0</v>
      </c>
    </row>
    <row r="1025" spans="1:23" x14ac:dyDescent="0.2">
      <c r="A1025" t="s">
        <v>7</v>
      </c>
      <c r="B1025" t="s">
        <v>8</v>
      </c>
      <c r="C1025" t="s">
        <v>29</v>
      </c>
      <c r="D1025" t="s">
        <v>28</v>
      </c>
      <c r="E1025" t="s">
        <v>11</v>
      </c>
      <c r="F1025" s="1">
        <v>46996</v>
      </c>
      <c r="G1025">
        <v>4</v>
      </c>
      <c r="H1025">
        <f t="shared" si="1554"/>
        <v>285</v>
      </c>
      <c r="I1025">
        <f t="shared" si="1555"/>
        <v>0</v>
      </c>
      <c r="J1025">
        <f t="shared" si="1556"/>
        <v>0</v>
      </c>
      <c r="K1025">
        <f t="shared" si="1557"/>
        <v>0</v>
      </c>
      <c r="L1025">
        <f t="shared" si="1558"/>
        <v>0</v>
      </c>
      <c r="M1025">
        <f t="shared" si="1559"/>
        <v>0</v>
      </c>
      <c r="N1025">
        <f t="shared" si="1560"/>
        <v>0</v>
      </c>
      <c r="O1025">
        <f t="shared" si="1561"/>
        <v>0</v>
      </c>
      <c r="Q1025">
        <f t="shared" si="1635"/>
        <v>0</v>
      </c>
      <c r="R1025">
        <f t="shared" ref="R1025:S1025" si="1640">R1013</f>
        <v>0</v>
      </c>
      <c r="S1025">
        <f t="shared" si="1640"/>
        <v>0</v>
      </c>
      <c r="T1025">
        <f t="shared" ref="T1025:W1025" si="1641">T1013</f>
        <v>0</v>
      </c>
      <c r="U1025">
        <f t="shared" si="1641"/>
        <v>0</v>
      </c>
      <c r="V1025">
        <f t="shared" si="1641"/>
        <v>0</v>
      </c>
      <c r="W1025">
        <f t="shared" si="1641"/>
        <v>0</v>
      </c>
    </row>
    <row r="1026" spans="1:23" x14ac:dyDescent="0.2">
      <c r="A1026" t="s">
        <v>7</v>
      </c>
      <c r="B1026" t="s">
        <v>8</v>
      </c>
      <c r="C1026" t="s">
        <v>29</v>
      </c>
      <c r="D1026" t="s">
        <v>28</v>
      </c>
      <c r="E1026" t="s">
        <v>11</v>
      </c>
      <c r="F1026" s="1">
        <v>46996</v>
      </c>
      <c r="G1026">
        <v>5</v>
      </c>
      <c r="H1026">
        <f t="shared" si="1554"/>
        <v>285</v>
      </c>
      <c r="I1026">
        <f t="shared" si="1555"/>
        <v>0</v>
      </c>
      <c r="J1026">
        <f t="shared" si="1556"/>
        <v>0</v>
      </c>
      <c r="K1026">
        <f t="shared" si="1557"/>
        <v>0</v>
      </c>
      <c r="L1026">
        <f t="shared" si="1558"/>
        <v>0</v>
      </c>
      <c r="M1026">
        <f t="shared" si="1559"/>
        <v>0</v>
      </c>
      <c r="N1026">
        <f t="shared" si="1560"/>
        <v>0</v>
      </c>
      <c r="O1026">
        <f t="shared" si="1561"/>
        <v>0</v>
      </c>
      <c r="Q1026">
        <f t="shared" si="1635"/>
        <v>0</v>
      </c>
      <c r="R1026">
        <f t="shared" ref="R1026:S1026" si="1642">R1014</f>
        <v>0</v>
      </c>
      <c r="S1026">
        <f t="shared" si="1642"/>
        <v>0</v>
      </c>
      <c r="T1026">
        <f t="shared" ref="T1026:W1026" si="1643">T1014</f>
        <v>0</v>
      </c>
      <c r="U1026">
        <f t="shared" si="1643"/>
        <v>0</v>
      </c>
      <c r="V1026">
        <f t="shared" si="1643"/>
        <v>0</v>
      </c>
      <c r="W1026">
        <f t="shared" si="1643"/>
        <v>0</v>
      </c>
    </row>
    <row r="1027" spans="1:23" x14ac:dyDescent="0.2">
      <c r="A1027" t="s">
        <v>7</v>
      </c>
      <c r="B1027" t="s">
        <v>8</v>
      </c>
      <c r="C1027" t="s">
        <v>29</v>
      </c>
      <c r="D1027" t="s">
        <v>28</v>
      </c>
      <c r="E1027" t="s">
        <v>11</v>
      </c>
      <c r="F1027" s="1">
        <v>46996</v>
      </c>
      <c r="G1027">
        <v>6</v>
      </c>
      <c r="H1027">
        <f t="shared" ref="H1027:H1090" si="1644">H451*0.5</f>
        <v>285</v>
      </c>
      <c r="I1027">
        <f t="shared" ref="I1027:I1090" si="1645">_xlfn.FLOOR.MATH(H1027*Q1027)</f>
        <v>0</v>
      </c>
      <c r="J1027">
        <f t="shared" ref="J1027:J1090" si="1646">I1027*R1027</f>
        <v>0</v>
      </c>
      <c r="K1027">
        <f t="shared" ref="K1027:K1090" si="1647">I1027*V1027</f>
        <v>0</v>
      </c>
      <c r="L1027">
        <f t="shared" ref="L1027:L1090" si="1648">K1027*S1027</f>
        <v>0</v>
      </c>
      <c r="M1027">
        <f t="shared" ref="M1027:M1090" si="1649">K1027*T1027</f>
        <v>0</v>
      </c>
      <c r="N1027">
        <f t="shared" ref="N1027:N1090" si="1650">L1027*U1027</f>
        <v>0</v>
      </c>
      <c r="O1027">
        <f t="shared" ref="O1027:O1090" si="1651">I1027*W1027</f>
        <v>0</v>
      </c>
      <c r="Q1027">
        <f t="shared" si="1635"/>
        <v>0</v>
      </c>
      <c r="R1027">
        <f t="shared" ref="R1027:S1027" si="1652">R1015</f>
        <v>0</v>
      </c>
      <c r="S1027">
        <f t="shared" si="1652"/>
        <v>0</v>
      </c>
      <c r="T1027">
        <f t="shared" ref="T1027:W1027" si="1653">T1015</f>
        <v>0</v>
      </c>
      <c r="U1027">
        <f t="shared" si="1653"/>
        <v>0</v>
      </c>
      <c r="V1027">
        <f t="shared" si="1653"/>
        <v>0</v>
      </c>
      <c r="W1027">
        <f t="shared" si="1653"/>
        <v>0</v>
      </c>
    </row>
    <row r="1028" spans="1:23" x14ac:dyDescent="0.2">
      <c r="A1028" t="s">
        <v>7</v>
      </c>
      <c r="B1028" t="s">
        <v>8</v>
      </c>
      <c r="C1028" t="s">
        <v>29</v>
      </c>
      <c r="D1028" t="s">
        <v>28</v>
      </c>
      <c r="E1028" t="s">
        <v>11</v>
      </c>
      <c r="F1028" s="1">
        <v>46996</v>
      </c>
      <c r="G1028">
        <v>7</v>
      </c>
      <c r="H1028">
        <f t="shared" si="1644"/>
        <v>285</v>
      </c>
      <c r="I1028">
        <f t="shared" si="1645"/>
        <v>0</v>
      </c>
      <c r="J1028">
        <f t="shared" si="1646"/>
        <v>0</v>
      </c>
      <c r="K1028">
        <f t="shared" si="1647"/>
        <v>0</v>
      </c>
      <c r="L1028">
        <f t="shared" si="1648"/>
        <v>0</v>
      </c>
      <c r="M1028">
        <f t="shared" si="1649"/>
        <v>0</v>
      </c>
      <c r="N1028">
        <f t="shared" si="1650"/>
        <v>0</v>
      </c>
      <c r="O1028">
        <f t="shared" si="1651"/>
        <v>0</v>
      </c>
      <c r="Q1028">
        <f t="shared" si="1635"/>
        <v>0</v>
      </c>
      <c r="R1028">
        <f t="shared" ref="R1028:S1028" si="1654">R1016</f>
        <v>0</v>
      </c>
      <c r="S1028">
        <f t="shared" si="1654"/>
        <v>0</v>
      </c>
      <c r="T1028">
        <f t="shared" ref="T1028:W1028" si="1655">T1016</f>
        <v>0</v>
      </c>
      <c r="U1028">
        <f t="shared" si="1655"/>
        <v>0</v>
      </c>
      <c r="V1028">
        <f t="shared" si="1655"/>
        <v>0</v>
      </c>
      <c r="W1028">
        <f t="shared" si="1655"/>
        <v>0</v>
      </c>
    </row>
    <row r="1029" spans="1:23" x14ac:dyDescent="0.2">
      <c r="A1029" t="s">
        <v>7</v>
      </c>
      <c r="B1029" t="s">
        <v>8</v>
      </c>
      <c r="C1029" t="s">
        <v>29</v>
      </c>
      <c r="D1029" t="s">
        <v>28</v>
      </c>
      <c r="E1029" t="s">
        <v>11</v>
      </c>
      <c r="F1029" s="1">
        <v>46996</v>
      </c>
      <c r="G1029">
        <v>8</v>
      </c>
      <c r="H1029">
        <f t="shared" si="1644"/>
        <v>285</v>
      </c>
      <c r="I1029">
        <f t="shared" si="1645"/>
        <v>0</v>
      </c>
      <c r="J1029">
        <f t="shared" si="1646"/>
        <v>0</v>
      </c>
      <c r="K1029">
        <f t="shared" si="1647"/>
        <v>0</v>
      </c>
      <c r="L1029">
        <f t="shared" si="1648"/>
        <v>0</v>
      </c>
      <c r="M1029">
        <f t="shared" si="1649"/>
        <v>0</v>
      </c>
      <c r="N1029">
        <f t="shared" si="1650"/>
        <v>0</v>
      </c>
      <c r="O1029">
        <f t="shared" si="1651"/>
        <v>0</v>
      </c>
      <c r="Q1029">
        <f t="shared" si="1635"/>
        <v>0</v>
      </c>
      <c r="R1029">
        <f t="shared" ref="R1029:S1029" si="1656">R1017</f>
        <v>0</v>
      </c>
      <c r="S1029">
        <f t="shared" si="1656"/>
        <v>0</v>
      </c>
      <c r="T1029">
        <f t="shared" ref="T1029:W1029" si="1657">T1017</f>
        <v>0</v>
      </c>
      <c r="U1029">
        <f t="shared" si="1657"/>
        <v>0</v>
      </c>
      <c r="V1029">
        <f t="shared" si="1657"/>
        <v>0</v>
      </c>
      <c r="W1029">
        <f t="shared" si="1657"/>
        <v>0</v>
      </c>
    </row>
    <row r="1030" spans="1:23" x14ac:dyDescent="0.2">
      <c r="A1030" t="s">
        <v>7</v>
      </c>
      <c r="B1030" t="s">
        <v>8</v>
      </c>
      <c r="C1030" t="s">
        <v>29</v>
      </c>
      <c r="D1030" t="s">
        <v>28</v>
      </c>
      <c r="E1030" t="s">
        <v>11</v>
      </c>
      <c r="F1030" s="1">
        <v>46996</v>
      </c>
      <c r="G1030">
        <v>9</v>
      </c>
      <c r="H1030">
        <f t="shared" si="1644"/>
        <v>285</v>
      </c>
      <c r="I1030">
        <f t="shared" si="1645"/>
        <v>0</v>
      </c>
      <c r="J1030">
        <f t="shared" si="1646"/>
        <v>0</v>
      </c>
      <c r="K1030">
        <f t="shared" si="1647"/>
        <v>0</v>
      </c>
      <c r="L1030">
        <f t="shared" si="1648"/>
        <v>0</v>
      </c>
      <c r="M1030">
        <f t="shared" si="1649"/>
        <v>0</v>
      </c>
      <c r="N1030">
        <f t="shared" si="1650"/>
        <v>0</v>
      </c>
      <c r="O1030">
        <f t="shared" si="1651"/>
        <v>0</v>
      </c>
      <c r="Q1030">
        <f t="shared" si="1635"/>
        <v>0</v>
      </c>
      <c r="R1030">
        <f t="shared" ref="R1030:S1030" si="1658">R1018</f>
        <v>0</v>
      </c>
      <c r="S1030">
        <f t="shared" si="1658"/>
        <v>0</v>
      </c>
      <c r="T1030">
        <f t="shared" ref="T1030:W1030" si="1659">T1018</f>
        <v>0</v>
      </c>
      <c r="U1030">
        <f t="shared" si="1659"/>
        <v>0</v>
      </c>
      <c r="V1030">
        <f t="shared" si="1659"/>
        <v>0</v>
      </c>
      <c r="W1030">
        <f t="shared" si="1659"/>
        <v>0</v>
      </c>
    </row>
    <row r="1031" spans="1:23" x14ac:dyDescent="0.2">
      <c r="A1031" t="s">
        <v>7</v>
      </c>
      <c r="B1031" t="s">
        <v>8</v>
      </c>
      <c r="C1031" t="s">
        <v>29</v>
      </c>
      <c r="D1031" t="s">
        <v>28</v>
      </c>
      <c r="E1031" t="s">
        <v>11</v>
      </c>
      <c r="F1031" s="1">
        <v>46996</v>
      </c>
      <c r="G1031">
        <v>10</v>
      </c>
      <c r="H1031">
        <f t="shared" si="1644"/>
        <v>285</v>
      </c>
      <c r="I1031">
        <f t="shared" si="1645"/>
        <v>0</v>
      </c>
      <c r="J1031">
        <f t="shared" si="1646"/>
        <v>0</v>
      </c>
      <c r="K1031">
        <f t="shared" si="1647"/>
        <v>0</v>
      </c>
      <c r="L1031">
        <f t="shared" si="1648"/>
        <v>0</v>
      </c>
      <c r="M1031">
        <f t="shared" si="1649"/>
        <v>0</v>
      </c>
      <c r="N1031">
        <f t="shared" si="1650"/>
        <v>0</v>
      </c>
      <c r="O1031">
        <f t="shared" si="1651"/>
        <v>0</v>
      </c>
      <c r="Q1031">
        <f t="shared" si="1635"/>
        <v>0</v>
      </c>
      <c r="R1031">
        <f t="shared" ref="R1031:S1031" si="1660">R1019</f>
        <v>0</v>
      </c>
      <c r="S1031">
        <f t="shared" si="1660"/>
        <v>0</v>
      </c>
      <c r="T1031">
        <f t="shared" ref="T1031:W1031" si="1661">T1019</f>
        <v>0</v>
      </c>
      <c r="U1031">
        <f t="shared" si="1661"/>
        <v>0</v>
      </c>
      <c r="V1031">
        <f t="shared" si="1661"/>
        <v>0</v>
      </c>
      <c r="W1031">
        <f t="shared" si="1661"/>
        <v>0</v>
      </c>
    </row>
    <row r="1032" spans="1:23" x14ac:dyDescent="0.2">
      <c r="A1032" t="s">
        <v>7</v>
      </c>
      <c r="B1032" t="s">
        <v>8</v>
      </c>
      <c r="C1032" t="s">
        <v>29</v>
      </c>
      <c r="D1032" t="s">
        <v>28</v>
      </c>
      <c r="E1032" t="s">
        <v>11</v>
      </c>
      <c r="F1032" s="1">
        <v>46996</v>
      </c>
      <c r="G1032">
        <v>11</v>
      </c>
      <c r="H1032">
        <f t="shared" si="1644"/>
        <v>285</v>
      </c>
      <c r="I1032">
        <f t="shared" si="1645"/>
        <v>0</v>
      </c>
      <c r="J1032">
        <f t="shared" si="1646"/>
        <v>0</v>
      </c>
      <c r="K1032">
        <f t="shared" si="1647"/>
        <v>0</v>
      </c>
      <c r="L1032">
        <f t="shared" si="1648"/>
        <v>0</v>
      </c>
      <c r="M1032">
        <f t="shared" si="1649"/>
        <v>0</v>
      </c>
      <c r="N1032">
        <f t="shared" si="1650"/>
        <v>0</v>
      </c>
      <c r="O1032">
        <f t="shared" si="1651"/>
        <v>0</v>
      </c>
      <c r="Q1032">
        <f t="shared" si="1635"/>
        <v>0</v>
      </c>
      <c r="R1032">
        <f t="shared" ref="R1032:S1032" si="1662">R1020</f>
        <v>0</v>
      </c>
      <c r="S1032">
        <f t="shared" si="1662"/>
        <v>0</v>
      </c>
      <c r="T1032">
        <f t="shared" ref="T1032:W1032" si="1663">T1020</f>
        <v>0</v>
      </c>
      <c r="U1032">
        <f t="shared" si="1663"/>
        <v>0</v>
      </c>
      <c r="V1032">
        <f t="shared" si="1663"/>
        <v>0</v>
      </c>
      <c r="W1032">
        <f t="shared" si="1663"/>
        <v>0</v>
      </c>
    </row>
    <row r="1033" spans="1:23" x14ac:dyDescent="0.2">
      <c r="A1033" t="s">
        <v>7</v>
      </c>
      <c r="B1033" t="s">
        <v>8</v>
      </c>
      <c r="C1033" t="s">
        <v>29</v>
      </c>
      <c r="D1033" t="s">
        <v>28</v>
      </c>
      <c r="E1033" t="s">
        <v>11</v>
      </c>
      <c r="F1033" s="1">
        <v>46996</v>
      </c>
      <c r="G1033">
        <v>12</v>
      </c>
      <c r="H1033">
        <f t="shared" si="1644"/>
        <v>285</v>
      </c>
      <c r="I1033">
        <f t="shared" si="1645"/>
        <v>0</v>
      </c>
      <c r="J1033">
        <f t="shared" si="1646"/>
        <v>0</v>
      </c>
      <c r="K1033">
        <f t="shared" si="1647"/>
        <v>0</v>
      </c>
      <c r="L1033">
        <f t="shared" si="1648"/>
        <v>0</v>
      </c>
      <c r="M1033">
        <f t="shared" si="1649"/>
        <v>0</v>
      </c>
      <c r="N1033">
        <f t="shared" si="1650"/>
        <v>0</v>
      </c>
      <c r="O1033">
        <f t="shared" si="1651"/>
        <v>0</v>
      </c>
      <c r="Q1033">
        <f t="shared" si="1635"/>
        <v>0</v>
      </c>
      <c r="R1033">
        <f t="shared" ref="R1033:S1033" si="1664">R1021</f>
        <v>0</v>
      </c>
      <c r="S1033">
        <f t="shared" si="1664"/>
        <v>0</v>
      </c>
      <c r="T1033">
        <f t="shared" ref="T1033:W1033" si="1665">T1021</f>
        <v>0</v>
      </c>
      <c r="U1033">
        <f t="shared" si="1665"/>
        <v>0</v>
      </c>
      <c r="V1033">
        <f t="shared" si="1665"/>
        <v>0</v>
      </c>
      <c r="W1033">
        <f t="shared" si="1665"/>
        <v>0</v>
      </c>
    </row>
    <row r="1034" spans="1:23" x14ac:dyDescent="0.2">
      <c r="A1034" t="s">
        <v>7</v>
      </c>
      <c r="B1034" t="s">
        <v>8</v>
      </c>
      <c r="C1034" t="s">
        <v>29</v>
      </c>
      <c r="D1034" t="s">
        <v>28</v>
      </c>
      <c r="E1034" t="s">
        <v>11</v>
      </c>
      <c r="F1034" s="1" t="s">
        <v>12</v>
      </c>
      <c r="G1034">
        <v>1</v>
      </c>
      <c r="H1034">
        <f t="shared" si="1644"/>
        <v>345</v>
      </c>
      <c r="I1034">
        <f t="shared" si="1645"/>
        <v>0</v>
      </c>
      <c r="J1034">
        <f t="shared" si="1646"/>
        <v>0</v>
      </c>
      <c r="K1034">
        <f t="shared" si="1647"/>
        <v>0</v>
      </c>
      <c r="L1034">
        <f t="shared" si="1648"/>
        <v>0</v>
      </c>
      <c r="M1034">
        <f t="shared" si="1649"/>
        <v>0</v>
      </c>
      <c r="N1034">
        <f t="shared" si="1650"/>
        <v>0</v>
      </c>
      <c r="O1034">
        <f t="shared" si="1651"/>
        <v>0</v>
      </c>
      <c r="Q1034">
        <f t="shared" si="1635"/>
        <v>0</v>
      </c>
      <c r="R1034">
        <f t="shared" ref="R1034:S1034" si="1666">R1022</f>
        <v>0</v>
      </c>
      <c r="S1034">
        <f t="shared" si="1666"/>
        <v>0</v>
      </c>
      <c r="T1034">
        <f t="shared" ref="T1034:W1034" si="1667">T1022</f>
        <v>0</v>
      </c>
      <c r="U1034">
        <f t="shared" si="1667"/>
        <v>0</v>
      </c>
      <c r="V1034">
        <f t="shared" si="1667"/>
        <v>0</v>
      </c>
      <c r="W1034">
        <f t="shared" si="1667"/>
        <v>0</v>
      </c>
    </row>
    <row r="1035" spans="1:23" x14ac:dyDescent="0.2">
      <c r="A1035" t="s">
        <v>7</v>
      </c>
      <c r="B1035" t="s">
        <v>8</v>
      </c>
      <c r="C1035" t="s">
        <v>29</v>
      </c>
      <c r="D1035" t="s">
        <v>28</v>
      </c>
      <c r="E1035" t="s">
        <v>11</v>
      </c>
      <c r="F1035" s="1" t="s">
        <v>12</v>
      </c>
      <c r="G1035">
        <v>2</v>
      </c>
      <c r="H1035">
        <f t="shared" si="1644"/>
        <v>345</v>
      </c>
      <c r="I1035">
        <f t="shared" si="1645"/>
        <v>0</v>
      </c>
      <c r="J1035">
        <f t="shared" si="1646"/>
        <v>0</v>
      </c>
      <c r="K1035">
        <f t="shared" si="1647"/>
        <v>0</v>
      </c>
      <c r="L1035">
        <f t="shared" si="1648"/>
        <v>0</v>
      </c>
      <c r="M1035">
        <f t="shared" si="1649"/>
        <v>0</v>
      </c>
      <c r="N1035">
        <f t="shared" si="1650"/>
        <v>0</v>
      </c>
      <c r="O1035">
        <f t="shared" si="1651"/>
        <v>0</v>
      </c>
      <c r="Q1035">
        <f t="shared" si="1635"/>
        <v>0</v>
      </c>
      <c r="R1035">
        <f t="shared" ref="R1035:S1035" si="1668">R1023</f>
        <v>0</v>
      </c>
      <c r="S1035">
        <f t="shared" si="1668"/>
        <v>0</v>
      </c>
      <c r="T1035">
        <f t="shared" ref="T1035:W1035" si="1669">T1023</f>
        <v>0</v>
      </c>
      <c r="U1035">
        <f t="shared" si="1669"/>
        <v>0</v>
      </c>
      <c r="V1035">
        <f t="shared" si="1669"/>
        <v>0</v>
      </c>
      <c r="W1035">
        <f t="shared" si="1669"/>
        <v>0</v>
      </c>
    </row>
    <row r="1036" spans="1:23" x14ac:dyDescent="0.2">
      <c r="A1036" t="s">
        <v>7</v>
      </c>
      <c r="B1036" t="s">
        <v>8</v>
      </c>
      <c r="C1036" t="s">
        <v>29</v>
      </c>
      <c r="D1036" t="s">
        <v>28</v>
      </c>
      <c r="E1036" t="s">
        <v>11</v>
      </c>
      <c r="F1036" s="1" t="s">
        <v>12</v>
      </c>
      <c r="G1036">
        <v>3</v>
      </c>
      <c r="H1036">
        <f t="shared" si="1644"/>
        <v>345</v>
      </c>
      <c r="I1036">
        <f t="shared" si="1645"/>
        <v>0</v>
      </c>
      <c r="J1036">
        <f t="shared" si="1646"/>
        <v>0</v>
      </c>
      <c r="K1036">
        <f t="shared" si="1647"/>
        <v>0</v>
      </c>
      <c r="L1036">
        <f t="shared" si="1648"/>
        <v>0</v>
      </c>
      <c r="M1036">
        <f t="shared" si="1649"/>
        <v>0</v>
      </c>
      <c r="N1036">
        <f t="shared" si="1650"/>
        <v>0</v>
      </c>
      <c r="O1036">
        <f t="shared" si="1651"/>
        <v>0</v>
      </c>
      <c r="Q1036">
        <f t="shared" si="1635"/>
        <v>0</v>
      </c>
      <c r="R1036">
        <f t="shared" ref="R1036:S1036" si="1670">R1024</f>
        <v>0</v>
      </c>
      <c r="S1036">
        <f t="shared" si="1670"/>
        <v>0</v>
      </c>
      <c r="T1036">
        <f t="shared" ref="T1036:W1036" si="1671">T1024</f>
        <v>0</v>
      </c>
      <c r="U1036">
        <f t="shared" si="1671"/>
        <v>0</v>
      </c>
      <c r="V1036">
        <f t="shared" si="1671"/>
        <v>0</v>
      </c>
      <c r="W1036">
        <f t="shared" si="1671"/>
        <v>0</v>
      </c>
    </row>
    <row r="1037" spans="1:23" x14ac:dyDescent="0.2">
      <c r="A1037" t="s">
        <v>7</v>
      </c>
      <c r="B1037" t="s">
        <v>8</v>
      </c>
      <c r="C1037" t="s">
        <v>29</v>
      </c>
      <c r="D1037" t="s">
        <v>28</v>
      </c>
      <c r="E1037" t="s">
        <v>11</v>
      </c>
      <c r="F1037" s="1" t="s">
        <v>12</v>
      </c>
      <c r="G1037">
        <v>4</v>
      </c>
      <c r="H1037">
        <f t="shared" si="1644"/>
        <v>345</v>
      </c>
      <c r="I1037">
        <f t="shared" si="1645"/>
        <v>0</v>
      </c>
      <c r="J1037">
        <f t="shared" si="1646"/>
        <v>0</v>
      </c>
      <c r="K1037">
        <f t="shared" si="1647"/>
        <v>0</v>
      </c>
      <c r="L1037">
        <f t="shared" si="1648"/>
        <v>0</v>
      </c>
      <c r="M1037">
        <f t="shared" si="1649"/>
        <v>0</v>
      </c>
      <c r="N1037">
        <f t="shared" si="1650"/>
        <v>0</v>
      </c>
      <c r="O1037">
        <f t="shared" si="1651"/>
        <v>0</v>
      </c>
      <c r="Q1037">
        <f t="shared" si="1635"/>
        <v>0</v>
      </c>
      <c r="R1037">
        <f t="shared" ref="R1037:S1037" si="1672">R1025</f>
        <v>0</v>
      </c>
      <c r="S1037">
        <f t="shared" si="1672"/>
        <v>0</v>
      </c>
      <c r="T1037">
        <f t="shared" ref="T1037:W1037" si="1673">T1025</f>
        <v>0</v>
      </c>
      <c r="U1037">
        <f t="shared" si="1673"/>
        <v>0</v>
      </c>
      <c r="V1037">
        <f t="shared" si="1673"/>
        <v>0</v>
      </c>
      <c r="W1037">
        <f t="shared" si="1673"/>
        <v>0</v>
      </c>
    </row>
    <row r="1038" spans="1:23" x14ac:dyDescent="0.2">
      <c r="A1038" t="s">
        <v>7</v>
      </c>
      <c r="B1038" t="s">
        <v>8</v>
      </c>
      <c r="C1038" t="s">
        <v>29</v>
      </c>
      <c r="D1038" t="s">
        <v>28</v>
      </c>
      <c r="E1038" t="s">
        <v>11</v>
      </c>
      <c r="F1038" s="1" t="s">
        <v>12</v>
      </c>
      <c r="G1038">
        <v>5</v>
      </c>
      <c r="H1038">
        <f t="shared" si="1644"/>
        <v>345</v>
      </c>
      <c r="I1038">
        <f t="shared" si="1645"/>
        <v>0</v>
      </c>
      <c r="J1038">
        <f t="shared" si="1646"/>
        <v>0</v>
      </c>
      <c r="K1038">
        <f t="shared" si="1647"/>
        <v>0</v>
      </c>
      <c r="L1038">
        <f t="shared" si="1648"/>
        <v>0</v>
      </c>
      <c r="M1038">
        <f t="shared" si="1649"/>
        <v>0</v>
      </c>
      <c r="N1038">
        <f t="shared" si="1650"/>
        <v>0</v>
      </c>
      <c r="O1038">
        <f t="shared" si="1651"/>
        <v>0</v>
      </c>
      <c r="Q1038">
        <f t="shared" si="1635"/>
        <v>0</v>
      </c>
      <c r="R1038">
        <f t="shared" ref="R1038:S1038" si="1674">R1026</f>
        <v>0</v>
      </c>
      <c r="S1038">
        <f t="shared" si="1674"/>
        <v>0</v>
      </c>
      <c r="T1038">
        <f t="shared" ref="T1038:W1038" si="1675">T1026</f>
        <v>0</v>
      </c>
      <c r="U1038">
        <f t="shared" si="1675"/>
        <v>0</v>
      </c>
      <c r="V1038">
        <f t="shared" si="1675"/>
        <v>0</v>
      </c>
      <c r="W1038">
        <f t="shared" si="1675"/>
        <v>0</v>
      </c>
    </row>
    <row r="1039" spans="1:23" x14ac:dyDescent="0.2">
      <c r="A1039" t="s">
        <v>7</v>
      </c>
      <c r="B1039" t="s">
        <v>8</v>
      </c>
      <c r="C1039" t="s">
        <v>29</v>
      </c>
      <c r="D1039" t="s">
        <v>28</v>
      </c>
      <c r="E1039" t="s">
        <v>11</v>
      </c>
      <c r="F1039" s="1" t="s">
        <v>12</v>
      </c>
      <c r="G1039">
        <v>6</v>
      </c>
      <c r="H1039">
        <f t="shared" si="1644"/>
        <v>345</v>
      </c>
      <c r="I1039">
        <f t="shared" si="1645"/>
        <v>0</v>
      </c>
      <c r="J1039">
        <f t="shared" si="1646"/>
        <v>0</v>
      </c>
      <c r="K1039">
        <f t="shared" si="1647"/>
        <v>0</v>
      </c>
      <c r="L1039">
        <f t="shared" si="1648"/>
        <v>0</v>
      </c>
      <c r="M1039">
        <f t="shared" si="1649"/>
        <v>0</v>
      </c>
      <c r="N1039">
        <f t="shared" si="1650"/>
        <v>0</v>
      </c>
      <c r="O1039">
        <f t="shared" si="1651"/>
        <v>0</v>
      </c>
      <c r="Q1039">
        <f t="shared" si="1635"/>
        <v>0</v>
      </c>
      <c r="R1039">
        <f t="shared" ref="R1039:S1039" si="1676">R1027</f>
        <v>0</v>
      </c>
      <c r="S1039">
        <f t="shared" si="1676"/>
        <v>0</v>
      </c>
      <c r="T1039">
        <f t="shared" ref="T1039:W1039" si="1677">T1027</f>
        <v>0</v>
      </c>
      <c r="U1039">
        <f t="shared" si="1677"/>
        <v>0</v>
      </c>
      <c r="V1039">
        <f t="shared" si="1677"/>
        <v>0</v>
      </c>
      <c r="W1039">
        <f t="shared" si="1677"/>
        <v>0</v>
      </c>
    </row>
    <row r="1040" spans="1:23" x14ac:dyDescent="0.2">
      <c r="A1040" t="s">
        <v>7</v>
      </c>
      <c r="B1040" t="s">
        <v>8</v>
      </c>
      <c r="C1040" t="s">
        <v>29</v>
      </c>
      <c r="D1040" t="s">
        <v>28</v>
      </c>
      <c r="E1040" t="s">
        <v>11</v>
      </c>
      <c r="F1040" s="1" t="s">
        <v>12</v>
      </c>
      <c r="G1040">
        <v>7</v>
      </c>
      <c r="H1040">
        <f t="shared" si="1644"/>
        <v>345</v>
      </c>
      <c r="I1040">
        <f t="shared" si="1645"/>
        <v>0</v>
      </c>
      <c r="J1040">
        <f t="shared" si="1646"/>
        <v>0</v>
      </c>
      <c r="K1040">
        <f t="shared" si="1647"/>
        <v>0</v>
      </c>
      <c r="L1040">
        <f t="shared" si="1648"/>
        <v>0</v>
      </c>
      <c r="M1040">
        <f t="shared" si="1649"/>
        <v>0</v>
      </c>
      <c r="N1040">
        <f t="shared" si="1650"/>
        <v>0</v>
      </c>
      <c r="O1040">
        <f t="shared" si="1651"/>
        <v>0</v>
      </c>
      <c r="Q1040">
        <f t="shared" si="1635"/>
        <v>0</v>
      </c>
      <c r="R1040">
        <f t="shared" ref="R1040:S1040" si="1678">R1028</f>
        <v>0</v>
      </c>
      <c r="S1040">
        <f t="shared" si="1678"/>
        <v>0</v>
      </c>
      <c r="T1040">
        <f t="shared" ref="T1040:W1040" si="1679">T1028</f>
        <v>0</v>
      </c>
      <c r="U1040">
        <f t="shared" si="1679"/>
        <v>0</v>
      </c>
      <c r="V1040">
        <f t="shared" si="1679"/>
        <v>0</v>
      </c>
      <c r="W1040">
        <f t="shared" si="1679"/>
        <v>0</v>
      </c>
    </row>
    <row r="1041" spans="1:23" x14ac:dyDescent="0.2">
      <c r="A1041" t="s">
        <v>7</v>
      </c>
      <c r="B1041" t="s">
        <v>8</v>
      </c>
      <c r="C1041" t="s">
        <v>29</v>
      </c>
      <c r="D1041" t="s">
        <v>28</v>
      </c>
      <c r="E1041" t="s">
        <v>11</v>
      </c>
      <c r="F1041" s="1" t="s">
        <v>12</v>
      </c>
      <c r="G1041">
        <v>8</v>
      </c>
      <c r="H1041">
        <f t="shared" si="1644"/>
        <v>345</v>
      </c>
      <c r="I1041">
        <f t="shared" si="1645"/>
        <v>0</v>
      </c>
      <c r="J1041">
        <f t="shared" si="1646"/>
        <v>0</v>
      </c>
      <c r="K1041">
        <f t="shared" si="1647"/>
        <v>0</v>
      </c>
      <c r="L1041">
        <f t="shared" si="1648"/>
        <v>0</v>
      </c>
      <c r="M1041">
        <f t="shared" si="1649"/>
        <v>0</v>
      </c>
      <c r="N1041">
        <f t="shared" si="1650"/>
        <v>0</v>
      </c>
      <c r="O1041">
        <f t="shared" si="1651"/>
        <v>0</v>
      </c>
      <c r="Q1041">
        <f t="shared" si="1635"/>
        <v>0</v>
      </c>
      <c r="R1041">
        <f t="shared" ref="R1041:S1041" si="1680">R1029</f>
        <v>0</v>
      </c>
      <c r="S1041">
        <f t="shared" si="1680"/>
        <v>0</v>
      </c>
      <c r="T1041">
        <f t="shared" ref="T1041:W1041" si="1681">T1029</f>
        <v>0</v>
      </c>
      <c r="U1041">
        <f t="shared" si="1681"/>
        <v>0</v>
      </c>
      <c r="V1041">
        <f t="shared" si="1681"/>
        <v>0</v>
      </c>
      <c r="W1041">
        <f t="shared" si="1681"/>
        <v>0</v>
      </c>
    </row>
    <row r="1042" spans="1:23" x14ac:dyDescent="0.2">
      <c r="A1042" t="s">
        <v>7</v>
      </c>
      <c r="B1042" t="s">
        <v>8</v>
      </c>
      <c r="C1042" t="s">
        <v>29</v>
      </c>
      <c r="D1042" t="s">
        <v>28</v>
      </c>
      <c r="E1042" t="s">
        <v>11</v>
      </c>
      <c r="F1042" s="1" t="s">
        <v>12</v>
      </c>
      <c r="G1042">
        <v>9</v>
      </c>
      <c r="H1042">
        <f t="shared" si="1644"/>
        <v>345</v>
      </c>
      <c r="I1042">
        <f t="shared" si="1645"/>
        <v>0</v>
      </c>
      <c r="J1042">
        <f t="shared" si="1646"/>
        <v>0</v>
      </c>
      <c r="K1042">
        <f t="shared" si="1647"/>
        <v>0</v>
      </c>
      <c r="L1042">
        <f t="shared" si="1648"/>
        <v>0</v>
      </c>
      <c r="M1042">
        <f t="shared" si="1649"/>
        <v>0</v>
      </c>
      <c r="N1042">
        <f t="shared" si="1650"/>
        <v>0</v>
      </c>
      <c r="O1042">
        <f t="shared" si="1651"/>
        <v>0</v>
      </c>
      <c r="Q1042">
        <f t="shared" si="1635"/>
        <v>0</v>
      </c>
      <c r="R1042">
        <f t="shared" ref="R1042:S1042" si="1682">R1030</f>
        <v>0</v>
      </c>
      <c r="S1042">
        <f t="shared" si="1682"/>
        <v>0</v>
      </c>
      <c r="T1042">
        <f t="shared" ref="T1042:W1042" si="1683">T1030</f>
        <v>0</v>
      </c>
      <c r="U1042">
        <f t="shared" si="1683"/>
        <v>0</v>
      </c>
      <c r="V1042">
        <f t="shared" si="1683"/>
        <v>0</v>
      </c>
      <c r="W1042">
        <f t="shared" si="1683"/>
        <v>0</v>
      </c>
    </row>
    <row r="1043" spans="1:23" x14ac:dyDescent="0.2">
      <c r="A1043" t="s">
        <v>7</v>
      </c>
      <c r="B1043" t="s">
        <v>8</v>
      </c>
      <c r="C1043" t="s">
        <v>29</v>
      </c>
      <c r="D1043" t="s">
        <v>28</v>
      </c>
      <c r="E1043" t="s">
        <v>11</v>
      </c>
      <c r="F1043" s="1" t="s">
        <v>12</v>
      </c>
      <c r="G1043">
        <v>10</v>
      </c>
      <c r="H1043">
        <f t="shared" si="1644"/>
        <v>345</v>
      </c>
      <c r="I1043">
        <f t="shared" si="1645"/>
        <v>0</v>
      </c>
      <c r="J1043">
        <f t="shared" si="1646"/>
        <v>0</v>
      </c>
      <c r="K1043">
        <f t="shared" si="1647"/>
        <v>0</v>
      </c>
      <c r="L1043">
        <f t="shared" si="1648"/>
        <v>0</v>
      </c>
      <c r="M1043">
        <f t="shared" si="1649"/>
        <v>0</v>
      </c>
      <c r="N1043">
        <f t="shared" si="1650"/>
        <v>0</v>
      </c>
      <c r="O1043">
        <f t="shared" si="1651"/>
        <v>0</v>
      </c>
      <c r="Q1043">
        <f t="shared" si="1635"/>
        <v>0</v>
      </c>
      <c r="R1043">
        <f t="shared" ref="R1043:S1043" si="1684">R1031</f>
        <v>0</v>
      </c>
      <c r="S1043">
        <f t="shared" si="1684"/>
        <v>0</v>
      </c>
      <c r="T1043">
        <f t="shared" ref="T1043:W1043" si="1685">T1031</f>
        <v>0</v>
      </c>
      <c r="U1043">
        <f t="shared" si="1685"/>
        <v>0</v>
      </c>
      <c r="V1043">
        <f t="shared" si="1685"/>
        <v>0</v>
      </c>
      <c r="W1043">
        <f t="shared" si="1685"/>
        <v>0</v>
      </c>
    </row>
    <row r="1044" spans="1:23" x14ac:dyDescent="0.2">
      <c r="A1044" t="s">
        <v>7</v>
      </c>
      <c r="B1044" t="s">
        <v>8</v>
      </c>
      <c r="C1044" t="s">
        <v>29</v>
      </c>
      <c r="D1044" t="s">
        <v>28</v>
      </c>
      <c r="E1044" t="s">
        <v>11</v>
      </c>
      <c r="F1044" s="1" t="s">
        <v>12</v>
      </c>
      <c r="G1044">
        <v>11</v>
      </c>
      <c r="H1044">
        <f t="shared" si="1644"/>
        <v>345</v>
      </c>
      <c r="I1044">
        <f t="shared" si="1645"/>
        <v>0</v>
      </c>
      <c r="J1044">
        <f t="shared" si="1646"/>
        <v>0</v>
      </c>
      <c r="K1044">
        <f t="shared" si="1647"/>
        <v>0</v>
      </c>
      <c r="L1044">
        <f t="shared" si="1648"/>
        <v>0</v>
      </c>
      <c r="M1044">
        <f t="shared" si="1649"/>
        <v>0</v>
      </c>
      <c r="N1044">
        <f t="shared" si="1650"/>
        <v>0</v>
      </c>
      <c r="O1044">
        <f t="shared" si="1651"/>
        <v>0</v>
      </c>
      <c r="Q1044">
        <f t="shared" si="1635"/>
        <v>0</v>
      </c>
      <c r="R1044">
        <f t="shared" ref="R1044:S1044" si="1686">R1032</f>
        <v>0</v>
      </c>
      <c r="S1044">
        <f t="shared" si="1686"/>
        <v>0</v>
      </c>
      <c r="T1044">
        <f t="shared" ref="T1044:W1044" si="1687">T1032</f>
        <v>0</v>
      </c>
      <c r="U1044">
        <f t="shared" si="1687"/>
        <v>0</v>
      </c>
      <c r="V1044">
        <f t="shared" si="1687"/>
        <v>0</v>
      </c>
      <c r="W1044">
        <f t="shared" si="1687"/>
        <v>0</v>
      </c>
    </row>
    <row r="1045" spans="1:23" x14ac:dyDescent="0.2">
      <c r="A1045" t="s">
        <v>7</v>
      </c>
      <c r="B1045" t="s">
        <v>8</v>
      </c>
      <c r="C1045" t="s">
        <v>29</v>
      </c>
      <c r="D1045" t="s">
        <v>28</v>
      </c>
      <c r="E1045" t="s">
        <v>11</v>
      </c>
      <c r="F1045" s="1" t="s">
        <v>12</v>
      </c>
      <c r="G1045">
        <v>12</v>
      </c>
      <c r="H1045">
        <f t="shared" si="1644"/>
        <v>345</v>
      </c>
      <c r="I1045">
        <f t="shared" si="1645"/>
        <v>0</v>
      </c>
      <c r="J1045">
        <f t="shared" si="1646"/>
        <v>0</v>
      </c>
      <c r="K1045">
        <f t="shared" si="1647"/>
        <v>0</v>
      </c>
      <c r="L1045">
        <f t="shared" si="1648"/>
        <v>0</v>
      </c>
      <c r="M1045">
        <f t="shared" si="1649"/>
        <v>0</v>
      </c>
      <c r="N1045">
        <f t="shared" si="1650"/>
        <v>0</v>
      </c>
      <c r="O1045">
        <f t="shared" si="1651"/>
        <v>0</v>
      </c>
      <c r="Q1045">
        <f t="shared" si="1635"/>
        <v>0</v>
      </c>
      <c r="R1045">
        <f t="shared" ref="R1045:S1045" si="1688">R1033</f>
        <v>0</v>
      </c>
      <c r="S1045">
        <f t="shared" si="1688"/>
        <v>0</v>
      </c>
      <c r="T1045">
        <f t="shared" ref="T1045:W1045" si="1689">T1033</f>
        <v>0</v>
      </c>
      <c r="U1045">
        <f t="shared" si="1689"/>
        <v>0</v>
      </c>
      <c r="V1045">
        <f t="shared" si="1689"/>
        <v>0</v>
      </c>
      <c r="W1045">
        <f t="shared" si="1689"/>
        <v>0</v>
      </c>
    </row>
    <row r="1046" spans="1:23" x14ac:dyDescent="0.2">
      <c r="A1046" t="s">
        <v>7</v>
      </c>
      <c r="B1046" t="s">
        <v>8</v>
      </c>
      <c r="C1046" t="s">
        <v>29</v>
      </c>
      <c r="D1046" t="s">
        <v>28</v>
      </c>
      <c r="E1046" t="s">
        <v>11</v>
      </c>
      <c r="F1046" s="1">
        <v>47057</v>
      </c>
      <c r="G1046">
        <v>1</v>
      </c>
      <c r="H1046">
        <f t="shared" si="1644"/>
        <v>320</v>
      </c>
      <c r="I1046">
        <f t="shared" si="1645"/>
        <v>0</v>
      </c>
      <c r="J1046">
        <f t="shared" si="1646"/>
        <v>0</v>
      </c>
      <c r="K1046">
        <f t="shared" si="1647"/>
        <v>0</v>
      </c>
      <c r="L1046">
        <f t="shared" si="1648"/>
        <v>0</v>
      </c>
      <c r="M1046">
        <f t="shared" si="1649"/>
        <v>0</v>
      </c>
      <c r="N1046">
        <f t="shared" si="1650"/>
        <v>0</v>
      </c>
      <c r="O1046">
        <f t="shared" si="1651"/>
        <v>0</v>
      </c>
      <c r="Q1046">
        <f t="shared" si="1635"/>
        <v>0</v>
      </c>
      <c r="R1046">
        <f t="shared" ref="R1046:S1046" si="1690">R1034</f>
        <v>0</v>
      </c>
      <c r="S1046">
        <f t="shared" si="1690"/>
        <v>0</v>
      </c>
      <c r="T1046">
        <f t="shared" ref="T1046:W1046" si="1691">T1034</f>
        <v>0</v>
      </c>
      <c r="U1046">
        <f t="shared" si="1691"/>
        <v>0</v>
      </c>
      <c r="V1046">
        <f t="shared" si="1691"/>
        <v>0</v>
      </c>
      <c r="W1046">
        <f t="shared" si="1691"/>
        <v>0</v>
      </c>
    </row>
    <row r="1047" spans="1:23" x14ac:dyDescent="0.2">
      <c r="A1047" t="s">
        <v>7</v>
      </c>
      <c r="B1047" t="s">
        <v>8</v>
      </c>
      <c r="C1047" t="s">
        <v>29</v>
      </c>
      <c r="D1047" t="s">
        <v>28</v>
      </c>
      <c r="E1047" t="s">
        <v>11</v>
      </c>
      <c r="F1047" s="1">
        <v>47057</v>
      </c>
      <c r="G1047">
        <v>2</v>
      </c>
      <c r="H1047">
        <f t="shared" si="1644"/>
        <v>320</v>
      </c>
      <c r="I1047">
        <f t="shared" si="1645"/>
        <v>0</v>
      </c>
      <c r="J1047">
        <f t="shared" si="1646"/>
        <v>0</v>
      </c>
      <c r="K1047">
        <f t="shared" si="1647"/>
        <v>0</v>
      </c>
      <c r="L1047">
        <f t="shared" si="1648"/>
        <v>0</v>
      </c>
      <c r="M1047">
        <f t="shared" si="1649"/>
        <v>0</v>
      </c>
      <c r="N1047">
        <f t="shared" si="1650"/>
        <v>0</v>
      </c>
      <c r="O1047">
        <f t="shared" si="1651"/>
        <v>0</v>
      </c>
      <c r="Q1047">
        <f t="shared" si="1635"/>
        <v>0</v>
      </c>
      <c r="R1047">
        <f t="shared" ref="R1047:S1047" si="1692">R1035</f>
        <v>0</v>
      </c>
      <c r="S1047">
        <f t="shared" si="1692"/>
        <v>0</v>
      </c>
      <c r="T1047">
        <f t="shared" ref="T1047:W1047" si="1693">T1035</f>
        <v>0</v>
      </c>
      <c r="U1047">
        <f t="shared" si="1693"/>
        <v>0</v>
      </c>
      <c r="V1047">
        <f t="shared" si="1693"/>
        <v>0</v>
      </c>
      <c r="W1047">
        <f t="shared" si="1693"/>
        <v>0</v>
      </c>
    </row>
    <row r="1048" spans="1:23" x14ac:dyDescent="0.2">
      <c r="A1048" t="s">
        <v>7</v>
      </c>
      <c r="B1048" t="s">
        <v>8</v>
      </c>
      <c r="C1048" t="s">
        <v>29</v>
      </c>
      <c r="D1048" t="s">
        <v>28</v>
      </c>
      <c r="E1048" t="s">
        <v>11</v>
      </c>
      <c r="F1048" s="1">
        <v>47057</v>
      </c>
      <c r="G1048">
        <v>3</v>
      </c>
      <c r="H1048">
        <f t="shared" si="1644"/>
        <v>320</v>
      </c>
      <c r="I1048">
        <f t="shared" si="1645"/>
        <v>0</v>
      </c>
      <c r="J1048">
        <f t="shared" si="1646"/>
        <v>0</v>
      </c>
      <c r="K1048">
        <f t="shared" si="1647"/>
        <v>0</v>
      </c>
      <c r="L1048">
        <f t="shared" si="1648"/>
        <v>0</v>
      </c>
      <c r="M1048">
        <f t="shared" si="1649"/>
        <v>0</v>
      </c>
      <c r="N1048">
        <f t="shared" si="1650"/>
        <v>0</v>
      </c>
      <c r="O1048">
        <f t="shared" si="1651"/>
        <v>0</v>
      </c>
      <c r="Q1048">
        <f t="shared" si="1635"/>
        <v>0</v>
      </c>
      <c r="R1048">
        <f t="shared" ref="R1048:S1048" si="1694">R1036</f>
        <v>0</v>
      </c>
      <c r="S1048">
        <f t="shared" si="1694"/>
        <v>0</v>
      </c>
      <c r="T1048">
        <f t="shared" ref="T1048:W1048" si="1695">T1036</f>
        <v>0</v>
      </c>
      <c r="U1048">
        <f t="shared" si="1695"/>
        <v>0</v>
      </c>
      <c r="V1048">
        <f t="shared" si="1695"/>
        <v>0</v>
      </c>
      <c r="W1048">
        <f t="shared" si="1695"/>
        <v>0</v>
      </c>
    </row>
    <row r="1049" spans="1:23" x14ac:dyDescent="0.2">
      <c r="A1049" t="s">
        <v>7</v>
      </c>
      <c r="B1049" t="s">
        <v>8</v>
      </c>
      <c r="C1049" t="s">
        <v>29</v>
      </c>
      <c r="D1049" t="s">
        <v>28</v>
      </c>
      <c r="E1049" t="s">
        <v>11</v>
      </c>
      <c r="F1049" s="1">
        <v>47057</v>
      </c>
      <c r="G1049">
        <v>4</v>
      </c>
      <c r="H1049">
        <f t="shared" si="1644"/>
        <v>320</v>
      </c>
      <c r="I1049">
        <f t="shared" si="1645"/>
        <v>0</v>
      </c>
      <c r="J1049">
        <f t="shared" si="1646"/>
        <v>0</v>
      </c>
      <c r="K1049">
        <f t="shared" si="1647"/>
        <v>0</v>
      </c>
      <c r="L1049">
        <f t="shared" si="1648"/>
        <v>0</v>
      </c>
      <c r="M1049">
        <f t="shared" si="1649"/>
        <v>0</v>
      </c>
      <c r="N1049">
        <f t="shared" si="1650"/>
        <v>0</v>
      </c>
      <c r="O1049">
        <f t="shared" si="1651"/>
        <v>0</v>
      </c>
      <c r="Q1049">
        <f t="shared" si="1635"/>
        <v>0</v>
      </c>
      <c r="R1049">
        <f t="shared" ref="R1049:S1049" si="1696">R1037</f>
        <v>0</v>
      </c>
      <c r="S1049">
        <f t="shared" si="1696"/>
        <v>0</v>
      </c>
      <c r="T1049">
        <f t="shared" ref="T1049:W1049" si="1697">T1037</f>
        <v>0</v>
      </c>
      <c r="U1049">
        <f t="shared" si="1697"/>
        <v>0</v>
      </c>
      <c r="V1049">
        <f t="shared" si="1697"/>
        <v>0</v>
      </c>
      <c r="W1049">
        <f t="shared" si="1697"/>
        <v>0</v>
      </c>
    </row>
    <row r="1050" spans="1:23" x14ac:dyDescent="0.2">
      <c r="A1050" t="s">
        <v>7</v>
      </c>
      <c r="B1050" t="s">
        <v>8</v>
      </c>
      <c r="C1050" t="s">
        <v>29</v>
      </c>
      <c r="D1050" t="s">
        <v>28</v>
      </c>
      <c r="E1050" t="s">
        <v>11</v>
      </c>
      <c r="F1050" s="1">
        <v>47057</v>
      </c>
      <c r="G1050">
        <v>5</v>
      </c>
      <c r="H1050">
        <f t="shared" si="1644"/>
        <v>320</v>
      </c>
      <c r="I1050">
        <f t="shared" si="1645"/>
        <v>0</v>
      </c>
      <c r="J1050">
        <f t="shared" si="1646"/>
        <v>0</v>
      </c>
      <c r="K1050">
        <f t="shared" si="1647"/>
        <v>0</v>
      </c>
      <c r="L1050">
        <f t="shared" si="1648"/>
        <v>0</v>
      </c>
      <c r="M1050">
        <f t="shared" si="1649"/>
        <v>0</v>
      </c>
      <c r="N1050">
        <f t="shared" si="1650"/>
        <v>0</v>
      </c>
      <c r="O1050">
        <f t="shared" si="1651"/>
        <v>0</v>
      </c>
      <c r="Q1050">
        <f t="shared" si="1635"/>
        <v>0</v>
      </c>
      <c r="R1050">
        <f t="shared" ref="R1050:S1050" si="1698">R1038</f>
        <v>0</v>
      </c>
      <c r="S1050">
        <f t="shared" si="1698"/>
        <v>0</v>
      </c>
      <c r="T1050">
        <f t="shared" ref="T1050:W1050" si="1699">T1038</f>
        <v>0</v>
      </c>
      <c r="U1050">
        <f t="shared" si="1699"/>
        <v>0</v>
      </c>
      <c r="V1050">
        <f t="shared" si="1699"/>
        <v>0</v>
      </c>
      <c r="W1050">
        <f t="shared" si="1699"/>
        <v>0</v>
      </c>
    </row>
    <row r="1051" spans="1:23" x14ac:dyDescent="0.2">
      <c r="A1051" t="s">
        <v>7</v>
      </c>
      <c r="B1051" t="s">
        <v>8</v>
      </c>
      <c r="C1051" t="s">
        <v>29</v>
      </c>
      <c r="D1051" t="s">
        <v>28</v>
      </c>
      <c r="E1051" t="s">
        <v>11</v>
      </c>
      <c r="F1051" s="1">
        <v>47057</v>
      </c>
      <c r="G1051">
        <v>6</v>
      </c>
      <c r="H1051">
        <f t="shared" si="1644"/>
        <v>320</v>
      </c>
      <c r="I1051">
        <f t="shared" si="1645"/>
        <v>0</v>
      </c>
      <c r="J1051">
        <f t="shared" si="1646"/>
        <v>0</v>
      </c>
      <c r="K1051">
        <f t="shared" si="1647"/>
        <v>0</v>
      </c>
      <c r="L1051">
        <f t="shared" si="1648"/>
        <v>0</v>
      </c>
      <c r="M1051">
        <f t="shared" si="1649"/>
        <v>0</v>
      </c>
      <c r="N1051">
        <f t="shared" si="1650"/>
        <v>0</v>
      </c>
      <c r="O1051">
        <f t="shared" si="1651"/>
        <v>0</v>
      </c>
      <c r="Q1051">
        <f t="shared" si="1635"/>
        <v>0</v>
      </c>
      <c r="R1051">
        <f t="shared" ref="R1051:S1051" si="1700">R1039</f>
        <v>0</v>
      </c>
      <c r="S1051">
        <f t="shared" si="1700"/>
        <v>0</v>
      </c>
      <c r="T1051">
        <f t="shared" ref="T1051:W1051" si="1701">T1039</f>
        <v>0</v>
      </c>
      <c r="U1051">
        <f t="shared" si="1701"/>
        <v>0</v>
      </c>
      <c r="V1051">
        <f t="shared" si="1701"/>
        <v>0</v>
      </c>
      <c r="W1051">
        <f t="shared" si="1701"/>
        <v>0</v>
      </c>
    </row>
    <row r="1052" spans="1:23" x14ac:dyDescent="0.2">
      <c r="A1052" t="s">
        <v>7</v>
      </c>
      <c r="B1052" t="s">
        <v>8</v>
      </c>
      <c r="C1052" t="s">
        <v>29</v>
      </c>
      <c r="D1052" t="s">
        <v>28</v>
      </c>
      <c r="E1052" t="s">
        <v>11</v>
      </c>
      <c r="F1052" s="1">
        <v>47057</v>
      </c>
      <c r="G1052">
        <v>7</v>
      </c>
      <c r="H1052">
        <f t="shared" si="1644"/>
        <v>320</v>
      </c>
      <c r="I1052">
        <f t="shared" si="1645"/>
        <v>0</v>
      </c>
      <c r="J1052">
        <f t="shared" si="1646"/>
        <v>0</v>
      </c>
      <c r="K1052">
        <f t="shared" si="1647"/>
        <v>0</v>
      </c>
      <c r="L1052">
        <f t="shared" si="1648"/>
        <v>0</v>
      </c>
      <c r="M1052">
        <f t="shared" si="1649"/>
        <v>0</v>
      </c>
      <c r="N1052">
        <f t="shared" si="1650"/>
        <v>0</v>
      </c>
      <c r="O1052">
        <f t="shared" si="1651"/>
        <v>0</v>
      </c>
      <c r="Q1052">
        <f t="shared" si="1635"/>
        <v>0</v>
      </c>
      <c r="R1052">
        <f t="shared" ref="R1052:S1052" si="1702">R1040</f>
        <v>0</v>
      </c>
      <c r="S1052">
        <f t="shared" si="1702"/>
        <v>0</v>
      </c>
      <c r="T1052">
        <f t="shared" ref="T1052:W1052" si="1703">T1040</f>
        <v>0</v>
      </c>
      <c r="U1052">
        <f t="shared" si="1703"/>
        <v>0</v>
      </c>
      <c r="V1052">
        <f t="shared" si="1703"/>
        <v>0</v>
      </c>
      <c r="W1052">
        <f t="shared" si="1703"/>
        <v>0</v>
      </c>
    </row>
    <row r="1053" spans="1:23" x14ac:dyDescent="0.2">
      <c r="A1053" t="s">
        <v>7</v>
      </c>
      <c r="B1053" t="s">
        <v>8</v>
      </c>
      <c r="C1053" t="s">
        <v>29</v>
      </c>
      <c r="D1053" t="s">
        <v>28</v>
      </c>
      <c r="E1053" t="s">
        <v>11</v>
      </c>
      <c r="F1053" s="1">
        <v>47057</v>
      </c>
      <c r="G1053">
        <v>8</v>
      </c>
      <c r="H1053">
        <f t="shared" si="1644"/>
        <v>320</v>
      </c>
      <c r="I1053">
        <f t="shared" si="1645"/>
        <v>0</v>
      </c>
      <c r="J1053">
        <f t="shared" si="1646"/>
        <v>0</v>
      </c>
      <c r="K1053">
        <f t="shared" si="1647"/>
        <v>0</v>
      </c>
      <c r="L1053">
        <f t="shared" si="1648"/>
        <v>0</v>
      </c>
      <c r="M1053">
        <f t="shared" si="1649"/>
        <v>0</v>
      </c>
      <c r="N1053">
        <f t="shared" si="1650"/>
        <v>0</v>
      </c>
      <c r="O1053">
        <f t="shared" si="1651"/>
        <v>0</v>
      </c>
      <c r="Q1053">
        <f t="shared" si="1635"/>
        <v>0</v>
      </c>
      <c r="R1053">
        <f t="shared" ref="R1053:S1053" si="1704">R1041</f>
        <v>0</v>
      </c>
      <c r="S1053">
        <f t="shared" si="1704"/>
        <v>0</v>
      </c>
      <c r="T1053">
        <f t="shared" ref="T1053:W1053" si="1705">T1041</f>
        <v>0</v>
      </c>
      <c r="U1053">
        <f t="shared" si="1705"/>
        <v>0</v>
      </c>
      <c r="V1053">
        <f t="shared" si="1705"/>
        <v>0</v>
      </c>
      <c r="W1053">
        <f t="shared" si="1705"/>
        <v>0</v>
      </c>
    </row>
    <row r="1054" spans="1:23" x14ac:dyDescent="0.2">
      <c r="A1054" t="s">
        <v>7</v>
      </c>
      <c r="B1054" t="s">
        <v>8</v>
      </c>
      <c r="C1054" t="s">
        <v>29</v>
      </c>
      <c r="D1054" t="s">
        <v>28</v>
      </c>
      <c r="E1054" t="s">
        <v>11</v>
      </c>
      <c r="F1054" s="1">
        <v>47057</v>
      </c>
      <c r="G1054">
        <v>9</v>
      </c>
      <c r="H1054">
        <f t="shared" si="1644"/>
        <v>320</v>
      </c>
      <c r="I1054">
        <f t="shared" si="1645"/>
        <v>0</v>
      </c>
      <c r="J1054">
        <f t="shared" si="1646"/>
        <v>0</v>
      </c>
      <c r="K1054">
        <f t="shared" si="1647"/>
        <v>0</v>
      </c>
      <c r="L1054">
        <f t="shared" si="1648"/>
        <v>0</v>
      </c>
      <c r="M1054">
        <f t="shared" si="1649"/>
        <v>0</v>
      </c>
      <c r="N1054">
        <f t="shared" si="1650"/>
        <v>0</v>
      </c>
      <c r="O1054">
        <f t="shared" si="1651"/>
        <v>0</v>
      </c>
      <c r="Q1054">
        <f t="shared" si="1635"/>
        <v>0</v>
      </c>
      <c r="R1054">
        <f t="shared" ref="R1054:S1054" si="1706">R1042</f>
        <v>0</v>
      </c>
      <c r="S1054">
        <f t="shared" si="1706"/>
        <v>0</v>
      </c>
      <c r="T1054">
        <f t="shared" ref="T1054:W1054" si="1707">T1042</f>
        <v>0</v>
      </c>
      <c r="U1054">
        <f t="shared" si="1707"/>
        <v>0</v>
      </c>
      <c r="V1054">
        <f t="shared" si="1707"/>
        <v>0</v>
      </c>
      <c r="W1054">
        <f t="shared" si="1707"/>
        <v>0</v>
      </c>
    </row>
    <row r="1055" spans="1:23" x14ac:dyDescent="0.2">
      <c r="A1055" t="s">
        <v>7</v>
      </c>
      <c r="B1055" t="s">
        <v>8</v>
      </c>
      <c r="C1055" t="s">
        <v>29</v>
      </c>
      <c r="D1055" t="s">
        <v>28</v>
      </c>
      <c r="E1055" t="s">
        <v>11</v>
      </c>
      <c r="F1055" s="1">
        <v>47057</v>
      </c>
      <c r="G1055">
        <v>10</v>
      </c>
      <c r="H1055">
        <f t="shared" si="1644"/>
        <v>320</v>
      </c>
      <c r="I1055">
        <f t="shared" si="1645"/>
        <v>0</v>
      </c>
      <c r="J1055">
        <f t="shared" si="1646"/>
        <v>0</v>
      </c>
      <c r="K1055">
        <f t="shared" si="1647"/>
        <v>0</v>
      </c>
      <c r="L1055">
        <f t="shared" si="1648"/>
        <v>0</v>
      </c>
      <c r="M1055">
        <f t="shared" si="1649"/>
        <v>0</v>
      </c>
      <c r="N1055">
        <f t="shared" si="1650"/>
        <v>0</v>
      </c>
      <c r="O1055">
        <f t="shared" si="1651"/>
        <v>0</v>
      </c>
      <c r="Q1055">
        <f t="shared" si="1635"/>
        <v>0</v>
      </c>
      <c r="R1055">
        <f t="shared" ref="R1055:S1055" si="1708">R1043</f>
        <v>0</v>
      </c>
      <c r="S1055">
        <f t="shared" si="1708"/>
        <v>0</v>
      </c>
      <c r="T1055">
        <f t="shared" ref="T1055:W1055" si="1709">T1043</f>
        <v>0</v>
      </c>
      <c r="U1055">
        <f t="shared" si="1709"/>
        <v>0</v>
      </c>
      <c r="V1055">
        <f t="shared" si="1709"/>
        <v>0</v>
      </c>
      <c r="W1055">
        <f t="shared" si="1709"/>
        <v>0</v>
      </c>
    </row>
    <row r="1056" spans="1:23" x14ac:dyDescent="0.2">
      <c r="A1056" t="s">
        <v>7</v>
      </c>
      <c r="B1056" t="s">
        <v>8</v>
      </c>
      <c r="C1056" t="s">
        <v>29</v>
      </c>
      <c r="D1056" t="s">
        <v>28</v>
      </c>
      <c r="E1056" t="s">
        <v>11</v>
      </c>
      <c r="F1056" s="1">
        <v>47057</v>
      </c>
      <c r="G1056">
        <v>11</v>
      </c>
      <c r="H1056">
        <f t="shared" si="1644"/>
        <v>320</v>
      </c>
      <c r="I1056">
        <f t="shared" si="1645"/>
        <v>0</v>
      </c>
      <c r="J1056">
        <f t="shared" si="1646"/>
        <v>0</v>
      </c>
      <c r="K1056">
        <f t="shared" si="1647"/>
        <v>0</v>
      </c>
      <c r="L1056">
        <f t="shared" si="1648"/>
        <v>0</v>
      </c>
      <c r="M1056">
        <f t="shared" si="1649"/>
        <v>0</v>
      </c>
      <c r="N1056">
        <f t="shared" si="1650"/>
        <v>0</v>
      </c>
      <c r="O1056">
        <f t="shared" si="1651"/>
        <v>0</v>
      </c>
      <c r="Q1056">
        <f t="shared" si="1635"/>
        <v>0</v>
      </c>
      <c r="R1056">
        <f t="shared" ref="R1056:S1056" si="1710">R1044</f>
        <v>0</v>
      </c>
      <c r="S1056">
        <f t="shared" si="1710"/>
        <v>0</v>
      </c>
      <c r="T1056">
        <f t="shared" ref="T1056:W1056" si="1711">T1044</f>
        <v>0</v>
      </c>
      <c r="U1056">
        <f t="shared" si="1711"/>
        <v>0</v>
      </c>
      <c r="V1056">
        <f t="shared" si="1711"/>
        <v>0</v>
      </c>
      <c r="W1056">
        <f t="shared" si="1711"/>
        <v>0</v>
      </c>
    </row>
    <row r="1057" spans="1:23" x14ac:dyDescent="0.2">
      <c r="A1057" t="s">
        <v>7</v>
      </c>
      <c r="B1057" t="s">
        <v>8</v>
      </c>
      <c r="C1057" t="s">
        <v>29</v>
      </c>
      <c r="D1057" t="s">
        <v>28</v>
      </c>
      <c r="E1057" t="s">
        <v>11</v>
      </c>
      <c r="F1057" s="1">
        <v>47057</v>
      </c>
      <c r="G1057">
        <v>12</v>
      </c>
      <c r="H1057">
        <f t="shared" si="1644"/>
        <v>320</v>
      </c>
      <c r="I1057">
        <f t="shared" si="1645"/>
        <v>0</v>
      </c>
      <c r="J1057">
        <f t="shared" si="1646"/>
        <v>0</v>
      </c>
      <c r="K1057">
        <f t="shared" si="1647"/>
        <v>0</v>
      </c>
      <c r="L1057">
        <f t="shared" si="1648"/>
        <v>0</v>
      </c>
      <c r="M1057">
        <f t="shared" si="1649"/>
        <v>0</v>
      </c>
      <c r="N1057">
        <f t="shared" si="1650"/>
        <v>0</v>
      </c>
      <c r="O1057">
        <f t="shared" si="1651"/>
        <v>0</v>
      </c>
      <c r="Q1057">
        <f t="shared" si="1635"/>
        <v>0</v>
      </c>
      <c r="R1057">
        <f t="shared" ref="R1057:S1057" si="1712">R1045</f>
        <v>0</v>
      </c>
      <c r="S1057">
        <f t="shared" si="1712"/>
        <v>0</v>
      </c>
      <c r="T1057">
        <f t="shared" ref="T1057:W1057" si="1713">T1045</f>
        <v>0</v>
      </c>
      <c r="U1057">
        <f t="shared" si="1713"/>
        <v>0</v>
      </c>
      <c r="V1057">
        <f t="shared" si="1713"/>
        <v>0</v>
      </c>
      <c r="W1057">
        <f t="shared" si="1713"/>
        <v>0</v>
      </c>
    </row>
    <row r="1058" spans="1:23" x14ac:dyDescent="0.2">
      <c r="A1058" t="s">
        <v>7</v>
      </c>
      <c r="B1058" t="s">
        <v>8</v>
      </c>
      <c r="C1058" t="s">
        <v>29</v>
      </c>
      <c r="D1058" t="s">
        <v>28</v>
      </c>
      <c r="E1058" t="s">
        <v>24</v>
      </c>
      <c r="F1058" s="1">
        <v>46965</v>
      </c>
      <c r="G1058">
        <v>1</v>
      </c>
      <c r="H1058">
        <f t="shared" si="1644"/>
        <v>120</v>
      </c>
      <c r="I1058">
        <f t="shared" si="1645"/>
        <v>0</v>
      </c>
      <c r="J1058">
        <f t="shared" si="1646"/>
        <v>0</v>
      </c>
      <c r="K1058">
        <f t="shared" si="1647"/>
        <v>0</v>
      </c>
      <c r="L1058">
        <f t="shared" si="1648"/>
        <v>0</v>
      </c>
      <c r="M1058">
        <f t="shared" si="1649"/>
        <v>0</v>
      </c>
      <c r="N1058">
        <f t="shared" si="1650"/>
        <v>0</v>
      </c>
      <c r="O1058">
        <f t="shared" si="1651"/>
        <v>0</v>
      </c>
      <c r="Q1058" cm="1">
        <f t="array" ref="Q1058:Q1069">TRANSPOSE(open_per_booked!$F588:$Q588)</f>
        <v>0</v>
      </c>
      <c r="R1058" cm="1">
        <f t="array" ref="R1058:R1069">TRANSPOSE(ulr_per_open!$F588:$Q588)</f>
        <v>0</v>
      </c>
      <c r="S1058" cm="1">
        <f t="array" ref="S1058:S1069">TRANSPOSE(bal_util!$F588:$Q588)</f>
        <v>0</v>
      </c>
      <c r="T1058" cm="1">
        <f t="array" ref="T1058:T1069">TRANSPOSE(pur_util!$F588:$Q588)</f>
        <v>0</v>
      </c>
      <c r="U1058" cm="1">
        <f t="array" ref="U1058:U1069">TRANSPOSE(revol_util!$F588:$Q588)</f>
        <v>0</v>
      </c>
      <c r="V1058" cm="1">
        <f t="array" ref="V1058:V1069">TRANSPOSE(lmt_per_open!$F588:$Q588)</f>
        <v>0</v>
      </c>
      <c r="W1058" cm="1">
        <f t="array" ref="W1058:W1069">TRANSPOSE(annual_fee!$F588:$Q588)</f>
        <v>0</v>
      </c>
    </row>
    <row r="1059" spans="1:23" x14ac:dyDescent="0.2">
      <c r="A1059" t="s">
        <v>7</v>
      </c>
      <c r="B1059" t="s">
        <v>8</v>
      </c>
      <c r="C1059" t="s">
        <v>29</v>
      </c>
      <c r="D1059" t="s">
        <v>28</v>
      </c>
      <c r="E1059" t="s">
        <v>24</v>
      </c>
      <c r="F1059" s="1">
        <v>46965</v>
      </c>
      <c r="G1059">
        <v>2</v>
      </c>
      <c r="H1059">
        <f t="shared" si="1644"/>
        <v>120</v>
      </c>
      <c r="I1059">
        <f t="shared" si="1645"/>
        <v>0</v>
      </c>
      <c r="J1059">
        <f t="shared" si="1646"/>
        <v>0</v>
      </c>
      <c r="K1059">
        <f t="shared" si="1647"/>
        <v>0</v>
      </c>
      <c r="L1059">
        <f t="shared" si="1648"/>
        <v>0</v>
      </c>
      <c r="M1059">
        <f t="shared" si="1649"/>
        <v>0</v>
      </c>
      <c r="N1059">
        <f t="shared" si="1650"/>
        <v>0</v>
      </c>
      <c r="O1059">
        <f t="shared" si="1651"/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">
      <c r="A1060" t="s">
        <v>7</v>
      </c>
      <c r="B1060" t="s">
        <v>8</v>
      </c>
      <c r="C1060" t="s">
        <v>29</v>
      </c>
      <c r="D1060" t="s">
        <v>28</v>
      </c>
      <c r="E1060" t="s">
        <v>24</v>
      </c>
      <c r="F1060" s="1">
        <v>46965</v>
      </c>
      <c r="G1060">
        <v>3</v>
      </c>
      <c r="H1060">
        <f t="shared" si="1644"/>
        <v>120</v>
      </c>
      <c r="I1060">
        <f t="shared" si="1645"/>
        <v>0</v>
      </c>
      <c r="J1060">
        <f t="shared" si="1646"/>
        <v>0</v>
      </c>
      <c r="K1060">
        <f t="shared" si="1647"/>
        <v>0</v>
      </c>
      <c r="L1060">
        <f t="shared" si="1648"/>
        <v>0</v>
      </c>
      <c r="M1060">
        <f t="shared" si="1649"/>
        <v>0</v>
      </c>
      <c r="N1060">
        <f t="shared" si="1650"/>
        <v>0</v>
      </c>
      <c r="O1060">
        <f t="shared" si="1651"/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">
      <c r="A1061" t="s">
        <v>7</v>
      </c>
      <c r="B1061" t="s">
        <v>8</v>
      </c>
      <c r="C1061" t="s">
        <v>29</v>
      </c>
      <c r="D1061" t="s">
        <v>28</v>
      </c>
      <c r="E1061" t="s">
        <v>24</v>
      </c>
      <c r="F1061" s="1">
        <v>46965</v>
      </c>
      <c r="G1061">
        <v>4</v>
      </c>
      <c r="H1061">
        <f t="shared" si="1644"/>
        <v>120</v>
      </c>
      <c r="I1061">
        <f t="shared" si="1645"/>
        <v>0</v>
      </c>
      <c r="J1061">
        <f t="shared" si="1646"/>
        <v>0</v>
      </c>
      <c r="K1061">
        <f t="shared" si="1647"/>
        <v>0</v>
      </c>
      <c r="L1061">
        <f t="shared" si="1648"/>
        <v>0</v>
      </c>
      <c r="M1061">
        <f t="shared" si="1649"/>
        <v>0</v>
      </c>
      <c r="N1061">
        <f t="shared" si="1650"/>
        <v>0</v>
      </c>
      <c r="O1061">
        <f t="shared" si="1651"/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">
      <c r="A1062" t="s">
        <v>7</v>
      </c>
      <c r="B1062" t="s">
        <v>8</v>
      </c>
      <c r="C1062" t="s">
        <v>29</v>
      </c>
      <c r="D1062" t="s">
        <v>28</v>
      </c>
      <c r="E1062" t="s">
        <v>24</v>
      </c>
      <c r="F1062" s="1">
        <v>46965</v>
      </c>
      <c r="G1062">
        <v>5</v>
      </c>
      <c r="H1062">
        <f t="shared" si="1644"/>
        <v>120</v>
      </c>
      <c r="I1062">
        <f t="shared" si="1645"/>
        <v>0</v>
      </c>
      <c r="J1062">
        <f t="shared" si="1646"/>
        <v>0</v>
      </c>
      <c r="K1062">
        <f t="shared" si="1647"/>
        <v>0</v>
      </c>
      <c r="L1062">
        <f t="shared" si="1648"/>
        <v>0</v>
      </c>
      <c r="M1062">
        <f t="shared" si="1649"/>
        <v>0</v>
      </c>
      <c r="N1062">
        <f t="shared" si="1650"/>
        <v>0</v>
      </c>
      <c r="O1062">
        <f t="shared" si="1651"/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">
      <c r="A1063" t="s">
        <v>7</v>
      </c>
      <c r="B1063" t="s">
        <v>8</v>
      </c>
      <c r="C1063" t="s">
        <v>29</v>
      </c>
      <c r="D1063" t="s">
        <v>28</v>
      </c>
      <c r="E1063" t="s">
        <v>24</v>
      </c>
      <c r="F1063" s="1">
        <v>46965</v>
      </c>
      <c r="G1063">
        <v>6</v>
      </c>
      <c r="H1063">
        <f t="shared" si="1644"/>
        <v>120</v>
      </c>
      <c r="I1063">
        <f t="shared" si="1645"/>
        <v>0</v>
      </c>
      <c r="J1063">
        <f t="shared" si="1646"/>
        <v>0</v>
      </c>
      <c r="K1063">
        <f t="shared" si="1647"/>
        <v>0</v>
      </c>
      <c r="L1063">
        <f t="shared" si="1648"/>
        <v>0</v>
      </c>
      <c r="M1063">
        <f t="shared" si="1649"/>
        <v>0</v>
      </c>
      <c r="N1063">
        <f t="shared" si="1650"/>
        <v>0</v>
      </c>
      <c r="O1063">
        <f t="shared" si="1651"/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">
      <c r="A1064" t="s">
        <v>7</v>
      </c>
      <c r="B1064" t="s">
        <v>8</v>
      </c>
      <c r="C1064" t="s">
        <v>29</v>
      </c>
      <c r="D1064" t="s">
        <v>28</v>
      </c>
      <c r="E1064" t="s">
        <v>24</v>
      </c>
      <c r="F1064" s="1">
        <v>46965</v>
      </c>
      <c r="G1064">
        <v>7</v>
      </c>
      <c r="H1064">
        <f t="shared" si="1644"/>
        <v>120</v>
      </c>
      <c r="I1064">
        <f t="shared" si="1645"/>
        <v>0</v>
      </c>
      <c r="J1064">
        <f t="shared" si="1646"/>
        <v>0</v>
      </c>
      <c r="K1064">
        <f t="shared" si="1647"/>
        <v>0</v>
      </c>
      <c r="L1064">
        <f t="shared" si="1648"/>
        <v>0</v>
      </c>
      <c r="M1064">
        <f t="shared" si="1649"/>
        <v>0</v>
      </c>
      <c r="N1064">
        <f t="shared" si="1650"/>
        <v>0</v>
      </c>
      <c r="O1064">
        <f t="shared" si="1651"/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">
      <c r="A1065" t="s">
        <v>7</v>
      </c>
      <c r="B1065" t="s">
        <v>8</v>
      </c>
      <c r="C1065" t="s">
        <v>29</v>
      </c>
      <c r="D1065" t="s">
        <v>28</v>
      </c>
      <c r="E1065" t="s">
        <v>24</v>
      </c>
      <c r="F1065" s="1">
        <v>46965</v>
      </c>
      <c r="G1065">
        <v>8</v>
      </c>
      <c r="H1065">
        <f t="shared" si="1644"/>
        <v>120</v>
      </c>
      <c r="I1065">
        <f t="shared" si="1645"/>
        <v>0</v>
      </c>
      <c r="J1065">
        <f t="shared" si="1646"/>
        <v>0</v>
      </c>
      <c r="K1065">
        <f t="shared" si="1647"/>
        <v>0</v>
      </c>
      <c r="L1065">
        <f t="shared" si="1648"/>
        <v>0</v>
      </c>
      <c r="M1065">
        <f t="shared" si="1649"/>
        <v>0</v>
      </c>
      <c r="N1065">
        <f t="shared" si="1650"/>
        <v>0</v>
      </c>
      <c r="O1065">
        <f t="shared" si="1651"/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">
      <c r="A1066" t="s">
        <v>7</v>
      </c>
      <c r="B1066" t="s">
        <v>8</v>
      </c>
      <c r="C1066" t="s">
        <v>29</v>
      </c>
      <c r="D1066" t="s">
        <v>28</v>
      </c>
      <c r="E1066" t="s">
        <v>24</v>
      </c>
      <c r="F1066" s="1">
        <v>46965</v>
      </c>
      <c r="G1066">
        <v>9</v>
      </c>
      <c r="H1066">
        <f t="shared" si="1644"/>
        <v>120</v>
      </c>
      <c r="I1066">
        <f t="shared" si="1645"/>
        <v>0</v>
      </c>
      <c r="J1066">
        <f t="shared" si="1646"/>
        <v>0</v>
      </c>
      <c r="K1066">
        <f t="shared" si="1647"/>
        <v>0</v>
      </c>
      <c r="L1066">
        <f t="shared" si="1648"/>
        <v>0</v>
      </c>
      <c r="M1066">
        <f t="shared" si="1649"/>
        <v>0</v>
      </c>
      <c r="N1066">
        <f t="shared" si="1650"/>
        <v>0</v>
      </c>
      <c r="O1066">
        <f t="shared" si="1651"/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">
      <c r="A1067" t="s">
        <v>7</v>
      </c>
      <c r="B1067" t="s">
        <v>8</v>
      </c>
      <c r="C1067" t="s">
        <v>29</v>
      </c>
      <c r="D1067" t="s">
        <v>28</v>
      </c>
      <c r="E1067" t="s">
        <v>24</v>
      </c>
      <c r="F1067" s="1">
        <v>46965</v>
      </c>
      <c r="G1067">
        <v>10</v>
      </c>
      <c r="H1067">
        <f t="shared" si="1644"/>
        <v>120</v>
      </c>
      <c r="I1067">
        <f t="shared" si="1645"/>
        <v>0</v>
      </c>
      <c r="J1067">
        <f t="shared" si="1646"/>
        <v>0</v>
      </c>
      <c r="K1067">
        <f t="shared" si="1647"/>
        <v>0</v>
      </c>
      <c r="L1067">
        <f t="shared" si="1648"/>
        <v>0</v>
      </c>
      <c r="M1067">
        <f t="shared" si="1649"/>
        <v>0</v>
      </c>
      <c r="N1067">
        <f t="shared" si="1650"/>
        <v>0</v>
      </c>
      <c r="O1067">
        <f t="shared" si="1651"/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">
      <c r="A1068" t="s">
        <v>7</v>
      </c>
      <c r="B1068" t="s">
        <v>8</v>
      </c>
      <c r="C1068" t="s">
        <v>29</v>
      </c>
      <c r="D1068" t="s">
        <v>28</v>
      </c>
      <c r="E1068" t="s">
        <v>24</v>
      </c>
      <c r="F1068" s="1">
        <v>46965</v>
      </c>
      <c r="G1068">
        <v>11</v>
      </c>
      <c r="H1068">
        <f t="shared" si="1644"/>
        <v>120</v>
      </c>
      <c r="I1068">
        <f t="shared" si="1645"/>
        <v>0</v>
      </c>
      <c r="J1068">
        <f t="shared" si="1646"/>
        <v>0</v>
      </c>
      <c r="K1068">
        <f t="shared" si="1647"/>
        <v>0</v>
      </c>
      <c r="L1068">
        <f t="shared" si="1648"/>
        <v>0</v>
      </c>
      <c r="M1068">
        <f t="shared" si="1649"/>
        <v>0</v>
      </c>
      <c r="N1068">
        <f t="shared" si="1650"/>
        <v>0</v>
      </c>
      <c r="O1068">
        <f t="shared" si="1651"/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">
      <c r="A1069" t="s">
        <v>7</v>
      </c>
      <c r="B1069" t="s">
        <v>8</v>
      </c>
      <c r="C1069" t="s">
        <v>29</v>
      </c>
      <c r="D1069" t="s">
        <v>28</v>
      </c>
      <c r="E1069" t="s">
        <v>24</v>
      </c>
      <c r="F1069" s="1">
        <v>46965</v>
      </c>
      <c r="G1069">
        <v>12</v>
      </c>
      <c r="H1069">
        <f t="shared" si="1644"/>
        <v>120</v>
      </c>
      <c r="I1069">
        <f t="shared" si="1645"/>
        <v>0</v>
      </c>
      <c r="J1069">
        <f t="shared" si="1646"/>
        <v>0</v>
      </c>
      <c r="K1069">
        <f t="shared" si="1647"/>
        <v>0</v>
      </c>
      <c r="L1069">
        <f t="shared" si="1648"/>
        <v>0</v>
      </c>
      <c r="M1069">
        <f t="shared" si="1649"/>
        <v>0</v>
      </c>
      <c r="N1069">
        <f t="shared" si="1650"/>
        <v>0</v>
      </c>
      <c r="O1069">
        <f t="shared" si="1651"/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">
      <c r="A1070" t="s">
        <v>7</v>
      </c>
      <c r="B1070" t="s">
        <v>8</v>
      </c>
      <c r="C1070" t="s">
        <v>29</v>
      </c>
      <c r="D1070" t="s">
        <v>28</v>
      </c>
      <c r="E1070" t="s">
        <v>24</v>
      </c>
      <c r="F1070" s="1">
        <v>46996</v>
      </c>
      <c r="G1070">
        <v>1</v>
      </c>
      <c r="H1070">
        <f t="shared" si="1644"/>
        <v>145</v>
      </c>
      <c r="I1070">
        <f t="shared" si="1645"/>
        <v>0</v>
      </c>
      <c r="J1070">
        <f t="shared" si="1646"/>
        <v>0</v>
      </c>
      <c r="K1070">
        <f t="shared" si="1647"/>
        <v>0</v>
      </c>
      <c r="L1070">
        <f t="shared" si="1648"/>
        <v>0</v>
      </c>
      <c r="M1070">
        <f t="shared" si="1649"/>
        <v>0</v>
      </c>
      <c r="N1070">
        <f t="shared" si="1650"/>
        <v>0</v>
      </c>
      <c r="O1070">
        <f t="shared" si="1651"/>
        <v>0</v>
      </c>
      <c r="Q1070">
        <f t="shared" ref="Q1070:W1070" si="1714">Q1058</f>
        <v>0</v>
      </c>
      <c r="R1070">
        <f t="shared" si="1714"/>
        <v>0</v>
      </c>
      <c r="S1070">
        <f t="shared" si="1714"/>
        <v>0</v>
      </c>
      <c r="T1070">
        <f t="shared" si="1714"/>
        <v>0</v>
      </c>
      <c r="U1070">
        <f t="shared" si="1714"/>
        <v>0</v>
      </c>
      <c r="V1070">
        <f t="shared" si="1714"/>
        <v>0</v>
      </c>
      <c r="W1070">
        <f t="shared" si="1714"/>
        <v>0</v>
      </c>
    </row>
    <row r="1071" spans="1:23" x14ac:dyDescent="0.2">
      <c r="A1071" t="s">
        <v>7</v>
      </c>
      <c r="B1071" t="s">
        <v>8</v>
      </c>
      <c r="C1071" t="s">
        <v>29</v>
      </c>
      <c r="D1071" t="s">
        <v>28</v>
      </c>
      <c r="E1071" t="s">
        <v>24</v>
      </c>
      <c r="F1071" s="1">
        <v>46996</v>
      </c>
      <c r="G1071">
        <v>2</v>
      </c>
      <c r="H1071">
        <f t="shared" si="1644"/>
        <v>145</v>
      </c>
      <c r="I1071">
        <f t="shared" si="1645"/>
        <v>0</v>
      </c>
      <c r="J1071">
        <f t="shared" si="1646"/>
        <v>0</v>
      </c>
      <c r="K1071">
        <f t="shared" si="1647"/>
        <v>0</v>
      </c>
      <c r="L1071">
        <f t="shared" si="1648"/>
        <v>0</v>
      </c>
      <c r="M1071">
        <f t="shared" si="1649"/>
        <v>0</v>
      </c>
      <c r="N1071">
        <f t="shared" si="1650"/>
        <v>0</v>
      </c>
      <c r="O1071">
        <f t="shared" si="1651"/>
        <v>0</v>
      </c>
      <c r="Q1071">
        <f t="shared" ref="Q1071:Q1105" si="1715">Q1059</f>
        <v>0</v>
      </c>
      <c r="R1071">
        <f t="shared" ref="R1071:S1071" si="1716">R1059</f>
        <v>0</v>
      </c>
      <c r="S1071">
        <f t="shared" si="1716"/>
        <v>0</v>
      </c>
      <c r="T1071">
        <f t="shared" ref="T1071:W1071" si="1717">T1059</f>
        <v>0</v>
      </c>
      <c r="U1071">
        <f t="shared" si="1717"/>
        <v>0</v>
      </c>
      <c r="V1071">
        <f t="shared" si="1717"/>
        <v>0</v>
      </c>
      <c r="W1071">
        <f t="shared" si="1717"/>
        <v>0</v>
      </c>
    </row>
    <row r="1072" spans="1:23" x14ac:dyDescent="0.2">
      <c r="A1072" t="s">
        <v>7</v>
      </c>
      <c r="B1072" t="s">
        <v>8</v>
      </c>
      <c r="C1072" t="s">
        <v>29</v>
      </c>
      <c r="D1072" t="s">
        <v>28</v>
      </c>
      <c r="E1072" t="s">
        <v>24</v>
      </c>
      <c r="F1072" s="1">
        <v>46996</v>
      </c>
      <c r="G1072">
        <v>3</v>
      </c>
      <c r="H1072">
        <f t="shared" si="1644"/>
        <v>145</v>
      </c>
      <c r="I1072">
        <f t="shared" si="1645"/>
        <v>0</v>
      </c>
      <c r="J1072">
        <f t="shared" si="1646"/>
        <v>0</v>
      </c>
      <c r="K1072">
        <f t="shared" si="1647"/>
        <v>0</v>
      </c>
      <c r="L1072">
        <f t="shared" si="1648"/>
        <v>0</v>
      </c>
      <c r="M1072">
        <f t="shared" si="1649"/>
        <v>0</v>
      </c>
      <c r="N1072">
        <f t="shared" si="1650"/>
        <v>0</v>
      </c>
      <c r="O1072">
        <f t="shared" si="1651"/>
        <v>0</v>
      </c>
      <c r="Q1072">
        <f t="shared" si="1715"/>
        <v>0</v>
      </c>
      <c r="R1072">
        <f t="shared" ref="R1072:S1072" si="1718">R1060</f>
        <v>0</v>
      </c>
      <c r="S1072">
        <f t="shared" si="1718"/>
        <v>0</v>
      </c>
      <c r="T1072">
        <f t="shared" ref="T1072:W1072" si="1719">T1060</f>
        <v>0</v>
      </c>
      <c r="U1072">
        <f t="shared" si="1719"/>
        <v>0</v>
      </c>
      <c r="V1072">
        <f t="shared" si="1719"/>
        <v>0</v>
      </c>
      <c r="W1072">
        <f t="shared" si="1719"/>
        <v>0</v>
      </c>
    </row>
    <row r="1073" spans="1:23" x14ac:dyDescent="0.2">
      <c r="A1073" t="s">
        <v>7</v>
      </c>
      <c r="B1073" t="s">
        <v>8</v>
      </c>
      <c r="C1073" t="s">
        <v>29</v>
      </c>
      <c r="D1073" t="s">
        <v>28</v>
      </c>
      <c r="E1073" t="s">
        <v>24</v>
      </c>
      <c r="F1073" s="1">
        <v>46996</v>
      </c>
      <c r="G1073">
        <v>4</v>
      </c>
      <c r="H1073">
        <f t="shared" si="1644"/>
        <v>145</v>
      </c>
      <c r="I1073">
        <f t="shared" si="1645"/>
        <v>0</v>
      </c>
      <c r="J1073">
        <f t="shared" si="1646"/>
        <v>0</v>
      </c>
      <c r="K1073">
        <f t="shared" si="1647"/>
        <v>0</v>
      </c>
      <c r="L1073">
        <f t="shared" si="1648"/>
        <v>0</v>
      </c>
      <c r="M1073">
        <f t="shared" si="1649"/>
        <v>0</v>
      </c>
      <c r="N1073">
        <f t="shared" si="1650"/>
        <v>0</v>
      </c>
      <c r="O1073">
        <f t="shared" si="1651"/>
        <v>0</v>
      </c>
      <c r="Q1073">
        <f t="shared" si="1715"/>
        <v>0</v>
      </c>
      <c r="R1073">
        <f t="shared" ref="R1073:S1073" si="1720">R1061</f>
        <v>0</v>
      </c>
      <c r="S1073">
        <f t="shared" si="1720"/>
        <v>0</v>
      </c>
      <c r="T1073">
        <f t="shared" ref="T1073:W1073" si="1721">T1061</f>
        <v>0</v>
      </c>
      <c r="U1073">
        <f t="shared" si="1721"/>
        <v>0</v>
      </c>
      <c r="V1073">
        <f t="shared" si="1721"/>
        <v>0</v>
      </c>
      <c r="W1073">
        <f t="shared" si="1721"/>
        <v>0</v>
      </c>
    </row>
    <row r="1074" spans="1:23" x14ac:dyDescent="0.2">
      <c r="A1074" t="s">
        <v>7</v>
      </c>
      <c r="B1074" t="s">
        <v>8</v>
      </c>
      <c r="C1074" t="s">
        <v>29</v>
      </c>
      <c r="D1074" t="s">
        <v>28</v>
      </c>
      <c r="E1074" t="s">
        <v>24</v>
      </c>
      <c r="F1074" s="1">
        <v>46996</v>
      </c>
      <c r="G1074">
        <v>5</v>
      </c>
      <c r="H1074">
        <f t="shared" si="1644"/>
        <v>145</v>
      </c>
      <c r="I1074">
        <f t="shared" si="1645"/>
        <v>0</v>
      </c>
      <c r="J1074">
        <f t="shared" si="1646"/>
        <v>0</v>
      </c>
      <c r="K1074">
        <f t="shared" si="1647"/>
        <v>0</v>
      </c>
      <c r="L1074">
        <f t="shared" si="1648"/>
        <v>0</v>
      </c>
      <c r="M1074">
        <f t="shared" si="1649"/>
        <v>0</v>
      </c>
      <c r="N1074">
        <f t="shared" si="1650"/>
        <v>0</v>
      </c>
      <c r="O1074">
        <f t="shared" si="1651"/>
        <v>0</v>
      </c>
      <c r="Q1074">
        <f t="shared" si="1715"/>
        <v>0</v>
      </c>
      <c r="R1074">
        <f t="shared" ref="R1074:S1074" si="1722">R1062</f>
        <v>0</v>
      </c>
      <c r="S1074">
        <f t="shared" si="1722"/>
        <v>0</v>
      </c>
      <c r="T1074">
        <f t="shared" ref="T1074:W1074" si="1723">T1062</f>
        <v>0</v>
      </c>
      <c r="U1074">
        <f t="shared" si="1723"/>
        <v>0</v>
      </c>
      <c r="V1074">
        <f t="shared" si="1723"/>
        <v>0</v>
      </c>
      <c r="W1074">
        <f t="shared" si="1723"/>
        <v>0</v>
      </c>
    </row>
    <row r="1075" spans="1:23" x14ac:dyDescent="0.2">
      <c r="A1075" t="s">
        <v>7</v>
      </c>
      <c r="B1075" t="s">
        <v>8</v>
      </c>
      <c r="C1075" t="s">
        <v>29</v>
      </c>
      <c r="D1075" t="s">
        <v>28</v>
      </c>
      <c r="E1075" t="s">
        <v>24</v>
      </c>
      <c r="F1075" s="1">
        <v>46996</v>
      </c>
      <c r="G1075">
        <v>6</v>
      </c>
      <c r="H1075">
        <f t="shared" si="1644"/>
        <v>145</v>
      </c>
      <c r="I1075">
        <f t="shared" si="1645"/>
        <v>0</v>
      </c>
      <c r="J1075">
        <f t="shared" si="1646"/>
        <v>0</v>
      </c>
      <c r="K1075">
        <f t="shared" si="1647"/>
        <v>0</v>
      </c>
      <c r="L1075">
        <f t="shared" si="1648"/>
        <v>0</v>
      </c>
      <c r="M1075">
        <f t="shared" si="1649"/>
        <v>0</v>
      </c>
      <c r="N1075">
        <f t="shared" si="1650"/>
        <v>0</v>
      </c>
      <c r="O1075">
        <f t="shared" si="1651"/>
        <v>0</v>
      </c>
      <c r="Q1075">
        <f t="shared" si="1715"/>
        <v>0</v>
      </c>
      <c r="R1075">
        <f t="shared" ref="R1075:S1075" si="1724">R1063</f>
        <v>0</v>
      </c>
      <c r="S1075">
        <f t="shared" si="1724"/>
        <v>0</v>
      </c>
      <c r="T1075">
        <f t="shared" ref="T1075:W1075" si="1725">T1063</f>
        <v>0</v>
      </c>
      <c r="U1075">
        <f t="shared" si="1725"/>
        <v>0</v>
      </c>
      <c r="V1075">
        <f t="shared" si="1725"/>
        <v>0</v>
      </c>
      <c r="W1075">
        <f t="shared" si="1725"/>
        <v>0</v>
      </c>
    </row>
    <row r="1076" spans="1:23" x14ac:dyDescent="0.2">
      <c r="A1076" t="s">
        <v>7</v>
      </c>
      <c r="B1076" t="s">
        <v>8</v>
      </c>
      <c r="C1076" t="s">
        <v>29</v>
      </c>
      <c r="D1076" t="s">
        <v>28</v>
      </c>
      <c r="E1076" t="s">
        <v>24</v>
      </c>
      <c r="F1076" s="1">
        <v>46996</v>
      </c>
      <c r="G1076">
        <v>7</v>
      </c>
      <c r="H1076">
        <f t="shared" si="1644"/>
        <v>145</v>
      </c>
      <c r="I1076">
        <f t="shared" si="1645"/>
        <v>0</v>
      </c>
      <c r="J1076">
        <f t="shared" si="1646"/>
        <v>0</v>
      </c>
      <c r="K1076">
        <f t="shared" si="1647"/>
        <v>0</v>
      </c>
      <c r="L1076">
        <f t="shared" si="1648"/>
        <v>0</v>
      </c>
      <c r="M1076">
        <f t="shared" si="1649"/>
        <v>0</v>
      </c>
      <c r="N1076">
        <f t="shared" si="1650"/>
        <v>0</v>
      </c>
      <c r="O1076">
        <f t="shared" si="1651"/>
        <v>0</v>
      </c>
      <c r="Q1076">
        <f t="shared" si="1715"/>
        <v>0</v>
      </c>
      <c r="R1076">
        <f t="shared" ref="R1076:S1076" si="1726">R1064</f>
        <v>0</v>
      </c>
      <c r="S1076">
        <f t="shared" si="1726"/>
        <v>0</v>
      </c>
      <c r="T1076">
        <f t="shared" ref="T1076:W1076" si="1727">T1064</f>
        <v>0</v>
      </c>
      <c r="U1076">
        <f t="shared" si="1727"/>
        <v>0</v>
      </c>
      <c r="V1076">
        <f t="shared" si="1727"/>
        <v>0</v>
      </c>
      <c r="W1076">
        <f t="shared" si="1727"/>
        <v>0</v>
      </c>
    </row>
    <row r="1077" spans="1:23" x14ac:dyDescent="0.2">
      <c r="A1077" t="s">
        <v>7</v>
      </c>
      <c r="B1077" t="s">
        <v>8</v>
      </c>
      <c r="C1077" t="s">
        <v>29</v>
      </c>
      <c r="D1077" t="s">
        <v>28</v>
      </c>
      <c r="E1077" t="s">
        <v>24</v>
      </c>
      <c r="F1077" s="1">
        <v>46996</v>
      </c>
      <c r="G1077">
        <v>8</v>
      </c>
      <c r="H1077">
        <f t="shared" si="1644"/>
        <v>145</v>
      </c>
      <c r="I1077">
        <f t="shared" si="1645"/>
        <v>0</v>
      </c>
      <c r="J1077">
        <f t="shared" si="1646"/>
        <v>0</v>
      </c>
      <c r="K1077">
        <f t="shared" si="1647"/>
        <v>0</v>
      </c>
      <c r="L1077">
        <f t="shared" si="1648"/>
        <v>0</v>
      </c>
      <c r="M1077">
        <f t="shared" si="1649"/>
        <v>0</v>
      </c>
      <c r="N1077">
        <f t="shared" si="1650"/>
        <v>0</v>
      </c>
      <c r="O1077">
        <f t="shared" si="1651"/>
        <v>0</v>
      </c>
      <c r="Q1077">
        <f t="shared" si="1715"/>
        <v>0</v>
      </c>
      <c r="R1077">
        <f t="shared" ref="R1077:S1077" si="1728">R1065</f>
        <v>0</v>
      </c>
      <c r="S1077">
        <f t="shared" si="1728"/>
        <v>0</v>
      </c>
      <c r="T1077">
        <f t="shared" ref="T1077:W1077" si="1729">T1065</f>
        <v>0</v>
      </c>
      <c r="U1077">
        <f t="shared" si="1729"/>
        <v>0</v>
      </c>
      <c r="V1077">
        <f t="shared" si="1729"/>
        <v>0</v>
      </c>
      <c r="W1077">
        <f t="shared" si="1729"/>
        <v>0</v>
      </c>
    </row>
    <row r="1078" spans="1:23" x14ac:dyDescent="0.2">
      <c r="A1078" t="s">
        <v>7</v>
      </c>
      <c r="B1078" t="s">
        <v>8</v>
      </c>
      <c r="C1078" t="s">
        <v>29</v>
      </c>
      <c r="D1078" t="s">
        <v>28</v>
      </c>
      <c r="E1078" t="s">
        <v>24</v>
      </c>
      <c r="F1078" s="1">
        <v>46996</v>
      </c>
      <c r="G1078">
        <v>9</v>
      </c>
      <c r="H1078">
        <f t="shared" si="1644"/>
        <v>145</v>
      </c>
      <c r="I1078">
        <f t="shared" si="1645"/>
        <v>0</v>
      </c>
      <c r="J1078">
        <f t="shared" si="1646"/>
        <v>0</v>
      </c>
      <c r="K1078">
        <f t="shared" si="1647"/>
        <v>0</v>
      </c>
      <c r="L1078">
        <f t="shared" si="1648"/>
        <v>0</v>
      </c>
      <c r="M1078">
        <f t="shared" si="1649"/>
        <v>0</v>
      </c>
      <c r="N1078">
        <f t="shared" si="1650"/>
        <v>0</v>
      </c>
      <c r="O1078">
        <f t="shared" si="1651"/>
        <v>0</v>
      </c>
      <c r="Q1078">
        <f t="shared" si="1715"/>
        <v>0</v>
      </c>
      <c r="R1078">
        <f t="shared" ref="R1078:S1078" si="1730">R1066</f>
        <v>0</v>
      </c>
      <c r="S1078">
        <f t="shared" si="1730"/>
        <v>0</v>
      </c>
      <c r="T1078">
        <f t="shared" ref="T1078:W1078" si="1731">T1066</f>
        <v>0</v>
      </c>
      <c r="U1078">
        <f t="shared" si="1731"/>
        <v>0</v>
      </c>
      <c r="V1078">
        <f t="shared" si="1731"/>
        <v>0</v>
      </c>
      <c r="W1078">
        <f t="shared" si="1731"/>
        <v>0</v>
      </c>
    </row>
    <row r="1079" spans="1:23" x14ac:dyDescent="0.2">
      <c r="A1079" t="s">
        <v>7</v>
      </c>
      <c r="B1079" t="s">
        <v>8</v>
      </c>
      <c r="C1079" t="s">
        <v>29</v>
      </c>
      <c r="D1079" t="s">
        <v>28</v>
      </c>
      <c r="E1079" t="s">
        <v>24</v>
      </c>
      <c r="F1079" s="1">
        <v>46996</v>
      </c>
      <c r="G1079">
        <v>10</v>
      </c>
      <c r="H1079">
        <f t="shared" si="1644"/>
        <v>145</v>
      </c>
      <c r="I1079">
        <f t="shared" si="1645"/>
        <v>0</v>
      </c>
      <c r="J1079">
        <f t="shared" si="1646"/>
        <v>0</v>
      </c>
      <c r="K1079">
        <f t="shared" si="1647"/>
        <v>0</v>
      </c>
      <c r="L1079">
        <f t="shared" si="1648"/>
        <v>0</v>
      </c>
      <c r="M1079">
        <f t="shared" si="1649"/>
        <v>0</v>
      </c>
      <c r="N1079">
        <f t="shared" si="1650"/>
        <v>0</v>
      </c>
      <c r="O1079">
        <f t="shared" si="1651"/>
        <v>0</v>
      </c>
      <c r="Q1079">
        <f t="shared" si="1715"/>
        <v>0</v>
      </c>
      <c r="R1079">
        <f t="shared" ref="R1079:S1079" si="1732">R1067</f>
        <v>0</v>
      </c>
      <c r="S1079">
        <f t="shared" si="1732"/>
        <v>0</v>
      </c>
      <c r="T1079">
        <f t="shared" ref="T1079:W1079" si="1733">T1067</f>
        <v>0</v>
      </c>
      <c r="U1079">
        <f t="shared" si="1733"/>
        <v>0</v>
      </c>
      <c r="V1079">
        <f t="shared" si="1733"/>
        <v>0</v>
      </c>
      <c r="W1079">
        <f t="shared" si="1733"/>
        <v>0</v>
      </c>
    </row>
    <row r="1080" spans="1:23" x14ac:dyDescent="0.2">
      <c r="A1080" t="s">
        <v>7</v>
      </c>
      <c r="B1080" t="s">
        <v>8</v>
      </c>
      <c r="C1080" t="s">
        <v>29</v>
      </c>
      <c r="D1080" t="s">
        <v>28</v>
      </c>
      <c r="E1080" t="s">
        <v>24</v>
      </c>
      <c r="F1080" s="1">
        <v>46996</v>
      </c>
      <c r="G1080">
        <v>11</v>
      </c>
      <c r="H1080">
        <f t="shared" si="1644"/>
        <v>145</v>
      </c>
      <c r="I1080">
        <f t="shared" si="1645"/>
        <v>0</v>
      </c>
      <c r="J1080">
        <f t="shared" si="1646"/>
        <v>0</v>
      </c>
      <c r="K1080">
        <f t="shared" si="1647"/>
        <v>0</v>
      </c>
      <c r="L1080">
        <f t="shared" si="1648"/>
        <v>0</v>
      </c>
      <c r="M1080">
        <f t="shared" si="1649"/>
        <v>0</v>
      </c>
      <c r="N1080">
        <f t="shared" si="1650"/>
        <v>0</v>
      </c>
      <c r="O1080">
        <f t="shared" si="1651"/>
        <v>0</v>
      </c>
      <c r="Q1080">
        <f t="shared" si="1715"/>
        <v>0</v>
      </c>
      <c r="R1080">
        <f t="shared" ref="R1080:S1080" si="1734">R1068</f>
        <v>0</v>
      </c>
      <c r="S1080">
        <f t="shared" si="1734"/>
        <v>0</v>
      </c>
      <c r="T1080">
        <f t="shared" ref="T1080:W1080" si="1735">T1068</f>
        <v>0</v>
      </c>
      <c r="U1080">
        <f t="shared" si="1735"/>
        <v>0</v>
      </c>
      <c r="V1080">
        <f t="shared" si="1735"/>
        <v>0</v>
      </c>
      <c r="W1080">
        <f t="shared" si="1735"/>
        <v>0</v>
      </c>
    </row>
    <row r="1081" spans="1:23" x14ac:dyDescent="0.2">
      <c r="A1081" t="s">
        <v>7</v>
      </c>
      <c r="B1081" t="s">
        <v>8</v>
      </c>
      <c r="C1081" t="s">
        <v>29</v>
      </c>
      <c r="D1081" t="s">
        <v>28</v>
      </c>
      <c r="E1081" t="s">
        <v>24</v>
      </c>
      <c r="F1081" s="1">
        <v>46996</v>
      </c>
      <c r="G1081">
        <v>12</v>
      </c>
      <c r="H1081">
        <f t="shared" si="1644"/>
        <v>145</v>
      </c>
      <c r="I1081">
        <f t="shared" si="1645"/>
        <v>0</v>
      </c>
      <c r="J1081">
        <f t="shared" si="1646"/>
        <v>0</v>
      </c>
      <c r="K1081">
        <f t="shared" si="1647"/>
        <v>0</v>
      </c>
      <c r="L1081">
        <f t="shared" si="1648"/>
        <v>0</v>
      </c>
      <c r="M1081">
        <f t="shared" si="1649"/>
        <v>0</v>
      </c>
      <c r="N1081">
        <f t="shared" si="1650"/>
        <v>0</v>
      </c>
      <c r="O1081">
        <f t="shared" si="1651"/>
        <v>0</v>
      </c>
      <c r="Q1081">
        <f t="shared" si="1715"/>
        <v>0</v>
      </c>
      <c r="R1081">
        <f t="shared" ref="R1081:S1081" si="1736">R1069</f>
        <v>0</v>
      </c>
      <c r="S1081">
        <f t="shared" si="1736"/>
        <v>0</v>
      </c>
      <c r="T1081">
        <f t="shared" ref="T1081:W1081" si="1737">T1069</f>
        <v>0</v>
      </c>
      <c r="U1081">
        <f t="shared" si="1737"/>
        <v>0</v>
      </c>
      <c r="V1081">
        <f t="shared" si="1737"/>
        <v>0</v>
      </c>
      <c r="W1081">
        <f t="shared" si="1737"/>
        <v>0</v>
      </c>
    </row>
    <row r="1082" spans="1:23" x14ac:dyDescent="0.2">
      <c r="A1082" t="s">
        <v>7</v>
      </c>
      <c r="B1082" t="s">
        <v>8</v>
      </c>
      <c r="C1082" t="s">
        <v>29</v>
      </c>
      <c r="D1082" t="s">
        <v>28</v>
      </c>
      <c r="E1082" t="s">
        <v>24</v>
      </c>
      <c r="F1082" s="1" t="s">
        <v>12</v>
      </c>
      <c r="G1082">
        <v>1</v>
      </c>
      <c r="H1082">
        <f t="shared" si="1644"/>
        <v>195</v>
      </c>
      <c r="I1082">
        <f t="shared" si="1645"/>
        <v>0</v>
      </c>
      <c r="J1082">
        <f t="shared" si="1646"/>
        <v>0</v>
      </c>
      <c r="K1082">
        <f t="shared" si="1647"/>
        <v>0</v>
      </c>
      <c r="L1082">
        <f t="shared" si="1648"/>
        <v>0</v>
      </c>
      <c r="M1082">
        <f t="shared" si="1649"/>
        <v>0</v>
      </c>
      <c r="N1082">
        <f t="shared" si="1650"/>
        <v>0</v>
      </c>
      <c r="O1082">
        <f t="shared" si="1651"/>
        <v>0</v>
      </c>
      <c r="Q1082">
        <f t="shared" si="1715"/>
        <v>0</v>
      </c>
      <c r="R1082">
        <f t="shared" ref="R1082:S1082" si="1738">R1070</f>
        <v>0</v>
      </c>
      <c r="S1082">
        <f t="shared" si="1738"/>
        <v>0</v>
      </c>
      <c r="T1082">
        <f t="shared" ref="T1082:W1082" si="1739">T1070</f>
        <v>0</v>
      </c>
      <c r="U1082">
        <f t="shared" si="1739"/>
        <v>0</v>
      </c>
      <c r="V1082">
        <f t="shared" si="1739"/>
        <v>0</v>
      </c>
      <c r="W1082">
        <f t="shared" si="1739"/>
        <v>0</v>
      </c>
    </row>
    <row r="1083" spans="1:23" x14ac:dyDescent="0.2">
      <c r="A1083" t="s">
        <v>7</v>
      </c>
      <c r="B1083" t="s">
        <v>8</v>
      </c>
      <c r="C1083" t="s">
        <v>29</v>
      </c>
      <c r="D1083" t="s">
        <v>28</v>
      </c>
      <c r="E1083" t="s">
        <v>24</v>
      </c>
      <c r="F1083" s="1" t="s">
        <v>12</v>
      </c>
      <c r="G1083">
        <v>2</v>
      </c>
      <c r="H1083">
        <f t="shared" si="1644"/>
        <v>195</v>
      </c>
      <c r="I1083">
        <f t="shared" si="1645"/>
        <v>0</v>
      </c>
      <c r="J1083">
        <f t="shared" si="1646"/>
        <v>0</v>
      </c>
      <c r="K1083">
        <f t="shared" si="1647"/>
        <v>0</v>
      </c>
      <c r="L1083">
        <f t="shared" si="1648"/>
        <v>0</v>
      </c>
      <c r="M1083">
        <f t="shared" si="1649"/>
        <v>0</v>
      </c>
      <c r="N1083">
        <f t="shared" si="1650"/>
        <v>0</v>
      </c>
      <c r="O1083">
        <f t="shared" si="1651"/>
        <v>0</v>
      </c>
      <c r="Q1083">
        <f t="shared" si="1715"/>
        <v>0</v>
      </c>
      <c r="R1083">
        <f t="shared" ref="R1083:S1083" si="1740">R1071</f>
        <v>0</v>
      </c>
      <c r="S1083">
        <f t="shared" si="1740"/>
        <v>0</v>
      </c>
      <c r="T1083">
        <f t="shared" ref="T1083:W1083" si="1741">T1071</f>
        <v>0</v>
      </c>
      <c r="U1083">
        <f t="shared" si="1741"/>
        <v>0</v>
      </c>
      <c r="V1083">
        <f t="shared" si="1741"/>
        <v>0</v>
      </c>
      <c r="W1083">
        <f t="shared" si="1741"/>
        <v>0</v>
      </c>
    </row>
    <row r="1084" spans="1:23" x14ac:dyDescent="0.2">
      <c r="A1084" t="s">
        <v>7</v>
      </c>
      <c r="B1084" t="s">
        <v>8</v>
      </c>
      <c r="C1084" t="s">
        <v>29</v>
      </c>
      <c r="D1084" t="s">
        <v>28</v>
      </c>
      <c r="E1084" t="s">
        <v>24</v>
      </c>
      <c r="F1084" s="1" t="s">
        <v>12</v>
      </c>
      <c r="G1084">
        <v>3</v>
      </c>
      <c r="H1084">
        <f t="shared" si="1644"/>
        <v>195</v>
      </c>
      <c r="I1084">
        <f t="shared" si="1645"/>
        <v>0</v>
      </c>
      <c r="J1084">
        <f t="shared" si="1646"/>
        <v>0</v>
      </c>
      <c r="K1084">
        <f t="shared" si="1647"/>
        <v>0</v>
      </c>
      <c r="L1084">
        <f t="shared" si="1648"/>
        <v>0</v>
      </c>
      <c r="M1084">
        <f t="shared" si="1649"/>
        <v>0</v>
      </c>
      <c r="N1084">
        <f t="shared" si="1650"/>
        <v>0</v>
      </c>
      <c r="O1084">
        <f t="shared" si="1651"/>
        <v>0</v>
      </c>
      <c r="Q1084">
        <f t="shared" si="1715"/>
        <v>0</v>
      </c>
      <c r="R1084">
        <f t="shared" ref="R1084:S1084" si="1742">R1072</f>
        <v>0</v>
      </c>
      <c r="S1084">
        <f t="shared" si="1742"/>
        <v>0</v>
      </c>
      <c r="T1084">
        <f t="shared" ref="T1084:W1084" si="1743">T1072</f>
        <v>0</v>
      </c>
      <c r="U1084">
        <f t="shared" si="1743"/>
        <v>0</v>
      </c>
      <c r="V1084">
        <f t="shared" si="1743"/>
        <v>0</v>
      </c>
      <c r="W1084">
        <f t="shared" si="1743"/>
        <v>0</v>
      </c>
    </row>
    <row r="1085" spans="1:23" x14ac:dyDescent="0.2">
      <c r="A1085" t="s">
        <v>7</v>
      </c>
      <c r="B1085" t="s">
        <v>8</v>
      </c>
      <c r="C1085" t="s">
        <v>29</v>
      </c>
      <c r="D1085" t="s">
        <v>28</v>
      </c>
      <c r="E1085" t="s">
        <v>24</v>
      </c>
      <c r="F1085" s="1" t="s">
        <v>12</v>
      </c>
      <c r="G1085">
        <v>4</v>
      </c>
      <c r="H1085">
        <f t="shared" si="1644"/>
        <v>195</v>
      </c>
      <c r="I1085">
        <f t="shared" si="1645"/>
        <v>0</v>
      </c>
      <c r="J1085">
        <f t="shared" si="1646"/>
        <v>0</v>
      </c>
      <c r="K1085">
        <f t="shared" si="1647"/>
        <v>0</v>
      </c>
      <c r="L1085">
        <f t="shared" si="1648"/>
        <v>0</v>
      </c>
      <c r="M1085">
        <f t="shared" si="1649"/>
        <v>0</v>
      </c>
      <c r="N1085">
        <f t="shared" si="1650"/>
        <v>0</v>
      </c>
      <c r="O1085">
        <f t="shared" si="1651"/>
        <v>0</v>
      </c>
      <c r="Q1085">
        <f t="shared" si="1715"/>
        <v>0</v>
      </c>
      <c r="R1085">
        <f t="shared" ref="R1085:S1085" si="1744">R1073</f>
        <v>0</v>
      </c>
      <c r="S1085">
        <f t="shared" si="1744"/>
        <v>0</v>
      </c>
      <c r="T1085">
        <f t="shared" ref="T1085:W1085" si="1745">T1073</f>
        <v>0</v>
      </c>
      <c r="U1085">
        <f t="shared" si="1745"/>
        <v>0</v>
      </c>
      <c r="V1085">
        <f t="shared" si="1745"/>
        <v>0</v>
      </c>
      <c r="W1085">
        <f t="shared" si="1745"/>
        <v>0</v>
      </c>
    </row>
    <row r="1086" spans="1:23" x14ac:dyDescent="0.2">
      <c r="A1086" t="s">
        <v>7</v>
      </c>
      <c r="B1086" t="s">
        <v>8</v>
      </c>
      <c r="C1086" t="s">
        <v>29</v>
      </c>
      <c r="D1086" t="s">
        <v>28</v>
      </c>
      <c r="E1086" t="s">
        <v>24</v>
      </c>
      <c r="F1086" s="1" t="s">
        <v>12</v>
      </c>
      <c r="G1086">
        <v>5</v>
      </c>
      <c r="H1086">
        <f t="shared" si="1644"/>
        <v>195</v>
      </c>
      <c r="I1086">
        <f t="shared" si="1645"/>
        <v>0</v>
      </c>
      <c r="J1086">
        <f t="shared" si="1646"/>
        <v>0</v>
      </c>
      <c r="K1086">
        <f t="shared" si="1647"/>
        <v>0</v>
      </c>
      <c r="L1086">
        <f t="shared" si="1648"/>
        <v>0</v>
      </c>
      <c r="M1086">
        <f t="shared" si="1649"/>
        <v>0</v>
      </c>
      <c r="N1086">
        <f t="shared" si="1650"/>
        <v>0</v>
      </c>
      <c r="O1086">
        <f t="shared" si="1651"/>
        <v>0</v>
      </c>
      <c r="Q1086">
        <f t="shared" si="1715"/>
        <v>0</v>
      </c>
      <c r="R1086">
        <f t="shared" ref="R1086:S1086" si="1746">R1074</f>
        <v>0</v>
      </c>
      <c r="S1086">
        <f t="shared" si="1746"/>
        <v>0</v>
      </c>
      <c r="T1086">
        <f t="shared" ref="T1086:W1086" si="1747">T1074</f>
        <v>0</v>
      </c>
      <c r="U1086">
        <f t="shared" si="1747"/>
        <v>0</v>
      </c>
      <c r="V1086">
        <f t="shared" si="1747"/>
        <v>0</v>
      </c>
      <c r="W1086">
        <f t="shared" si="1747"/>
        <v>0</v>
      </c>
    </row>
    <row r="1087" spans="1:23" x14ac:dyDescent="0.2">
      <c r="A1087" t="s">
        <v>7</v>
      </c>
      <c r="B1087" t="s">
        <v>8</v>
      </c>
      <c r="C1087" t="s">
        <v>29</v>
      </c>
      <c r="D1087" t="s">
        <v>28</v>
      </c>
      <c r="E1087" t="s">
        <v>24</v>
      </c>
      <c r="F1087" s="1" t="s">
        <v>12</v>
      </c>
      <c r="G1087">
        <v>6</v>
      </c>
      <c r="H1087">
        <f t="shared" si="1644"/>
        <v>195</v>
      </c>
      <c r="I1087">
        <f t="shared" si="1645"/>
        <v>0</v>
      </c>
      <c r="J1087">
        <f t="shared" si="1646"/>
        <v>0</v>
      </c>
      <c r="K1087">
        <f t="shared" si="1647"/>
        <v>0</v>
      </c>
      <c r="L1087">
        <f t="shared" si="1648"/>
        <v>0</v>
      </c>
      <c r="M1087">
        <f t="shared" si="1649"/>
        <v>0</v>
      </c>
      <c r="N1087">
        <f t="shared" si="1650"/>
        <v>0</v>
      </c>
      <c r="O1087">
        <f t="shared" si="1651"/>
        <v>0</v>
      </c>
      <c r="Q1087">
        <f t="shared" si="1715"/>
        <v>0</v>
      </c>
      <c r="R1087">
        <f t="shared" ref="R1087:S1087" si="1748">R1075</f>
        <v>0</v>
      </c>
      <c r="S1087">
        <f t="shared" si="1748"/>
        <v>0</v>
      </c>
      <c r="T1087">
        <f t="shared" ref="T1087:W1087" si="1749">T1075</f>
        <v>0</v>
      </c>
      <c r="U1087">
        <f t="shared" si="1749"/>
        <v>0</v>
      </c>
      <c r="V1087">
        <f t="shared" si="1749"/>
        <v>0</v>
      </c>
      <c r="W1087">
        <f t="shared" si="1749"/>
        <v>0</v>
      </c>
    </row>
    <row r="1088" spans="1:23" x14ac:dyDescent="0.2">
      <c r="A1088" t="s">
        <v>7</v>
      </c>
      <c r="B1088" t="s">
        <v>8</v>
      </c>
      <c r="C1088" t="s">
        <v>29</v>
      </c>
      <c r="D1088" t="s">
        <v>28</v>
      </c>
      <c r="E1088" t="s">
        <v>24</v>
      </c>
      <c r="F1088" s="1" t="s">
        <v>12</v>
      </c>
      <c r="G1088">
        <v>7</v>
      </c>
      <c r="H1088">
        <f t="shared" si="1644"/>
        <v>195</v>
      </c>
      <c r="I1088">
        <f t="shared" si="1645"/>
        <v>0</v>
      </c>
      <c r="J1088">
        <f t="shared" si="1646"/>
        <v>0</v>
      </c>
      <c r="K1088">
        <f t="shared" si="1647"/>
        <v>0</v>
      </c>
      <c r="L1088">
        <f t="shared" si="1648"/>
        <v>0</v>
      </c>
      <c r="M1088">
        <f t="shared" si="1649"/>
        <v>0</v>
      </c>
      <c r="N1088">
        <f t="shared" si="1650"/>
        <v>0</v>
      </c>
      <c r="O1088">
        <f t="shared" si="1651"/>
        <v>0</v>
      </c>
      <c r="Q1088">
        <f t="shared" si="1715"/>
        <v>0</v>
      </c>
      <c r="R1088">
        <f t="shared" ref="R1088:S1088" si="1750">R1076</f>
        <v>0</v>
      </c>
      <c r="S1088">
        <f t="shared" si="1750"/>
        <v>0</v>
      </c>
      <c r="T1088">
        <f t="shared" ref="T1088:W1088" si="1751">T1076</f>
        <v>0</v>
      </c>
      <c r="U1088">
        <f t="shared" si="1751"/>
        <v>0</v>
      </c>
      <c r="V1088">
        <f t="shared" si="1751"/>
        <v>0</v>
      </c>
      <c r="W1088">
        <f t="shared" si="1751"/>
        <v>0</v>
      </c>
    </row>
    <row r="1089" spans="1:23" x14ac:dyDescent="0.2">
      <c r="A1089" t="s">
        <v>7</v>
      </c>
      <c r="B1089" t="s">
        <v>8</v>
      </c>
      <c r="C1089" t="s">
        <v>29</v>
      </c>
      <c r="D1089" t="s">
        <v>28</v>
      </c>
      <c r="E1089" t="s">
        <v>24</v>
      </c>
      <c r="F1089" s="1" t="s">
        <v>12</v>
      </c>
      <c r="G1089">
        <v>8</v>
      </c>
      <c r="H1089">
        <f t="shared" si="1644"/>
        <v>195</v>
      </c>
      <c r="I1089">
        <f t="shared" si="1645"/>
        <v>0</v>
      </c>
      <c r="J1089">
        <f t="shared" si="1646"/>
        <v>0</v>
      </c>
      <c r="K1089">
        <f t="shared" si="1647"/>
        <v>0</v>
      </c>
      <c r="L1089">
        <f t="shared" si="1648"/>
        <v>0</v>
      </c>
      <c r="M1089">
        <f t="shared" si="1649"/>
        <v>0</v>
      </c>
      <c r="N1089">
        <f t="shared" si="1650"/>
        <v>0</v>
      </c>
      <c r="O1089">
        <f t="shared" si="1651"/>
        <v>0</v>
      </c>
      <c r="Q1089">
        <f t="shared" si="1715"/>
        <v>0</v>
      </c>
      <c r="R1089">
        <f t="shared" ref="R1089:S1089" si="1752">R1077</f>
        <v>0</v>
      </c>
      <c r="S1089">
        <f t="shared" si="1752"/>
        <v>0</v>
      </c>
      <c r="T1089">
        <f t="shared" ref="T1089:W1089" si="1753">T1077</f>
        <v>0</v>
      </c>
      <c r="U1089">
        <f t="shared" si="1753"/>
        <v>0</v>
      </c>
      <c r="V1089">
        <f t="shared" si="1753"/>
        <v>0</v>
      </c>
      <c r="W1089">
        <f t="shared" si="1753"/>
        <v>0</v>
      </c>
    </row>
    <row r="1090" spans="1:23" x14ac:dyDescent="0.2">
      <c r="A1090" t="s">
        <v>7</v>
      </c>
      <c r="B1090" t="s">
        <v>8</v>
      </c>
      <c r="C1090" t="s">
        <v>29</v>
      </c>
      <c r="D1090" t="s">
        <v>28</v>
      </c>
      <c r="E1090" t="s">
        <v>24</v>
      </c>
      <c r="F1090" s="1" t="s">
        <v>12</v>
      </c>
      <c r="G1090">
        <v>9</v>
      </c>
      <c r="H1090">
        <f t="shared" si="1644"/>
        <v>195</v>
      </c>
      <c r="I1090">
        <f t="shared" si="1645"/>
        <v>0</v>
      </c>
      <c r="J1090">
        <f t="shared" si="1646"/>
        <v>0</v>
      </c>
      <c r="K1090">
        <f t="shared" si="1647"/>
        <v>0</v>
      </c>
      <c r="L1090">
        <f t="shared" si="1648"/>
        <v>0</v>
      </c>
      <c r="M1090">
        <f t="shared" si="1649"/>
        <v>0</v>
      </c>
      <c r="N1090">
        <f t="shared" si="1650"/>
        <v>0</v>
      </c>
      <c r="O1090">
        <f t="shared" si="1651"/>
        <v>0</v>
      </c>
      <c r="Q1090">
        <f t="shared" si="1715"/>
        <v>0</v>
      </c>
      <c r="R1090">
        <f t="shared" ref="R1090:S1090" si="1754">R1078</f>
        <v>0</v>
      </c>
      <c r="S1090">
        <f t="shared" si="1754"/>
        <v>0</v>
      </c>
      <c r="T1090">
        <f t="shared" ref="T1090:W1090" si="1755">T1078</f>
        <v>0</v>
      </c>
      <c r="U1090">
        <f t="shared" si="1755"/>
        <v>0</v>
      </c>
      <c r="V1090">
        <f t="shared" si="1755"/>
        <v>0</v>
      </c>
      <c r="W1090">
        <f t="shared" si="1755"/>
        <v>0</v>
      </c>
    </row>
    <row r="1091" spans="1:23" x14ac:dyDescent="0.2">
      <c r="A1091" t="s">
        <v>7</v>
      </c>
      <c r="B1091" t="s">
        <v>8</v>
      </c>
      <c r="C1091" t="s">
        <v>29</v>
      </c>
      <c r="D1091" t="s">
        <v>28</v>
      </c>
      <c r="E1091" t="s">
        <v>24</v>
      </c>
      <c r="F1091" s="1" t="s">
        <v>12</v>
      </c>
      <c r="G1091">
        <v>10</v>
      </c>
      <c r="H1091">
        <f t="shared" ref="H1091:H1153" si="1756">H515*0.5</f>
        <v>195</v>
      </c>
      <c r="I1091">
        <f t="shared" ref="I1091:I1154" si="1757">_xlfn.FLOOR.MATH(H1091*Q1091)</f>
        <v>0</v>
      </c>
      <c r="J1091">
        <f t="shared" ref="J1091:J1154" si="1758">I1091*R1091</f>
        <v>0</v>
      </c>
      <c r="K1091">
        <f t="shared" ref="K1091:K1154" si="1759">I1091*V1091</f>
        <v>0</v>
      </c>
      <c r="L1091">
        <f t="shared" ref="L1091:L1154" si="1760">K1091*S1091</f>
        <v>0</v>
      </c>
      <c r="M1091">
        <f t="shared" ref="M1091:M1154" si="1761">K1091*T1091</f>
        <v>0</v>
      </c>
      <c r="N1091">
        <f t="shared" ref="N1091:N1154" si="1762">L1091*U1091</f>
        <v>0</v>
      </c>
      <c r="O1091">
        <f t="shared" ref="O1091:O1154" si="1763">I1091*W1091</f>
        <v>0</v>
      </c>
      <c r="Q1091">
        <f t="shared" si="1715"/>
        <v>0</v>
      </c>
      <c r="R1091">
        <f t="shared" ref="R1091:S1091" si="1764">R1079</f>
        <v>0</v>
      </c>
      <c r="S1091">
        <f t="shared" si="1764"/>
        <v>0</v>
      </c>
      <c r="T1091">
        <f t="shared" ref="T1091:W1091" si="1765">T1079</f>
        <v>0</v>
      </c>
      <c r="U1091">
        <f t="shared" si="1765"/>
        <v>0</v>
      </c>
      <c r="V1091">
        <f t="shared" si="1765"/>
        <v>0</v>
      </c>
      <c r="W1091">
        <f t="shared" si="1765"/>
        <v>0</v>
      </c>
    </row>
    <row r="1092" spans="1:23" x14ac:dyDescent="0.2">
      <c r="A1092" t="s">
        <v>7</v>
      </c>
      <c r="B1092" t="s">
        <v>8</v>
      </c>
      <c r="C1092" t="s">
        <v>29</v>
      </c>
      <c r="D1092" t="s">
        <v>28</v>
      </c>
      <c r="E1092" t="s">
        <v>24</v>
      </c>
      <c r="F1092" s="1" t="s">
        <v>12</v>
      </c>
      <c r="G1092">
        <v>11</v>
      </c>
      <c r="H1092">
        <f t="shared" si="1756"/>
        <v>195</v>
      </c>
      <c r="I1092">
        <f t="shared" si="1757"/>
        <v>0</v>
      </c>
      <c r="J1092">
        <f t="shared" si="1758"/>
        <v>0</v>
      </c>
      <c r="K1092">
        <f t="shared" si="1759"/>
        <v>0</v>
      </c>
      <c r="L1092">
        <f t="shared" si="1760"/>
        <v>0</v>
      </c>
      <c r="M1092">
        <f t="shared" si="1761"/>
        <v>0</v>
      </c>
      <c r="N1092">
        <f t="shared" si="1762"/>
        <v>0</v>
      </c>
      <c r="O1092">
        <f t="shared" si="1763"/>
        <v>0</v>
      </c>
      <c r="Q1092">
        <f t="shared" si="1715"/>
        <v>0</v>
      </c>
      <c r="R1092">
        <f t="shared" ref="R1092:S1092" si="1766">R1080</f>
        <v>0</v>
      </c>
      <c r="S1092">
        <f t="shared" si="1766"/>
        <v>0</v>
      </c>
      <c r="T1092">
        <f t="shared" ref="T1092:W1092" si="1767">T1080</f>
        <v>0</v>
      </c>
      <c r="U1092">
        <f t="shared" si="1767"/>
        <v>0</v>
      </c>
      <c r="V1092">
        <f t="shared" si="1767"/>
        <v>0</v>
      </c>
      <c r="W1092">
        <f t="shared" si="1767"/>
        <v>0</v>
      </c>
    </row>
    <row r="1093" spans="1:23" x14ac:dyDescent="0.2">
      <c r="A1093" t="s">
        <v>7</v>
      </c>
      <c r="B1093" t="s">
        <v>8</v>
      </c>
      <c r="C1093" t="s">
        <v>29</v>
      </c>
      <c r="D1093" t="s">
        <v>28</v>
      </c>
      <c r="E1093" t="s">
        <v>24</v>
      </c>
      <c r="F1093" s="1" t="s">
        <v>12</v>
      </c>
      <c r="G1093">
        <v>12</v>
      </c>
      <c r="H1093">
        <f t="shared" si="1756"/>
        <v>195</v>
      </c>
      <c r="I1093">
        <f t="shared" si="1757"/>
        <v>0</v>
      </c>
      <c r="J1093">
        <f t="shared" si="1758"/>
        <v>0</v>
      </c>
      <c r="K1093">
        <f t="shared" si="1759"/>
        <v>0</v>
      </c>
      <c r="L1093">
        <f t="shared" si="1760"/>
        <v>0</v>
      </c>
      <c r="M1093">
        <f t="shared" si="1761"/>
        <v>0</v>
      </c>
      <c r="N1093">
        <f t="shared" si="1762"/>
        <v>0</v>
      </c>
      <c r="O1093">
        <f t="shared" si="1763"/>
        <v>0</v>
      </c>
      <c r="Q1093">
        <f t="shared" si="1715"/>
        <v>0</v>
      </c>
      <c r="R1093">
        <f t="shared" ref="R1093:S1093" si="1768">R1081</f>
        <v>0</v>
      </c>
      <c r="S1093">
        <f t="shared" si="1768"/>
        <v>0</v>
      </c>
      <c r="T1093">
        <f t="shared" ref="T1093:W1093" si="1769">T1081</f>
        <v>0</v>
      </c>
      <c r="U1093">
        <f t="shared" si="1769"/>
        <v>0</v>
      </c>
      <c r="V1093">
        <f t="shared" si="1769"/>
        <v>0</v>
      </c>
      <c r="W1093">
        <f t="shared" si="1769"/>
        <v>0</v>
      </c>
    </row>
    <row r="1094" spans="1:23" x14ac:dyDescent="0.2">
      <c r="A1094" t="s">
        <v>7</v>
      </c>
      <c r="B1094" t="s">
        <v>8</v>
      </c>
      <c r="C1094" t="s">
        <v>29</v>
      </c>
      <c r="D1094" t="s">
        <v>28</v>
      </c>
      <c r="E1094" t="s">
        <v>24</v>
      </c>
      <c r="F1094" s="1">
        <v>47057</v>
      </c>
      <c r="G1094">
        <v>1</v>
      </c>
      <c r="H1094">
        <f t="shared" si="1756"/>
        <v>145</v>
      </c>
      <c r="I1094">
        <f t="shared" si="1757"/>
        <v>0</v>
      </c>
      <c r="J1094">
        <f t="shared" si="1758"/>
        <v>0</v>
      </c>
      <c r="K1094">
        <f t="shared" si="1759"/>
        <v>0</v>
      </c>
      <c r="L1094">
        <f t="shared" si="1760"/>
        <v>0</v>
      </c>
      <c r="M1094">
        <f t="shared" si="1761"/>
        <v>0</v>
      </c>
      <c r="N1094">
        <f t="shared" si="1762"/>
        <v>0</v>
      </c>
      <c r="O1094">
        <f t="shared" si="1763"/>
        <v>0</v>
      </c>
      <c r="Q1094">
        <f t="shared" si="1715"/>
        <v>0</v>
      </c>
      <c r="R1094">
        <f t="shared" ref="R1094:S1094" si="1770">R1082</f>
        <v>0</v>
      </c>
      <c r="S1094">
        <f t="shared" si="1770"/>
        <v>0</v>
      </c>
      <c r="T1094">
        <f t="shared" ref="T1094:W1094" si="1771">T1082</f>
        <v>0</v>
      </c>
      <c r="U1094">
        <f t="shared" si="1771"/>
        <v>0</v>
      </c>
      <c r="V1094">
        <f t="shared" si="1771"/>
        <v>0</v>
      </c>
      <c r="W1094">
        <f t="shared" si="1771"/>
        <v>0</v>
      </c>
    </row>
    <row r="1095" spans="1:23" x14ac:dyDescent="0.2">
      <c r="A1095" t="s">
        <v>7</v>
      </c>
      <c r="B1095" t="s">
        <v>8</v>
      </c>
      <c r="C1095" t="s">
        <v>29</v>
      </c>
      <c r="D1095" t="s">
        <v>28</v>
      </c>
      <c r="E1095" t="s">
        <v>24</v>
      </c>
      <c r="F1095" s="1">
        <v>47057</v>
      </c>
      <c r="G1095">
        <v>2</v>
      </c>
      <c r="H1095">
        <f t="shared" si="1756"/>
        <v>145</v>
      </c>
      <c r="I1095">
        <f t="shared" si="1757"/>
        <v>0</v>
      </c>
      <c r="J1095">
        <f t="shared" si="1758"/>
        <v>0</v>
      </c>
      <c r="K1095">
        <f t="shared" si="1759"/>
        <v>0</v>
      </c>
      <c r="L1095">
        <f t="shared" si="1760"/>
        <v>0</v>
      </c>
      <c r="M1095">
        <f t="shared" si="1761"/>
        <v>0</v>
      </c>
      <c r="N1095">
        <f t="shared" si="1762"/>
        <v>0</v>
      </c>
      <c r="O1095">
        <f t="shared" si="1763"/>
        <v>0</v>
      </c>
      <c r="Q1095">
        <f t="shared" si="1715"/>
        <v>0</v>
      </c>
      <c r="R1095">
        <f t="shared" ref="R1095:S1095" si="1772">R1083</f>
        <v>0</v>
      </c>
      <c r="S1095">
        <f t="shared" si="1772"/>
        <v>0</v>
      </c>
      <c r="T1095">
        <f t="shared" ref="T1095:W1095" si="1773">T1083</f>
        <v>0</v>
      </c>
      <c r="U1095">
        <f t="shared" si="1773"/>
        <v>0</v>
      </c>
      <c r="V1095">
        <f t="shared" si="1773"/>
        <v>0</v>
      </c>
      <c r="W1095">
        <f t="shared" si="1773"/>
        <v>0</v>
      </c>
    </row>
    <row r="1096" spans="1:23" x14ac:dyDescent="0.2">
      <c r="A1096" t="s">
        <v>7</v>
      </c>
      <c r="B1096" t="s">
        <v>8</v>
      </c>
      <c r="C1096" t="s">
        <v>29</v>
      </c>
      <c r="D1096" t="s">
        <v>28</v>
      </c>
      <c r="E1096" t="s">
        <v>24</v>
      </c>
      <c r="F1096" s="1">
        <v>47057</v>
      </c>
      <c r="G1096">
        <v>3</v>
      </c>
      <c r="H1096">
        <f t="shared" si="1756"/>
        <v>145</v>
      </c>
      <c r="I1096">
        <f t="shared" si="1757"/>
        <v>0</v>
      </c>
      <c r="J1096">
        <f t="shared" si="1758"/>
        <v>0</v>
      </c>
      <c r="K1096">
        <f t="shared" si="1759"/>
        <v>0</v>
      </c>
      <c r="L1096">
        <f t="shared" si="1760"/>
        <v>0</v>
      </c>
      <c r="M1096">
        <f t="shared" si="1761"/>
        <v>0</v>
      </c>
      <c r="N1096">
        <f t="shared" si="1762"/>
        <v>0</v>
      </c>
      <c r="O1096">
        <f t="shared" si="1763"/>
        <v>0</v>
      </c>
      <c r="Q1096">
        <f t="shared" si="1715"/>
        <v>0</v>
      </c>
      <c r="R1096">
        <f t="shared" ref="R1096:S1096" si="1774">R1084</f>
        <v>0</v>
      </c>
      <c r="S1096">
        <f t="shared" si="1774"/>
        <v>0</v>
      </c>
      <c r="T1096">
        <f t="shared" ref="T1096:W1096" si="1775">T1084</f>
        <v>0</v>
      </c>
      <c r="U1096">
        <f t="shared" si="1775"/>
        <v>0</v>
      </c>
      <c r="V1096">
        <f t="shared" si="1775"/>
        <v>0</v>
      </c>
      <c r="W1096">
        <f t="shared" si="1775"/>
        <v>0</v>
      </c>
    </row>
    <row r="1097" spans="1:23" x14ac:dyDescent="0.2">
      <c r="A1097" t="s">
        <v>7</v>
      </c>
      <c r="B1097" t="s">
        <v>8</v>
      </c>
      <c r="C1097" t="s">
        <v>29</v>
      </c>
      <c r="D1097" t="s">
        <v>28</v>
      </c>
      <c r="E1097" t="s">
        <v>24</v>
      </c>
      <c r="F1097" s="1">
        <v>47057</v>
      </c>
      <c r="G1097">
        <v>4</v>
      </c>
      <c r="H1097">
        <f t="shared" si="1756"/>
        <v>145</v>
      </c>
      <c r="I1097">
        <f t="shared" si="1757"/>
        <v>0</v>
      </c>
      <c r="J1097">
        <f t="shared" si="1758"/>
        <v>0</v>
      </c>
      <c r="K1097">
        <f t="shared" si="1759"/>
        <v>0</v>
      </c>
      <c r="L1097">
        <f t="shared" si="1760"/>
        <v>0</v>
      </c>
      <c r="M1097">
        <f t="shared" si="1761"/>
        <v>0</v>
      </c>
      <c r="N1097">
        <f t="shared" si="1762"/>
        <v>0</v>
      </c>
      <c r="O1097">
        <f t="shared" si="1763"/>
        <v>0</v>
      </c>
      <c r="Q1097">
        <f t="shared" si="1715"/>
        <v>0</v>
      </c>
      <c r="R1097">
        <f t="shared" ref="R1097:S1097" si="1776">R1085</f>
        <v>0</v>
      </c>
      <c r="S1097">
        <f t="shared" si="1776"/>
        <v>0</v>
      </c>
      <c r="T1097">
        <f t="shared" ref="T1097:W1097" si="1777">T1085</f>
        <v>0</v>
      </c>
      <c r="U1097">
        <f t="shared" si="1777"/>
        <v>0</v>
      </c>
      <c r="V1097">
        <f t="shared" si="1777"/>
        <v>0</v>
      </c>
      <c r="W1097">
        <f t="shared" si="1777"/>
        <v>0</v>
      </c>
    </row>
    <row r="1098" spans="1:23" x14ac:dyDescent="0.2">
      <c r="A1098" t="s">
        <v>7</v>
      </c>
      <c r="B1098" t="s">
        <v>8</v>
      </c>
      <c r="C1098" t="s">
        <v>29</v>
      </c>
      <c r="D1098" t="s">
        <v>28</v>
      </c>
      <c r="E1098" t="s">
        <v>24</v>
      </c>
      <c r="F1098" s="1">
        <v>47057</v>
      </c>
      <c r="G1098">
        <v>5</v>
      </c>
      <c r="H1098">
        <f t="shared" si="1756"/>
        <v>145</v>
      </c>
      <c r="I1098">
        <f t="shared" si="1757"/>
        <v>0</v>
      </c>
      <c r="J1098">
        <f t="shared" si="1758"/>
        <v>0</v>
      </c>
      <c r="K1098">
        <f t="shared" si="1759"/>
        <v>0</v>
      </c>
      <c r="L1098">
        <f t="shared" si="1760"/>
        <v>0</v>
      </c>
      <c r="M1098">
        <f t="shared" si="1761"/>
        <v>0</v>
      </c>
      <c r="N1098">
        <f t="shared" si="1762"/>
        <v>0</v>
      </c>
      <c r="O1098">
        <f t="shared" si="1763"/>
        <v>0</v>
      </c>
      <c r="Q1098">
        <f t="shared" si="1715"/>
        <v>0</v>
      </c>
      <c r="R1098">
        <f t="shared" ref="R1098:S1098" si="1778">R1086</f>
        <v>0</v>
      </c>
      <c r="S1098">
        <f t="shared" si="1778"/>
        <v>0</v>
      </c>
      <c r="T1098">
        <f t="shared" ref="T1098:W1098" si="1779">T1086</f>
        <v>0</v>
      </c>
      <c r="U1098">
        <f t="shared" si="1779"/>
        <v>0</v>
      </c>
      <c r="V1098">
        <f t="shared" si="1779"/>
        <v>0</v>
      </c>
      <c r="W1098">
        <f t="shared" si="1779"/>
        <v>0</v>
      </c>
    </row>
    <row r="1099" spans="1:23" x14ac:dyDescent="0.2">
      <c r="A1099" t="s">
        <v>7</v>
      </c>
      <c r="B1099" t="s">
        <v>8</v>
      </c>
      <c r="C1099" t="s">
        <v>29</v>
      </c>
      <c r="D1099" t="s">
        <v>28</v>
      </c>
      <c r="E1099" t="s">
        <v>24</v>
      </c>
      <c r="F1099" s="1">
        <v>47057</v>
      </c>
      <c r="G1099">
        <v>6</v>
      </c>
      <c r="H1099">
        <f t="shared" si="1756"/>
        <v>145</v>
      </c>
      <c r="I1099">
        <f t="shared" si="1757"/>
        <v>0</v>
      </c>
      <c r="J1099">
        <f t="shared" si="1758"/>
        <v>0</v>
      </c>
      <c r="K1099">
        <f t="shared" si="1759"/>
        <v>0</v>
      </c>
      <c r="L1099">
        <f t="shared" si="1760"/>
        <v>0</v>
      </c>
      <c r="M1099">
        <f t="shared" si="1761"/>
        <v>0</v>
      </c>
      <c r="N1099">
        <f t="shared" si="1762"/>
        <v>0</v>
      </c>
      <c r="O1099">
        <f t="shared" si="1763"/>
        <v>0</v>
      </c>
      <c r="Q1099">
        <f t="shared" si="1715"/>
        <v>0</v>
      </c>
      <c r="R1099">
        <f t="shared" ref="R1099:S1099" si="1780">R1087</f>
        <v>0</v>
      </c>
      <c r="S1099">
        <f t="shared" si="1780"/>
        <v>0</v>
      </c>
      <c r="T1099">
        <f t="shared" ref="T1099:W1099" si="1781">T1087</f>
        <v>0</v>
      </c>
      <c r="U1099">
        <f t="shared" si="1781"/>
        <v>0</v>
      </c>
      <c r="V1099">
        <f t="shared" si="1781"/>
        <v>0</v>
      </c>
      <c r="W1099">
        <f t="shared" si="1781"/>
        <v>0</v>
      </c>
    </row>
    <row r="1100" spans="1:23" x14ac:dyDescent="0.2">
      <c r="A1100" t="s">
        <v>7</v>
      </c>
      <c r="B1100" t="s">
        <v>8</v>
      </c>
      <c r="C1100" t="s">
        <v>29</v>
      </c>
      <c r="D1100" t="s">
        <v>28</v>
      </c>
      <c r="E1100" t="s">
        <v>24</v>
      </c>
      <c r="F1100" s="1">
        <v>47057</v>
      </c>
      <c r="G1100">
        <v>7</v>
      </c>
      <c r="H1100">
        <f t="shared" si="1756"/>
        <v>145</v>
      </c>
      <c r="I1100">
        <f t="shared" si="1757"/>
        <v>0</v>
      </c>
      <c r="J1100">
        <f t="shared" si="1758"/>
        <v>0</v>
      </c>
      <c r="K1100">
        <f t="shared" si="1759"/>
        <v>0</v>
      </c>
      <c r="L1100">
        <f t="shared" si="1760"/>
        <v>0</v>
      </c>
      <c r="M1100">
        <f t="shared" si="1761"/>
        <v>0</v>
      </c>
      <c r="N1100">
        <f t="shared" si="1762"/>
        <v>0</v>
      </c>
      <c r="O1100">
        <f t="shared" si="1763"/>
        <v>0</v>
      </c>
      <c r="Q1100">
        <f t="shared" si="1715"/>
        <v>0</v>
      </c>
      <c r="R1100">
        <f t="shared" ref="R1100:S1100" si="1782">R1088</f>
        <v>0</v>
      </c>
      <c r="S1100">
        <f t="shared" si="1782"/>
        <v>0</v>
      </c>
      <c r="T1100">
        <f t="shared" ref="T1100:W1100" si="1783">T1088</f>
        <v>0</v>
      </c>
      <c r="U1100">
        <f t="shared" si="1783"/>
        <v>0</v>
      </c>
      <c r="V1100">
        <f t="shared" si="1783"/>
        <v>0</v>
      </c>
      <c r="W1100">
        <f t="shared" si="1783"/>
        <v>0</v>
      </c>
    </row>
    <row r="1101" spans="1:23" x14ac:dyDescent="0.2">
      <c r="A1101" t="s">
        <v>7</v>
      </c>
      <c r="B1101" t="s">
        <v>8</v>
      </c>
      <c r="C1101" t="s">
        <v>29</v>
      </c>
      <c r="D1101" t="s">
        <v>28</v>
      </c>
      <c r="E1101" t="s">
        <v>24</v>
      </c>
      <c r="F1101" s="1">
        <v>47057</v>
      </c>
      <c r="G1101">
        <v>8</v>
      </c>
      <c r="H1101">
        <f t="shared" si="1756"/>
        <v>145</v>
      </c>
      <c r="I1101">
        <f t="shared" si="1757"/>
        <v>0</v>
      </c>
      <c r="J1101">
        <f t="shared" si="1758"/>
        <v>0</v>
      </c>
      <c r="K1101">
        <f t="shared" si="1759"/>
        <v>0</v>
      </c>
      <c r="L1101">
        <f t="shared" si="1760"/>
        <v>0</v>
      </c>
      <c r="M1101">
        <f t="shared" si="1761"/>
        <v>0</v>
      </c>
      <c r="N1101">
        <f t="shared" si="1762"/>
        <v>0</v>
      </c>
      <c r="O1101">
        <f t="shared" si="1763"/>
        <v>0</v>
      </c>
      <c r="Q1101">
        <f t="shared" si="1715"/>
        <v>0</v>
      </c>
      <c r="R1101">
        <f t="shared" ref="R1101:S1101" si="1784">R1089</f>
        <v>0</v>
      </c>
      <c r="S1101">
        <f t="shared" si="1784"/>
        <v>0</v>
      </c>
      <c r="T1101">
        <f t="shared" ref="T1101:W1101" si="1785">T1089</f>
        <v>0</v>
      </c>
      <c r="U1101">
        <f t="shared" si="1785"/>
        <v>0</v>
      </c>
      <c r="V1101">
        <f t="shared" si="1785"/>
        <v>0</v>
      </c>
      <c r="W1101">
        <f t="shared" si="1785"/>
        <v>0</v>
      </c>
    </row>
    <row r="1102" spans="1:23" x14ac:dyDescent="0.2">
      <c r="A1102" t="s">
        <v>7</v>
      </c>
      <c r="B1102" t="s">
        <v>8</v>
      </c>
      <c r="C1102" t="s">
        <v>29</v>
      </c>
      <c r="D1102" t="s">
        <v>28</v>
      </c>
      <c r="E1102" t="s">
        <v>24</v>
      </c>
      <c r="F1102" s="1">
        <v>47057</v>
      </c>
      <c r="G1102">
        <v>9</v>
      </c>
      <c r="H1102">
        <f t="shared" si="1756"/>
        <v>145</v>
      </c>
      <c r="I1102">
        <f t="shared" si="1757"/>
        <v>0</v>
      </c>
      <c r="J1102">
        <f t="shared" si="1758"/>
        <v>0</v>
      </c>
      <c r="K1102">
        <f t="shared" si="1759"/>
        <v>0</v>
      </c>
      <c r="L1102">
        <f t="shared" si="1760"/>
        <v>0</v>
      </c>
      <c r="M1102">
        <f t="shared" si="1761"/>
        <v>0</v>
      </c>
      <c r="N1102">
        <f t="shared" si="1762"/>
        <v>0</v>
      </c>
      <c r="O1102">
        <f t="shared" si="1763"/>
        <v>0</v>
      </c>
      <c r="Q1102">
        <f t="shared" si="1715"/>
        <v>0</v>
      </c>
      <c r="R1102">
        <f t="shared" ref="R1102:S1102" si="1786">R1090</f>
        <v>0</v>
      </c>
      <c r="S1102">
        <f t="shared" si="1786"/>
        <v>0</v>
      </c>
      <c r="T1102">
        <f t="shared" ref="T1102:W1102" si="1787">T1090</f>
        <v>0</v>
      </c>
      <c r="U1102">
        <f t="shared" si="1787"/>
        <v>0</v>
      </c>
      <c r="V1102">
        <f t="shared" si="1787"/>
        <v>0</v>
      </c>
      <c r="W1102">
        <f t="shared" si="1787"/>
        <v>0</v>
      </c>
    </row>
    <row r="1103" spans="1:23" x14ac:dyDescent="0.2">
      <c r="A1103" t="s">
        <v>7</v>
      </c>
      <c r="B1103" t="s">
        <v>8</v>
      </c>
      <c r="C1103" t="s">
        <v>29</v>
      </c>
      <c r="D1103" t="s">
        <v>28</v>
      </c>
      <c r="E1103" t="s">
        <v>24</v>
      </c>
      <c r="F1103" s="1">
        <v>47057</v>
      </c>
      <c r="G1103">
        <v>10</v>
      </c>
      <c r="H1103">
        <f t="shared" si="1756"/>
        <v>145</v>
      </c>
      <c r="I1103">
        <f t="shared" si="1757"/>
        <v>0</v>
      </c>
      <c r="J1103">
        <f t="shared" si="1758"/>
        <v>0</v>
      </c>
      <c r="K1103">
        <f t="shared" si="1759"/>
        <v>0</v>
      </c>
      <c r="L1103">
        <f t="shared" si="1760"/>
        <v>0</v>
      </c>
      <c r="M1103">
        <f t="shared" si="1761"/>
        <v>0</v>
      </c>
      <c r="N1103">
        <f t="shared" si="1762"/>
        <v>0</v>
      </c>
      <c r="O1103">
        <f t="shared" si="1763"/>
        <v>0</v>
      </c>
      <c r="Q1103">
        <f t="shared" si="1715"/>
        <v>0</v>
      </c>
      <c r="R1103">
        <f t="shared" ref="R1103:S1103" si="1788">R1091</f>
        <v>0</v>
      </c>
      <c r="S1103">
        <f t="shared" si="1788"/>
        <v>0</v>
      </c>
      <c r="T1103">
        <f t="shared" ref="T1103:W1103" si="1789">T1091</f>
        <v>0</v>
      </c>
      <c r="U1103">
        <f t="shared" si="1789"/>
        <v>0</v>
      </c>
      <c r="V1103">
        <f t="shared" si="1789"/>
        <v>0</v>
      </c>
      <c r="W1103">
        <f t="shared" si="1789"/>
        <v>0</v>
      </c>
    </row>
    <row r="1104" spans="1:23" x14ac:dyDescent="0.2">
      <c r="A1104" t="s">
        <v>7</v>
      </c>
      <c r="B1104" t="s">
        <v>8</v>
      </c>
      <c r="C1104" t="s">
        <v>29</v>
      </c>
      <c r="D1104" t="s">
        <v>28</v>
      </c>
      <c r="E1104" t="s">
        <v>24</v>
      </c>
      <c r="F1104" s="1">
        <v>47057</v>
      </c>
      <c r="G1104">
        <v>11</v>
      </c>
      <c r="H1104">
        <f t="shared" si="1756"/>
        <v>145</v>
      </c>
      <c r="I1104">
        <f t="shared" si="1757"/>
        <v>0</v>
      </c>
      <c r="J1104">
        <f t="shared" si="1758"/>
        <v>0</v>
      </c>
      <c r="K1104">
        <f t="shared" si="1759"/>
        <v>0</v>
      </c>
      <c r="L1104">
        <f t="shared" si="1760"/>
        <v>0</v>
      </c>
      <c r="M1104">
        <f t="shared" si="1761"/>
        <v>0</v>
      </c>
      <c r="N1104">
        <f t="shared" si="1762"/>
        <v>0</v>
      </c>
      <c r="O1104">
        <f t="shared" si="1763"/>
        <v>0</v>
      </c>
      <c r="Q1104">
        <f t="shared" si="1715"/>
        <v>0</v>
      </c>
      <c r="R1104">
        <f t="shared" ref="R1104:S1104" si="1790">R1092</f>
        <v>0</v>
      </c>
      <c r="S1104">
        <f t="shared" si="1790"/>
        <v>0</v>
      </c>
      <c r="T1104">
        <f t="shared" ref="T1104:W1104" si="1791">T1092</f>
        <v>0</v>
      </c>
      <c r="U1104">
        <f t="shared" si="1791"/>
        <v>0</v>
      </c>
      <c r="V1104">
        <f t="shared" si="1791"/>
        <v>0</v>
      </c>
      <c r="W1104">
        <f t="shared" si="1791"/>
        <v>0</v>
      </c>
    </row>
    <row r="1105" spans="1:23" x14ac:dyDescent="0.2">
      <c r="A1105" t="s">
        <v>7</v>
      </c>
      <c r="B1105" t="s">
        <v>8</v>
      </c>
      <c r="C1105" t="s">
        <v>29</v>
      </c>
      <c r="D1105" t="s">
        <v>28</v>
      </c>
      <c r="E1105" t="s">
        <v>24</v>
      </c>
      <c r="F1105" s="1">
        <v>47057</v>
      </c>
      <c r="G1105">
        <v>12</v>
      </c>
      <c r="H1105">
        <f t="shared" si="1756"/>
        <v>145</v>
      </c>
      <c r="I1105">
        <f t="shared" si="1757"/>
        <v>0</v>
      </c>
      <c r="J1105">
        <f t="shared" si="1758"/>
        <v>0</v>
      </c>
      <c r="K1105">
        <f t="shared" si="1759"/>
        <v>0</v>
      </c>
      <c r="L1105">
        <f t="shared" si="1760"/>
        <v>0</v>
      </c>
      <c r="M1105">
        <f t="shared" si="1761"/>
        <v>0</v>
      </c>
      <c r="N1105">
        <f t="shared" si="1762"/>
        <v>0</v>
      </c>
      <c r="O1105">
        <f t="shared" si="1763"/>
        <v>0</v>
      </c>
      <c r="Q1105">
        <f t="shared" si="1715"/>
        <v>0</v>
      </c>
      <c r="R1105">
        <f t="shared" ref="R1105:S1105" si="1792">R1093</f>
        <v>0</v>
      </c>
      <c r="S1105">
        <f t="shared" si="1792"/>
        <v>0</v>
      </c>
      <c r="T1105">
        <f t="shared" ref="T1105:W1105" si="1793">T1093</f>
        <v>0</v>
      </c>
      <c r="U1105">
        <f t="shared" si="1793"/>
        <v>0</v>
      </c>
      <c r="V1105">
        <f t="shared" si="1793"/>
        <v>0</v>
      </c>
      <c r="W1105">
        <f t="shared" si="1793"/>
        <v>0</v>
      </c>
    </row>
    <row r="1106" spans="1:23" x14ac:dyDescent="0.2">
      <c r="A1106" t="s">
        <v>7</v>
      </c>
      <c r="B1106" t="s">
        <v>8</v>
      </c>
      <c r="C1106" t="s">
        <v>29</v>
      </c>
      <c r="D1106" t="s">
        <v>28</v>
      </c>
      <c r="E1106" t="s">
        <v>25</v>
      </c>
      <c r="F1106" s="1">
        <v>46965</v>
      </c>
      <c r="G1106">
        <v>1</v>
      </c>
      <c r="H1106">
        <f t="shared" si="1756"/>
        <v>5</v>
      </c>
      <c r="I1106">
        <f t="shared" si="1757"/>
        <v>0</v>
      </c>
      <c r="J1106">
        <f t="shared" si="1758"/>
        <v>0</v>
      </c>
      <c r="K1106">
        <f t="shared" si="1759"/>
        <v>0</v>
      </c>
      <c r="L1106">
        <f t="shared" si="1760"/>
        <v>0</v>
      </c>
      <c r="M1106">
        <f t="shared" si="1761"/>
        <v>0</v>
      </c>
      <c r="N1106">
        <f t="shared" si="1762"/>
        <v>0</v>
      </c>
      <c r="O1106">
        <f t="shared" si="1763"/>
        <v>0</v>
      </c>
      <c r="Q1106" cm="1">
        <f t="array" ref="Q1106:Q1117">TRANSPOSE(open_per_booked!$F589:$Q589)</f>
        <v>0</v>
      </c>
      <c r="R1106" cm="1">
        <f t="array" ref="R1106:R1117">TRANSPOSE(ulr_per_open!$F589:$Q589)</f>
        <v>0</v>
      </c>
      <c r="S1106" cm="1">
        <f t="array" ref="S1106:S1117">TRANSPOSE(bal_util!$F589:$Q589)</f>
        <v>0</v>
      </c>
      <c r="T1106" cm="1">
        <f t="array" ref="T1106:T1117">TRANSPOSE(pur_util!$F589:$Q589)</f>
        <v>0</v>
      </c>
      <c r="U1106" cm="1">
        <f t="array" ref="U1106:U1117">TRANSPOSE(revol_util!$F589:$Q589)</f>
        <v>0</v>
      </c>
      <c r="V1106" cm="1">
        <f t="array" ref="V1106:V1117">TRANSPOSE(lmt_per_open!$F589:$Q589)</f>
        <v>0</v>
      </c>
      <c r="W1106" cm="1">
        <f t="array" ref="W1106:W1117">TRANSPOSE(annual_fee!$F589:$Q589)</f>
        <v>0</v>
      </c>
    </row>
    <row r="1107" spans="1:23" x14ac:dyDescent="0.2">
      <c r="A1107" t="s">
        <v>7</v>
      </c>
      <c r="B1107" t="s">
        <v>8</v>
      </c>
      <c r="C1107" t="s">
        <v>29</v>
      </c>
      <c r="D1107" t="s">
        <v>28</v>
      </c>
      <c r="E1107" t="s">
        <v>25</v>
      </c>
      <c r="F1107" s="1">
        <v>46965</v>
      </c>
      <c r="G1107">
        <v>2</v>
      </c>
      <c r="H1107">
        <f t="shared" si="1756"/>
        <v>5</v>
      </c>
      <c r="I1107">
        <f t="shared" si="1757"/>
        <v>0</v>
      </c>
      <c r="J1107">
        <f t="shared" si="1758"/>
        <v>0</v>
      </c>
      <c r="K1107">
        <f t="shared" si="1759"/>
        <v>0</v>
      </c>
      <c r="L1107">
        <f t="shared" si="1760"/>
        <v>0</v>
      </c>
      <c r="M1107">
        <f t="shared" si="1761"/>
        <v>0</v>
      </c>
      <c r="N1107">
        <f t="shared" si="1762"/>
        <v>0</v>
      </c>
      <c r="O1107">
        <f t="shared" si="1763"/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">
      <c r="A1108" t="s">
        <v>7</v>
      </c>
      <c r="B1108" t="s">
        <v>8</v>
      </c>
      <c r="C1108" t="s">
        <v>29</v>
      </c>
      <c r="D1108" t="s">
        <v>28</v>
      </c>
      <c r="E1108" t="s">
        <v>25</v>
      </c>
      <c r="F1108" s="1">
        <v>46965</v>
      </c>
      <c r="G1108">
        <v>3</v>
      </c>
      <c r="H1108">
        <f t="shared" si="1756"/>
        <v>5</v>
      </c>
      <c r="I1108">
        <f t="shared" si="1757"/>
        <v>0</v>
      </c>
      <c r="J1108">
        <f t="shared" si="1758"/>
        <v>0</v>
      </c>
      <c r="K1108">
        <f t="shared" si="1759"/>
        <v>0</v>
      </c>
      <c r="L1108">
        <f t="shared" si="1760"/>
        <v>0</v>
      </c>
      <c r="M1108">
        <f t="shared" si="1761"/>
        <v>0</v>
      </c>
      <c r="N1108">
        <f t="shared" si="1762"/>
        <v>0</v>
      </c>
      <c r="O1108">
        <f t="shared" si="1763"/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">
      <c r="A1109" t="s">
        <v>7</v>
      </c>
      <c r="B1109" t="s">
        <v>8</v>
      </c>
      <c r="C1109" t="s">
        <v>29</v>
      </c>
      <c r="D1109" t="s">
        <v>28</v>
      </c>
      <c r="E1109" t="s">
        <v>25</v>
      </c>
      <c r="F1109" s="1">
        <v>46965</v>
      </c>
      <c r="G1109">
        <v>4</v>
      </c>
      <c r="H1109">
        <f t="shared" si="1756"/>
        <v>5</v>
      </c>
      <c r="I1109">
        <f t="shared" si="1757"/>
        <v>0</v>
      </c>
      <c r="J1109">
        <f t="shared" si="1758"/>
        <v>0</v>
      </c>
      <c r="K1109">
        <f t="shared" si="1759"/>
        <v>0</v>
      </c>
      <c r="L1109">
        <f t="shared" si="1760"/>
        <v>0</v>
      </c>
      <c r="M1109">
        <f t="shared" si="1761"/>
        <v>0</v>
      </c>
      <c r="N1109">
        <f t="shared" si="1762"/>
        <v>0</v>
      </c>
      <c r="O1109">
        <f t="shared" si="1763"/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">
      <c r="A1110" t="s">
        <v>7</v>
      </c>
      <c r="B1110" t="s">
        <v>8</v>
      </c>
      <c r="C1110" t="s">
        <v>29</v>
      </c>
      <c r="D1110" t="s">
        <v>28</v>
      </c>
      <c r="E1110" t="s">
        <v>25</v>
      </c>
      <c r="F1110" s="1">
        <v>46965</v>
      </c>
      <c r="G1110">
        <v>5</v>
      </c>
      <c r="H1110">
        <f t="shared" si="1756"/>
        <v>5</v>
      </c>
      <c r="I1110">
        <f t="shared" si="1757"/>
        <v>0</v>
      </c>
      <c r="J1110">
        <f t="shared" si="1758"/>
        <v>0</v>
      </c>
      <c r="K1110">
        <f t="shared" si="1759"/>
        <v>0</v>
      </c>
      <c r="L1110">
        <f t="shared" si="1760"/>
        <v>0</v>
      </c>
      <c r="M1110">
        <f t="shared" si="1761"/>
        <v>0</v>
      </c>
      <c r="N1110">
        <f t="shared" si="1762"/>
        <v>0</v>
      </c>
      <c r="O1110">
        <f t="shared" si="1763"/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">
      <c r="A1111" t="s">
        <v>7</v>
      </c>
      <c r="B1111" t="s">
        <v>8</v>
      </c>
      <c r="C1111" t="s">
        <v>29</v>
      </c>
      <c r="D1111" t="s">
        <v>28</v>
      </c>
      <c r="E1111" t="s">
        <v>25</v>
      </c>
      <c r="F1111" s="1">
        <v>46965</v>
      </c>
      <c r="G1111">
        <v>6</v>
      </c>
      <c r="H1111">
        <f t="shared" si="1756"/>
        <v>5</v>
      </c>
      <c r="I1111">
        <f t="shared" si="1757"/>
        <v>0</v>
      </c>
      <c r="J1111">
        <f t="shared" si="1758"/>
        <v>0</v>
      </c>
      <c r="K1111">
        <f t="shared" si="1759"/>
        <v>0</v>
      </c>
      <c r="L1111">
        <f t="shared" si="1760"/>
        <v>0</v>
      </c>
      <c r="M1111">
        <f t="shared" si="1761"/>
        <v>0</v>
      </c>
      <c r="N1111">
        <f t="shared" si="1762"/>
        <v>0</v>
      </c>
      <c r="O1111">
        <f t="shared" si="1763"/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">
      <c r="A1112" t="s">
        <v>7</v>
      </c>
      <c r="B1112" t="s">
        <v>8</v>
      </c>
      <c r="C1112" t="s">
        <v>29</v>
      </c>
      <c r="D1112" t="s">
        <v>28</v>
      </c>
      <c r="E1112" t="s">
        <v>25</v>
      </c>
      <c r="F1112" s="1">
        <v>46965</v>
      </c>
      <c r="G1112">
        <v>7</v>
      </c>
      <c r="H1112">
        <f t="shared" si="1756"/>
        <v>5</v>
      </c>
      <c r="I1112">
        <f t="shared" si="1757"/>
        <v>0</v>
      </c>
      <c r="J1112">
        <f t="shared" si="1758"/>
        <v>0</v>
      </c>
      <c r="K1112">
        <f t="shared" si="1759"/>
        <v>0</v>
      </c>
      <c r="L1112">
        <f t="shared" si="1760"/>
        <v>0</v>
      </c>
      <c r="M1112">
        <f t="shared" si="1761"/>
        <v>0</v>
      </c>
      <c r="N1112">
        <f t="shared" si="1762"/>
        <v>0</v>
      </c>
      <c r="O1112">
        <f t="shared" si="1763"/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">
      <c r="A1113" t="s">
        <v>7</v>
      </c>
      <c r="B1113" t="s">
        <v>8</v>
      </c>
      <c r="C1113" t="s">
        <v>29</v>
      </c>
      <c r="D1113" t="s">
        <v>28</v>
      </c>
      <c r="E1113" t="s">
        <v>25</v>
      </c>
      <c r="F1113" s="1">
        <v>46965</v>
      </c>
      <c r="G1113">
        <v>8</v>
      </c>
      <c r="H1113">
        <f t="shared" si="1756"/>
        <v>5</v>
      </c>
      <c r="I1113">
        <f t="shared" si="1757"/>
        <v>0</v>
      </c>
      <c r="J1113">
        <f t="shared" si="1758"/>
        <v>0</v>
      </c>
      <c r="K1113">
        <f t="shared" si="1759"/>
        <v>0</v>
      </c>
      <c r="L1113">
        <f t="shared" si="1760"/>
        <v>0</v>
      </c>
      <c r="M1113">
        <f t="shared" si="1761"/>
        <v>0</v>
      </c>
      <c r="N1113">
        <f t="shared" si="1762"/>
        <v>0</v>
      </c>
      <c r="O1113">
        <f t="shared" si="1763"/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">
      <c r="A1114" t="s">
        <v>7</v>
      </c>
      <c r="B1114" t="s">
        <v>8</v>
      </c>
      <c r="C1114" t="s">
        <v>29</v>
      </c>
      <c r="D1114" t="s">
        <v>28</v>
      </c>
      <c r="E1114" t="s">
        <v>25</v>
      </c>
      <c r="F1114" s="1">
        <v>46965</v>
      </c>
      <c r="G1114">
        <v>9</v>
      </c>
      <c r="H1114">
        <f t="shared" si="1756"/>
        <v>5</v>
      </c>
      <c r="I1114">
        <f t="shared" si="1757"/>
        <v>0</v>
      </c>
      <c r="J1114">
        <f t="shared" si="1758"/>
        <v>0</v>
      </c>
      <c r="K1114">
        <f t="shared" si="1759"/>
        <v>0</v>
      </c>
      <c r="L1114">
        <f t="shared" si="1760"/>
        <v>0</v>
      </c>
      <c r="M1114">
        <f t="shared" si="1761"/>
        <v>0</v>
      </c>
      <c r="N1114">
        <f t="shared" si="1762"/>
        <v>0</v>
      </c>
      <c r="O1114">
        <f t="shared" si="1763"/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">
      <c r="A1115" t="s">
        <v>7</v>
      </c>
      <c r="B1115" t="s">
        <v>8</v>
      </c>
      <c r="C1115" t="s">
        <v>29</v>
      </c>
      <c r="D1115" t="s">
        <v>28</v>
      </c>
      <c r="E1115" t="s">
        <v>25</v>
      </c>
      <c r="F1115" s="1">
        <v>46965</v>
      </c>
      <c r="G1115">
        <v>10</v>
      </c>
      <c r="H1115">
        <f t="shared" si="1756"/>
        <v>5</v>
      </c>
      <c r="I1115">
        <f t="shared" si="1757"/>
        <v>0</v>
      </c>
      <c r="J1115">
        <f t="shared" si="1758"/>
        <v>0</v>
      </c>
      <c r="K1115">
        <f t="shared" si="1759"/>
        <v>0</v>
      </c>
      <c r="L1115">
        <f t="shared" si="1760"/>
        <v>0</v>
      </c>
      <c r="M1115">
        <f t="shared" si="1761"/>
        <v>0</v>
      </c>
      <c r="N1115">
        <f t="shared" si="1762"/>
        <v>0</v>
      </c>
      <c r="O1115">
        <f t="shared" si="1763"/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">
      <c r="A1116" t="s">
        <v>7</v>
      </c>
      <c r="B1116" t="s">
        <v>8</v>
      </c>
      <c r="C1116" t="s">
        <v>29</v>
      </c>
      <c r="D1116" t="s">
        <v>28</v>
      </c>
      <c r="E1116" t="s">
        <v>25</v>
      </c>
      <c r="F1116" s="1">
        <v>46965</v>
      </c>
      <c r="G1116">
        <v>11</v>
      </c>
      <c r="H1116">
        <f t="shared" si="1756"/>
        <v>5</v>
      </c>
      <c r="I1116">
        <f t="shared" si="1757"/>
        <v>0</v>
      </c>
      <c r="J1116">
        <f t="shared" si="1758"/>
        <v>0</v>
      </c>
      <c r="K1116">
        <f t="shared" si="1759"/>
        <v>0</v>
      </c>
      <c r="L1116">
        <f t="shared" si="1760"/>
        <v>0</v>
      </c>
      <c r="M1116">
        <f t="shared" si="1761"/>
        <v>0</v>
      </c>
      <c r="N1116">
        <f t="shared" si="1762"/>
        <v>0</v>
      </c>
      <c r="O1116">
        <f t="shared" si="1763"/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">
      <c r="A1117" t="s">
        <v>7</v>
      </c>
      <c r="B1117" t="s">
        <v>8</v>
      </c>
      <c r="C1117" t="s">
        <v>29</v>
      </c>
      <c r="D1117" t="s">
        <v>28</v>
      </c>
      <c r="E1117" t="s">
        <v>25</v>
      </c>
      <c r="F1117" s="1">
        <v>46965</v>
      </c>
      <c r="G1117">
        <v>12</v>
      </c>
      <c r="H1117">
        <f t="shared" si="1756"/>
        <v>5</v>
      </c>
      <c r="I1117">
        <f t="shared" si="1757"/>
        <v>0</v>
      </c>
      <c r="J1117">
        <f t="shared" si="1758"/>
        <v>0</v>
      </c>
      <c r="K1117">
        <f t="shared" si="1759"/>
        <v>0</v>
      </c>
      <c r="L1117">
        <f t="shared" si="1760"/>
        <v>0</v>
      </c>
      <c r="M1117">
        <f t="shared" si="1761"/>
        <v>0</v>
      </c>
      <c r="N1117">
        <f t="shared" si="1762"/>
        <v>0</v>
      </c>
      <c r="O1117">
        <f t="shared" si="1763"/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">
      <c r="A1118" t="s">
        <v>7</v>
      </c>
      <c r="B1118" t="s">
        <v>8</v>
      </c>
      <c r="C1118" t="s">
        <v>29</v>
      </c>
      <c r="D1118" t="s">
        <v>28</v>
      </c>
      <c r="E1118" t="s">
        <v>25</v>
      </c>
      <c r="F1118" s="1">
        <v>46996</v>
      </c>
      <c r="G1118">
        <v>1</v>
      </c>
      <c r="H1118">
        <f t="shared" si="1756"/>
        <v>5</v>
      </c>
      <c r="I1118">
        <f t="shared" si="1757"/>
        <v>0</v>
      </c>
      <c r="J1118">
        <f t="shared" si="1758"/>
        <v>0</v>
      </c>
      <c r="K1118">
        <f t="shared" si="1759"/>
        <v>0</v>
      </c>
      <c r="L1118">
        <f t="shared" si="1760"/>
        <v>0</v>
      </c>
      <c r="M1118">
        <f t="shared" si="1761"/>
        <v>0</v>
      </c>
      <c r="N1118">
        <f t="shared" si="1762"/>
        <v>0</v>
      </c>
      <c r="O1118">
        <f t="shared" si="1763"/>
        <v>0</v>
      </c>
      <c r="Q1118">
        <f t="shared" ref="Q1118:W1118" si="1794">Q1106</f>
        <v>0</v>
      </c>
      <c r="R1118">
        <f t="shared" si="1794"/>
        <v>0</v>
      </c>
      <c r="S1118">
        <f t="shared" si="1794"/>
        <v>0</v>
      </c>
      <c r="T1118">
        <f t="shared" si="1794"/>
        <v>0</v>
      </c>
      <c r="U1118">
        <f t="shared" si="1794"/>
        <v>0</v>
      </c>
      <c r="V1118">
        <f t="shared" si="1794"/>
        <v>0</v>
      </c>
      <c r="W1118">
        <f t="shared" si="1794"/>
        <v>0</v>
      </c>
    </row>
    <row r="1119" spans="1:23" x14ac:dyDescent="0.2">
      <c r="A1119" t="s">
        <v>7</v>
      </c>
      <c r="B1119" t="s">
        <v>8</v>
      </c>
      <c r="C1119" t="s">
        <v>29</v>
      </c>
      <c r="D1119" t="s">
        <v>28</v>
      </c>
      <c r="E1119" t="s">
        <v>25</v>
      </c>
      <c r="F1119" s="1">
        <v>46996</v>
      </c>
      <c r="G1119">
        <v>2</v>
      </c>
      <c r="H1119">
        <f t="shared" si="1756"/>
        <v>5</v>
      </c>
      <c r="I1119">
        <f t="shared" si="1757"/>
        <v>0</v>
      </c>
      <c r="J1119">
        <f t="shared" si="1758"/>
        <v>0</v>
      </c>
      <c r="K1119">
        <f t="shared" si="1759"/>
        <v>0</v>
      </c>
      <c r="L1119">
        <f t="shared" si="1760"/>
        <v>0</v>
      </c>
      <c r="M1119">
        <f t="shared" si="1761"/>
        <v>0</v>
      </c>
      <c r="N1119">
        <f t="shared" si="1762"/>
        <v>0</v>
      </c>
      <c r="O1119">
        <f t="shared" si="1763"/>
        <v>0</v>
      </c>
      <c r="Q1119">
        <f t="shared" ref="Q1119:Q1153" si="1795">Q1107</f>
        <v>0</v>
      </c>
      <c r="R1119">
        <f t="shared" ref="R1119:S1119" si="1796">R1107</f>
        <v>0</v>
      </c>
      <c r="S1119">
        <f t="shared" si="1796"/>
        <v>0</v>
      </c>
      <c r="T1119">
        <f t="shared" ref="T1119:W1119" si="1797">T1107</f>
        <v>0</v>
      </c>
      <c r="U1119">
        <f t="shared" si="1797"/>
        <v>0</v>
      </c>
      <c r="V1119">
        <f t="shared" si="1797"/>
        <v>0</v>
      </c>
      <c r="W1119">
        <f t="shared" si="1797"/>
        <v>0</v>
      </c>
    </row>
    <row r="1120" spans="1:23" x14ac:dyDescent="0.2">
      <c r="A1120" t="s">
        <v>7</v>
      </c>
      <c r="B1120" t="s">
        <v>8</v>
      </c>
      <c r="C1120" t="s">
        <v>29</v>
      </c>
      <c r="D1120" t="s">
        <v>28</v>
      </c>
      <c r="E1120" t="s">
        <v>25</v>
      </c>
      <c r="F1120" s="1">
        <v>46996</v>
      </c>
      <c r="G1120">
        <v>3</v>
      </c>
      <c r="H1120">
        <f t="shared" si="1756"/>
        <v>5</v>
      </c>
      <c r="I1120">
        <f t="shared" si="1757"/>
        <v>0</v>
      </c>
      <c r="J1120">
        <f t="shared" si="1758"/>
        <v>0</v>
      </c>
      <c r="K1120">
        <f t="shared" si="1759"/>
        <v>0</v>
      </c>
      <c r="L1120">
        <f t="shared" si="1760"/>
        <v>0</v>
      </c>
      <c r="M1120">
        <f t="shared" si="1761"/>
        <v>0</v>
      </c>
      <c r="N1120">
        <f t="shared" si="1762"/>
        <v>0</v>
      </c>
      <c r="O1120">
        <f t="shared" si="1763"/>
        <v>0</v>
      </c>
      <c r="Q1120">
        <f t="shared" si="1795"/>
        <v>0</v>
      </c>
      <c r="R1120">
        <f t="shared" ref="R1120:S1120" si="1798">R1108</f>
        <v>0</v>
      </c>
      <c r="S1120">
        <f t="shared" si="1798"/>
        <v>0</v>
      </c>
      <c r="T1120">
        <f t="shared" ref="T1120:W1120" si="1799">T1108</f>
        <v>0</v>
      </c>
      <c r="U1120">
        <f t="shared" si="1799"/>
        <v>0</v>
      </c>
      <c r="V1120">
        <f t="shared" si="1799"/>
        <v>0</v>
      </c>
      <c r="W1120">
        <f t="shared" si="1799"/>
        <v>0</v>
      </c>
    </row>
    <row r="1121" spans="1:23" x14ac:dyDescent="0.2">
      <c r="A1121" t="s">
        <v>7</v>
      </c>
      <c r="B1121" t="s">
        <v>8</v>
      </c>
      <c r="C1121" t="s">
        <v>29</v>
      </c>
      <c r="D1121" t="s">
        <v>28</v>
      </c>
      <c r="E1121" t="s">
        <v>25</v>
      </c>
      <c r="F1121" s="1">
        <v>46996</v>
      </c>
      <c r="G1121">
        <v>4</v>
      </c>
      <c r="H1121">
        <f t="shared" si="1756"/>
        <v>5</v>
      </c>
      <c r="I1121">
        <f t="shared" si="1757"/>
        <v>0</v>
      </c>
      <c r="J1121">
        <f t="shared" si="1758"/>
        <v>0</v>
      </c>
      <c r="K1121">
        <f t="shared" si="1759"/>
        <v>0</v>
      </c>
      <c r="L1121">
        <f t="shared" si="1760"/>
        <v>0</v>
      </c>
      <c r="M1121">
        <f t="shared" si="1761"/>
        <v>0</v>
      </c>
      <c r="N1121">
        <f t="shared" si="1762"/>
        <v>0</v>
      </c>
      <c r="O1121">
        <f t="shared" si="1763"/>
        <v>0</v>
      </c>
      <c r="Q1121">
        <f t="shared" si="1795"/>
        <v>0</v>
      </c>
      <c r="R1121">
        <f t="shared" ref="R1121:S1121" si="1800">R1109</f>
        <v>0</v>
      </c>
      <c r="S1121">
        <f t="shared" si="1800"/>
        <v>0</v>
      </c>
      <c r="T1121">
        <f t="shared" ref="T1121:W1121" si="1801">T1109</f>
        <v>0</v>
      </c>
      <c r="U1121">
        <f t="shared" si="1801"/>
        <v>0</v>
      </c>
      <c r="V1121">
        <f t="shared" si="1801"/>
        <v>0</v>
      </c>
      <c r="W1121">
        <f t="shared" si="1801"/>
        <v>0</v>
      </c>
    </row>
    <row r="1122" spans="1:23" x14ac:dyDescent="0.2">
      <c r="A1122" t="s">
        <v>7</v>
      </c>
      <c r="B1122" t="s">
        <v>8</v>
      </c>
      <c r="C1122" t="s">
        <v>29</v>
      </c>
      <c r="D1122" t="s">
        <v>28</v>
      </c>
      <c r="E1122" t="s">
        <v>25</v>
      </c>
      <c r="F1122" s="1">
        <v>46996</v>
      </c>
      <c r="G1122">
        <v>5</v>
      </c>
      <c r="H1122">
        <f t="shared" si="1756"/>
        <v>5</v>
      </c>
      <c r="I1122">
        <f t="shared" si="1757"/>
        <v>0</v>
      </c>
      <c r="J1122">
        <f t="shared" si="1758"/>
        <v>0</v>
      </c>
      <c r="K1122">
        <f t="shared" si="1759"/>
        <v>0</v>
      </c>
      <c r="L1122">
        <f t="shared" si="1760"/>
        <v>0</v>
      </c>
      <c r="M1122">
        <f t="shared" si="1761"/>
        <v>0</v>
      </c>
      <c r="N1122">
        <f t="shared" si="1762"/>
        <v>0</v>
      </c>
      <c r="O1122">
        <f t="shared" si="1763"/>
        <v>0</v>
      </c>
      <c r="Q1122">
        <f t="shared" si="1795"/>
        <v>0</v>
      </c>
      <c r="R1122">
        <f t="shared" ref="R1122:S1122" si="1802">R1110</f>
        <v>0</v>
      </c>
      <c r="S1122">
        <f t="shared" si="1802"/>
        <v>0</v>
      </c>
      <c r="T1122">
        <f t="shared" ref="T1122:W1122" si="1803">T1110</f>
        <v>0</v>
      </c>
      <c r="U1122">
        <f t="shared" si="1803"/>
        <v>0</v>
      </c>
      <c r="V1122">
        <f t="shared" si="1803"/>
        <v>0</v>
      </c>
      <c r="W1122">
        <f t="shared" si="1803"/>
        <v>0</v>
      </c>
    </row>
    <row r="1123" spans="1:23" x14ac:dyDescent="0.2">
      <c r="A1123" t="s">
        <v>7</v>
      </c>
      <c r="B1123" t="s">
        <v>8</v>
      </c>
      <c r="C1123" t="s">
        <v>29</v>
      </c>
      <c r="D1123" t="s">
        <v>28</v>
      </c>
      <c r="E1123" t="s">
        <v>25</v>
      </c>
      <c r="F1123" s="1">
        <v>46996</v>
      </c>
      <c r="G1123">
        <v>6</v>
      </c>
      <c r="H1123">
        <f t="shared" si="1756"/>
        <v>5</v>
      </c>
      <c r="I1123">
        <f t="shared" si="1757"/>
        <v>0</v>
      </c>
      <c r="J1123">
        <f t="shared" si="1758"/>
        <v>0</v>
      </c>
      <c r="K1123">
        <f t="shared" si="1759"/>
        <v>0</v>
      </c>
      <c r="L1123">
        <f t="shared" si="1760"/>
        <v>0</v>
      </c>
      <c r="M1123">
        <f t="shared" si="1761"/>
        <v>0</v>
      </c>
      <c r="N1123">
        <f t="shared" si="1762"/>
        <v>0</v>
      </c>
      <c r="O1123">
        <f t="shared" si="1763"/>
        <v>0</v>
      </c>
      <c r="Q1123">
        <f t="shared" si="1795"/>
        <v>0</v>
      </c>
      <c r="R1123">
        <f t="shared" ref="R1123:S1123" si="1804">R1111</f>
        <v>0</v>
      </c>
      <c r="S1123">
        <f t="shared" si="1804"/>
        <v>0</v>
      </c>
      <c r="T1123">
        <f t="shared" ref="T1123:W1123" si="1805">T1111</f>
        <v>0</v>
      </c>
      <c r="U1123">
        <f t="shared" si="1805"/>
        <v>0</v>
      </c>
      <c r="V1123">
        <f t="shared" si="1805"/>
        <v>0</v>
      </c>
      <c r="W1123">
        <f t="shared" si="1805"/>
        <v>0</v>
      </c>
    </row>
    <row r="1124" spans="1:23" x14ac:dyDescent="0.2">
      <c r="A1124" t="s">
        <v>7</v>
      </c>
      <c r="B1124" t="s">
        <v>8</v>
      </c>
      <c r="C1124" t="s">
        <v>29</v>
      </c>
      <c r="D1124" t="s">
        <v>28</v>
      </c>
      <c r="E1124" t="s">
        <v>25</v>
      </c>
      <c r="F1124" s="1">
        <v>46996</v>
      </c>
      <c r="G1124">
        <v>7</v>
      </c>
      <c r="H1124">
        <f t="shared" si="1756"/>
        <v>5</v>
      </c>
      <c r="I1124">
        <f t="shared" si="1757"/>
        <v>0</v>
      </c>
      <c r="J1124">
        <f t="shared" si="1758"/>
        <v>0</v>
      </c>
      <c r="K1124">
        <f t="shared" si="1759"/>
        <v>0</v>
      </c>
      <c r="L1124">
        <f t="shared" si="1760"/>
        <v>0</v>
      </c>
      <c r="M1124">
        <f t="shared" si="1761"/>
        <v>0</v>
      </c>
      <c r="N1124">
        <f t="shared" si="1762"/>
        <v>0</v>
      </c>
      <c r="O1124">
        <f t="shared" si="1763"/>
        <v>0</v>
      </c>
      <c r="Q1124">
        <f t="shared" si="1795"/>
        <v>0</v>
      </c>
      <c r="R1124">
        <f t="shared" ref="R1124:S1124" si="1806">R1112</f>
        <v>0</v>
      </c>
      <c r="S1124">
        <f t="shared" si="1806"/>
        <v>0</v>
      </c>
      <c r="T1124">
        <f t="shared" ref="T1124:W1124" si="1807">T1112</f>
        <v>0</v>
      </c>
      <c r="U1124">
        <f t="shared" si="1807"/>
        <v>0</v>
      </c>
      <c r="V1124">
        <f t="shared" si="1807"/>
        <v>0</v>
      </c>
      <c r="W1124">
        <f t="shared" si="1807"/>
        <v>0</v>
      </c>
    </row>
    <row r="1125" spans="1:23" x14ac:dyDescent="0.2">
      <c r="A1125" t="s">
        <v>7</v>
      </c>
      <c r="B1125" t="s">
        <v>8</v>
      </c>
      <c r="C1125" t="s">
        <v>29</v>
      </c>
      <c r="D1125" t="s">
        <v>28</v>
      </c>
      <c r="E1125" t="s">
        <v>25</v>
      </c>
      <c r="F1125" s="1">
        <v>46996</v>
      </c>
      <c r="G1125">
        <v>8</v>
      </c>
      <c r="H1125">
        <f t="shared" si="1756"/>
        <v>5</v>
      </c>
      <c r="I1125">
        <f t="shared" si="1757"/>
        <v>0</v>
      </c>
      <c r="J1125">
        <f t="shared" si="1758"/>
        <v>0</v>
      </c>
      <c r="K1125">
        <f t="shared" si="1759"/>
        <v>0</v>
      </c>
      <c r="L1125">
        <f t="shared" si="1760"/>
        <v>0</v>
      </c>
      <c r="M1125">
        <f t="shared" si="1761"/>
        <v>0</v>
      </c>
      <c r="N1125">
        <f t="shared" si="1762"/>
        <v>0</v>
      </c>
      <c r="O1125">
        <f t="shared" si="1763"/>
        <v>0</v>
      </c>
      <c r="Q1125">
        <f t="shared" si="1795"/>
        <v>0</v>
      </c>
      <c r="R1125">
        <f t="shared" ref="R1125:S1125" si="1808">R1113</f>
        <v>0</v>
      </c>
      <c r="S1125">
        <f t="shared" si="1808"/>
        <v>0</v>
      </c>
      <c r="T1125">
        <f t="shared" ref="T1125:W1125" si="1809">T1113</f>
        <v>0</v>
      </c>
      <c r="U1125">
        <f t="shared" si="1809"/>
        <v>0</v>
      </c>
      <c r="V1125">
        <f t="shared" si="1809"/>
        <v>0</v>
      </c>
      <c r="W1125">
        <f t="shared" si="1809"/>
        <v>0</v>
      </c>
    </row>
    <row r="1126" spans="1:23" x14ac:dyDescent="0.2">
      <c r="A1126" t="s">
        <v>7</v>
      </c>
      <c r="B1126" t="s">
        <v>8</v>
      </c>
      <c r="C1126" t="s">
        <v>29</v>
      </c>
      <c r="D1126" t="s">
        <v>28</v>
      </c>
      <c r="E1126" t="s">
        <v>25</v>
      </c>
      <c r="F1126" s="1">
        <v>46996</v>
      </c>
      <c r="G1126">
        <v>9</v>
      </c>
      <c r="H1126">
        <f t="shared" si="1756"/>
        <v>5</v>
      </c>
      <c r="I1126">
        <f t="shared" si="1757"/>
        <v>0</v>
      </c>
      <c r="J1126">
        <f t="shared" si="1758"/>
        <v>0</v>
      </c>
      <c r="K1126">
        <f t="shared" si="1759"/>
        <v>0</v>
      </c>
      <c r="L1126">
        <f t="shared" si="1760"/>
        <v>0</v>
      </c>
      <c r="M1126">
        <f t="shared" si="1761"/>
        <v>0</v>
      </c>
      <c r="N1126">
        <f t="shared" si="1762"/>
        <v>0</v>
      </c>
      <c r="O1126">
        <f t="shared" si="1763"/>
        <v>0</v>
      </c>
      <c r="Q1126">
        <f t="shared" si="1795"/>
        <v>0</v>
      </c>
      <c r="R1126">
        <f t="shared" ref="R1126:S1126" si="1810">R1114</f>
        <v>0</v>
      </c>
      <c r="S1126">
        <f t="shared" si="1810"/>
        <v>0</v>
      </c>
      <c r="T1126">
        <f t="shared" ref="T1126:W1126" si="1811">T1114</f>
        <v>0</v>
      </c>
      <c r="U1126">
        <f t="shared" si="1811"/>
        <v>0</v>
      </c>
      <c r="V1126">
        <f t="shared" si="1811"/>
        <v>0</v>
      </c>
      <c r="W1126">
        <f t="shared" si="1811"/>
        <v>0</v>
      </c>
    </row>
    <row r="1127" spans="1:23" x14ac:dyDescent="0.2">
      <c r="A1127" t="s">
        <v>7</v>
      </c>
      <c r="B1127" t="s">
        <v>8</v>
      </c>
      <c r="C1127" t="s">
        <v>29</v>
      </c>
      <c r="D1127" t="s">
        <v>28</v>
      </c>
      <c r="E1127" t="s">
        <v>25</v>
      </c>
      <c r="F1127" s="1">
        <v>46996</v>
      </c>
      <c r="G1127">
        <v>10</v>
      </c>
      <c r="H1127">
        <f t="shared" si="1756"/>
        <v>5</v>
      </c>
      <c r="I1127">
        <f t="shared" si="1757"/>
        <v>0</v>
      </c>
      <c r="J1127">
        <f t="shared" si="1758"/>
        <v>0</v>
      </c>
      <c r="K1127">
        <f t="shared" si="1759"/>
        <v>0</v>
      </c>
      <c r="L1127">
        <f t="shared" si="1760"/>
        <v>0</v>
      </c>
      <c r="M1127">
        <f t="shared" si="1761"/>
        <v>0</v>
      </c>
      <c r="N1127">
        <f t="shared" si="1762"/>
        <v>0</v>
      </c>
      <c r="O1127">
        <f t="shared" si="1763"/>
        <v>0</v>
      </c>
      <c r="Q1127">
        <f t="shared" si="1795"/>
        <v>0</v>
      </c>
      <c r="R1127">
        <f t="shared" ref="R1127:S1127" si="1812">R1115</f>
        <v>0</v>
      </c>
      <c r="S1127">
        <f t="shared" si="1812"/>
        <v>0</v>
      </c>
      <c r="T1127">
        <f t="shared" ref="T1127:W1127" si="1813">T1115</f>
        <v>0</v>
      </c>
      <c r="U1127">
        <f t="shared" si="1813"/>
        <v>0</v>
      </c>
      <c r="V1127">
        <f t="shared" si="1813"/>
        <v>0</v>
      </c>
      <c r="W1127">
        <f t="shared" si="1813"/>
        <v>0</v>
      </c>
    </row>
    <row r="1128" spans="1:23" x14ac:dyDescent="0.2">
      <c r="A1128" t="s">
        <v>7</v>
      </c>
      <c r="B1128" t="s">
        <v>8</v>
      </c>
      <c r="C1128" t="s">
        <v>29</v>
      </c>
      <c r="D1128" t="s">
        <v>28</v>
      </c>
      <c r="E1128" t="s">
        <v>25</v>
      </c>
      <c r="F1128" s="1">
        <v>46996</v>
      </c>
      <c r="G1128">
        <v>11</v>
      </c>
      <c r="H1128">
        <f t="shared" si="1756"/>
        <v>5</v>
      </c>
      <c r="I1128">
        <f t="shared" si="1757"/>
        <v>0</v>
      </c>
      <c r="J1128">
        <f t="shared" si="1758"/>
        <v>0</v>
      </c>
      <c r="K1128">
        <f t="shared" si="1759"/>
        <v>0</v>
      </c>
      <c r="L1128">
        <f t="shared" si="1760"/>
        <v>0</v>
      </c>
      <c r="M1128">
        <f t="shared" si="1761"/>
        <v>0</v>
      </c>
      <c r="N1128">
        <f t="shared" si="1762"/>
        <v>0</v>
      </c>
      <c r="O1128">
        <f t="shared" si="1763"/>
        <v>0</v>
      </c>
      <c r="Q1128">
        <f t="shared" si="1795"/>
        <v>0</v>
      </c>
      <c r="R1128">
        <f t="shared" ref="R1128:S1128" si="1814">R1116</f>
        <v>0</v>
      </c>
      <c r="S1128">
        <f t="shared" si="1814"/>
        <v>0</v>
      </c>
      <c r="T1128">
        <f t="shared" ref="T1128:W1128" si="1815">T1116</f>
        <v>0</v>
      </c>
      <c r="U1128">
        <f t="shared" si="1815"/>
        <v>0</v>
      </c>
      <c r="V1128">
        <f t="shared" si="1815"/>
        <v>0</v>
      </c>
      <c r="W1128">
        <f t="shared" si="1815"/>
        <v>0</v>
      </c>
    </row>
    <row r="1129" spans="1:23" x14ac:dyDescent="0.2">
      <c r="A1129" t="s">
        <v>7</v>
      </c>
      <c r="B1129" t="s">
        <v>8</v>
      </c>
      <c r="C1129" t="s">
        <v>29</v>
      </c>
      <c r="D1129" t="s">
        <v>28</v>
      </c>
      <c r="E1129" t="s">
        <v>25</v>
      </c>
      <c r="F1129" s="1">
        <v>46996</v>
      </c>
      <c r="G1129">
        <v>12</v>
      </c>
      <c r="H1129">
        <f t="shared" si="1756"/>
        <v>5</v>
      </c>
      <c r="I1129">
        <f t="shared" si="1757"/>
        <v>0</v>
      </c>
      <c r="J1129">
        <f t="shared" si="1758"/>
        <v>0</v>
      </c>
      <c r="K1129">
        <f t="shared" si="1759"/>
        <v>0</v>
      </c>
      <c r="L1129">
        <f t="shared" si="1760"/>
        <v>0</v>
      </c>
      <c r="M1129">
        <f t="shared" si="1761"/>
        <v>0</v>
      </c>
      <c r="N1129">
        <f t="shared" si="1762"/>
        <v>0</v>
      </c>
      <c r="O1129">
        <f t="shared" si="1763"/>
        <v>0</v>
      </c>
      <c r="Q1129">
        <f t="shared" si="1795"/>
        <v>0</v>
      </c>
      <c r="R1129">
        <f t="shared" ref="R1129:S1129" si="1816">R1117</f>
        <v>0</v>
      </c>
      <c r="S1129">
        <f t="shared" si="1816"/>
        <v>0</v>
      </c>
      <c r="T1129">
        <f t="shared" ref="T1129:W1129" si="1817">T1117</f>
        <v>0</v>
      </c>
      <c r="U1129">
        <f t="shared" si="1817"/>
        <v>0</v>
      </c>
      <c r="V1129">
        <f t="shared" si="1817"/>
        <v>0</v>
      </c>
      <c r="W1129">
        <f t="shared" si="1817"/>
        <v>0</v>
      </c>
    </row>
    <row r="1130" spans="1:23" x14ac:dyDescent="0.2">
      <c r="A1130" t="s">
        <v>7</v>
      </c>
      <c r="B1130" t="s">
        <v>8</v>
      </c>
      <c r="C1130" t="s">
        <v>29</v>
      </c>
      <c r="D1130" t="s">
        <v>28</v>
      </c>
      <c r="E1130" t="s">
        <v>25</v>
      </c>
      <c r="F1130" s="1" t="s">
        <v>12</v>
      </c>
      <c r="G1130">
        <v>1</v>
      </c>
      <c r="H1130">
        <f t="shared" si="1756"/>
        <v>5</v>
      </c>
      <c r="I1130">
        <f t="shared" si="1757"/>
        <v>0</v>
      </c>
      <c r="J1130">
        <f t="shared" si="1758"/>
        <v>0</v>
      </c>
      <c r="K1130">
        <f t="shared" si="1759"/>
        <v>0</v>
      </c>
      <c r="L1130">
        <f t="shared" si="1760"/>
        <v>0</v>
      </c>
      <c r="M1130">
        <f t="shared" si="1761"/>
        <v>0</v>
      </c>
      <c r="N1130">
        <f t="shared" si="1762"/>
        <v>0</v>
      </c>
      <c r="O1130">
        <f t="shared" si="1763"/>
        <v>0</v>
      </c>
      <c r="Q1130">
        <f t="shared" si="1795"/>
        <v>0</v>
      </c>
      <c r="R1130">
        <f t="shared" ref="R1130:S1130" si="1818">R1118</f>
        <v>0</v>
      </c>
      <c r="S1130">
        <f t="shared" si="1818"/>
        <v>0</v>
      </c>
      <c r="T1130">
        <f t="shared" ref="T1130:W1130" si="1819">T1118</f>
        <v>0</v>
      </c>
      <c r="U1130">
        <f t="shared" si="1819"/>
        <v>0</v>
      </c>
      <c r="V1130">
        <f t="shared" si="1819"/>
        <v>0</v>
      </c>
      <c r="W1130">
        <f t="shared" si="1819"/>
        <v>0</v>
      </c>
    </row>
    <row r="1131" spans="1:23" x14ac:dyDescent="0.2">
      <c r="A1131" t="s">
        <v>7</v>
      </c>
      <c r="B1131" t="s">
        <v>8</v>
      </c>
      <c r="C1131" t="s">
        <v>29</v>
      </c>
      <c r="D1131" t="s">
        <v>28</v>
      </c>
      <c r="E1131" t="s">
        <v>25</v>
      </c>
      <c r="F1131" s="1" t="s">
        <v>12</v>
      </c>
      <c r="G1131">
        <v>2</v>
      </c>
      <c r="H1131">
        <f t="shared" si="1756"/>
        <v>5</v>
      </c>
      <c r="I1131">
        <f t="shared" si="1757"/>
        <v>0</v>
      </c>
      <c r="J1131">
        <f t="shared" si="1758"/>
        <v>0</v>
      </c>
      <c r="K1131">
        <f t="shared" si="1759"/>
        <v>0</v>
      </c>
      <c r="L1131">
        <f t="shared" si="1760"/>
        <v>0</v>
      </c>
      <c r="M1131">
        <f t="shared" si="1761"/>
        <v>0</v>
      </c>
      <c r="N1131">
        <f t="shared" si="1762"/>
        <v>0</v>
      </c>
      <c r="O1131">
        <f t="shared" si="1763"/>
        <v>0</v>
      </c>
      <c r="Q1131">
        <f t="shared" si="1795"/>
        <v>0</v>
      </c>
      <c r="R1131">
        <f t="shared" ref="R1131:S1131" si="1820">R1119</f>
        <v>0</v>
      </c>
      <c r="S1131">
        <f t="shared" si="1820"/>
        <v>0</v>
      </c>
      <c r="T1131">
        <f t="shared" ref="T1131:W1131" si="1821">T1119</f>
        <v>0</v>
      </c>
      <c r="U1131">
        <f t="shared" si="1821"/>
        <v>0</v>
      </c>
      <c r="V1131">
        <f t="shared" si="1821"/>
        <v>0</v>
      </c>
      <c r="W1131">
        <f t="shared" si="1821"/>
        <v>0</v>
      </c>
    </row>
    <row r="1132" spans="1:23" x14ac:dyDescent="0.2">
      <c r="A1132" t="s">
        <v>7</v>
      </c>
      <c r="B1132" t="s">
        <v>8</v>
      </c>
      <c r="C1132" t="s">
        <v>29</v>
      </c>
      <c r="D1132" t="s">
        <v>28</v>
      </c>
      <c r="E1132" t="s">
        <v>25</v>
      </c>
      <c r="F1132" s="1" t="s">
        <v>12</v>
      </c>
      <c r="G1132">
        <v>3</v>
      </c>
      <c r="H1132">
        <f t="shared" si="1756"/>
        <v>5</v>
      </c>
      <c r="I1132">
        <f t="shared" si="1757"/>
        <v>0</v>
      </c>
      <c r="J1132">
        <f t="shared" si="1758"/>
        <v>0</v>
      </c>
      <c r="K1132">
        <f t="shared" si="1759"/>
        <v>0</v>
      </c>
      <c r="L1132">
        <f t="shared" si="1760"/>
        <v>0</v>
      </c>
      <c r="M1132">
        <f t="shared" si="1761"/>
        <v>0</v>
      </c>
      <c r="N1132">
        <f t="shared" si="1762"/>
        <v>0</v>
      </c>
      <c r="O1132">
        <f t="shared" si="1763"/>
        <v>0</v>
      </c>
      <c r="Q1132">
        <f t="shared" si="1795"/>
        <v>0</v>
      </c>
      <c r="R1132">
        <f t="shared" ref="R1132:S1132" si="1822">R1120</f>
        <v>0</v>
      </c>
      <c r="S1132">
        <f t="shared" si="1822"/>
        <v>0</v>
      </c>
      <c r="T1132">
        <f t="shared" ref="T1132:W1132" si="1823">T1120</f>
        <v>0</v>
      </c>
      <c r="U1132">
        <f t="shared" si="1823"/>
        <v>0</v>
      </c>
      <c r="V1132">
        <f t="shared" si="1823"/>
        <v>0</v>
      </c>
      <c r="W1132">
        <f t="shared" si="1823"/>
        <v>0</v>
      </c>
    </row>
    <row r="1133" spans="1:23" x14ac:dyDescent="0.2">
      <c r="A1133" t="s">
        <v>7</v>
      </c>
      <c r="B1133" t="s">
        <v>8</v>
      </c>
      <c r="C1133" t="s">
        <v>29</v>
      </c>
      <c r="D1133" t="s">
        <v>28</v>
      </c>
      <c r="E1133" t="s">
        <v>25</v>
      </c>
      <c r="F1133" s="1" t="s">
        <v>12</v>
      </c>
      <c r="G1133">
        <v>4</v>
      </c>
      <c r="H1133">
        <f t="shared" si="1756"/>
        <v>5</v>
      </c>
      <c r="I1133">
        <f t="shared" si="1757"/>
        <v>0</v>
      </c>
      <c r="J1133">
        <f t="shared" si="1758"/>
        <v>0</v>
      </c>
      <c r="K1133">
        <f t="shared" si="1759"/>
        <v>0</v>
      </c>
      <c r="L1133">
        <f t="shared" si="1760"/>
        <v>0</v>
      </c>
      <c r="M1133">
        <f t="shared" si="1761"/>
        <v>0</v>
      </c>
      <c r="N1133">
        <f t="shared" si="1762"/>
        <v>0</v>
      </c>
      <c r="O1133">
        <f t="shared" si="1763"/>
        <v>0</v>
      </c>
      <c r="Q1133">
        <f t="shared" si="1795"/>
        <v>0</v>
      </c>
      <c r="R1133">
        <f t="shared" ref="R1133:S1133" si="1824">R1121</f>
        <v>0</v>
      </c>
      <c r="S1133">
        <f t="shared" si="1824"/>
        <v>0</v>
      </c>
      <c r="T1133">
        <f t="shared" ref="T1133:W1133" si="1825">T1121</f>
        <v>0</v>
      </c>
      <c r="U1133">
        <f t="shared" si="1825"/>
        <v>0</v>
      </c>
      <c r="V1133">
        <f t="shared" si="1825"/>
        <v>0</v>
      </c>
      <c r="W1133">
        <f t="shared" si="1825"/>
        <v>0</v>
      </c>
    </row>
    <row r="1134" spans="1:23" x14ac:dyDescent="0.2">
      <c r="A1134" t="s">
        <v>7</v>
      </c>
      <c r="B1134" t="s">
        <v>8</v>
      </c>
      <c r="C1134" t="s">
        <v>29</v>
      </c>
      <c r="D1134" t="s">
        <v>28</v>
      </c>
      <c r="E1134" t="s">
        <v>25</v>
      </c>
      <c r="F1134" s="1" t="s">
        <v>12</v>
      </c>
      <c r="G1134">
        <v>5</v>
      </c>
      <c r="H1134">
        <f t="shared" si="1756"/>
        <v>5</v>
      </c>
      <c r="I1134">
        <f t="shared" si="1757"/>
        <v>0</v>
      </c>
      <c r="J1134">
        <f t="shared" si="1758"/>
        <v>0</v>
      </c>
      <c r="K1134">
        <f t="shared" si="1759"/>
        <v>0</v>
      </c>
      <c r="L1134">
        <f t="shared" si="1760"/>
        <v>0</v>
      </c>
      <c r="M1134">
        <f t="shared" si="1761"/>
        <v>0</v>
      </c>
      <c r="N1134">
        <f t="shared" si="1762"/>
        <v>0</v>
      </c>
      <c r="O1134">
        <f t="shared" si="1763"/>
        <v>0</v>
      </c>
      <c r="Q1134">
        <f t="shared" si="1795"/>
        <v>0</v>
      </c>
      <c r="R1134">
        <f t="shared" ref="R1134:S1134" si="1826">R1122</f>
        <v>0</v>
      </c>
      <c r="S1134">
        <f t="shared" si="1826"/>
        <v>0</v>
      </c>
      <c r="T1134">
        <f t="shared" ref="T1134:W1134" si="1827">T1122</f>
        <v>0</v>
      </c>
      <c r="U1134">
        <f t="shared" si="1827"/>
        <v>0</v>
      </c>
      <c r="V1134">
        <f t="shared" si="1827"/>
        <v>0</v>
      </c>
      <c r="W1134">
        <f t="shared" si="1827"/>
        <v>0</v>
      </c>
    </row>
    <row r="1135" spans="1:23" x14ac:dyDescent="0.2">
      <c r="A1135" t="s">
        <v>7</v>
      </c>
      <c r="B1135" t="s">
        <v>8</v>
      </c>
      <c r="C1135" t="s">
        <v>29</v>
      </c>
      <c r="D1135" t="s">
        <v>28</v>
      </c>
      <c r="E1135" t="s">
        <v>25</v>
      </c>
      <c r="F1135" s="1" t="s">
        <v>12</v>
      </c>
      <c r="G1135">
        <v>6</v>
      </c>
      <c r="H1135">
        <f t="shared" si="1756"/>
        <v>5</v>
      </c>
      <c r="I1135">
        <f t="shared" si="1757"/>
        <v>0</v>
      </c>
      <c r="J1135">
        <f t="shared" si="1758"/>
        <v>0</v>
      </c>
      <c r="K1135">
        <f t="shared" si="1759"/>
        <v>0</v>
      </c>
      <c r="L1135">
        <f t="shared" si="1760"/>
        <v>0</v>
      </c>
      <c r="M1135">
        <f t="shared" si="1761"/>
        <v>0</v>
      </c>
      <c r="N1135">
        <f t="shared" si="1762"/>
        <v>0</v>
      </c>
      <c r="O1135">
        <f t="shared" si="1763"/>
        <v>0</v>
      </c>
      <c r="Q1135">
        <f t="shared" si="1795"/>
        <v>0</v>
      </c>
      <c r="R1135">
        <f t="shared" ref="R1135:S1135" si="1828">R1123</f>
        <v>0</v>
      </c>
      <c r="S1135">
        <f t="shared" si="1828"/>
        <v>0</v>
      </c>
      <c r="T1135">
        <f t="shared" ref="T1135:W1135" si="1829">T1123</f>
        <v>0</v>
      </c>
      <c r="U1135">
        <f t="shared" si="1829"/>
        <v>0</v>
      </c>
      <c r="V1135">
        <f t="shared" si="1829"/>
        <v>0</v>
      </c>
      <c r="W1135">
        <f t="shared" si="1829"/>
        <v>0</v>
      </c>
    </row>
    <row r="1136" spans="1:23" x14ac:dyDescent="0.2">
      <c r="A1136" t="s">
        <v>7</v>
      </c>
      <c r="B1136" t="s">
        <v>8</v>
      </c>
      <c r="C1136" t="s">
        <v>29</v>
      </c>
      <c r="D1136" t="s">
        <v>28</v>
      </c>
      <c r="E1136" t="s">
        <v>25</v>
      </c>
      <c r="F1136" s="1" t="s">
        <v>12</v>
      </c>
      <c r="G1136">
        <v>7</v>
      </c>
      <c r="H1136">
        <f t="shared" si="1756"/>
        <v>5</v>
      </c>
      <c r="I1136">
        <f t="shared" si="1757"/>
        <v>0</v>
      </c>
      <c r="J1136">
        <f t="shared" si="1758"/>
        <v>0</v>
      </c>
      <c r="K1136">
        <f t="shared" si="1759"/>
        <v>0</v>
      </c>
      <c r="L1136">
        <f t="shared" si="1760"/>
        <v>0</v>
      </c>
      <c r="M1136">
        <f t="shared" si="1761"/>
        <v>0</v>
      </c>
      <c r="N1136">
        <f t="shared" si="1762"/>
        <v>0</v>
      </c>
      <c r="O1136">
        <f t="shared" si="1763"/>
        <v>0</v>
      </c>
      <c r="Q1136">
        <f t="shared" si="1795"/>
        <v>0</v>
      </c>
      <c r="R1136">
        <f t="shared" ref="R1136:S1136" si="1830">R1124</f>
        <v>0</v>
      </c>
      <c r="S1136">
        <f t="shared" si="1830"/>
        <v>0</v>
      </c>
      <c r="T1136">
        <f t="shared" ref="T1136:W1136" si="1831">T1124</f>
        <v>0</v>
      </c>
      <c r="U1136">
        <f t="shared" si="1831"/>
        <v>0</v>
      </c>
      <c r="V1136">
        <f t="shared" si="1831"/>
        <v>0</v>
      </c>
      <c r="W1136">
        <f t="shared" si="1831"/>
        <v>0</v>
      </c>
    </row>
    <row r="1137" spans="1:23" x14ac:dyDescent="0.2">
      <c r="A1137" t="s">
        <v>7</v>
      </c>
      <c r="B1137" t="s">
        <v>8</v>
      </c>
      <c r="C1137" t="s">
        <v>29</v>
      </c>
      <c r="D1137" t="s">
        <v>28</v>
      </c>
      <c r="E1137" t="s">
        <v>25</v>
      </c>
      <c r="F1137" s="1" t="s">
        <v>12</v>
      </c>
      <c r="G1137">
        <v>8</v>
      </c>
      <c r="H1137">
        <f t="shared" si="1756"/>
        <v>5</v>
      </c>
      <c r="I1137">
        <f t="shared" si="1757"/>
        <v>0</v>
      </c>
      <c r="J1137">
        <f t="shared" si="1758"/>
        <v>0</v>
      </c>
      <c r="K1137">
        <f t="shared" si="1759"/>
        <v>0</v>
      </c>
      <c r="L1137">
        <f t="shared" si="1760"/>
        <v>0</v>
      </c>
      <c r="M1137">
        <f t="shared" si="1761"/>
        <v>0</v>
      </c>
      <c r="N1137">
        <f t="shared" si="1762"/>
        <v>0</v>
      </c>
      <c r="O1137">
        <f t="shared" si="1763"/>
        <v>0</v>
      </c>
      <c r="Q1137">
        <f t="shared" si="1795"/>
        <v>0</v>
      </c>
      <c r="R1137">
        <f t="shared" ref="R1137:S1137" si="1832">R1125</f>
        <v>0</v>
      </c>
      <c r="S1137">
        <f t="shared" si="1832"/>
        <v>0</v>
      </c>
      <c r="T1137">
        <f t="shared" ref="T1137:W1137" si="1833">T1125</f>
        <v>0</v>
      </c>
      <c r="U1137">
        <f t="shared" si="1833"/>
        <v>0</v>
      </c>
      <c r="V1137">
        <f t="shared" si="1833"/>
        <v>0</v>
      </c>
      <c r="W1137">
        <f t="shared" si="1833"/>
        <v>0</v>
      </c>
    </row>
    <row r="1138" spans="1:23" x14ac:dyDescent="0.2">
      <c r="A1138" t="s">
        <v>7</v>
      </c>
      <c r="B1138" t="s">
        <v>8</v>
      </c>
      <c r="C1138" t="s">
        <v>29</v>
      </c>
      <c r="D1138" t="s">
        <v>28</v>
      </c>
      <c r="E1138" t="s">
        <v>25</v>
      </c>
      <c r="F1138" s="1" t="s">
        <v>12</v>
      </c>
      <c r="G1138">
        <v>9</v>
      </c>
      <c r="H1138">
        <f t="shared" si="1756"/>
        <v>5</v>
      </c>
      <c r="I1138">
        <f t="shared" si="1757"/>
        <v>0</v>
      </c>
      <c r="J1138">
        <f t="shared" si="1758"/>
        <v>0</v>
      </c>
      <c r="K1138">
        <f t="shared" si="1759"/>
        <v>0</v>
      </c>
      <c r="L1138">
        <f t="shared" si="1760"/>
        <v>0</v>
      </c>
      <c r="M1138">
        <f t="shared" si="1761"/>
        <v>0</v>
      </c>
      <c r="N1138">
        <f t="shared" si="1762"/>
        <v>0</v>
      </c>
      <c r="O1138">
        <f t="shared" si="1763"/>
        <v>0</v>
      </c>
      <c r="Q1138">
        <f t="shared" si="1795"/>
        <v>0</v>
      </c>
      <c r="R1138">
        <f t="shared" ref="R1138:S1138" si="1834">R1126</f>
        <v>0</v>
      </c>
      <c r="S1138">
        <f t="shared" si="1834"/>
        <v>0</v>
      </c>
      <c r="T1138">
        <f t="shared" ref="T1138:W1138" si="1835">T1126</f>
        <v>0</v>
      </c>
      <c r="U1138">
        <f t="shared" si="1835"/>
        <v>0</v>
      </c>
      <c r="V1138">
        <f t="shared" si="1835"/>
        <v>0</v>
      </c>
      <c r="W1138">
        <f t="shared" si="1835"/>
        <v>0</v>
      </c>
    </row>
    <row r="1139" spans="1:23" x14ac:dyDescent="0.2">
      <c r="A1139" t="s">
        <v>7</v>
      </c>
      <c r="B1139" t="s">
        <v>8</v>
      </c>
      <c r="C1139" t="s">
        <v>29</v>
      </c>
      <c r="D1139" t="s">
        <v>28</v>
      </c>
      <c r="E1139" t="s">
        <v>25</v>
      </c>
      <c r="F1139" s="1" t="s">
        <v>12</v>
      </c>
      <c r="G1139">
        <v>10</v>
      </c>
      <c r="H1139">
        <f t="shared" si="1756"/>
        <v>5</v>
      </c>
      <c r="I1139">
        <f t="shared" si="1757"/>
        <v>0</v>
      </c>
      <c r="J1139">
        <f t="shared" si="1758"/>
        <v>0</v>
      </c>
      <c r="K1139">
        <f t="shared" si="1759"/>
        <v>0</v>
      </c>
      <c r="L1139">
        <f t="shared" si="1760"/>
        <v>0</v>
      </c>
      <c r="M1139">
        <f t="shared" si="1761"/>
        <v>0</v>
      </c>
      <c r="N1139">
        <f t="shared" si="1762"/>
        <v>0</v>
      </c>
      <c r="O1139">
        <f t="shared" si="1763"/>
        <v>0</v>
      </c>
      <c r="Q1139">
        <f t="shared" si="1795"/>
        <v>0</v>
      </c>
      <c r="R1139">
        <f t="shared" ref="R1139:S1139" si="1836">R1127</f>
        <v>0</v>
      </c>
      <c r="S1139">
        <f t="shared" si="1836"/>
        <v>0</v>
      </c>
      <c r="T1139">
        <f t="shared" ref="T1139:W1139" si="1837">T1127</f>
        <v>0</v>
      </c>
      <c r="U1139">
        <f t="shared" si="1837"/>
        <v>0</v>
      </c>
      <c r="V1139">
        <f t="shared" si="1837"/>
        <v>0</v>
      </c>
      <c r="W1139">
        <f t="shared" si="1837"/>
        <v>0</v>
      </c>
    </row>
    <row r="1140" spans="1:23" x14ac:dyDescent="0.2">
      <c r="A1140" t="s">
        <v>7</v>
      </c>
      <c r="B1140" t="s">
        <v>8</v>
      </c>
      <c r="C1140" t="s">
        <v>29</v>
      </c>
      <c r="D1140" t="s">
        <v>28</v>
      </c>
      <c r="E1140" t="s">
        <v>25</v>
      </c>
      <c r="F1140" s="1" t="s">
        <v>12</v>
      </c>
      <c r="G1140">
        <v>11</v>
      </c>
      <c r="H1140">
        <f t="shared" si="1756"/>
        <v>5</v>
      </c>
      <c r="I1140">
        <f t="shared" si="1757"/>
        <v>0</v>
      </c>
      <c r="J1140">
        <f t="shared" si="1758"/>
        <v>0</v>
      </c>
      <c r="K1140">
        <f t="shared" si="1759"/>
        <v>0</v>
      </c>
      <c r="L1140">
        <f t="shared" si="1760"/>
        <v>0</v>
      </c>
      <c r="M1140">
        <f t="shared" si="1761"/>
        <v>0</v>
      </c>
      <c r="N1140">
        <f t="shared" si="1762"/>
        <v>0</v>
      </c>
      <c r="O1140">
        <f t="shared" si="1763"/>
        <v>0</v>
      </c>
      <c r="Q1140">
        <f t="shared" si="1795"/>
        <v>0</v>
      </c>
      <c r="R1140">
        <f t="shared" ref="R1140:S1140" si="1838">R1128</f>
        <v>0</v>
      </c>
      <c r="S1140">
        <f t="shared" si="1838"/>
        <v>0</v>
      </c>
      <c r="T1140">
        <f t="shared" ref="T1140:W1140" si="1839">T1128</f>
        <v>0</v>
      </c>
      <c r="U1140">
        <f t="shared" si="1839"/>
        <v>0</v>
      </c>
      <c r="V1140">
        <f t="shared" si="1839"/>
        <v>0</v>
      </c>
      <c r="W1140">
        <f t="shared" si="1839"/>
        <v>0</v>
      </c>
    </row>
    <row r="1141" spans="1:23" x14ac:dyDescent="0.2">
      <c r="A1141" t="s">
        <v>7</v>
      </c>
      <c r="B1141" t="s">
        <v>8</v>
      </c>
      <c r="C1141" t="s">
        <v>29</v>
      </c>
      <c r="D1141" t="s">
        <v>28</v>
      </c>
      <c r="E1141" t="s">
        <v>25</v>
      </c>
      <c r="F1141" s="1" t="s">
        <v>12</v>
      </c>
      <c r="G1141">
        <v>12</v>
      </c>
      <c r="H1141">
        <f t="shared" si="1756"/>
        <v>5</v>
      </c>
      <c r="I1141">
        <f t="shared" si="1757"/>
        <v>0</v>
      </c>
      <c r="J1141">
        <f t="shared" si="1758"/>
        <v>0</v>
      </c>
      <c r="K1141">
        <f t="shared" si="1759"/>
        <v>0</v>
      </c>
      <c r="L1141">
        <f t="shared" si="1760"/>
        <v>0</v>
      </c>
      <c r="M1141">
        <f t="shared" si="1761"/>
        <v>0</v>
      </c>
      <c r="N1141">
        <f t="shared" si="1762"/>
        <v>0</v>
      </c>
      <c r="O1141">
        <f t="shared" si="1763"/>
        <v>0</v>
      </c>
      <c r="Q1141">
        <f t="shared" si="1795"/>
        <v>0</v>
      </c>
      <c r="R1141">
        <f t="shared" ref="R1141:S1141" si="1840">R1129</f>
        <v>0</v>
      </c>
      <c r="S1141">
        <f t="shared" si="1840"/>
        <v>0</v>
      </c>
      <c r="T1141">
        <f t="shared" ref="T1141:W1141" si="1841">T1129</f>
        <v>0</v>
      </c>
      <c r="U1141">
        <f t="shared" si="1841"/>
        <v>0</v>
      </c>
      <c r="V1141">
        <f t="shared" si="1841"/>
        <v>0</v>
      </c>
      <c r="W1141">
        <f t="shared" si="1841"/>
        <v>0</v>
      </c>
    </row>
    <row r="1142" spans="1:23" x14ac:dyDescent="0.2">
      <c r="A1142" t="s">
        <v>7</v>
      </c>
      <c r="B1142" t="s">
        <v>8</v>
      </c>
      <c r="C1142" t="s">
        <v>29</v>
      </c>
      <c r="D1142" t="s">
        <v>28</v>
      </c>
      <c r="E1142" t="s">
        <v>25</v>
      </c>
      <c r="F1142" s="1">
        <v>47057</v>
      </c>
      <c r="G1142">
        <v>1</v>
      </c>
      <c r="H1142">
        <f t="shared" si="1756"/>
        <v>5</v>
      </c>
      <c r="I1142">
        <f t="shared" si="1757"/>
        <v>0</v>
      </c>
      <c r="J1142">
        <f t="shared" si="1758"/>
        <v>0</v>
      </c>
      <c r="K1142">
        <f t="shared" si="1759"/>
        <v>0</v>
      </c>
      <c r="L1142">
        <f t="shared" si="1760"/>
        <v>0</v>
      </c>
      <c r="M1142">
        <f t="shared" si="1761"/>
        <v>0</v>
      </c>
      <c r="N1142">
        <f t="shared" si="1762"/>
        <v>0</v>
      </c>
      <c r="O1142">
        <f t="shared" si="1763"/>
        <v>0</v>
      </c>
      <c r="Q1142">
        <f t="shared" si="1795"/>
        <v>0</v>
      </c>
      <c r="R1142">
        <f t="shared" ref="R1142:S1142" si="1842">R1130</f>
        <v>0</v>
      </c>
      <c r="S1142">
        <f t="shared" si="1842"/>
        <v>0</v>
      </c>
      <c r="T1142">
        <f t="shared" ref="T1142:W1142" si="1843">T1130</f>
        <v>0</v>
      </c>
      <c r="U1142">
        <f t="shared" si="1843"/>
        <v>0</v>
      </c>
      <c r="V1142">
        <f t="shared" si="1843"/>
        <v>0</v>
      </c>
      <c r="W1142">
        <f t="shared" si="1843"/>
        <v>0</v>
      </c>
    </row>
    <row r="1143" spans="1:23" x14ac:dyDescent="0.2">
      <c r="A1143" t="s">
        <v>7</v>
      </c>
      <c r="B1143" t="s">
        <v>8</v>
      </c>
      <c r="C1143" t="s">
        <v>29</v>
      </c>
      <c r="D1143" t="s">
        <v>28</v>
      </c>
      <c r="E1143" t="s">
        <v>25</v>
      </c>
      <c r="F1143" s="1">
        <v>47057</v>
      </c>
      <c r="G1143">
        <v>2</v>
      </c>
      <c r="H1143">
        <f t="shared" si="1756"/>
        <v>5</v>
      </c>
      <c r="I1143">
        <f t="shared" si="1757"/>
        <v>0</v>
      </c>
      <c r="J1143">
        <f t="shared" si="1758"/>
        <v>0</v>
      </c>
      <c r="K1143">
        <f t="shared" si="1759"/>
        <v>0</v>
      </c>
      <c r="L1143">
        <f t="shared" si="1760"/>
        <v>0</v>
      </c>
      <c r="M1143">
        <f t="shared" si="1761"/>
        <v>0</v>
      </c>
      <c r="N1143">
        <f t="shared" si="1762"/>
        <v>0</v>
      </c>
      <c r="O1143">
        <f t="shared" si="1763"/>
        <v>0</v>
      </c>
      <c r="Q1143">
        <f t="shared" si="1795"/>
        <v>0</v>
      </c>
      <c r="R1143">
        <f t="shared" ref="R1143:S1143" si="1844">R1131</f>
        <v>0</v>
      </c>
      <c r="S1143">
        <f t="shared" si="1844"/>
        <v>0</v>
      </c>
      <c r="T1143">
        <f t="shared" ref="T1143:W1143" si="1845">T1131</f>
        <v>0</v>
      </c>
      <c r="U1143">
        <f t="shared" si="1845"/>
        <v>0</v>
      </c>
      <c r="V1143">
        <f t="shared" si="1845"/>
        <v>0</v>
      </c>
      <c r="W1143">
        <f t="shared" si="1845"/>
        <v>0</v>
      </c>
    </row>
    <row r="1144" spans="1:23" x14ac:dyDescent="0.2">
      <c r="A1144" t="s">
        <v>7</v>
      </c>
      <c r="B1144" t="s">
        <v>8</v>
      </c>
      <c r="C1144" t="s">
        <v>29</v>
      </c>
      <c r="D1144" t="s">
        <v>28</v>
      </c>
      <c r="E1144" t="s">
        <v>25</v>
      </c>
      <c r="F1144" s="1">
        <v>47057</v>
      </c>
      <c r="G1144">
        <v>3</v>
      </c>
      <c r="H1144">
        <f t="shared" si="1756"/>
        <v>5</v>
      </c>
      <c r="I1144">
        <f t="shared" si="1757"/>
        <v>0</v>
      </c>
      <c r="J1144">
        <f t="shared" si="1758"/>
        <v>0</v>
      </c>
      <c r="K1144">
        <f t="shared" si="1759"/>
        <v>0</v>
      </c>
      <c r="L1144">
        <f t="shared" si="1760"/>
        <v>0</v>
      </c>
      <c r="M1144">
        <f t="shared" si="1761"/>
        <v>0</v>
      </c>
      <c r="N1144">
        <f t="shared" si="1762"/>
        <v>0</v>
      </c>
      <c r="O1144">
        <f t="shared" si="1763"/>
        <v>0</v>
      </c>
      <c r="Q1144">
        <f t="shared" si="1795"/>
        <v>0</v>
      </c>
      <c r="R1144">
        <f t="shared" ref="R1144:S1144" si="1846">R1132</f>
        <v>0</v>
      </c>
      <c r="S1144">
        <f t="shared" si="1846"/>
        <v>0</v>
      </c>
      <c r="T1144">
        <f t="shared" ref="T1144:W1144" si="1847">T1132</f>
        <v>0</v>
      </c>
      <c r="U1144">
        <f t="shared" si="1847"/>
        <v>0</v>
      </c>
      <c r="V1144">
        <f t="shared" si="1847"/>
        <v>0</v>
      </c>
      <c r="W1144">
        <f t="shared" si="1847"/>
        <v>0</v>
      </c>
    </row>
    <row r="1145" spans="1:23" x14ac:dyDescent="0.2">
      <c r="A1145" t="s">
        <v>7</v>
      </c>
      <c r="B1145" t="s">
        <v>8</v>
      </c>
      <c r="C1145" t="s">
        <v>29</v>
      </c>
      <c r="D1145" t="s">
        <v>28</v>
      </c>
      <c r="E1145" t="s">
        <v>25</v>
      </c>
      <c r="F1145" s="1">
        <v>47057</v>
      </c>
      <c r="G1145">
        <v>4</v>
      </c>
      <c r="H1145">
        <f t="shared" si="1756"/>
        <v>5</v>
      </c>
      <c r="I1145">
        <f t="shared" si="1757"/>
        <v>0</v>
      </c>
      <c r="J1145">
        <f t="shared" si="1758"/>
        <v>0</v>
      </c>
      <c r="K1145">
        <f t="shared" si="1759"/>
        <v>0</v>
      </c>
      <c r="L1145">
        <f t="shared" si="1760"/>
        <v>0</v>
      </c>
      <c r="M1145">
        <f t="shared" si="1761"/>
        <v>0</v>
      </c>
      <c r="N1145">
        <f t="shared" si="1762"/>
        <v>0</v>
      </c>
      <c r="O1145">
        <f t="shared" si="1763"/>
        <v>0</v>
      </c>
      <c r="Q1145">
        <f t="shared" si="1795"/>
        <v>0</v>
      </c>
      <c r="R1145">
        <f t="shared" ref="R1145:S1145" si="1848">R1133</f>
        <v>0</v>
      </c>
      <c r="S1145">
        <f t="shared" si="1848"/>
        <v>0</v>
      </c>
      <c r="T1145">
        <f t="shared" ref="T1145:W1145" si="1849">T1133</f>
        <v>0</v>
      </c>
      <c r="U1145">
        <f t="shared" si="1849"/>
        <v>0</v>
      </c>
      <c r="V1145">
        <f t="shared" si="1849"/>
        <v>0</v>
      </c>
      <c r="W1145">
        <f t="shared" si="1849"/>
        <v>0</v>
      </c>
    </row>
    <row r="1146" spans="1:23" x14ac:dyDescent="0.2">
      <c r="A1146" t="s">
        <v>7</v>
      </c>
      <c r="B1146" t="s">
        <v>8</v>
      </c>
      <c r="C1146" t="s">
        <v>29</v>
      </c>
      <c r="D1146" t="s">
        <v>28</v>
      </c>
      <c r="E1146" t="s">
        <v>25</v>
      </c>
      <c r="F1146" s="1">
        <v>47057</v>
      </c>
      <c r="G1146">
        <v>5</v>
      </c>
      <c r="H1146">
        <f t="shared" si="1756"/>
        <v>5</v>
      </c>
      <c r="I1146">
        <f t="shared" si="1757"/>
        <v>0</v>
      </c>
      <c r="J1146">
        <f t="shared" si="1758"/>
        <v>0</v>
      </c>
      <c r="K1146">
        <f t="shared" si="1759"/>
        <v>0</v>
      </c>
      <c r="L1146">
        <f t="shared" si="1760"/>
        <v>0</v>
      </c>
      <c r="M1146">
        <f t="shared" si="1761"/>
        <v>0</v>
      </c>
      <c r="N1146">
        <f t="shared" si="1762"/>
        <v>0</v>
      </c>
      <c r="O1146">
        <f t="shared" si="1763"/>
        <v>0</v>
      </c>
      <c r="Q1146">
        <f t="shared" si="1795"/>
        <v>0</v>
      </c>
      <c r="R1146">
        <f t="shared" ref="R1146:S1146" si="1850">R1134</f>
        <v>0</v>
      </c>
      <c r="S1146">
        <f t="shared" si="1850"/>
        <v>0</v>
      </c>
      <c r="T1146">
        <f t="shared" ref="T1146:W1146" si="1851">T1134</f>
        <v>0</v>
      </c>
      <c r="U1146">
        <f t="shared" si="1851"/>
        <v>0</v>
      </c>
      <c r="V1146">
        <f t="shared" si="1851"/>
        <v>0</v>
      </c>
      <c r="W1146">
        <f t="shared" si="1851"/>
        <v>0</v>
      </c>
    </row>
    <row r="1147" spans="1:23" x14ac:dyDescent="0.2">
      <c r="A1147" t="s">
        <v>7</v>
      </c>
      <c r="B1147" t="s">
        <v>8</v>
      </c>
      <c r="C1147" t="s">
        <v>29</v>
      </c>
      <c r="D1147" t="s">
        <v>28</v>
      </c>
      <c r="E1147" t="s">
        <v>25</v>
      </c>
      <c r="F1147" s="1">
        <v>47057</v>
      </c>
      <c r="G1147">
        <v>6</v>
      </c>
      <c r="H1147">
        <f t="shared" si="1756"/>
        <v>5</v>
      </c>
      <c r="I1147">
        <f t="shared" si="1757"/>
        <v>0</v>
      </c>
      <c r="J1147">
        <f t="shared" si="1758"/>
        <v>0</v>
      </c>
      <c r="K1147">
        <f t="shared" si="1759"/>
        <v>0</v>
      </c>
      <c r="L1147">
        <f t="shared" si="1760"/>
        <v>0</v>
      </c>
      <c r="M1147">
        <f t="shared" si="1761"/>
        <v>0</v>
      </c>
      <c r="N1147">
        <f t="shared" si="1762"/>
        <v>0</v>
      </c>
      <c r="O1147">
        <f t="shared" si="1763"/>
        <v>0</v>
      </c>
      <c r="Q1147">
        <f t="shared" si="1795"/>
        <v>0</v>
      </c>
      <c r="R1147">
        <f t="shared" ref="R1147:S1147" si="1852">R1135</f>
        <v>0</v>
      </c>
      <c r="S1147">
        <f t="shared" si="1852"/>
        <v>0</v>
      </c>
      <c r="T1147">
        <f t="shared" ref="T1147:W1147" si="1853">T1135</f>
        <v>0</v>
      </c>
      <c r="U1147">
        <f t="shared" si="1853"/>
        <v>0</v>
      </c>
      <c r="V1147">
        <f t="shared" si="1853"/>
        <v>0</v>
      </c>
      <c r="W1147">
        <f t="shared" si="1853"/>
        <v>0</v>
      </c>
    </row>
    <row r="1148" spans="1:23" x14ac:dyDescent="0.2">
      <c r="A1148" t="s">
        <v>7</v>
      </c>
      <c r="B1148" t="s">
        <v>8</v>
      </c>
      <c r="C1148" t="s">
        <v>29</v>
      </c>
      <c r="D1148" t="s">
        <v>28</v>
      </c>
      <c r="E1148" t="s">
        <v>25</v>
      </c>
      <c r="F1148" s="1">
        <v>47057</v>
      </c>
      <c r="G1148">
        <v>7</v>
      </c>
      <c r="H1148">
        <f t="shared" si="1756"/>
        <v>5</v>
      </c>
      <c r="I1148">
        <f t="shared" si="1757"/>
        <v>0</v>
      </c>
      <c r="J1148">
        <f t="shared" si="1758"/>
        <v>0</v>
      </c>
      <c r="K1148">
        <f t="shared" si="1759"/>
        <v>0</v>
      </c>
      <c r="L1148">
        <f t="shared" si="1760"/>
        <v>0</v>
      </c>
      <c r="M1148">
        <f t="shared" si="1761"/>
        <v>0</v>
      </c>
      <c r="N1148">
        <f t="shared" si="1762"/>
        <v>0</v>
      </c>
      <c r="O1148">
        <f t="shared" si="1763"/>
        <v>0</v>
      </c>
      <c r="Q1148">
        <f t="shared" si="1795"/>
        <v>0</v>
      </c>
      <c r="R1148">
        <f t="shared" ref="R1148:S1148" si="1854">R1136</f>
        <v>0</v>
      </c>
      <c r="S1148">
        <f t="shared" si="1854"/>
        <v>0</v>
      </c>
      <c r="T1148">
        <f t="shared" ref="T1148:W1148" si="1855">T1136</f>
        <v>0</v>
      </c>
      <c r="U1148">
        <f t="shared" si="1855"/>
        <v>0</v>
      </c>
      <c r="V1148">
        <f t="shared" si="1855"/>
        <v>0</v>
      </c>
      <c r="W1148">
        <f t="shared" si="1855"/>
        <v>0</v>
      </c>
    </row>
    <row r="1149" spans="1:23" x14ac:dyDescent="0.2">
      <c r="A1149" t="s">
        <v>7</v>
      </c>
      <c r="B1149" t="s">
        <v>8</v>
      </c>
      <c r="C1149" t="s">
        <v>29</v>
      </c>
      <c r="D1149" t="s">
        <v>28</v>
      </c>
      <c r="E1149" t="s">
        <v>25</v>
      </c>
      <c r="F1149" s="1">
        <v>47057</v>
      </c>
      <c r="G1149">
        <v>8</v>
      </c>
      <c r="H1149">
        <f t="shared" si="1756"/>
        <v>5</v>
      </c>
      <c r="I1149">
        <f t="shared" si="1757"/>
        <v>0</v>
      </c>
      <c r="J1149">
        <f t="shared" si="1758"/>
        <v>0</v>
      </c>
      <c r="K1149">
        <f t="shared" si="1759"/>
        <v>0</v>
      </c>
      <c r="L1149">
        <f t="shared" si="1760"/>
        <v>0</v>
      </c>
      <c r="M1149">
        <f t="shared" si="1761"/>
        <v>0</v>
      </c>
      <c r="N1149">
        <f t="shared" si="1762"/>
        <v>0</v>
      </c>
      <c r="O1149">
        <f t="shared" si="1763"/>
        <v>0</v>
      </c>
      <c r="Q1149">
        <f t="shared" si="1795"/>
        <v>0</v>
      </c>
      <c r="R1149">
        <f t="shared" ref="R1149:S1149" si="1856">R1137</f>
        <v>0</v>
      </c>
      <c r="S1149">
        <f t="shared" si="1856"/>
        <v>0</v>
      </c>
      <c r="T1149">
        <f t="shared" ref="T1149:W1149" si="1857">T1137</f>
        <v>0</v>
      </c>
      <c r="U1149">
        <f t="shared" si="1857"/>
        <v>0</v>
      </c>
      <c r="V1149">
        <f t="shared" si="1857"/>
        <v>0</v>
      </c>
      <c r="W1149">
        <f t="shared" si="1857"/>
        <v>0</v>
      </c>
    </row>
    <row r="1150" spans="1:23" x14ac:dyDescent="0.2">
      <c r="A1150" t="s">
        <v>7</v>
      </c>
      <c r="B1150" t="s">
        <v>8</v>
      </c>
      <c r="C1150" t="s">
        <v>29</v>
      </c>
      <c r="D1150" t="s">
        <v>28</v>
      </c>
      <c r="E1150" t="s">
        <v>25</v>
      </c>
      <c r="F1150" s="1">
        <v>47057</v>
      </c>
      <c r="G1150">
        <v>9</v>
      </c>
      <c r="H1150">
        <f t="shared" si="1756"/>
        <v>5</v>
      </c>
      <c r="I1150">
        <f t="shared" si="1757"/>
        <v>0</v>
      </c>
      <c r="J1150">
        <f t="shared" si="1758"/>
        <v>0</v>
      </c>
      <c r="K1150">
        <f t="shared" si="1759"/>
        <v>0</v>
      </c>
      <c r="L1150">
        <f t="shared" si="1760"/>
        <v>0</v>
      </c>
      <c r="M1150">
        <f t="shared" si="1761"/>
        <v>0</v>
      </c>
      <c r="N1150">
        <f t="shared" si="1762"/>
        <v>0</v>
      </c>
      <c r="O1150">
        <f t="shared" si="1763"/>
        <v>0</v>
      </c>
      <c r="Q1150">
        <f t="shared" si="1795"/>
        <v>0</v>
      </c>
      <c r="R1150">
        <f t="shared" ref="R1150:S1150" si="1858">R1138</f>
        <v>0</v>
      </c>
      <c r="S1150">
        <f t="shared" si="1858"/>
        <v>0</v>
      </c>
      <c r="T1150">
        <f t="shared" ref="T1150:W1150" si="1859">T1138</f>
        <v>0</v>
      </c>
      <c r="U1150">
        <f t="shared" si="1859"/>
        <v>0</v>
      </c>
      <c r="V1150">
        <f t="shared" si="1859"/>
        <v>0</v>
      </c>
      <c r="W1150">
        <f t="shared" si="1859"/>
        <v>0</v>
      </c>
    </row>
    <row r="1151" spans="1:23" x14ac:dyDescent="0.2">
      <c r="A1151" t="s">
        <v>7</v>
      </c>
      <c r="B1151" t="s">
        <v>8</v>
      </c>
      <c r="C1151" t="s">
        <v>29</v>
      </c>
      <c r="D1151" t="s">
        <v>28</v>
      </c>
      <c r="E1151" t="s">
        <v>25</v>
      </c>
      <c r="F1151" s="1">
        <v>47057</v>
      </c>
      <c r="G1151">
        <v>10</v>
      </c>
      <c r="H1151">
        <f t="shared" si="1756"/>
        <v>5</v>
      </c>
      <c r="I1151">
        <f t="shared" si="1757"/>
        <v>0</v>
      </c>
      <c r="J1151">
        <f t="shared" si="1758"/>
        <v>0</v>
      </c>
      <c r="K1151">
        <f t="shared" si="1759"/>
        <v>0</v>
      </c>
      <c r="L1151">
        <f t="shared" si="1760"/>
        <v>0</v>
      </c>
      <c r="M1151">
        <f t="shared" si="1761"/>
        <v>0</v>
      </c>
      <c r="N1151">
        <f t="shared" si="1762"/>
        <v>0</v>
      </c>
      <c r="O1151">
        <f t="shared" si="1763"/>
        <v>0</v>
      </c>
      <c r="Q1151">
        <f t="shared" si="1795"/>
        <v>0</v>
      </c>
      <c r="R1151">
        <f t="shared" ref="R1151:S1151" si="1860">R1139</f>
        <v>0</v>
      </c>
      <c r="S1151">
        <f t="shared" si="1860"/>
        <v>0</v>
      </c>
      <c r="T1151">
        <f t="shared" ref="T1151:W1151" si="1861">T1139</f>
        <v>0</v>
      </c>
      <c r="U1151">
        <f t="shared" si="1861"/>
        <v>0</v>
      </c>
      <c r="V1151">
        <f t="shared" si="1861"/>
        <v>0</v>
      </c>
      <c r="W1151">
        <f t="shared" si="1861"/>
        <v>0</v>
      </c>
    </row>
    <row r="1152" spans="1:23" x14ac:dyDescent="0.2">
      <c r="A1152" t="s">
        <v>7</v>
      </c>
      <c r="B1152" t="s">
        <v>8</v>
      </c>
      <c r="C1152" t="s">
        <v>29</v>
      </c>
      <c r="D1152" t="s">
        <v>28</v>
      </c>
      <c r="E1152" t="s">
        <v>25</v>
      </c>
      <c r="F1152" s="1">
        <v>47057</v>
      </c>
      <c r="G1152">
        <v>11</v>
      </c>
      <c r="H1152">
        <f t="shared" si="1756"/>
        <v>5</v>
      </c>
      <c r="I1152">
        <f t="shared" si="1757"/>
        <v>0</v>
      </c>
      <c r="J1152">
        <f t="shared" si="1758"/>
        <v>0</v>
      </c>
      <c r="K1152">
        <f t="shared" si="1759"/>
        <v>0</v>
      </c>
      <c r="L1152">
        <f t="shared" si="1760"/>
        <v>0</v>
      </c>
      <c r="M1152">
        <f t="shared" si="1761"/>
        <v>0</v>
      </c>
      <c r="N1152">
        <f t="shared" si="1762"/>
        <v>0</v>
      </c>
      <c r="O1152">
        <f t="shared" si="1763"/>
        <v>0</v>
      </c>
      <c r="Q1152">
        <f t="shared" si="1795"/>
        <v>0</v>
      </c>
      <c r="R1152">
        <f t="shared" ref="R1152:S1152" si="1862">R1140</f>
        <v>0</v>
      </c>
      <c r="S1152">
        <f t="shared" si="1862"/>
        <v>0</v>
      </c>
      <c r="T1152">
        <f t="shared" ref="T1152:W1152" si="1863">T1140</f>
        <v>0</v>
      </c>
      <c r="U1152">
        <f t="shared" si="1863"/>
        <v>0</v>
      </c>
      <c r="V1152">
        <f t="shared" si="1863"/>
        <v>0</v>
      </c>
      <c r="W1152">
        <f t="shared" si="1863"/>
        <v>0</v>
      </c>
    </row>
    <row r="1153" spans="1:23" x14ac:dyDescent="0.2">
      <c r="A1153" t="s">
        <v>7</v>
      </c>
      <c r="B1153" t="s">
        <v>8</v>
      </c>
      <c r="C1153" t="s">
        <v>29</v>
      </c>
      <c r="D1153" t="s">
        <v>28</v>
      </c>
      <c r="E1153" t="s">
        <v>25</v>
      </c>
      <c r="F1153" s="1">
        <v>47057</v>
      </c>
      <c r="G1153">
        <v>12</v>
      </c>
      <c r="H1153">
        <f t="shared" si="1756"/>
        <v>5</v>
      </c>
      <c r="I1153">
        <f t="shared" si="1757"/>
        <v>0</v>
      </c>
      <c r="J1153">
        <f t="shared" si="1758"/>
        <v>0</v>
      </c>
      <c r="K1153">
        <f t="shared" si="1759"/>
        <v>0</v>
      </c>
      <c r="L1153">
        <f t="shared" si="1760"/>
        <v>0</v>
      </c>
      <c r="M1153">
        <f t="shared" si="1761"/>
        <v>0</v>
      </c>
      <c r="N1153">
        <f t="shared" si="1762"/>
        <v>0</v>
      </c>
      <c r="O1153">
        <f t="shared" si="1763"/>
        <v>0</v>
      </c>
      <c r="Q1153">
        <f t="shared" si="1795"/>
        <v>0</v>
      </c>
      <c r="R1153">
        <f t="shared" ref="R1153:S1153" si="1864">R1141</f>
        <v>0</v>
      </c>
      <c r="S1153">
        <f t="shared" si="1864"/>
        <v>0</v>
      </c>
      <c r="T1153">
        <f t="shared" ref="T1153:W1153" si="1865">T1141</f>
        <v>0</v>
      </c>
      <c r="U1153">
        <f t="shared" si="1865"/>
        <v>0</v>
      </c>
      <c r="V1153">
        <f t="shared" si="1865"/>
        <v>0</v>
      </c>
      <c r="W1153">
        <f t="shared" si="1865"/>
        <v>0</v>
      </c>
    </row>
    <row r="1154" spans="1:23" x14ac:dyDescent="0.2">
      <c r="A1154" t="s">
        <v>7</v>
      </c>
      <c r="B1154" t="s">
        <v>31</v>
      </c>
      <c r="C1154" t="s">
        <v>9</v>
      </c>
      <c r="D1154" t="s">
        <v>33</v>
      </c>
      <c r="E1154" t="s">
        <v>11</v>
      </c>
      <c r="F1154" s="1">
        <v>46965</v>
      </c>
      <c r="G1154">
        <v>1</v>
      </c>
      <c r="H1154">
        <f>H2*0.2</f>
        <v>110</v>
      </c>
      <c r="I1154">
        <f t="shared" si="1757"/>
        <v>109</v>
      </c>
      <c r="J1154">
        <f t="shared" si="1758"/>
        <v>0</v>
      </c>
      <c r="K1154">
        <f t="shared" si="1759"/>
        <v>265840.87662499998</v>
      </c>
      <c r="L1154">
        <f t="shared" si="1760"/>
        <v>2961.0420201998995</v>
      </c>
      <c r="M1154">
        <f t="shared" si="1761"/>
        <v>16118.729872403623</v>
      </c>
      <c r="N1154">
        <f t="shared" si="1762"/>
        <v>141.89905569201957</v>
      </c>
      <c r="O1154">
        <f t="shared" si="1763"/>
        <v>0</v>
      </c>
      <c r="Q1154" cm="1">
        <f t="array" ref="Q1154:Q1165">TRANSPOSE(open_per_booked!$F26:$Q26)</f>
        <v>0.99746792313999999</v>
      </c>
      <c r="R1154" cm="1">
        <f t="array" ref="R1154:R1165">TRANSPOSE(ulr_per_open!$F26:$Q26)</f>
        <v>0</v>
      </c>
      <c r="S1154" cm="1">
        <f t="array" ref="S1154:S1165">TRANSPOSE(bal_util!$F26:$Q26)</f>
        <v>1.11384E-2</v>
      </c>
      <c r="T1154" cm="1">
        <f t="array" ref="T1154:T1165">TRANSPOSE(pur_util!$F26:$Q26)</f>
        <v>6.0632999999999999E-2</v>
      </c>
      <c r="U1154" cm="1">
        <f t="array" ref="U1154:U1165">TRANSPOSE(revol_util!$F26:$Q26)</f>
        <v>4.7921999999999999E-2</v>
      </c>
      <c r="V1154" cm="1">
        <f t="array" ref="V1154:V1165">TRANSPOSE(lmt_per_open!$F26:$Q26)</f>
        <v>2438.9071249999997</v>
      </c>
      <c r="W1154" cm="1">
        <f t="array" ref="W1154:W1165">TRANSPOSE(annual_fee!$F26:$Q26)</f>
        <v>0</v>
      </c>
    </row>
    <row r="1155" spans="1:23" x14ac:dyDescent="0.2">
      <c r="A1155" t="s">
        <v>7</v>
      </c>
      <c r="B1155" t="s">
        <v>31</v>
      </c>
      <c r="C1155" t="s">
        <v>9</v>
      </c>
      <c r="D1155" t="s">
        <v>33</v>
      </c>
      <c r="E1155" t="s">
        <v>11</v>
      </c>
      <c r="F1155" s="1">
        <v>46965</v>
      </c>
      <c r="G1155">
        <v>2</v>
      </c>
      <c r="H1155">
        <f t="shared" ref="H1155:H1218" si="1866">H3*0.2</f>
        <v>110</v>
      </c>
      <c r="I1155">
        <f t="shared" ref="I1155:I1218" si="1867">_xlfn.FLOOR.MATH(H1155*Q1155)</f>
        <v>109</v>
      </c>
      <c r="J1155">
        <f t="shared" ref="J1155:J1218" si="1868">I1155*R1155</f>
        <v>0</v>
      </c>
      <c r="K1155">
        <f t="shared" ref="K1155:K1218" si="1869">I1155*V1155</f>
        <v>265526.02412999998</v>
      </c>
      <c r="L1155">
        <f t="shared" ref="L1155:L1218" si="1870">K1155*S1155</f>
        <v>24215.017506969129</v>
      </c>
      <c r="M1155">
        <f t="shared" ref="M1155:M1218" si="1871">K1155*T1155</f>
        <v>68359.409386244355</v>
      </c>
      <c r="N1155">
        <f t="shared" ref="N1155:N1218" si="1872">L1155*U1155</f>
        <v>2883.2579195373069</v>
      </c>
      <c r="O1155">
        <f t="shared" ref="O1155:O1218" si="1873">I1155*W1155</f>
        <v>292.99396200000001</v>
      </c>
      <c r="Q1155">
        <v>0.99533885926999999</v>
      </c>
      <c r="R1155">
        <v>0</v>
      </c>
      <c r="S1155">
        <v>9.1196399999999997E-2</v>
      </c>
      <c r="T1155">
        <v>0.25744899999999998</v>
      </c>
      <c r="U1155">
        <v>0.11906899999999999</v>
      </c>
      <c r="V1155">
        <v>2436.0185699999997</v>
      </c>
      <c r="W1155">
        <v>2.688018</v>
      </c>
    </row>
    <row r="1156" spans="1:23" x14ac:dyDescent="0.2">
      <c r="A1156" t="s">
        <v>7</v>
      </c>
      <c r="B1156" t="s">
        <v>31</v>
      </c>
      <c r="C1156" t="s">
        <v>9</v>
      </c>
      <c r="D1156" t="s">
        <v>33</v>
      </c>
      <c r="E1156" t="s">
        <v>11</v>
      </c>
      <c r="F1156" s="1">
        <v>46965</v>
      </c>
      <c r="G1156">
        <v>3</v>
      </c>
      <c r="H1156">
        <f t="shared" si="1866"/>
        <v>110</v>
      </c>
      <c r="I1156">
        <f t="shared" si="1867"/>
        <v>109</v>
      </c>
      <c r="J1156">
        <f t="shared" si="1868"/>
        <v>0</v>
      </c>
      <c r="K1156">
        <f t="shared" si="1869"/>
        <v>265822.44853999995</v>
      </c>
      <c r="L1156">
        <f t="shared" si="1870"/>
        <v>39867.306529173278</v>
      </c>
      <c r="M1156">
        <f t="shared" si="1871"/>
        <v>76187.371976049384</v>
      </c>
      <c r="N1156">
        <f t="shared" si="1872"/>
        <v>10704.611006922201</v>
      </c>
      <c r="O1156">
        <f t="shared" si="1873"/>
        <v>-10.09994</v>
      </c>
      <c r="Q1156">
        <v>0.99337580037999995</v>
      </c>
      <c r="R1156">
        <v>0</v>
      </c>
      <c r="S1156">
        <v>0.14997719999999998</v>
      </c>
      <c r="T1156">
        <v>0.28660999999999998</v>
      </c>
      <c r="U1156">
        <v>0.26850600000000002</v>
      </c>
      <c r="V1156">
        <v>2438.7380599999997</v>
      </c>
      <c r="W1156">
        <v>-9.2660000000000006E-2</v>
      </c>
    </row>
    <row r="1157" spans="1:23" x14ac:dyDescent="0.2">
      <c r="A1157" t="s">
        <v>7</v>
      </c>
      <c r="B1157" t="s">
        <v>31</v>
      </c>
      <c r="C1157" t="s">
        <v>9</v>
      </c>
      <c r="D1157" t="s">
        <v>33</v>
      </c>
      <c r="E1157" t="s">
        <v>11</v>
      </c>
      <c r="F1157" s="1">
        <v>46965</v>
      </c>
      <c r="G1157">
        <v>4</v>
      </c>
      <c r="H1157">
        <f t="shared" si="1866"/>
        <v>110</v>
      </c>
      <c r="I1157">
        <f t="shared" si="1867"/>
        <v>109</v>
      </c>
      <c r="J1157">
        <f t="shared" si="1868"/>
        <v>3.4771000000000003E-3</v>
      </c>
      <c r="K1157">
        <f t="shared" si="1869"/>
        <v>266007.51691499999</v>
      </c>
      <c r="L1157">
        <f t="shared" si="1870"/>
        <v>46182.203429653746</v>
      </c>
      <c r="M1157">
        <f t="shared" si="1871"/>
        <v>75306.196023602664</v>
      </c>
      <c r="N1157">
        <f t="shared" si="1872"/>
        <v>16860.383556911707</v>
      </c>
      <c r="O1157">
        <f t="shared" si="1873"/>
        <v>-3.4335</v>
      </c>
      <c r="Q1157">
        <v>0.99177875246999991</v>
      </c>
      <c r="R1157">
        <v>3.1900000000000003E-5</v>
      </c>
      <c r="S1157">
        <v>0.1736124</v>
      </c>
      <c r="T1157">
        <v>0.28309800000000002</v>
      </c>
      <c r="U1157">
        <v>0.36508400000000002</v>
      </c>
      <c r="V1157">
        <v>2440.435935</v>
      </c>
      <c r="W1157">
        <v>-3.15E-2</v>
      </c>
    </row>
    <row r="1158" spans="1:23" x14ac:dyDescent="0.2">
      <c r="A1158" t="s">
        <v>7</v>
      </c>
      <c r="B1158" t="s">
        <v>31</v>
      </c>
      <c r="C1158" t="s">
        <v>9</v>
      </c>
      <c r="D1158" t="s">
        <v>33</v>
      </c>
      <c r="E1158" t="s">
        <v>11</v>
      </c>
      <c r="F1158" s="1">
        <v>46965</v>
      </c>
      <c r="G1158">
        <v>5</v>
      </c>
      <c r="H1158">
        <f t="shared" si="1866"/>
        <v>110</v>
      </c>
      <c r="I1158">
        <f t="shared" si="1867"/>
        <v>108</v>
      </c>
      <c r="J1158">
        <f t="shared" si="1868"/>
        <v>3.5531999999999998E-3</v>
      </c>
      <c r="K1158">
        <f t="shared" si="1869"/>
        <v>263604.84749999997</v>
      </c>
      <c r="L1158">
        <f t="shared" si="1870"/>
        <v>50447.64129516</v>
      </c>
      <c r="M1158">
        <f t="shared" si="1871"/>
        <v>75350.391238484983</v>
      </c>
      <c r="N1158">
        <f t="shared" si="1872"/>
        <v>21226.652237199291</v>
      </c>
      <c r="O1158">
        <f t="shared" si="1873"/>
        <v>-2.34036</v>
      </c>
      <c r="Q1158">
        <v>0.99038171056000002</v>
      </c>
      <c r="R1158">
        <v>3.29E-5</v>
      </c>
      <c r="S1158">
        <v>0.19137600000000002</v>
      </c>
      <c r="T1158">
        <v>0.28584599999999999</v>
      </c>
      <c r="U1158">
        <v>0.42076599999999997</v>
      </c>
      <c r="V1158">
        <v>2440.7856249999995</v>
      </c>
      <c r="W1158">
        <v>-2.1669999999999998E-2</v>
      </c>
    </row>
    <row r="1159" spans="1:23" x14ac:dyDescent="0.2">
      <c r="A1159" t="s">
        <v>7</v>
      </c>
      <c r="B1159" t="s">
        <v>31</v>
      </c>
      <c r="C1159" t="s">
        <v>9</v>
      </c>
      <c r="D1159" t="s">
        <v>33</v>
      </c>
      <c r="E1159" t="s">
        <v>11</v>
      </c>
      <c r="F1159" s="1">
        <v>46965</v>
      </c>
      <c r="G1159">
        <v>6</v>
      </c>
      <c r="H1159">
        <f t="shared" si="1866"/>
        <v>110</v>
      </c>
      <c r="I1159">
        <f t="shared" si="1867"/>
        <v>108</v>
      </c>
      <c r="J1159">
        <f t="shared" si="1868"/>
        <v>5.6052000000000003E-3</v>
      </c>
      <c r="K1159">
        <f t="shared" si="1869"/>
        <v>263666.33513999998</v>
      </c>
      <c r="L1159">
        <f t="shared" si="1870"/>
        <v>54771.935131302474</v>
      </c>
      <c r="M1159">
        <f t="shared" si="1871"/>
        <v>77731.4722626234</v>
      </c>
      <c r="N1159">
        <f t="shared" si="1872"/>
        <v>24911.481080289253</v>
      </c>
      <c r="O1159">
        <f t="shared" si="1873"/>
        <v>-6.4573200000000002</v>
      </c>
      <c r="Q1159">
        <v>0.98951668460999997</v>
      </c>
      <c r="R1159">
        <v>5.1900000000000001E-5</v>
      </c>
      <c r="S1159">
        <v>0.207732</v>
      </c>
      <c r="T1159">
        <v>0.29481000000000002</v>
      </c>
      <c r="U1159">
        <v>0.454822</v>
      </c>
      <c r="V1159">
        <v>2441.3549549999998</v>
      </c>
      <c r="W1159">
        <v>-5.9790000000000003E-2</v>
      </c>
    </row>
    <row r="1160" spans="1:23" x14ac:dyDescent="0.2">
      <c r="A1160" t="s">
        <v>7</v>
      </c>
      <c r="B1160" t="s">
        <v>31</v>
      </c>
      <c r="C1160" t="s">
        <v>9</v>
      </c>
      <c r="D1160" t="s">
        <v>33</v>
      </c>
      <c r="E1160" t="s">
        <v>11</v>
      </c>
      <c r="F1160" s="1">
        <v>46965</v>
      </c>
      <c r="G1160">
        <v>7</v>
      </c>
      <c r="H1160">
        <f t="shared" si="1866"/>
        <v>110</v>
      </c>
      <c r="I1160">
        <f t="shared" si="1867"/>
        <v>108</v>
      </c>
      <c r="J1160">
        <f t="shared" si="1868"/>
        <v>7.7651999999999999E-3</v>
      </c>
      <c r="K1160">
        <f t="shared" si="1869"/>
        <v>263886.22368</v>
      </c>
      <c r="L1160">
        <f t="shared" si="1870"/>
        <v>58244.545072691712</v>
      </c>
      <c r="M1160">
        <f t="shared" si="1871"/>
        <v>76665.017362184633</v>
      </c>
      <c r="N1160">
        <f t="shared" si="1872"/>
        <v>27441.334965547972</v>
      </c>
      <c r="O1160">
        <f t="shared" si="1873"/>
        <v>-7.2133200000000004</v>
      </c>
      <c r="Q1160">
        <v>0.98868465964999996</v>
      </c>
      <c r="R1160">
        <v>7.1899999999999999E-5</v>
      </c>
      <c r="S1160">
        <v>0.22071840000000001</v>
      </c>
      <c r="T1160">
        <v>0.29052299999999998</v>
      </c>
      <c r="U1160">
        <v>0.47114</v>
      </c>
      <c r="V1160">
        <v>2443.3909599999997</v>
      </c>
      <c r="W1160">
        <v>-6.6790000000000002E-2</v>
      </c>
    </row>
    <row r="1161" spans="1:23" x14ac:dyDescent="0.2">
      <c r="A1161" t="s">
        <v>7</v>
      </c>
      <c r="B1161" t="s">
        <v>31</v>
      </c>
      <c r="C1161" t="s">
        <v>9</v>
      </c>
      <c r="D1161" t="s">
        <v>33</v>
      </c>
      <c r="E1161" t="s">
        <v>11</v>
      </c>
      <c r="F1161" s="1">
        <v>46965</v>
      </c>
      <c r="G1161">
        <v>8</v>
      </c>
      <c r="H1161">
        <f t="shared" si="1866"/>
        <v>110</v>
      </c>
      <c r="I1161">
        <f t="shared" si="1867"/>
        <v>108</v>
      </c>
      <c r="J1161">
        <f t="shared" si="1868"/>
        <v>2.0628000000000001E-2</v>
      </c>
      <c r="K1161">
        <f t="shared" si="1869"/>
        <v>275263.15373999998</v>
      </c>
      <c r="L1161">
        <f t="shared" si="1870"/>
        <v>62840.596104135067</v>
      </c>
      <c r="M1161">
        <f t="shared" si="1871"/>
        <v>82528.572964865569</v>
      </c>
      <c r="N1161">
        <f t="shared" si="1872"/>
        <v>30838.519813335453</v>
      </c>
      <c r="O1161">
        <f t="shared" si="1873"/>
        <v>-0.20844000000000001</v>
      </c>
      <c r="Q1161">
        <v>0.98725361672</v>
      </c>
      <c r="R1161">
        <v>1.9100000000000001E-4</v>
      </c>
      <c r="S1161">
        <v>0.22829279999999999</v>
      </c>
      <c r="T1161">
        <v>0.299817</v>
      </c>
      <c r="U1161">
        <v>0.49074200000000001</v>
      </c>
      <c r="V1161">
        <v>2548.7329049999998</v>
      </c>
      <c r="W1161">
        <v>-1.9300000000000001E-3</v>
      </c>
    </row>
    <row r="1162" spans="1:23" x14ac:dyDescent="0.2">
      <c r="A1162" t="s">
        <v>7</v>
      </c>
      <c r="B1162" t="s">
        <v>31</v>
      </c>
      <c r="C1162" t="s">
        <v>9</v>
      </c>
      <c r="D1162" t="s">
        <v>33</v>
      </c>
      <c r="E1162" t="s">
        <v>11</v>
      </c>
      <c r="F1162" s="1">
        <v>46965</v>
      </c>
      <c r="G1162">
        <v>9</v>
      </c>
      <c r="H1162">
        <f t="shared" si="1866"/>
        <v>110</v>
      </c>
      <c r="I1162">
        <f t="shared" si="1867"/>
        <v>108</v>
      </c>
      <c r="J1162">
        <f t="shared" si="1868"/>
        <v>5.2055999999999998E-2</v>
      </c>
      <c r="K1162">
        <f t="shared" si="1869"/>
        <v>293091.91631999996</v>
      </c>
      <c r="L1162">
        <f t="shared" si="1870"/>
        <v>68625.010234230911</v>
      </c>
      <c r="M1162">
        <f t="shared" si="1871"/>
        <v>88890.674933027505</v>
      </c>
      <c r="N1162">
        <f t="shared" si="1872"/>
        <v>34701.608925143541</v>
      </c>
      <c r="O1162">
        <f t="shared" si="1873"/>
        <v>1.63836</v>
      </c>
      <c r="Q1162">
        <v>0.98475854186999989</v>
      </c>
      <c r="R1162">
        <v>4.8200000000000001E-4</v>
      </c>
      <c r="S1162">
        <v>0.23414160000000001</v>
      </c>
      <c r="T1162">
        <v>0.303286</v>
      </c>
      <c r="U1162">
        <v>0.50566999999999995</v>
      </c>
      <c r="V1162">
        <v>2713.8140399999997</v>
      </c>
      <c r="W1162">
        <v>1.5169999999999999E-2</v>
      </c>
    </row>
    <row r="1163" spans="1:23" x14ac:dyDescent="0.2">
      <c r="A1163" t="s">
        <v>7</v>
      </c>
      <c r="B1163" t="s">
        <v>31</v>
      </c>
      <c r="C1163" t="s">
        <v>9</v>
      </c>
      <c r="D1163" t="s">
        <v>33</v>
      </c>
      <c r="E1163" t="s">
        <v>11</v>
      </c>
      <c r="F1163" s="1">
        <v>46965</v>
      </c>
      <c r="G1163">
        <v>10</v>
      </c>
      <c r="H1163">
        <f t="shared" si="1866"/>
        <v>110</v>
      </c>
      <c r="I1163">
        <f t="shared" si="1867"/>
        <v>108</v>
      </c>
      <c r="J1163">
        <f t="shared" si="1868"/>
        <v>0.16632</v>
      </c>
      <c r="K1163">
        <f t="shared" si="1869"/>
        <v>305324.05517999997</v>
      </c>
      <c r="L1163">
        <f t="shared" si="1870"/>
        <v>74385.366785770966</v>
      </c>
      <c r="M1163">
        <f t="shared" si="1871"/>
        <v>96924.815992835807</v>
      </c>
      <c r="N1163">
        <f t="shared" si="1872"/>
        <v>38183.273322371599</v>
      </c>
      <c r="O1163">
        <f t="shared" si="1873"/>
        <v>0.36914400000000003</v>
      </c>
      <c r="Q1163">
        <v>0.98322849597000006</v>
      </c>
      <c r="R1163">
        <v>1.5399999999999999E-3</v>
      </c>
      <c r="S1163">
        <v>0.2436276</v>
      </c>
      <c r="T1163">
        <v>0.31744899999999998</v>
      </c>
      <c r="U1163">
        <v>0.51331700000000002</v>
      </c>
      <c r="V1163">
        <v>2827.0745849999998</v>
      </c>
      <c r="W1163">
        <v>3.418E-3</v>
      </c>
    </row>
    <row r="1164" spans="1:23" x14ac:dyDescent="0.2">
      <c r="A1164" t="s">
        <v>7</v>
      </c>
      <c r="B1164" t="s">
        <v>31</v>
      </c>
      <c r="C1164" t="s">
        <v>9</v>
      </c>
      <c r="D1164" t="s">
        <v>33</v>
      </c>
      <c r="E1164" t="s">
        <v>11</v>
      </c>
      <c r="F1164" s="1">
        <v>46965</v>
      </c>
      <c r="G1164">
        <v>11</v>
      </c>
      <c r="H1164">
        <f t="shared" si="1866"/>
        <v>110</v>
      </c>
      <c r="I1164">
        <f t="shared" si="1867"/>
        <v>107</v>
      </c>
      <c r="J1164">
        <f t="shared" si="1868"/>
        <v>0.23786100000000002</v>
      </c>
      <c r="K1164">
        <f t="shared" si="1869"/>
        <v>310081.92865000002</v>
      </c>
      <c r="L1164">
        <f t="shared" si="1870"/>
        <v>77447.798958424435</v>
      </c>
      <c r="M1164">
        <f t="shared" si="1871"/>
        <v>98497.834717601159</v>
      </c>
      <c r="N1164">
        <f t="shared" si="1872"/>
        <v>40273.784831968209</v>
      </c>
      <c r="O1164">
        <f t="shared" si="1873"/>
        <v>1.012327</v>
      </c>
      <c r="Q1164">
        <v>0.98119843506999993</v>
      </c>
      <c r="R1164">
        <v>2.2230000000000001E-3</v>
      </c>
      <c r="S1164">
        <v>0.24976559999999998</v>
      </c>
      <c r="T1164">
        <v>0.31765100000000002</v>
      </c>
      <c r="U1164">
        <v>0.52001200000000003</v>
      </c>
      <c r="V1164">
        <v>2897.9619499999999</v>
      </c>
      <c r="W1164">
        <v>9.4610000000000007E-3</v>
      </c>
    </row>
    <row r="1165" spans="1:23" x14ac:dyDescent="0.2">
      <c r="A1165" t="s">
        <v>7</v>
      </c>
      <c r="B1165" t="s">
        <v>31</v>
      </c>
      <c r="C1165" t="s">
        <v>9</v>
      </c>
      <c r="D1165" t="s">
        <v>33</v>
      </c>
      <c r="E1165" t="s">
        <v>11</v>
      </c>
      <c r="F1165" s="1">
        <v>46965</v>
      </c>
      <c r="G1165">
        <v>12</v>
      </c>
      <c r="H1165">
        <f t="shared" si="1866"/>
        <v>110</v>
      </c>
      <c r="I1165">
        <f t="shared" si="1867"/>
        <v>107</v>
      </c>
      <c r="J1165">
        <f t="shared" si="1868"/>
        <v>0.31158400000000003</v>
      </c>
      <c r="K1165">
        <f t="shared" si="1869"/>
        <v>318987.28880499996</v>
      </c>
      <c r="L1165">
        <f t="shared" si="1870"/>
        <v>81749.041615621201</v>
      </c>
      <c r="M1165">
        <f t="shared" si="1871"/>
        <v>105430.72173396217</v>
      </c>
      <c r="N1165">
        <f t="shared" si="1872"/>
        <v>43266.497765483677</v>
      </c>
      <c r="O1165">
        <f t="shared" si="1873"/>
        <v>0.39140599999999998</v>
      </c>
      <c r="Q1165">
        <v>0.97926837716999993</v>
      </c>
      <c r="R1165">
        <v>2.9120000000000001E-3</v>
      </c>
      <c r="S1165">
        <v>0.25627679999999997</v>
      </c>
      <c r="T1165">
        <v>0.33051700000000001</v>
      </c>
      <c r="U1165">
        <v>0.52925999999999995</v>
      </c>
      <c r="V1165">
        <v>2981.1896149999998</v>
      </c>
      <c r="W1165">
        <v>3.6579999999999998E-3</v>
      </c>
    </row>
    <row r="1166" spans="1:23" x14ac:dyDescent="0.2">
      <c r="A1166" t="s">
        <v>7</v>
      </c>
      <c r="B1166" t="s">
        <v>31</v>
      </c>
      <c r="C1166" t="s">
        <v>9</v>
      </c>
      <c r="D1166" t="s">
        <v>33</v>
      </c>
      <c r="E1166" t="s">
        <v>11</v>
      </c>
      <c r="F1166" s="1">
        <v>46996</v>
      </c>
      <c r="G1166">
        <v>1</v>
      </c>
      <c r="H1166">
        <f t="shared" si="1866"/>
        <v>156</v>
      </c>
      <c r="I1166">
        <f t="shared" si="1867"/>
        <v>155</v>
      </c>
      <c r="J1166">
        <f t="shared" si="1868"/>
        <v>0</v>
      </c>
      <c r="K1166">
        <f t="shared" si="1869"/>
        <v>378030.60437499994</v>
      </c>
      <c r="L1166">
        <f t="shared" si="1870"/>
        <v>4210.6560837704992</v>
      </c>
      <c r="M1166">
        <f t="shared" si="1871"/>
        <v>22921.12963506937</v>
      </c>
      <c r="N1166">
        <f t="shared" si="1872"/>
        <v>201.78306084644987</v>
      </c>
      <c r="O1166">
        <f t="shared" si="1873"/>
        <v>0</v>
      </c>
      <c r="Q1166">
        <f t="shared" ref="Q1166:W1166" si="1874">Q1154</f>
        <v>0.99746792313999999</v>
      </c>
      <c r="R1166">
        <f t="shared" si="1874"/>
        <v>0</v>
      </c>
      <c r="S1166">
        <f t="shared" si="1874"/>
        <v>1.11384E-2</v>
      </c>
      <c r="T1166">
        <f t="shared" si="1874"/>
        <v>6.0632999999999999E-2</v>
      </c>
      <c r="U1166">
        <f t="shared" si="1874"/>
        <v>4.7921999999999999E-2</v>
      </c>
      <c r="V1166">
        <f t="shared" si="1874"/>
        <v>2438.9071249999997</v>
      </c>
      <c r="W1166">
        <f t="shared" si="1874"/>
        <v>0</v>
      </c>
    </row>
    <row r="1167" spans="1:23" x14ac:dyDescent="0.2">
      <c r="A1167" t="s">
        <v>7</v>
      </c>
      <c r="B1167" t="s">
        <v>31</v>
      </c>
      <c r="C1167" t="s">
        <v>9</v>
      </c>
      <c r="D1167" t="s">
        <v>33</v>
      </c>
      <c r="E1167" t="s">
        <v>11</v>
      </c>
      <c r="F1167" s="1">
        <v>46996</v>
      </c>
      <c r="G1167">
        <v>2</v>
      </c>
      <c r="H1167">
        <f t="shared" si="1866"/>
        <v>156</v>
      </c>
      <c r="I1167">
        <f t="shared" si="1867"/>
        <v>155</v>
      </c>
      <c r="J1167">
        <f t="shared" si="1868"/>
        <v>0</v>
      </c>
      <c r="K1167">
        <f t="shared" si="1869"/>
        <v>377582.87834999996</v>
      </c>
      <c r="L1167">
        <f t="shared" si="1870"/>
        <v>34434.199207157937</v>
      </c>
      <c r="M1167">
        <f t="shared" si="1871"/>
        <v>97208.334448329129</v>
      </c>
      <c r="N1167">
        <f t="shared" si="1872"/>
        <v>4100.0456653970878</v>
      </c>
      <c r="O1167">
        <f t="shared" si="1873"/>
        <v>416.64278999999999</v>
      </c>
      <c r="Q1167">
        <f t="shared" ref="Q1167:Q1201" si="1875">Q1155</f>
        <v>0.99533885926999999</v>
      </c>
      <c r="R1167">
        <f t="shared" ref="R1167:S1167" si="1876">R1155</f>
        <v>0</v>
      </c>
      <c r="S1167">
        <f t="shared" si="1876"/>
        <v>9.1196399999999997E-2</v>
      </c>
      <c r="T1167">
        <f t="shared" ref="T1167:W1167" si="1877">T1155</f>
        <v>0.25744899999999998</v>
      </c>
      <c r="U1167">
        <f t="shared" si="1877"/>
        <v>0.11906899999999999</v>
      </c>
      <c r="V1167">
        <f t="shared" si="1877"/>
        <v>2436.0185699999997</v>
      </c>
      <c r="W1167">
        <f t="shared" si="1877"/>
        <v>2.688018</v>
      </c>
    </row>
    <row r="1168" spans="1:23" x14ac:dyDescent="0.2">
      <c r="A1168" t="s">
        <v>7</v>
      </c>
      <c r="B1168" t="s">
        <v>31</v>
      </c>
      <c r="C1168" t="s">
        <v>9</v>
      </c>
      <c r="D1168" t="s">
        <v>33</v>
      </c>
      <c r="E1168" t="s">
        <v>11</v>
      </c>
      <c r="F1168" s="1">
        <v>46996</v>
      </c>
      <c r="G1168">
        <v>3</v>
      </c>
      <c r="H1168">
        <f t="shared" si="1866"/>
        <v>156</v>
      </c>
      <c r="I1168">
        <f t="shared" si="1867"/>
        <v>154</v>
      </c>
      <c r="J1168">
        <f t="shared" si="1868"/>
        <v>0</v>
      </c>
      <c r="K1168">
        <f t="shared" si="1869"/>
        <v>375565.66123999993</v>
      </c>
      <c r="L1168">
        <f t="shared" si="1870"/>
        <v>56326.286288923708</v>
      </c>
      <c r="M1168">
        <f t="shared" si="1871"/>
        <v>107640.87416799637</v>
      </c>
      <c r="N1168">
        <f t="shared" si="1872"/>
        <v>15123.94582629375</v>
      </c>
      <c r="O1168">
        <f t="shared" si="1873"/>
        <v>-14.269640000000001</v>
      </c>
      <c r="Q1168">
        <f t="shared" si="1875"/>
        <v>0.99337580037999995</v>
      </c>
      <c r="R1168">
        <f t="shared" ref="R1168:S1168" si="1878">R1156</f>
        <v>0</v>
      </c>
      <c r="S1168">
        <f t="shared" si="1878"/>
        <v>0.14997719999999998</v>
      </c>
      <c r="T1168">
        <f t="shared" ref="T1168:W1168" si="1879">T1156</f>
        <v>0.28660999999999998</v>
      </c>
      <c r="U1168">
        <f t="shared" si="1879"/>
        <v>0.26850600000000002</v>
      </c>
      <c r="V1168">
        <f t="shared" si="1879"/>
        <v>2438.7380599999997</v>
      </c>
      <c r="W1168">
        <f t="shared" si="1879"/>
        <v>-9.2660000000000006E-2</v>
      </c>
    </row>
    <row r="1169" spans="1:23" x14ac:dyDescent="0.2">
      <c r="A1169" t="s">
        <v>7</v>
      </c>
      <c r="B1169" t="s">
        <v>31</v>
      </c>
      <c r="C1169" t="s">
        <v>9</v>
      </c>
      <c r="D1169" t="s">
        <v>33</v>
      </c>
      <c r="E1169" t="s">
        <v>11</v>
      </c>
      <c r="F1169" s="1">
        <v>46996</v>
      </c>
      <c r="G1169">
        <v>4</v>
      </c>
      <c r="H1169">
        <f t="shared" si="1866"/>
        <v>156</v>
      </c>
      <c r="I1169">
        <f t="shared" si="1867"/>
        <v>154</v>
      </c>
      <c r="J1169">
        <f t="shared" si="1868"/>
        <v>4.9126000000000005E-3</v>
      </c>
      <c r="K1169">
        <f t="shared" si="1869"/>
        <v>375827.13399</v>
      </c>
      <c r="L1169">
        <f t="shared" si="1870"/>
        <v>65248.250717125477</v>
      </c>
      <c r="M1169">
        <f t="shared" si="1871"/>
        <v>106395.90997830103</v>
      </c>
      <c r="N1169">
        <f t="shared" si="1872"/>
        <v>23821.09236481104</v>
      </c>
      <c r="O1169">
        <f t="shared" si="1873"/>
        <v>-4.851</v>
      </c>
      <c r="Q1169">
        <f t="shared" si="1875"/>
        <v>0.99177875246999991</v>
      </c>
      <c r="R1169">
        <f t="shared" ref="R1169:S1169" si="1880">R1157</f>
        <v>3.1900000000000003E-5</v>
      </c>
      <c r="S1169">
        <f t="shared" si="1880"/>
        <v>0.1736124</v>
      </c>
      <c r="T1169">
        <f t="shared" ref="T1169:W1169" si="1881">T1157</f>
        <v>0.28309800000000002</v>
      </c>
      <c r="U1169">
        <f t="shared" si="1881"/>
        <v>0.36508400000000002</v>
      </c>
      <c r="V1169">
        <f t="shared" si="1881"/>
        <v>2440.435935</v>
      </c>
      <c r="W1169">
        <f t="shared" si="1881"/>
        <v>-3.15E-2</v>
      </c>
    </row>
    <row r="1170" spans="1:23" x14ac:dyDescent="0.2">
      <c r="A1170" t="s">
        <v>7</v>
      </c>
      <c r="B1170" t="s">
        <v>31</v>
      </c>
      <c r="C1170" t="s">
        <v>9</v>
      </c>
      <c r="D1170" t="s">
        <v>33</v>
      </c>
      <c r="E1170" t="s">
        <v>11</v>
      </c>
      <c r="F1170" s="1">
        <v>46996</v>
      </c>
      <c r="G1170">
        <v>5</v>
      </c>
      <c r="H1170">
        <f t="shared" si="1866"/>
        <v>156</v>
      </c>
      <c r="I1170">
        <f t="shared" si="1867"/>
        <v>154</v>
      </c>
      <c r="J1170">
        <f t="shared" si="1868"/>
        <v>5.0666000000000001E-3</v>
      </c>
      <c r="K1170">
        <f t="shared" si="1869"/>
        <v>375880.9862499999</v>
      </c>
      <c r="L1170">
        <f t="shared" si="1870"/>
        <v>71934.599624579991</v>
      </c>
      <c r="M1170">
        <f t="shared" si="1871"/>
        <v>107444.07639561746</v>
      </c>
      <c r="N1170">
        <f t="shared" si="1872"/>
        <v>30267.633745636023</v>
      </c>
      <c r="O1170">
        <f t="shared" si="1873"/>
        <v>-3.3371799999999996</v>
      </c>
      <c r="Q1170">
        <f t="shared" si="1875"/>
        <v>0.99038171056000002</v>
      </c>
      <c r="R1170">
        <f t="shared" ref="R1170:S1170" si="1882">R1158</f>
        <v>3.29E-5</v>
      </c>
      <c r="S1170">
        <f t="shared" si="1882"/>
        <v>0.19137600000000002</v>
      </c>
      <c r="T1170">
        <f t="shared" ref="T1170:W1170" si="1883">T1158</f>
        <v>0.28584599999999999</v>
      </c>
      <c r="U1170">
        <f t="shared" si="1883"/>
        <v>0.42076599999999997</v>
      </c>
      <c r="V1170">
        <f t="shared" si="1883"/>
        <v>2440.7856249999995</v>
      </c>
      <c r="W1170">
        <f t="shared" si="1883"/>
        <v>-2.1669999999999998E-2</v>
      </c>
    </row>
    <row r="1171" spans="1:23" x14ac:dyDescent="0.2">
      <c r="A1171" t="s">
        <v>7</v>
      </c>
      <c r="B1171" t="s">
        <v>31</v>
      </c>
      <c r="C1171" t="s">
        <v>9</v>
      </c>
      <c r="D1171" t="s">
        <v>33</v>
      </c>
      <c r="E1171" t="s">
        <v>11</v>
      </c>
      <c r="F1171" s="1">
        <v>46996</v>
      </c>
      <c r="G1171">
        <v>6</v>
      </c>
      <c r="H1171">
        <f t="shared" si="1866"/>
        <v>156</v>
      </c>
      <c r="I1171">
        <f t="shared" si="1867"/>
        <v>154</v>
      </c>
      <c r="J1171">
        <f t="shared" si="1868"/>
        <v>7.9926000000000007E-3</v>
      </c>
      <c r="K1171">
        <f t="shared" si="1869"/>
        <v>375968.66306999995</v>
      </c>
      <c r="L1171">
        <f t="shared" si="1870"/>
        <v>78100.722316857224</v>
      </c>
      <c r="M1171">
        <f t="shared" si="1871"/>
        <v>110839.32155966669</v>
      </c>
      <c r="N1171">
        <f t="shared" si="1872"/>
        <v>35521.926725597637</v>
      </c>
      <c r="O1171">
        <f t="shared" si="1873"/>
        <v>-9.2076600000000006</v>
      </c>
      <c r="Q1171">
        <f t="shared" si="1875"/>
        <v>0.98951668460999997</v>
      </c>
      <c r="R1171">
        <f t="shared" ref="R1171:S1171" si="1884">R1159</f>
        <v>5.1900000000000001E-5</v>
      </c>
      <c r="S1171">
        <f t="shared" si="1884"/>
        <v>0.207732</v>
      </c>
      <c r="T1171">
        <f t="shared" ref="T1171:W1171" si="1885">T1159</f>
        <v>0.29481000000000002</v>
      </c>
      <c r="U1171">
        <f t="shared" si="1885"/>
        <v>0.454822</v>
      </c>
      <c r="V1171">
        <f t="shared" si="1885"/>
        <v>2441.3549549999998</v>
      </c>
      <c r="W1171">
        <f t="shared" si="1885"/>
        <v>-5.9790000000000003E-2</v>
      </c>
    </row>
    <row r="1172" spans="1:23" x14ac:dyDescent="0.2">
      <c r="A1172" t="s">
        <v>7</v>
      </c>
      <c r="B1172" t="s">
        <v>31</v>
      </c>
      <c r="C1172" t="s">
        <v>9</v>
      </c>
      <c r="D1172" t="s">
        <v>33</v>
      </c>
      <c r="E1172" t="s">
        <v>11</v>
      </c>
      <c r="F1172" s="1">
        <v>46996</v>
      </c>
      <c r="G1172">
        <v>7</v>
      </c>
      <c r="H1172">
        <f t="shared" si="1866"/>
        <v>156</v>
      </c>
      <c r="I1172">
        <f t="shared" si="1867"/>
        <v>154</v>
      </c>
      <c r="J1172">
        <f t="shared" si="1868"/>
        <v>1.10726E-2</v>
      </c>
      <c r="K1172">
        <f t="shared" si="1869"/>
        <v>376282.20783999993</v>
      </c>
      <c r="L1172">
        <f t="shared" si="1870"/>
        <v>83052.406862912248</v>
      </c>
      <c r="M1172">
        <f t="shared" si="1871"/>
        <v>109318.63586830029</v>
      </c>
      <c r="N1172">
        <f t="shared" si="1872"/>
        <v>39129.310969392478</v>
      </c>
      <c r="O1172">
        <f t="shared" si="1873"/>
        <v>-10.28566</v>
      </c>
      <c r="Q1172">
        <f t="shared" si="1875"/>
        <v>0.98868465964999996</v>
      </c>
      <c r="R1172">
        <f t="shared" ref="R1172:S1172" si="1886">R1160</f>
        <v>7.1899999999999999E-5</v>
      </c>
      <c r="S1172">
        <f t="shared" si="1886"/>
        <v>0.22071840000000001</v>
      </c>
      <c r="T1172">
        <f t="shared" ref="T1172:W1172" si="1887">T1160</f>
        <v>0.29052299999999998</v>
      </c>
      <c r="U1172">
        <f t="shared" si="1887"/>
        <v>0.47114</v>
      </c>
      <c r="V1172">
        <f t="shared" si="1887"/>
        <v>2443.3909599999997</v>
      </c>
      <c r="W1172">
        <f t="shared" si="1887"/>
        <v>-6.6790000000000002E-2</v>
      </c>
    </row>
    <row r="1173" spans="1:23" x14ac:dyDescent="0.2">
      <c r="A1173" t="s">
        <v>7</v>
      </c>
      <c r="B1173" t="s">
        <v>31</v>
      </c>
      <c r="C1173" t="s">
        <v>9</v>
      </c>
      <c r="D1173" t="s">
        <v>33</v>
      </c>
      <c r="E1173" t="s">
        <v>11</v>
      </c>
      <c r="F1173" s="1">
        <v>46996</v>
      </c>
      <c r="G1173">
        <v>8</v>
      </c>
      <c r="H1173">
        <f t="shared" si="1866"/>
        <v>156</v>
      </c>
      <c r="I1173">
        <f t="shared" si="1867"/>
        <v>154</v>
      </c>
      <c r="J1173">
        <f t="shared" si="1868"/>
        <v>2.9414000000000003E-2</v>
      </c>
      <c r="K1173">
        <f t="shared" si="1869"/>
        <v>392504.86736999999</v>
      </c>
      <c r="L1173">
        <f t="shared" si="1870"/>
        <v>89606.035185525936</v>
      </c>
      <c r="M1173">
        <f t="shared" si="1871"/>
        <v>117679.63182027129</v>
      </c>
      <c r="N1173">
        <f t="shared" si="1872"/>
        <v>43973.444919015368</v>
      </c>
      <c r="O1173">
        <f t="shared" si="1873"/>
        <v>-0.29721999999999998</v>
      </c>
      <c r="Q1173">
        <f t="shared" si="1875"/>
        <v>0.98725361672</v>
      </c>
      <c r="R1173">
        <f t="shared" ref="R1173:S1173" si="1888">R1161</f>
        <v>1.9100000000000001E-4</v>
      </c>
      <c r="S1173">
        <f t="shared" si="1888"/>
        <v>0.22829279999999999</v>
      </c>
      <c r="T1173">
        <f t="shared" ref="T1173:W1173" si="1889">T1161</f>
        <v>0.299817</v>
      </c>
      <c r="U1173">
        <f t="shared" si="1889"/>
        <v>0.49074200000000001</v>
      </c>
      <c r="V1173">
        <f t="shared" si="1889"/>
        <v>2548.7329049999998</v>
      </c>
      <c r="W1173">
        <f t="shared" si="1889"/>
        <v>-1.9300000000000001E-3</v>
      </c>
    </row>
    <row r="1174" spans="1:23" x14ac:dyDescent="0.2">
      <c r="A1174" t="s">
        <v>7</v>
      </c>
      <c r="B1174" t="s">
        <v>31</v>
      </c>
      <c r="C1174" t="s">
        <v>9</v>
      </c>
      <c r="D1174" t="s">
        <v>33</v>
      </c>
      <c r="E1174" t="s">
        <v>11</v>
      </c>
      <c r="F1174" s="1">
        <v>46996</v>
      </c>
      <c r="G1174">
        <v>9</v>
      </c>
      <c r="H1174">
        <f t="shared" si="1866"/>
        <v>156</v>
      </c>
      <c r="I1174">
        <f t="shared" si="1867"/>
        <v>153</v>
      </c>
      <c r="J1174">
        <f t="shared" si="1868"/>
        <v>7.3746000000000006E-2</v>
      </c>
      <c r="K1174">
        <f t="shared" si="1869"/>
        <v>415213.54811999993</v>
      </c>
      <c r="L1174">
        <f t="shared" si="1870"/>
        <v>97218.76449849378</v>
      </c>
      <c r="M1174">
        <f t="shared" si="1871"/>
        <v>125928.4561551223</v>
      </c>
      <c r="N1174">
        <f t="shared" si="1872"/>
        <v>49160.612643953347</v>
      </c>
      <c r="O1174">
        <f t="shared" si="1873"/>
        <v>2.3210099999999998</v>
      </c>
      <c r="Q1174">
        <f t="shared" si="1875"/>
        <v>0.98475854186999989</v>
      </c>
      <c r="R1174">
        <f t="shared" ref="R1174:S1174" si="1890">R1162</f>
        <v>4.8200000000000001E-4</v>
      </c>
      <c r="S1174">
        <f t="shared" si="1890"/>
        <v>0.23414160000000001</v>
      </c>
      <c r="T1174">
        <f t="shared" ref="T1174:W1174" si="1891">T1162</f>
        <v>0.303286</v>
      </c>
      <c r="U1174">
        <f t="shared" si="1891"/>
        <v>0.50566999999999995</v>
      </c>
      <c r="V1174">
        <f t="shared" si="1891"/>
        <v>2713.8140399999997</v>
      </c>
      <c r="W1174">
        <f t="shared" si="1891"/>
        <v>1.5169999999999999E-2</v>
      </c>
    </row>
    <row r="1175" spans="1:23" x14ac:dyDescent="0.2">
      <c r="A1175" t="s">
        <v>7</v>
      </c>
      <c r="B1175" t="s">
        <v>31</v>
      </c>
      <c r="C1175" t="s">
        <v>9</v>
      </c>
      <c r="D1175" t="s">
        <v>33</v>
      </c>
      <c r="E1175" t="s">
        <v>11</v>
      </c>
      <c r="F1175" s="1">
        <v>46996</v>
      </c>
      <c r="G1175">
        <v>10</v>
      </c>
      <c r="H1175">
        <f t="shared" si="1866"/>
        <v>156</v>
      </c>
      <c r="I1175">
        <f t="shared" si="1867"/>
        <v>153</v>
      </c>
      <c r="J1175">
        <f t="shared" si="1868"/>
        <v>0.23562</v>
      </c>
      <c r="K1175">
        <f t="shared" si="1869"/>
        <v>432542.41150499997</v>
      </c>
      <c r="L1175">
        <f t="shared" si="1870"/>
        <v>105379.26961317554</v>
      </c>
      <c r="M1175">
        <f t="shared" si="1871"/>
        <v>137310.15598985073</v>
      </c>
      <c r="N1175">
        <f t="shared" si="1872"/>
        <v>54092.970540026428</v>
      </c>
      <c r="O1175">
        <f t="shared" si="1873"/>
        <v>0.52295400000000003</v>
      </c>
      <c r="Q1175">
        <f t="shared" si="1875"/>
        <v>0.98322849597000006</v>
      </c>
      <c r="R1175">
        <f t="shared" ref="R1175:S1175" si="1892">R1163</f>
        <v>1.5399999999999999E-3</v>
      </c>
      <c r="S1175">
        <f t="shared" si="1892"/>
        <v>0.2436276</v>
      </c>
      <c r="T1175">
        <f t="shared" ref="T1175:W1175" si="1893">T1163</f>
        <v>0.31744899999999998</v>
      </c>
      <c r="U1175">
        <f t="shared" si="1893"/>
        <v>0.51331700000000002</v>
      </c>
      <c r="V1175">
        <f t="shared" si="1893"/>
        <v>2827.0745849999998</v>
      </c>
      <c r="W1175">
        <f t="shared" si="1893"/>
        <v>3.418E-3</v>
      </c>
    </row>
    <row r="1176" spans="1:23" x14ac:dyDescent="0.2">
      <c r="A1176" t="s">
        <v>7</v>
      </c>
      <c r="B1176" t="s">
        <v>31</v>
      </c>
      <c r="C1176" t="s">
        <v>9</v>
      </c>
      <c r="D1176" t="s">
        <v>33</v>
      </c>
      <c r="E1176" t="s">
        <v>11</v>
      </c>
      <c r="F1176" s="1">
        <v>46996</v>
      </c>
      <c r="G1176">
        <v>11</v>
      </c>
      <c r="H1176">
        <f t="shared" si="1866"/>
        <v>156</v>
      </c>
      <c r="I1176">
        <f t="shared" si="1867"/>
        <v>153</v>
      </c>
      <c r="J1176">
        <f t="shared" si="1868"/>
        <v>0.340119</v>
      </c>
      <c r="K1176">
        <f t="shared" si="1869"/>
        <v>443388.17835</v>
      </c>
      <c r="L1176">
        <f t="shared" si="1870"/>
        <v>110743.11439849476</v>
      </c>
      <c r="M1176">
        <f t="shared" si="1871"/>
        <v>140842.69824105586</v>
      </c>
      <c r="N1176">
        <f t="shared" si="1872"/>
        <v>57587.748404590056</v>
      </c>
      <c r="O1176">
        <f t="shared" si="1873"/>
        <v>1.4475330000000002</v>
      </c>
      <c r="Q1176">
        <f t="shared" si="1875"/>
        <v>0.98119843506999993</v>
      </c>
      <c r="R1176">
        <f t="shared" ref="R1176:S1176" si="1894">R1164</f>
        <v>2.2230000000000001E-3</v>
      </c>
      <c r="S1176">
        <f t="shared" si="1894"/>
        <v>0.24976559999999998</v>
      </c>
      <c r="T1176">
        <f t="shared" ref="T1176:W1176" si="1895">T1164</f>
        <v>0.31765100000000002</v>
      </c>
      <c r="U1176">
        <f t="shared" si="1895"/>
        <v>0.52001200000000003</v>
      </c>
      <c r="V1176">
        <f t="shared" si="1895"/>
        <v>2897.9619499999999</v>
      </c>
      <c r="W1176">
        <f t="shared" si="1895"/>
        <v>9.4610000000000007E-3</v>
      </c>
    </row>
    <row r="1177" spans="1:23" x14ac:dyDescent="0.2">
      <c r="A1177" t="s">
        <v>7</v>
      </c>
      <c r="B1177" t="s">
        <v>31</v>
      </c>
      <c r="C1177" t="s">
        <v>9</v>
      </c>
      <c r="D1177" t="s">
        <v>33</v>
      </c>
      <c r="E1177" t="s">
        <v>11</v>
      </c>
      <c r="F1177" s="1">
        <v>46996</v>
      </c>
      <c r="G1177">
        <v>12</v>
      </c>
      <c r="H1177">
        <f t="shared" si="1866"/>
        <v>156</v>
      </c>
      <c r="I1177">
        <f t="shared" si="1867"/>
        <v>152</v>
      </c>
      <c r="J1177">
        <f t="shared" si="1868"/>
        <v>0.44262400000000002</v>
      </c>
      <c r="K1177">
        <f t="shared" si="1869"/>
        <v>453140.82147999998</v>
      </c>
      <c r="L1177">
        <f t="shared" si="1870"/>
        <v>116129.47967826565</v>
      </c>
      <c r="M1177">
        <f t="shared" si="1871"/>
        <v>149770.74489310515</v>
      </c>
      <c r="N1177">
        <f t="shared" si="1872"/>
        <v>61462.688414518874</v>
      </c>
      <c r="O1177">
        <f t="shared" si="1873"/>
        <v>0.55601599999999995</v>
      </c>
      <c r="Q1177">
        <f t="shared" si="1875"/>
        <v>0.97926837716999993</v>
      </c>
      <c r="R1177">
        <f t="shared" ref="R1177:S1177" si="1896">R1165</f>
        <v>2.9120000000000001E-3</v>
      </c>
      <c r="S1177">
        <f t="shared" si="1896"/>
        <v>0.25627679999999997</v>
      </c>
      <c r="T1177">
        <f t="shared" ref="T1177:W1177" si="1897">T1165</f>
        <v>0.33051700000000001</v>
      </c>
      <c r="U1177">
        <f t="shared" si="1897"/>
        <v>0.52925999999999995</v>
      </c>
      <c r="V1177">
        <f t="shared" si="1897"/>
        <v>2981.1896149999998</v>
      </c>
      <c r="W1177">
        <f t="shared" si="1897"/>
        <v>3.6579999999999998E-3</v>
      </c>
    </row>
    <row r="1178" spans="1:23" x14ac:dyDescent="0.2">
      <c r="A1178" t="s">
        <v>7</v>
      </c>
      <c r="B1178" t="s">
        <v>31</v>
      </c>
      <c r="C1178" t="s">
        <v>9</v>
      </c>
      <c r="D1178" t="s">
        <v>33</v>
      </c>
      <c r="E1178" t="s">
        <v>11</v>
      </c>
      <c r="F1178" s="1" t="s">
        <v>12</v>
      </c>
      <c r="G1178">
        <v>1</v>
      </c>
      <c r="H1178">
        <f t="shared" si="1866"/>
        <v>180</v>
      </c>
      <c r="I1178">
        <f t="shared" si="1867"/>
        <v>179</v>
      </c>
      <c r="J1178">
        <f t="shared" si="1868"/>
        <v>0</v>
      </c>
      <c r="K1178">
        <f t="shared" si="1869"/>
        <v>436564.37537499995</v>
      </c>
      <c r="L1178">
        <f t="shared" si="1870"/>
        <v>4862.6286386768988</v>
      </c>
      <c r="M1178">
        <f t="shared" si="1871"/>
        <v>26470.207772112371</v>
      </c>
      <c r="N1178">
        <f t="shared" si="1872"/>
        <v>233.02688962267433</v>
      </c>
      <c r="O1178">
        <f t="shared" si="1873"/>
        <v>0</v>
      </c>
      <c r="Q1178">
        <f t="shared" si="1875"/>
        <v>0.99746792313999999</v>
      </c>
      <c r="R1178">
        <f t="shared" ref="R1178:S1178" si="1898">R1166</f>
        <v>0</v>
      </c>
      <c r="S1178">
        <f t="shared" si="1898"/>
        <v>1.11384E-2</v>
      </c>
      <c r="T1178">
        <f t="shared" ref="T1178:W1178" si="1899">T1166</f>
        <v>6.0632999999999999E-2</v>
      </c>
      <c r="U1178">
        <f t="shared" si="1899"/>
        <v>4.7921999999999999E-2</v>
      </c>
      <c r="V1178">
        <f t="shared" si="1899"/>
        <v>2438.9071249999997</v>
      </c>
      <c r="W1178">
        <f t="shared" si="1899"/>
        <v>0</v>
      </c>
    </row>
    <row r="1179" spans="1:23" x14ac:dyDescent="0.2">
      <c r="A1179" t="s">
        <v>7</v>
      </c>
      <c r="B1179" t="s">
        <v>31</v>
      </c>
      <c r="C1179" t="s">
        <v>9</v>
      </c>
      <c r="D1179" t="s">
        <v>33</v>
      </c>
      <c r="E1179" t="s">
        <v>11</v>
      </c>
      <c r="F1179" s="1" t="s">
        <v>12</v>
      </c>
      <c r="G1179">
        <v>2</v>
      </c>
      <c r="H1179">
        <f t="shared" si="1866"/>
        <v>180</v>
      </c>
      <c r="I1179">
        <f t="shared" si="1867"/>
        <v>179</v>
      </c>
      <c r="J1179">
        <f t="shared" si="1868"/>
        <v>0</v>
      </c>
      <c r="K1179">
        <f t="shared" si="1869"/>
        <v>436047.32402999996</v>
      </c>
      <c r="L1179">
        <f t="shared" si="1870"/>
        <v>39765.946181169485</v>
      </c>
      <c r="M1179">
        <f t="shared" si="1871"/>
        <v>112259.94752419945</v>
      </c>
      <c r="N1179">
        <f t="shared" si="1872"/>
        <v>4734.8914458456693</v>
      </c>
      <c r="O1179">
        <f t="shared" si="1873"/>
        <v>481.15522199999998</v>
      </c>
      <c r="Q1179">
        <f t="shared" si="1875"/>
        <v>0.99533885926999999</v>
      </c>
      <c r="R1179">
        <f t="shared" ref="R1179:S1179" si="1900">R1167</f>
        <v>0</v>
      </c>
      <c r="S1179">
        <f t="shared" si="1900"/>
        <v>9.1196399999999997E-2</v>
      </c>
      <c r="T1179">
        <f t="shared" ref="T1179:W1179" si="1901">T1167</f>
        <v>0.25744899999999998</v>
      </c>
      <c r="U1179">
        <f t="shared" si="1901"/>
        <v>0.11906899999999999</v>
      </c>
      <c r="V1179">
        <f t="shared" si="1901"/>
        <v>2436.0185699999997</v>
      </c>
      <c r="W1179">
        <f t="shared" si="1901"/>
        <v>2.688018</v>
      </c>
    </row>
    <row r="1180" spans="1:23" x14ac:dyDescent="0.2">
      <c r="A1180" t="s">
        <v>7</v>
      </c>
      <c r="B1180" t="s">
        <v>31</v>
      </c>
      <c r="C1180" t="s">
        <v>9</v>
      </c>
      <c r="D1180" t="s">
        <v>33</v>
      </c>
      <c r="E1180" t="s">
        <v>11</v>
      </c>
      <c r="F1180" s="1" t="s">
        <v>12</v>
      </c>
      <c r="G1180">
        <v>3</v>
      </c>
      <c r="H1180">
        <f t="shared" si="1866"/>
        <v>180</v>
      </c>
      <c r="I1180">
        <f t="shared" si="1867"/>
        <v>178</v>
      </c>
      <c r="J1180">
        <f t="shared" si="1868"/>
        <v>0</v>
      </c>
      <c r="K1180">
        <f t="shared" si="1869"/>
        <v>434095.37467999995</v>
      </c>
      <c r="L1180">
        <f t="shared" si="1870"/>
        <v>65104.408827457279</v>
      </c>
      <c r="M1180">
        <f t="shared" si="1871"/>
        <v>124416.07533703478</v>
      </c>
      <c r="N1180">
        <f t="shared" si="1872"/>
        <v>17480.924396625247</v>
      </c>
      <c r="O1180">
        <f t="shared" si="1873"/>
        <v>-16.493480000000002</v>
      </c>
      <c r="Q1180">
        <f t="shared" si="1875"/>
        <v>0.99337580037999995</v>
      </c>
      <c r="R1180">
        <f t="shared" ref="R1180:S1180" si="1902">R1168</f>
        <v>0</v>
      </c>
      <c r="S1180">
        <f t="shared" si="1902"/>
        <v>0.14997719999999998</v>
      </c>
      <c r="T1180">
        <f t="shared" ref="T1180:W1180" si="1903">T1168</f>
        <v>0.28660999999999998</v>
      </c>
      <c r="U1180">
        <f t="shared" si="1903"/>
        <v>0.26850600000000002</v>
      </c>
      <c r="V1180">
        <f t="shared" si="1903"/>
        <v>2438.7380599999997</v>
      </c>
      <c r="W1180">
        <f t="shared" si="1903"/>
        <v>-9.2660000000000006E-2</v>
      </c>
    </row>
    <row r="1181" spans="1:23" x14ac:dyDescent="0.2">
      <c r="A1181" t="s">
        <v>7</v>
      </c>
      <c r="B1181" t="s">
        <v>31</v>
      </c>
      <c r="C1181" t="s">
        <v>9</v>
      </c>
      <c r="D1181" t="s">
        <v>33</v>
      </c>
      <c r="E1181" t="s">
        <v>11</v>
      </c>
      <c r="F1181" s="1" t="s">
        <v>12</v>
      </c>
      <c r="G1181">
        <v>4</v>
      </c>
      <c r="H1181">
        <f t="shared" si="1866"/>
        <v>180</v>
      </c>
      <c r="I1181">
        <f t="shared" si="1867"/>
        <v>178</v>
      </c>
      <c r="J1181">
        <f t="shared" si="1868"/>
        <v>5.6782000000000004E-3</v>
      </c>
      <c r="K1181">
        <f t="shared" si="1869"/>
        <v>434397.59642999998</v>
      </c>
      <c r="L1181">
        <f t="shared" si="1870"/>
        <v>75416.809270443729</v>
      </c>
      <c r="M1181">
        <f t="shared" si="1871"/>
        <v>122977.09075414014</v>
      </c>
      <c r="N1181">
        <f t="shared" si="1872"/>
        <v>27533.470395690681</v>
      </c>
      <c r="O1181">
        <f t="shared" si="1873"/>
        <v>-5.6070000000000002</v>
      </c>
      <c r="Q1181">
        <f t="shared" si="1875"/>
        <v>0.99177875246999991</v>
      </c>
      <c r="R1181">
        <f t="shared" ref="R1181:S1181" si="1904">R1169</f>
        <v>3.1900000000000003E-5</v>
      </c>
      <c r="S1181">
        <f t="shared" si="1904"/>
        <v>0.1736124</v>
      </c>
      <c r="T1181">
        <f t="shared" ref="T1181:W1181" si="1905">T1169</f>
        <v>0.28309800000000002</v>
      </c>
      <c r="U1181">
        <f t="shared" si="1905"/>
        <v>0.36508400000000002</v>
      </c>
      <c r="V1181">
        <f t="shared" si="1905"/>
        <v>2440.435935</v>
      </c>
      <c r="W1181">
        <f t="shared" si="1905"/>
        <v>-3.15E-2</v>
      </c>
    </row>
    <row r="1182" spans="1:23" x14ac:dyDescent="0.2">
      <c r="A1182" t="s">
        <v>7</v>
      </c>
      <c r="B1182" t="s">
        <v>31</v>
      </c>
      <c r="C1182" t="s">
        <v>9</v>
      </c>
      <c r="D1182" t="s">
        <v>33</v>
      </c>
      <c r="E1182" t="s">
        <v>11</v>
      </c>
      <c r="F1182" s="1" t="s">
        <v>12</v>
      </c>
      <c r="G1182">
        <v>5</v>
      </c>
      <c r="H1182">
        <f t="shared" si="1866"/>
        <v>180</v>
      </c>
      <c r="I1182">
        <f t="shared" si="1867"/>
        <v>178</v>
      </c>
      <c r="J1182">
        <f t="shared" si="1868"/>
        <v>5.8561999999999998E-3</v>
      </c>
      <c r="K1182">
        <f t="shared" si="1869"/>
        <v>434459.84124999994</v>
      </c>
      <c r="L1182">
        <f t="shared" si="1870"/>
        <v>83145.186579059999</v>
      </c>
      <c r="M1182">
        <f t="shared" si="1871"/>
        <v>124188.60778194747</v>
      </c>
      <c r="N1182">
        <f t="shared" si="1872"/>
        <v>34984.667576124761</v>
      </c>
      <c r="O1182">
        <f t="shared" si="1873"/>
        <v>-3.8572599999999997</v>
      </c>
      <c r="Q1182">
        <f t="shared" ref="Q1182:W1183" si="1906">Q1170</f>
        <v>0.99038171056000002</v>
      </c>
      <c r="R1182">
        <f t="shared" si="1906"/>
        <v>3.29E-5</v>
      </c>
      <c r="S1182">
        <f t="shared" si="1906"/>
        <v>0.19137600000000002</v>
      </c>
      <c r="T1182">
        <f t="shared" si="1906"/>
        <v>0.28584599999999999</v>
      </c>
      <c r="U1182">
        <f t="shared" si="1906"/>
        <v>0.42076599999999997</v>
      </c>
      <c r="V1182">
        <f t="shared" si="1906"/>
        <v>2440.7856249999995</v>
      </c>
      <c r="W1182">
        <f t="shared" si="1906"/>
        <v>-2.1669999999999998E-2</v>
      </c>
    </row>
    <row r="1183" spans="1:23" x14ac:dyDescent="0.2">
      <c r="A1183" t="s">
        <v>7</v>
      </c>
      <c r="B1183" t="s">
        <v>31</v>
      </c>
      <c r="C1183" t="s">
        <v>9</v>
      </c>
      <c r="D1183" t="s">
        <v>33</v>
      </c>
      <c r="E1183" t="s">
        <v>11</v>
      </c>
      <c r="F1183" s="1" t="s">
        <v>12</v>
      </c>
      <c r="G1183">
        <v>6</v>
      </c>
      <c r="H1183">
        <f t="shared" si="1866"/>
        <v>180</v>
      </c>
      <c r="I1183">
        <f t="shared" si="1867"/>
        <v>178</v>
      </c>
      <c r="J1183">
        <f t="shared" si="1868"/>
        <v>9.2382000000000002E-3</v>
      </c>
      <c r="K1183">
        <f t="shared" si="1869"/>
        <v>434561.18198999995</v>
      </c>
      <c r="L1183">
        <f t="shared" si="1870"/>
        <v>90272.263457146677</v>
      </c>
      <c r="M1183">
        <f t="shared" si="1871"/>
        <v>128112.9820624719</v>
      </c>
      <c r="N1183">
        <f t="shared" si="1872"/>
        <v>41057.811410106369</v>
      </c>
      <c r="O1183">
        <f t="shared" si="1873"/>
        <v>-10.642620000000001</v>
      </c>
      <c r="Q1183">
        <f t="shared" si="1906"/>
        <v>0.98951668460999997</v>
      </c>
      <c r="R1183">
        <f t="shared" si="1906"/>
        <v>5.1900000000000001E-5</v>
      </c>
      <c r="S1183">
        <f t="shared" si="1906"/>
        <v>0.207732</v>
      </c>
      <c r="T1183">
        <f t="shared" si="1906"/>
        <v>0.29481000000000002</v>
      </c>
      <c r="U1183">
        <f t="shared" si="1906"/>
        <v>0.454822</v>
      </c>
      <c r="V1183">
        <f t="shared" si="1906"/>
        <v>2441.3549549999998</v>
      </c>
      <c r="W1183">
        <f t="shared" si="1906"/>
        <v>-5.9790000000000003E-2</v>
      </c>
    </row>
    <row r="1184" spans="1:23" x14ac:dyDescent="0.2">
      <c r="A1184" t="s">
        <v>7</v>
      </c>
      <c r="B1184" t="s">
        <v>31</v>
      </c>
      <c r="C1184" t="s">
        <v>9</v>
      </c>
      <c r="D1184" t="s">
        <v>33</v>
      </c>
      <c r="E1184" t="s">
        <v>11</v>
      </c>
      <c r="F1184" s="1" t="s">
        <v>12</v>
      </c>
      <c r="G1184">
        <v>7</v>
      </c>
      <c r="H1184">
        <f t="shared" si="1866"/>
        <v>180</v>
      </c>
      <c r="I1184">
        <f t="shared" si="1867"/>
        <v>177</v>
      </c>
      <c r="J1184">
        <f t="shared" si="1868"/>
        <v>1.2726299999999999E-2</v>
      </c>
      <c r="K1184">
        <f t="shared" si="1869"/>
        <v>432480.19991999993</v>
      </c>
      <c r="L1184">
        <f t="shared" si="1870"/>
        <v>95456.337758022521</v>
      </c>
      <c r="M1184">
        <f t="shared" si="1871"/>
        <v>125645.44512135813</v>
      </c>
      <c r="N1184">
        <f t="shared" si="1872"/>
        <v>44973.298971314733</v>
      </c>
      <c r="O1184">
        <f t="shared" si="1873"/>
        <v>-11.82183</v>
      </c>
      <c r="Q1184">
        <f t="shared" si="1875"/>
        <v>0.98868465964999996</v>
      </c>
      <c r="R1184">
        <f t="shared" ref="R1184:S1184" si="1907">R1172</f>
        <v>7.1899999999999999E-5</v>
      </c>
      <c r="S1184">
        <f t="shared" si="1907"/>
        <v>0.22071840000000001</v>
      </c>
      <c r="T1184">
        <f t="shared" ref="T1184:W1184" si="1908">T1172</f>
        <v>0.29052299999999998</v>
      </c>
      <c r="U1184">
        <f t="shared" si="1908"/>
        <v>0.47114</v>
      </c>
      <c r="V1184">
        <f t="shared" si="1908"/>
        <v>2443.3909599999997</v>
      </c>
      <c r="W1184">
        <f t="shared" si="1908"/>
        <v>-6.6790000000000002E-2</v>
      </c>
    </row>
    <row r="1185" spans="1:23" x14ac:dyDescent="0.2">
      <c r="A1185" t="s">
        <v>7</v>
      </c>
      <c r="B1185" t="s">
        <v>31</v>
      </c>
      <c r="C1185" t="s">
        <v>9</v>
      </c>
      <c r="D1185" t="s">
        <v>33</v>
      </c>
      <c r="E1185" t="s">
        <v>11</v>
      </c>
      <c r="F1185" s="1" t="s">
        <v>12</v>
      </c>
      <c r="G1185">
        <v>8</v>
      </c>
      <c r="H1185">
        <f t="shared" si="1866"/>
        <v>180</v>
      </c>
      <c r="I1185">
        <f t="shared" si="1867"/>
        <v>177</v>
      </c>
      <c r="J1185">
        <f t="shared" si="1868"/>
        <v>3.3807000000000004E-2</v>
      </c>
      <c r="K1185">
        <f t="shared" si="1869"/>
        <v>451125.724185</v>
      </c>
      <c r="L1185">
        <f t="shared" si="1870"/>
        <v>102988.75472622136</v>
      </c>
      <c r="M1185">
        <f t="shared" si="1871"/>
        <v>135255.16124797415</v>
      </c>
      <c r="N1185">
        <f t="shared" si="1872"/>
        <v>50540.907471855324</v>
      </c>
      <c r="O1185">
        <f t="shared" si="1873"/>
        <v>-0.34161000000000002</v>
      </c>
      <c r="Q1185">
        <f t="shared" si="1875"/>
        <v>0.98725361672</v>
      </c>
      <c r="R1185">
        <f t="shared" ref="R1185:S1185" si="1909">R1173</f>
        <v>1.9100000000000001E-4</v>
      </c>
      <c r="S1185">
        <f t="shared" si="1909"/>
        <v>0.22829279999999999</v>
      </c>
      <c r="T1185">
        <f t="shared" ref="T1185:W1185" si="1910">T1173</f>
        <v>0.299817</v>
      </c>
      <c r="U1185">
        <f t="shared" si="1910"/>
        <v>0.49074200000000001</v>
      </c>
      <c r="V1185">
        <f t="shared" si="1910"/>
        <v>2548.7329049999998</v>
      </c>
      <c r="W1185">
        <f t="shared" si="1910"/>
        <v>-1.9300000000000001E-3</v>
      </c>
    </row>
    <row r="1186" spans="1:23" x14ac:dyDescent="0.2">
      <c r="A1186" t="s">
        <v>7</v>
      </c>
      <c r="B1186" t="s">
        <v>31</v>
      </c>
      <c r="C1186" t="s">
        <v>9</v>
      </c>
      <c r="D1186" t="s">
        <v>33</v>
      </c>
      <c r="E1186" t="s">
        <v>11</v>
      </c>
      <c r="F1186" s="1" t="s">
        <v>12</v>
      </c>
      <c r="G1186">
        <v>9</v>
      </c>
      <c r="H1186">
        <f t="shared" si="1866"/>
        <v>180</v>
      </c>
      <c r="I1186">
        <f t="shared" si="1867"/>
        <v>177</v>
      </c>
      <c r="J1186">
        <f t="shared" si="1868"/>
        <v>8.5314000000000001E-2</v>
      </c>
      <c r="K1186">
        <f t="shared" si="1869"/>
        <v>480345.08507999993</v>
      </c>
      <c r="L1186">
        <f t="shared" si="1870"/>
        <v>112468.76677276731</v>
      </c>
      <c r="M1186">
        <f t="shared" si="1871"/>
        <v>145681.93947357286</v>
      </c>
      <c r="N1186">
        <f t="shared" si="1872"/>
        <v>56872.08129398524</v>
      </c>
      <c r="O1186">
        <f t="shared" si="1873"/>
        <v>2.6850899999999998</v>
      </c>
      <c r="Q1186">
        <f t="shared" si="1875"/>
        <v>0.98475854186999989</v>
      </c>
      <c r="R1186">
        <f t="shared" ref="R1186:S1186" si="1911">R1174</f>
        <v>4.8200000000000001E-4</v>
      </c>
      <c r="S1186">
        <f t="shared" si="1911"/>
        <v>0.23414160000000001</v>
      </c>
      <c r="T1186">
        <f t="shared" ref="T1186:W1186" si="1912">T1174</f>
        <v>0.303286</v>
      </c>
      <c r="U1186">
        <f t="shared" si="1912"/>
        <v>0.50566999999999995</v>
      </c>
      <c r="V1186">
        <f t="shared" si="1912"/>
        <v>2713.8140399999997</v>
      </c>
      <c r="W1186">
        <f t="shared" si="1912"/>
        <v>1.5169999999999999E-2</v>
      </c>
    </row>
    <row r="1187" spans="1:23" x14ac:dyDescent="0.2">
      <c r="A1187" t="s">
        <v>7</v>
      </c>
      <c r="B1187" t="s">
        <v>31</v>
      </c>
      <c r="C1187" t="s">
        <v>9</v>
      </c>
      <c r="D1187" t="s">
        <v>33</v>
      </c>
      <c r="E1187" t="s">
        <v>11</v>
      </c>
      <c r="F1187" s="1" t="s">
        <v>12</v>
      </c>
      <c r="G1187">
        <v>10</v>
      </c>
      <c r="H1187">
        <f t="shared" si="1866"/>
        <v>180</v>
      </c>
      <c r="I1187">
        <f t="shared" si="1867"/>
        <v>176</v>
      </c>
      <c r="J1187">
        <f t="shared" si="1868"/>
        <v>0.27104</v>
      </c>
      <c r="K1187">
        <f t="shared" si="1869"/>
        <v>497565.12695999997</v>
      </c>
      <c r="L1187">
        <f t="shared" si="1870"/>
        <v>121220.59772496008</v>
      </c>
      <c r="M1187">
        <f t="shared" si="1871"/>
        <v>157951.55198832502</v>
      </c>
      <c r="N1187">
        <f t="shared" si="1872"/>
        <v>62224.593562383336</v>
      </c>
      <c r="O1187">
        <f t="shared" si="1873"/>
        <v>0.60156799999999999</v>
      </c>
      <c r="Q1187">
        <f t="shared" si="1875"/>
        <v>0.98322849597000006</v>
      </c>
      <c r="R1187">
        <f t="shared" ref="R1187:S1187" si="1913">R1175</f>
        <v>1.5399999999999999E-3</v>
      </c>
      <c r="S1187">
        <f t="shared" si="1913"/>
        <v>0.2436276</v>
      </c>
      <c r="T1187">
        <f t="shared" ref="T1187:W1187" si="1914">T1175</f>
        <v>0.31744899999999998</v>
      </c>
      <c r="U1187">
        <f t="shared" si="1914"/>
        <v>0.51331700000000002</v>
      </c>
      <c r="V1187">
        <f t="shared" si="1914"/>
        <v>2827.0745849999998</v>
      </c>
      <c r="W1187">
        <f t="shared" si="1914"/>
        <v>3.418E-3</v>
      </c>
    </row>
    <row r="1188" spans="1:23" x14ac:dyDescent="0.2">
      <c r="A1188" t="s">
        <v>7</v>
      </c>
      <c r="B1188" t="s">
        <v>31</v>
      </c>
      <c r="C1188" t="s">
        <v>9</v>
      </c>
      <c r="D1188" t="s">
        <v>33</v>
      </c>
      <c r="E1188" t="s">
        <v>11</v>
      </c>
      <c r="F1188" s="1" t="s">
        <v>12</v>
      </c>
      <c r="G1188">
        <v>11</v>
      </c>
      <c r="H1188">
        <f t="shared" si="1866"/>
        <v>180</v>
      </c>
      <c r="I1188">
        <f t="shared" si="1867"/>
        <v>176</v>
      </c>
      <c r="J1188">
        <f t="shared" si="1868"/>
        <v>0.39124800000000004</v>
      </c>
      <c r="K1188">
        <f t="shared" si="1869"/>
        <v>510041.30319999997</v>
      </c>
      <c r="L1188">
        <f t="shared" si="1870"/>
        <v>127390.7721185299</v>
      </c>
      <c r="M1188">
        <f t="shared" si="1871"/>
        <v>162015.1300027832</v>
      </c>
      <c r="N1188">
        <f t="shared" si="1872"/>
        <v>66244.730190900969</v>
      </c>
      <c r="O1188">
        <f t="shared" si="1873"/>
        <v>1.6651360000000002</v>
      </c>
      <c r="Q1188">
        <f t="shared" si="1875"/>
        <v>0.98119843506999993</v>
      </c>
      <c r="R1188">
        <f t="shared" ref="R1188:S1188" si="1915">R1176</f>
        <v>2.2230000000000001E-3</v>
      </c>
      <c r="S1188">
        <f t="shared" si="1915"/>
        <v>0.24976559999999998</v>
      </c>
      <c r="T1188">
        <f t="shared" ref="T1188:W1188" si="1916">T1176</f>
        <v>0.31765100000000002</v>
      </c>
      <c r="U1188">
        <f t="shared" si="1916"/>
        <v>0.52001200000000003</v>
      </c>
      <c r="V1188">
        <f t="shared" si="1916"/>
        <v>2897.9619499999999</v>
      </c>
      <c r="W1188">
        <f t="shared" si="1916"/>
        <v>9.4610000000000007E-3</v>
      </c>
    </row>
    <row r="1189" spans="1:23" x14ac:dyDescent="0.2">
      <c r="A1189" t="s">
        <v>7</v>
      </c>
      <c r="B1189" t="s">
        <v>31</v>
      </c>
      <c r="C1189" t="s">
        <v>9</v>
      </c>
      <c r="D1189" t="s">
        <v>33</v>
      </c>
      <c r="E1189" t="s">
        <v>11</v>
      </c>
      <c r="F1189" s="1" t="s">
        <v>12</v>
      </c>
      <c r="G1189">
        <v>12</v>
      </c>
      <c r="H1189">
        <f t="shared" si="1866"/>
        <v>180</v>
      </c>
      <c r="I1189">
        <f t="shared" si="1867"/>
        <v>176</v>
      </c>
      <c r="J1189">
        <f t="shared" si="1868"/>
        <v>0.51251199999999997</v>
      </c>
      <c r="K1189">
        <f t="shared" si="1869"/>
        <v>524689.37223999994</v>
      </c>
      <c r="L1189">
        <f t="shared" si="1870"/>
        <v>134465.71331167599</v>
      </c>
      <c r="M1189">
        <f t="shared" si="1871"/>
        <v>173418.75724464806</v>
      </c>
      <c r="N1189">
        <f t="shared" si="1872"/>
        <v>71167.323427337629</v>
      </c>
      <c r="O1189">
        <f t="shared" si="1873"/>
        <v>0.64380799999999994</v>
      </c>
      <c r="Q1189">
        <f t="shared" si="1875"/>
        <v>0.97926837716999993</v>
      </c>
      <c r="R1189">
        <f t="shared" ref="R1189:S1189" si="1917">R1177</f>
        <v>2.9120000000000001E-3</v>
      </c>
      <c r="S1189">
        <f t="shared" si="1917"/>
        <v>0.25627679999999997</v>
      </c>
      <c r="T1189">
        <f t="shared" ref="T1189:W1189" si="1918">T1177</f>
        <v>0.33051700000000001</v>
      </c>
      <c r="U1189">
        <f t="shared" si="1918"/>
        <v>0.52925999999999995</v>
      </c>
      <c r="V1189">
        <f t="shared" si="1918"/>
        <v>2981.1896149999998</v>
      </c>
      <c r="W1189">
        <f t="shared" si="1918"/>
        <v>3.6579999999999998E-3</v>
      </c>
    </row>
    <row r="1190" spans="1:23" x14ac:dyDescent="0.2">
      <c r="A1190" t="s">
        <v>7</v>
      </c>
      <c r="B1190" t="s">
        <v>31</v>
      </c>
      <c r="C1190" t="s">
        <v>9</v>
      </c>
      <c r="D1190" t="s">
        <v>33</v>
      </c>
      <c r="E1190" t="s">
        <v>11</v>
      </c>
      <c r="F1190" s="1">
        <v>47057</v>
      </c>
      <c r="G1190">
        <v>1</v>
      </c>
      <c r="H1190">
        <f t="shared" si="1866"/>
        <v>170</v>
      </c>
      <c r="I1190">
        <f t="shared" si="1867"/>
        <v>169</v>
      </c>
      <c r="J1190">
        <f t="shared" si="1868"/>
        <v>0</v>
      </c>
      <c r="K1190">
        <f t="shared" si="1869"/>
        <v>412175.30412499997</v>
      </c>
      <c r="L1190">
        <f t="shared" si="1870"/>
        <v>4590.9734074658991</v>
      </c>
      <c r="M1190">
        <f t="shared" si="1871"/>
        <v>24991.425215011124</v>
      </c>
      <c r="N1190">
        <f t="shared" si="1872"/>
        <v>220.00862763258081</v>
      </c>
      <c r="O1190">
        <f t="shared" si="1873"/>
        <v>0</v>
      </c>
      <c r="Q1190">
        <f t="shared" si="1875"/>
        <v>0.99746792313999999</v>
      </c>
      <c r="R1190">
        <f t="shared" ref="R1190:S1190" si="1919">R1178</f>
        <v>0</v>
      </c>
      <c r="S1190">
        <f t="shared" si="1919"/>
        <v>1.11384E-2</v>
      </c>
      <c r="T1190">
        <f t="shared" ref="T1190:W1190" si="1920">T1178</f>
        <v>6.0632999999999999E-2</v>
      </c>
      <c r="U1190">
        <f t="shared" si="1920"/>
        <v>4.7921999999999999E-2</v>
      </c>
      <c r="V1190">
        <f t="shared" si="1920"/>
        <v>2438.9071249999997</v>
      </c>
      <c r="W1190">
        <f t="shared" si="1920"/>
        <v>0</v>
      </c>
    </row>
    <row r="1191" spans="1:23" x14ac:dyDescent="0.2">
      <c r="A1191" t="s">
        <v>7</v>
      </c>
      <c r="B1191" t="s">
        <v>31</v>
      </c>
      <c r="C1191" t="s">
        <v>9</v>
      </c>
      <c r="D1191" t="s">
        <v>33</v>
      </c>
      <c r="E1191" t="s">
        <v>11</v>
      </c>
      <c r="F1191" s="1">
        <v>47057</v>
      </c>
      <c r="G1191">
        <v>2</v>
      </c>
      <c r="H1191">
        <f t="shared" si="1866"/>
        <v>170</v>
      </c>
      <c r="I1191">
        <f t="shared" si="1867"/>
        <v>169</v>
      </c>
      <c r="J1191">
        <f t="shared" si="1868"/>
        <v>0</v>
      </c>
      <c r="K1191">
        <f t="shared" si="1869"/>
        <v>411687.13832999993</v>
      </c>
      <c r="L1191">
        <f t="shared" si="1870"/>
        <v>37544.384941998003</v>
      </c>
      <c r="M1191">
        <f t="shared" si="1871"/>
        <v>105988.44207592015</v>
      </c>
      <c r="N1191">
        <f t="shared" si="1872"/>
        <v>4470.3723706587598</v>
      </c>
      <c r="O1191">
        <f t="shared" si="1873"/>
        <v>454.27504199999998</v>
      </c>
      <c r="Q1191">
        <f t="shared" si="1875"/>
        <v>0.99533885926999999</v>
      </c>
      <c r="R1191">
        <f t="shared" ref="R1191:S1191" si="1921">R1179</f>
        <v>0</v>
      </c>
      <c r="S1191">
        <f t="shared" si="1921"/>
        <v>9.1196399999999997E-2</v>
      </c>
      <c r="T1191">
        <f t="shared" ref="T1191:W1191" si="1922">T1179</f>
        <v>0.25744899999999998</v>
      </c>
      <c r="U1191">
        <f t="shared" si="1922"/>
        <v>0.11906899999999999</v>
      </c>
      <c r="V1191">
        <f t="shared" si="1922"/>
        <v>2436.0185699999997</v>
      </c>
      <c r="W1191">
        <f t="shared" si="1922"/>
        <v>2.688018</v>
      </c>
    </row>
    <row r="1192" spans="1:23" x14ac:dyDescent="0.2">
      <c r="A1192" t="s">
        <v>7</v>
      </c>
      <c r="B1192" t="s">
        <v>31</v>
      </c>
      <c r="C1192" t="s">
        <v>9</v>
      </c>
      <c r="D1192" t="s">
        <v>33</v>
      </c>
      <c r="E1192" t="s">
        <v>11</v>
      </c>
      <c r="F1192" s="1">
        <v>47057</v>
      </c>
      <c r="G1192">
        <v>3</v>
      </c>
      <c r="H1192">
        <f t="shared" si="1866"/>
        <v>170</v>
      </c>
      <c r="I1192">
        <f t="shared" si="1867"/>
        <v>168</v>
      </c>
      <c r="J1192">
        <f t="shared" si="1868"/>
        <v>0</v>
      </c>
      <c r="K1192">
        <f t="shared" si="1869"/>
        <v>409707.99407999997</v>
      </c>
      <c r="L1192">
        <f t="shared" si="1870"/>
        <v>61446.857769734961</v>
      </c>
      <c r="M1192">
        <f t="shared" si="1871"/>
        <v>117426.40818326878</v>
      </c>
      <c r="N1192">
        <f t="shared" si="1872"/>
        <v>16498.849992320458</v>
      </c>
      <c r="O1192">
        <f t="shared" si="1873"/>
        <v>-15.566880000000001</v>
      </c>
      <c r="Q1192">
        <f t="shared" si="1875"/>
        <v>0.99337580037999995</v>
      </c>
      <c r="R1192">
        <f t="shared" ref="R1192:S1192" si="1923">R1180</f>
        <v>0</v>
      </c>
      <c r="S1192">
        <f t="shared" si="1923"/>
        <v>0.14997719999999998</v>
      </c>
      <c r="T1192">
        <f t="shared" ref="T1192:W1192" si="1924">T1180</f>
        <v>0.28660999999999998</v>
      </c>
      <c r="U1192">
        <f t="shared" si="1924"/>
        <v>0.26850600000000002</v>
      </c>
      <c r="V1192">
        <f t="shared" si="1924"/>
        <v>2438.7380599999997</v>
      </c>
      <c r="W1192">
        <f t="shared" si="1924"/>
        <v>-9.2660000000000006E-2</v>
      </c>
    </row>
    <row r="1193" spans="1:23" x14ac:dyDescent="0.2">
      <c r="A1193" t="s">
        <v>7</v>
      </c>
      <c r="B1193" t="s">
        <v>31</v>
      </c>
      <c r="C1193" t="s">
        <v>9</v>
      </c>
      <c r="D1193" t="s">
        <v>33</v>
      </c>
      <c r="E1193" t="s">
        <v>11</v>
      </c>
      <c r="F1193" s="1">
        <v>47057</v>
      </c>
      <c r="G1193">
        <v>4</v>
      </c>
      <c r="H1193">
        <f t="shared" si="1866"/>
        <v>170</v>
      </c>
      <c r="I1193">
        <f t="shared" si="1867"/>
        <v>168</v>
      </c>
      <c r="J1193">
        <f t="shared" si="1868"/>
        <v>5.3592000000000006E-3</v>
      </c>
      <c r="K1193">
        <f t="shared" si="1869"/>
        <v>409993.23707999999</v>
      </c>
      <c r="L1193">
        <f t="shared" si="1870"/>
        <v>71179.909873227793</v>
      </c>
      <c r="M1193">
        <f t="shared" si="1871"/>
        <v>116068.26543087384</v>
      </c>
      <c r="N1193">
        <f t="shared" si="1872"/>
        <v>25986.646216157496</v>
      </c>
      <c r="O1193">
        <f t="shared" si="1873"/>
        <v>-5.2919999999999998</v>
      </c>
      <c r="Q1193">
        <f t="shared" si="1875"/>
        <v>0.99177875246999991</v>
      </c>
      <c r="R1193">
        <f t="shared" ref="R1193:S1193" si="1925">R1181</f>
        <v>3.1900000000000003E-5</v>
      </c>
      <c r="S1193">
        <f t="shared" si="1925"/>
        <v>0.1736124</v>
      </c>
      <c r="T1193">
        <f t="shared" ref="T1193:W1193" si="1926">T1181</f>
        <v>0.28309800000000002</v>
      </c>
      <c r="U1193">
        <f t="shared" si="1926"/>
        <v>0.36508400000000002</v>
      </c>
      <c r="V1193">
        <f t="shared" si="1926"/>
        <v>2440.435935</v>
      </c>
      <c r="W1193">
        <f t="shared" si="1926"/>
        <v>-3.15E-2</v>
      </c>
    </row>
    <row r="1194" spans="1:23" x14ac:dyDescent="0.2">
      <c r="A1194" t="s">
        <v>7</v>
      </c>
      <c r="B1194" t="s">
        <v>31</v>
      </c>
      <c r="C1194" t="s">
        <v>9</v>
      </c>
      <c r="D1194" t="s">
        <v>33</v>
      </c>
      <c r="E1194" t="s">
        <v>11</v>
      </c>
      <c r="F1194" s="1">
        <v>47057</v>
      </c>
      <c r="G1194">
        <v>5</v>
      </c>
      <c r="H1194">
        <f t="shared" si="1866"/>
        <v>170</v>
      </c>
      <c r="I1194">
        <f t="shared" si="1867"/>
        <v>168</v>
      </c>
      <c r="J1194">
        <f t="shared" si="1868"/>
        <v>5.5272000000000003E-3</v>
      </c>
      <c r="K1194">
        <f t="shared" si="1869"/>
        <v>410051.98499999993</v>
      </c>
      <c r="L1194">
        <f t="shared" si="1870"/>
        <v>78474.108681359998</v>
      </c>
      <c r="M1194">
        <f t="shared" si="1871"/>
        <v>117211.71970430997</v>
      </c>
      <c r="N1194">
        <f t="shared" si="1872"/>
        <v>33019.236813421121</v>
      </c>
      <c r="O1194">
        <f t="shared" si="1873"/>
        <v>-3.6405599999999998</v>
      </c>
      <c r="Q1194">
        <f t="shared" si="1875"/>
        <v>0.99038171056000002</v>
      </c>
      <c r="R1194">
        <f t="shared" ref="R1194:S1194" si="1927">R1182</f>
        <v>3.29E-5</v>
      </c>
      <c r="S1194">
        <f t="shared" si="1927"/>
        <v>0.19137600000000002</v>
      </c>
      <c r="T1194">
        <f t="shared" ref="T1194:W1194" si="1928">T1182</f>
        <v>0.28584599999999999</v>
      </c>
      <c r="U1194">
        <f t="shared" si="1928"/>
        <v>0.42076599999999997</v>
      </c>
      <c r="V1194">
        <f t="shared" si="1928"/>
        <v>2440.7856249999995</v>
      </c>
      <c r="W1194">
        <f t="shared" si="1928"/>
        <v>-2.1669999999999998E-2</v>
      </c>
    </row>
    <row r="1195" spans="1:23" x14ac:dyDescent="0.2">
      <c r="A1195" t="s">
        <v>7</v>
      </c>
      <c r="B1195" t="s">
        <v>31</v>
      </c>
      <c r="C1195" t="s">
        <v>9</v>
      </c>
      <c r="D1195" t="s">
        <v>33</v>
      </c>
      <c r="E1195" t="s">
        <v>11</v>
      </c>
      <c r="F1195" s="1">
        <v>47057</v>
      </c>
      <c r="G1195">
        <v>6</v>
      </c>
      <c r="H1195">
        <f t="shared" si="1866"/>
        <v>170</v>
      </c>
      <c r="I1195">
        <f t="shared" si="1867"/>
        <v>168</v>
      </c>
      <c r="J1195">
        <f t="shared" si="1868"/>
        <v>8.7191999999999999E-3</v>
      </c>
      <c r="K1195">
        <f t="shared" si="1869"/>
        <v>410147.63243999996</v>
      </c>
      <c r="L1195">
        <f t="shared" si="1870"/>
        <v>85200.787982026071</v>
      </c>
      <c r="M1195">
        <f t="shared" si="1871"/>
        <v>120915.6235196364</v>
      </c>
      <c r="N1195">
        <f t="shared" si="1872"/>
        <v>38751.192791561065</v>
      </c>
      <c r="O1195">
        <f t="shared" si="1873"/>
        <v>-10.04472</v>
      </c>
      <c r="Q1195">
        <f t="shared" si="1875"/>
        <v>0.98951668460999997</v>
      </c>
      <c r="R1195">
        <f t="shared" ref="R1195:S1195" si="1929">R1183</f>
        <v>5.1900000000000001E-5</v>
      </c>
      <c r="S1195">
        <f t="shared" si="1929"/>
        <v>0.207732</v>
      </c>
      <c r="T1195">
        <f t="shared" ref="T1195:W1195" si="1930">T1183</f>
        <v>0.29481000000000002</v>
      </c>
      <c r="U1195">
        <f t="shared" si="1930"/>
        <v>0.454822</v>
      </c>
      <c r="V1195">
        <f t="shared" si="1930"/>
        <v>2441.3549549999998</v>
      </c>
      <c r="W1195">
        <f t="shared" si="1930"/>
        <v>-5.9790000000000003E-2</v>
      </c>
    </row>
    <row r="1196" spans="1:23" x14ac:dyDescent="0.2">
      <c r="A1196" t="s">
        <v>7</v>
      </c>
      <c r="B1196" t="s">
        <v>31</v>
      </c>
      <c r="C1196" t="s">
        <v>9</v>
      </c>
      <c r="D1196" t="s">
        <v>33</v>
      </c>
      <c r="E1196" t="s">
        <v>11</v>
      </c>
      <c r="F1196" s="1">
        <v>47057</v>
      </c>
      <c r="G1196">
        <v>7</v>
      </c>
      <c r="H1196">
        <f t="shared" si="1866"/>
        <v>170</v>
      </c>
      <c r="I1196">
        <f t="shared" si="1867"/>
        <v>168</v>
      </c>
      <c r="J1196">
        <f t="shared" si="1868"/>
        <v>1.20792E-2</v>
      </c>
      <c r="K1196">
        <f t="shared" si="1869"/>
        <v>410489.68127999996</v>
      </c>
      <c r="L1196">
        <f t="shared" si="1870"/>
        <v>90602.625668631546</v>
      </c>
      <c r="M1196">
        <f t="shared" si="1871"/>
        <v>119256.69367450941</v>
      </c>
      <c r="N1196">
        <f t="shared" si="1872"/>
        <v>42686.521057519065</v>
      </c>
      <c r="O1196">
        <f t="shared" si="1873"/>
        <v>-11.22072</v>
      </c>
      <c r="Q1196">
        <f t="shared" si="1875"/>
        <v>0.98868465964999996</v>
      </c>
      <c r="R1196">
        <f t="shared" ref="R1196:S1196" si="1931">R1184</f>
        <v>7.1899999999999999E-5</v>
      </c>
      <c r="S1196">
        <f t="shared" si="1931"/>
        <v>0.22071840000000001</v>
      </c>
      <c r="T1196">
        <f t="shared" ref="T1196:W1196" si="1932">T1184</f>
        <v>0.29052299999999998</v>
      </c>
      <c r="U1196">
        <f t="shared" si="1932"/>
        <v>0.47114</v>
      </c>
      <c r="V1196">
        <f t="shared" si="1932"/>
        <v>2443.3909599999997</v>
      </c>
      <c r="W1196">
        <f t="shared" si="1932"/>
        <v>-6.6790000000000002E-2</v>
      </c>
    </row>
    <row r="1197" spans="1:23" x14ac:dyDescent="0.2">
      <c r="A1197" t="s">
        <v>7</v>
      </c>
      <c r="B1197" t="s">
        <v>31</v>
      </c>
      <c r="C1197" t="s">
        <v>9</v>
      </c>
      <c r="D1197" t="s">
        <v>33</v>
      </c>
      <c r="E1197" t="s">
        <v>11</v>
      </c>
      <c r="F1197" s="1">
        <v>47057</v>
      </c>
      <c r="G1197">
        <v>8</v>
      </c>
      <c r="H1197">
        <f t="shared" si="1866"/>
        <v>170</v>
      </c>
      <c r="I1197">
        <f t="shared" si="1867"/>
        <v>167</v>
      </c>
      <c r="J1197">
        <f t="shared" si="1868"/>
        <v>3.1897000000000002E-2</v>
      </c>
      <c r="K1197">
        <f t="shared" si="1869"/>
        <v>425638.395135</v>
      </c>
      <c r="L1197">
        <f t="shared" si="1870"/>
        <v>97170.181012875517</v>
      </c>
      <c r="M1197">
        <f t="shared" si="1871"/>
        <v>127613.62671419029</v>
      </c>
      <c r="N1197">
        <f t="shared" si="1872"/>
        <v>47685.488970620558</v>
      </c>
      <c r="O1197">
        <f t="shared" si="1873"/>
        <v>-0.32230999999999999</v>
      </c>
      <c r="Q1197">
        <f t="shared" si="1875"/>
        <v>0.98725361672</v>
      </c>
      <c r="R1197">
        <f t="shared" ref="R1197:S1197" si="1933">R1185</f>
        <v>1.9100000000000001E-4</v>
      </c>
      <c r="S1197">
        <f t="shared" si="1933"/>
        <v>0.22829279999999999</v>
      </c>
      <c r="T1197">
        <f t="shared" ref="T1197:W1197" si="1934">T1185</f>
        <v>0.299817</v>
      </c>
      <c r="U1197">
        <f t="shared" si="1934"/>
        <v>0.49074200000000001</v>
      </c>
      <c r="V1197">
        <f t="shared" si="1934"/>
        <v>2548.7329049999998</v>
      </c>
      <c r="W1197">
        <f t="shared" si="1934"/>
        <v>-1.9300000000000001E-3</v>
      </c>
    </row>
    <row r="1198" spans="1:23" x14ac:dyDescent="0.2">
      <c r="A1198" t="s">
        <v>7</v>
      </c>
      <c r="B1198" t="s">
        <v>31</v>
      </c>
      <c r="C1198" t="s">
        <v>9</v>
      </c>
      <c r="D1198" t="s">
        <v>33</v>
      </c>
      <c r="E1198" t="s">
        <v>11</v>
      </c>
      <c r="F1198" s="1">
        <v>47057</v>
      </c>
      <c r="G1198">
        <v>9</v>
      </c>
      <c r="H1198">
        <f t="shared" si="1866"/>
        <v>170</v>
      </c>
      <c r="I1198">
        <f t="shared" si="1867"/>
        <v>167</v>
      </c>
      <c r="J1198">
        <f t="shared" si="1868"/>
        <v>8.0493999999999996E-2</v>
      </c>
      <c r="K1198">
        <f t="shared" si="1869"/>
        <v>453206.94467999996</v>
      </c>
      <c r="L1198">
        <f t="shared" si="1870"/>
        <v>106114.59915848669</v>
      </c>
      <c r="M1198">
        <f t="shared" si="1871"/>
        <v>137451.32142421848</v>
      </c>
      <c r="N1198">
        <f t="shared" si="1872"/>
        <v>53658.969356471956</v>
      </c>
      <c r="O1198">
        <f t="shared" si="1873"/>
        <v>2.5333899999999998</v>
      </c>
      <c r="Q1198">
        <f t="shared" si="1875"/>
        <v>0.98475854186999989</v>
      </c>
      <c r="R1198">
        <f t="shared" ref="R1198:S1198" si="1935">R1186</f>
        <v>4.8200000000000001E-4</v>
      </c>
      <c r="S1198">
        <f t="shared" si="1935"/>
        <v>0.23414160000000001</v>
      </c>
      <c r="T1198">
        <f t="shared" ref="T1198:W1198" si="1936">T1186</f>
        <v>0.303286</v>
      </c>
      <c r="U1198">
        <f t="shared" si="1936"/>
        <v>0.50566999999999995</v>
      </c>
      <c r="V1198">
        <f t="shared" si="1936"/>
        <v>2713.8140399999997</v>
      </c>
      <c r="W1198">
        <f t="shared" si="1936"/>
        <v>1.5169999999999999E-2</v>
      </c>
    </row>
    <row r="1199" spans="1:23" x14ac:dyDescent="0.2">
      <c r="A1199" t="s">
        <v>7</v>
      </c>
      <c r="B1199" t="s">
        <v>31</v>
      </c>
      <c r="C1199" t="s">
        <v>9</v>
      </c>
      <c r="D1199" t="s">
        <v>33</v>
      </c>
      <c r="E1199" t="s">
        <v>11</v>
      </c>
      <c r="F1199" s="1">
        <v>47057</v>
      </c>
      <c r="G1199">
        <v>10</v>
      </c>
      <c r="H1199">
        <f t="shared" si="1866"/>
        <v>170</v>
      </c>
      <c r="I1199">
        <f t="shared" si="1867"/>
        <v>167</v>
      </c>
      <c r="J1199">
        <f t="shared" si="1868"/>
        <v>0.25717999999999996</v>
      </c>
      <c r="K1199">
        <f t="shared" si="1869"/>
        <v>472121.45569499995</v>
      </c>
      <c r="L1199">
        <f t="shared" si="1870"/>
        <v>115021.81715947916</v>
      </c>
      <c r="M1199">
        <f t="shared" si="1871"/>
        <v>149874.48398892203</v>
      </c>
      <c r="N1199">
        <f t="shared" si="1872"/>
        <v>59042.65411885237</v>
      </c>
      <c r="O1199">
        <f t="shared" si="1873"/>
        <v>0.57080600000000004</v>
      </c>
      <c r="Q1199">
        <f t="shared" si="1875"/>
        <v>0.98322849597000006</v>
      </c>
      <c r="R1199">
        <f t="shared" ref="R1199:S1199" si="1937">R1187</f>
        <v>1.5399999999999999E-3</v>
      </c>
      <c r="S1199">
        <f t="shared" si="1937"/>
        <v>0.2436276</v>
      </c>
      <c r="T1199">
        <f t="shared" ref="T1199:W1199" si="1938">T1187</f>
        <v>0.31744899999999998</v>
      </c>
      <c r="U1199">
        <f t="shared" si="1938"/>
        <v>0.51331700000000002</v>
      </c>
      <c r="V1199">
        <f t="shared" si="1938"/>
        <v>2827.0745849999998</v>
      </c>
      <c r="W1199">
        <f t="shared" si="1938"/>
        <v>3.418E-3</v>
      </c>
    </row>
    <row r="1200" spans="1:23" x14ac:dyDescent="0.2">
      <c r="A1200" t="s">
        <v>7</v>
      </c>
      <c r="B1200" t="s">
        <v>31</v>
      </c>
      <c r="C1200" t="s">
        <v>9</v>
      </c>
      <c r="D1200" t="s">
        <v>33</v>
      </c>
      <c r="E1200" t="s">
        <v>11</v>
      </c>
      <c r="F1200" s="1">
        <v>47057</v>
      </c>
      <c r="G1200">
        <v>11</v>
      </c>
      <c r="H1200">
        <f t="shared" si="1866"/>
        <v>170</v>
      </c>
      <c r="I1200">
        <f t="shared" si="1867"/>
        <v>166</v>
      </c>
      <c r="J1200">
        <f t="shared" si="1868"/>
        <v>0.36901800000000001</v>
      </c>
      <c r="K1200">
        <f t="shared" si="1869"/>
        <v>481061.68369999999</v>
      </c>
      <c r="L1200">
        <f t="shared" si="1870"/>
        <v>120152.6600663407</v>
      </c>
      <c r="M1200">
        <f t="shared" si="1871"/>
        <v>152809.72488898871</v>
      </c>
      <c r="N1200">
        <f t="shared" si="1872"/>
        <v>62480.825066417965</v>
      </c>
      <c r="O1200">
        <f t="shared" si="1873"/>
        <v>1.5705260000000001</v>
      </c>
      <c r="Q1200">
        <f t="shared" si="1875"/>
        <v>0.98119843506999993</v>
      </c>
      <c r="R1200">
        <f t="shared" ref="R1200:S1200" si="1939">R1188</f>
        <v>2.2230000000000001E-3</v>
      </c>
      <c r="S1200">
        <f t="shared" si="1939"/>
        <v>0.24976559999999998</v>
      </c>
      <c r="T1200">
        <f t="shared" ref="T1200:W1200" si="1940">T1188</f>
        <v>0.31765100000000002</v>
      </c>
      <c r="U1200">
        <f t="shared" si="1940"/>
        <v>0.52001200000000003</v>
      </c>
      <c r="V1200">
        <f t="shared" si="1940"/>
        <v>2897.9619499999999</v>
      </c>
      <c r="W1200">
        <f t="shared" si="1940"/>
        <v>9.4610000000000007E-3</v>
      </c>
    </row>
    <row r="1201" spans="1:23" x14ac:dyDescent="0.2">
      <c r="A1201" t="s">
        <v>7</v>
      </c>
      <c r="B1201" t="s">
        <v>31</v>
      </c>
      <c r="C1201" t="s">
        <v>9</v>
      </c>
      <c r="D1201" t="s">
        <v>33</v>
      </c>
      <c r="E1201" t="s">
        <v>11</v>
      </c>
      <c r="F1201" s="1">
        <v>47057</v>
      </c>
      <c r="G1201">
        <v>12</v>
      </c>
      <c r="H1201">
        <f t="shared" si="1866"/>
        <v>170</v>
      </c>
      <c r="I1201">
        <f t="shared" si="1867"/>
        <v>166</v>
      </c>
      <c r="J1201">
        <f t="shared" si="1868"/>
        <v>0.48339199999999999</v>
      </c>
      <c r="K1201">
        <f t="shared" si="1869"/>
        <v>494877.47608999995</v>
      </c>
      <c r="L1201">
        <f t="shared" si="1870"/>
        <v>126825.61596442168</v>
      </c>
      <c r="M1201">
        <f t="shared" si="1871"/>
        <v>163565.41876483851</v>
      </c>
      <c r="N1201">
        <f t="shared" si="1872"/>
        <v>67123.725505329814</v>
      </c>
      <c r="O1201">
        <f t="shared" si="1873"/>
        <v>0.60722799999999999</v>
      </c>
      <c r="Q1201">
        <f t="shared" si="1875"/>
        <v>0.97926837716999993</v>
      </c>
      <c r="R1201">
        <f t="shared" ref="R1201:S1201" si="1941">R1189</f>
        <v>2.9120000000000001E-3</v>
      </c>
      <c r="S1201">
        <f t="shared" si="1941"/>
        <v>0.25627679999999997</v>
      </c>
      <c r="T1201">
        <f t="shared" ref="T1201:W1201" si="1942">T1189</f>
        <v>0.33051700000000001</v>
      </c>
      <c r="U1201">
        <f t="shared" si="1942"/>
        <v>0.52925999999999995</v>
      </c>
      <c r="V1201">
        <f t="shared" si="1942"/>
        <v>2981.1896149999998</v>
      </c>
      <c r="W1201">
        <f t="shared" si="1942"/>
        <v>3.6579999999999998E-3</v>
      </c>
    </row>
    <row r="1202" spans="1:23" x14ac:dyDescent="0.2">
      <c r="A1202" t="s">
        <v>7</v>
      </c>
      <c r="B1202" t="s">
        <v>31</v>
      </c>
      <c r="C1202" t="s">
        <v>9</v>
      </c>
      <c r="D1202" t="s">
        <v>33</v>
      </c>
      <c r="E1202" t="s">
        <v>24</v>
      </c>
      <c r="F1202" s="1">
        <v>46965</v>
      </c>
      <c r="G1202">
        <v>1</v>
      </c>
      <c r="H1202">
        <f t="shared" si="1866"/>
        <v>90</v>
      </c>
      <c r="I1202">
        <f t="shared" si="1867"/>
        <v>89</v>
      </c>
      <c r="J1202">
        <f t="shared" si="1868"/>
        <v>0</v>
      </c>
      <c r="K1202">
        <f t="shared" si="1869"/>
        <v>204294.33799999999</v>
      </c>
      <c r="L1202">
        <f t="shared" si="1870"/>
        <v>1896.2600453160001</v>
      </c>
      <c r="M1202">
        <f t="shared" si="1871"/>
        <v>14864.374315144798</v>
      </c>
      <c r="N1202">
        <f t="shared" si="1872"/>
        <v>109.04708866996002</v>
      </c>
      <c r="O1202">
        <f t="shared" si="1873"/>
        <v>0</v>
      </c>
      <c r="Q1202" cm="1">
        <f t="array" ref="Q1202:Q1213">TRANSPOSE(open_per_booked!$F27:$Q27)</f>
        <v>0.99745794875999994</v>
      </c>
      <c r="R1202" cm="1">
        <f t="array" ref="R1202:R1213">TRANSPOSE(ulr_per_open!$F27:$Q27)</f>
        <v>0</v>
      </c>
      <c r="S1202" cm="1">
        <f t="array" ref="S1202:S1213">TRANSPOSE(bal_util!$F27:$Q27)</f>
        <v>9.2820000000000003E-3</v>
      </c>
      <c r="T1202" cm="1">
        <f t="array" ref="T1202:T1213">TRANSPOSE(pur_util!$F27:$Q27)</f>
        <v>7.2759599999999994E-2</v>
      </c>
      <c r="U1202" cm="1">
        <f t="array" ref="U1202:U1213">TRANSPOSE(revol_util!$F27:$Q27)</f>
        <v>5.7506399999999999E-2</v>
      </c>
      <c r="V1202" cm="1">
        <f t="array" ref="V1202:V1213">TRANSPOSE(lmt_per_open!$F27:$Q27)</f>
        <v>2295.442</v>
      </c>
      <c r="W1202" cm="1">
        <f t="array" ref="W1202:W1213">TRANSPOSE(annual_fee!$F27:$Q27)</f>
        <v>0</v>
      </c>
    </row>
    <row r="1203" spans="1:23" x14ac:dyDescent="0.2">
      <c r="A1203" t="s">
        <v>7</v>
      </c>
      <c r="B1203" t="s">
        <v>31</v>
      </c>
      <c r="C1203" t="s">
        <v>9</v>
      </c>
      <c r="D1203" t="s">
        <v>33</v>
      </c>
      <c r="E1203" t="s">
        <v>24</v>
      </c>
      <c r="F1203" s="1">
        <v>46965</v>
      </c>
      <c r="G1203">
        <v>2</v>
      </c>
      <c r="H1203">
        <f t="shared" si="1866"/>
        <v>90</v>
      </c>
      <c r="I1203">
        <f t="shared" si="1867"/>
        <v>89</v>
      </c>
      <c r="J1203">
        <f t="shared" si="1868"/>
        <v>0</v>
      </c>
      <c r="K1203">
        <f t="shared" si="1869"/>
        <v>204052.37904000003</v>
      </c>
      <c r="L1203">
        <f t="shared" si="1870"/>
        <v>15507.368649902881</v>
      </c>
      <c r="M1203">
        <f t="shared" si="1871"/>
        <v>63039.697117762749</v>
      </c>
      <c r="N1203">
        <f t="shared" si="1872"/>
        <v>2215.7362533303431</v>
      </c>
      <c r="O1203">
        <f t="shared" si="1873"/>
        <v>287.0803224</v>
      </c>
      <c r="Q1203">
        <v>0.99532890617999992</v>
      </c>
      <c r="R1203">
        <v>0</v>
      </c>
      <c r="S1203">
        <v>7.5996999999999995E-2</v>
      </c>
      <c r="T1203">
        <v>0.30893879999999996</v>
      </c>
      <c r="U1203">
        <v>0.14288279999999998</v>
      </c>
      <c r="V1203">
        <v>2292.7233600000004</v>
      </c>
      <c r="W1203">
        <v>3.2256215999999998</v>
      </c>
    </row>
    <row r="1204" spans="1:23" x14ac:dyDescent="0.2">
      <c r="A1204" t="s">
        <v>7</v>
      </c>
      <c r="B1204" t="s">
        <v>31</v>
      </c>
      <c r="C1204" t="s">
        <v>9</v>
      </c>
      <c r="D1204" t="s">
        <v>33</v>
      </c>
      <c r="E1204" t="s">
        <v>24</v>
      </c>
      <c r="F1204" s="1">
        <v>46965</v>
      </c>
      <c r="G1204">
        <v>3</v>
      </c>
      <c r="H1204">
        <f t="shared" si="1866"/>
        <v>90</v>
      </c>
      <c r="I1204">
        <f t="shared" si="1867"/>
        <v>89</v>
      </c>
      <c r="J1204">
        <f t="shared" si="1868"/>
        <v>0</v>
      </c>
      <c r="K1204">
        <f t="shared" si="1869"/>
        <v>204280.17632000003</v>
      </c>
      <c r="L1204">
        <f t="shared" si="1870"/>
        <v>25531.140716649923</v>
      </c>
      <c r="M1204">
        <f t="shared" si="1871"/>
        <v>70258.489602090238</v>
      </c>
      <c r="N1204">
        <f t="shared" si="1872"/>
        <v>8226.3173631177651</v>
      </c>
      <c r="O1204">
        <f t="shared" si="1873"/>
        <v>-9.8960880000000007</v>
      </c>
      <c r="Q1204">
        <v>0.99336586691999984</v>
      </c>
      <c r="R1204">
        <v>0</v>
      </c>
      <c r="S1204">
        <v>0.12498099999999999</v>
      </c>
      <c r="T1204">
        <v>0.34393199999999996</v>
      </c>
      <c r="U1204">
        <v>0.32220720000000003</v>
      </c>
      <c r="V1204">
        <v>2295.2828800000002</v>
      </c>
      <c r="W1204">
        <v>-0.111192</v>
      </c>
    </row>
    <row r="1205" spans="1:23" x14ac:dyDescent="0.2">
      <c r="A1205" t="s">
        <v>7</v>
      </c>
      <c r="B1205" t="s">
        <v>31</v>
      </c>
      <c r="C1205" t="s">
        <v>9</v>
      </c>
      <c r="D1205" t="s">
        <v>33</v>
      </c>
      <c r="E1205" t="s">
        <v>24</v>
      </c>
      <c r="F1205" s="1">
        <v>46965</v>
      </c>
      <c r="G1205">
        <v>4</v>
      </c>
      <c r="H1205">
        <f t="shared" si="1866"/>
        <v>90</v>
      </c>
      <c r="I1205">
        <f t="shared" si="1867"/>
        <v>89</v>
      </c>
      <c r="J1205">
        <f t="shared" si="1868"/>
        <v>3.4069199999999999E-3</v>
      </c>
      <c r="K1205">
        <f t="shared" si="1869"/>
        <v>204422.39832000001</v>
      </c>
      <c r="L1205">
        <f t="shared" si="1870"/>
        <v>29575.219321742639</v>
      </c>
      <c r="M1205">
        <f t="shared" si="1871"/>
        <v>69445.88654351444</v>
      </c>
      <c r="N1205">
        <f t="shared" si="1872"/>
        <v>12956.927245030907</v>
      </c>
      <c r="O1205">
        <f t="shared" si="1873"/>
        <v>-3.3641999999999999</v>
      </c>
      <c r="Q1205">
        <v>0.9917688349799999</v>
      </c>
      <c r="R1205">
        <v>3.8279999999999999E-5</v>
      </c>
      <c r="S1205">
        <v>0.144677</v>
      </c>
      <c r="T1205">
        <v>0.33971760000000001</v>
      </c>
      <c r="U1205">
        <v>0.43810080000000001</v>
      </c>
      <c r="V1205">
        <v>2296.8808800000002</v>
      </c>
      <c r="W1205">
        <v>-3.78E-2</v>
      </c>
    </row>
    <row r="1206" spans="1:23" x14ac:dyDescent="0.2">
      <c r="A1206" t="s">
        <v>7</v>
      </c>
      <c r="B1206" t="s">
        <v>31</v>
      </c>
      <c r="C1206" t="s">
        <v>9</v>
      </c>
      <c r="D1206" t="s">
        <v>33</v>
      </c>
      <c r="E1206" t="s">
        <v>24</v>
      </c>
      <c r="F1206" s="1">
        <v>46965</v>
      </c>
      <c r="G1206">
        <v>5</v>
      </c>
      <c r="H1206">
        <f t="shared" si="1866"/>
        <v>90</v>
      </c>
      <c r="I1206">
        <f t="shared" si="1867"/>
        <v>89</v>
      </c>
      <c r="J1206">
        <f t="shared" si="1868"/>
        <v>3.5137200000000001E-3</v>
      </c>
      <c r="K1206">
        <f t="shared" si="1869"/>
        <v>204451.69</v>
      </c>
      <c r="L1206">
        <f t="shared" si="1870"/>
        <v>32605.955521200001</v>
      </c>
      <c r="M1206">
        <f t="shared" si="1871"/>
        <v>70130.037335687986</v>
      </c>
      <c r="N1206">
        <f t="shared" si="1872"/>
        <v>16463.372976999886</v>
      </c>
      <c r="O1206">
        <f t="shared" si="1873"/>
        <v>-2.3143559999999996</v>
      </c>
      <c r="Q1206">
        <v>0.99037180703999994</v>
      </c>
      <c r="R1206">
        <v>3.9480000000000001E-5</v>
      </c>
      <c r="S1206">
        <v>0.15948000000000001</v>
      </c>
      <c r="T1206">
        <v>0.34301519999999996</v>
      </c>
      <c r="U1206">
        <v>0.5049191999999999</v>
      </c>
      <c r="V1206">
        <v>2297.21</v>
      </c>
      <c r="W1206">
        <v>-2.6003999999999996E-2</v>
      </c>
    </row>
    <row r="1207" spans="1:23" x14ac:dyDescent="0.2">
      <c r="A1207" t="s">
        <v>7</v>
      </c>
      <c r="B1207" t="s">
        <v>31</v>
      </c>
      <c r="C1207" t="s">
        <v>9</v>
      </c>
      <c r="D1207" t="s">
        <v>33</v>
      </c>
      <c r="E1207" t="s">
        <v>24</v>
      </c>
      <c r="F1207" s="1">
        <v>46965</v>
      </c>
      <c r="G1207">
        <v>6</v>
      </c>
      <c r="H1207">
        <f t="shared" si="1866"/>
        <v>90</v>
      </c>
      <c r="I1207">
        <f t="shared" si="1867"/>
        <v>89</v>
      </c>
      <c r="J1207">
        <f t="shared" si="1868"/>
        <v>5.5429199999999998E-3</v>
      </c>
      <c r="K1207">
        <f t="shared" si="1869"/>
        <v>204499.37976000001</v>
      </c>
      <c r="L1207">
        <f t="shared" si="1870"/>
        <v>35400.887630253608</v>
      </c>
      <c r="M1207">
        <f t="shared" si="1871"/>
        <v>72346.154576454734</v>
      </c>
      <c r="N1207">
        <f t="shared" si="1872"/>
        <v>19321.323016520648</v>
      </c>
      <c r="O1207">
        <f t="shared" si="1873"/>
        <v>-6.3855720000000007</v>
      </c>
      <c r="Q1207">
        <v>0.98950678973999995</v>
      </c>
      <c r="R1207">
        <v>6.2279999999999993E-5</v>
      </c>
      <c r="S1207">
        <v>0.17311000000000001</v>
      </c>
      <c r="T1207">
        <v>0.35377200000000003</v>
      </c>
      <c r="U1207">
        <v>0.5457864</v>
      </c>
      <c r="V1207">
        <v>2297.74584</v>
      </c>
      <c r="W1207">
        <v>-7.1748000000000006E-2</v>
      </c>
    </row>
    <row r="1208" spans="1:23" x14ac:dyDescent="0.2">
      <c r="A1208" t="s">
        <v>7</v>
      </c>
      <c r="B1208" t="s">
        <v>31</v>
      </c>
      <c r="C1208" t="s">
        <v>9</v>
      </c>
      <c r="D1208" t="s">
        <v>33</v>
      </c>
      <c r="E1208" t="s">
        <v>24</v>
      </c>
      <c r="F1208" s="1">
        <v>46965</v>
      </c>
      <c r="G1208">
        <v>7</v>
      </c>
      <c r="H1208">
        <f t="shared" si="1866"/>
        <v>90</v>
      </c>
      <c r="I1208">
        <f t="shared" si="1867"/>
        <v>88</v>
      </c>
      <c r="J1208">
        <f t="shared" si="1868"/>
        <v>7.5926399999999995E-3</v>
      </c>
      <c r="K1208">
        <f t="shared" si="1869"/>
        <v>202370.26304000005</v>
      </c>
      <c r="L1208">
        <f t="shared" si="1870"/>
        <v>37222.367221473294</v>
      </c>
      <c r="M1208">
        <f t="shared" si="1871"/>
        <v>70551.859115003914</v>
      </c>
      <c r="N1208">
        <f t="shared" si="1872"/>
        <v>21044.335311269911</v>
      </c>
      <c r="O1208">
        <f t="shared" si="1873"/>
        <v>-7.0530239999999997</v>
      </c>
      <c r="Q1208">
        <v>0.98867477309999985</v>
      </c>
      <c r="R1208">
        <v>8.6279999999999994E-5</v>
      </c>
      <c r="S1208">
        <v>0.18393200000000001</v>
      </c>
      <c r="T1208">
        <v>0.34862759999999998</v>
      </c>
      <c r="U1208">
        <v>0.56536799999999998</v>
      </c>
      <c r="V1208">
        <v>2299.6620800000005</v>
      </c>
      <c r="W1208">
        <v>-8.0147999999999997E-2</v>
      </c>
    </row>
    <row r="1209" spans="1:23" x14ac:dyDescent="0.2">
      <c r="A1209" t="s">
        <v>7</v>
      </c>
      <c r="B1209" t="s">
        <v>31</v>
      </c>
      <c r="C1209" t="s">
        <v>9</v>
      </c>
      <c r="D1209" t="s">
        <v>33</v>
      </c>
      <c r="E1209" t="s">
        <v>24</v>
      </c>
      <c r="F1209" s="1">
        <v>46965</v>
      </c>
      <c r="G1209">
        <v>8</v>
      </c>
      <c r="H1209">
        <f t="shared" si="1866"/>
        <v>90</v>
      </c>
      <c r="I1209">
        <f t="shared" si="1867"/>
        <v>88</v>
      </c>
      <c r="J1209">
        <f t="shared" si="1868"/>
        <v>2.0169599999999999E-2</v>
      </c>
      <c r="K1209">
        <f t="shared" si="1869"/>
        <v>211095.05472000001</v>
      </c>
      <c r="L1209">
        <f t="shared" si="1870"/>
        <v>40159.567590151681</v>
      </c>
      <c r="M1209">
        <f t="shared" si="1871"/>
        <v>75947.863225183493</v>
      </c>
      <c r="N1209">
        <f t="shared" si="1872"/>
        <v>23649.583821991462</v>
      </c>
      <c r="O1209">
        <f t="shared" si="1873"/>
        <v>-0.20380799999999999</v>
      </c>
      <c r="Q1209">
        <v>0.98724374447999985</v>
      </c>
      <c r="R1209">
        <v>2.2919999999999999E-4</v>
      </c>
      <c r="S1209">
        <v>0.190244</v>
      </c>
      <c r="T1209">
        <v>0.3597804</v>
      </c>
      <c r="U1209">
        <v>0.58889040000000004</v>
      </c>
      <c r="V1209">
        <v>2398.80744</v>
      </c>
      <c r="W1209">
        <v>-2.3159999999999999E-3</v>
      </c>
    </row>
    <row r="1210" spans="1:23" x14ac:dyDescent="0.2">
      <c r="A1210" t="s">
        <v>7</v>
      </c>
      <c r="B1210" t="s">
        <v>31</v>
      </c>
      <c r="C1210" t="s">
        <v>9</v>
      </c>
      <c r="D1210" t="s">
        <v>33</v>
      </c>
      <c r="E1210" t="s">
        <v>24</v>
      </c>
      <c r="F1210" s="1">
        <v>46965</v>
      </c>
      <c r="G1210">
        <v>9</v>
      </c>
      <c r="H1210">
        <f t="shared" si="1866"/>
        <v>90</v>
      </c>
      <c r="I1210">
        <f t="shared" si="1867"/>
        <v>88</v>
      </c>
      <c r="J1210">
        <f t="shared" si="1868"/>
        <v>5.0899199999999999E-2</v>
      </c>
      <c r="K1210">
        <f t="shared" si="1869"/>
        <v>224767.65695999999</v>
      </c>
      <c r="L1210">
        <f t="shared" si="1870"/>
        <v>43856.215690721285</v>
      </c>
      <c r="M1210">
        <f t="shared" si="1871"/>
        <v>81802.660330524668</v>
      </c>
      <c r="N1210">
        <f t="shared" si="1872"/>
        <v>26612.127105992433</v>
      </c>
      <c r="O1210">
        <f t="shared" si="1873"/>
        <v>1.6019519999999998</v>
      </c>
      <c r="Q1210">
        <v>0.98474869457999992</v>
      </c>
      <c r="R1210">
        <v>5.7839999999999996E-4</v>
      </c>
      <c r="S1210">
        <v>0.19511800000000001</v>
      </c>
      <c r="T1210">
        <v>0.36394319999999997</v>
      </c>
      <c r="U1210">
        <v>0.6068039999999999</v>
      </c>
      <c r="V1210">
        <v>2554.1779200000001</v>
      </c>
      <c r="W1210">
        <v>1.8203999999999998E-2</v>
      </c>
    </row>
    <row r="1211" spans="1:23" x14ac:dyDescent="0.2">
      <c r="A1211" t="s">
        <v>7</v>
      </c>
      <c r="B1211" t="s">
        <v>31</v>
      </c>
      <c r="C1211" t="s">
        <v>9</v>
      </c>
      <c r="D1211" t="s">
        <v>33</v>
      </c>
      <c r="E1211" t="s">
        <v>24</v>
      </c>
      <c r="F1211" s="1">
        <v>46965</v>
      </c>
      <c r="G1211">
        <v>10</v>
      </c>
      <c r="H1211">
        <f t="shared" si="1866"/>
        <v>90</v>
      </c>
      <c r="I1211">
        <f t="shared" si="1867"/>
        <v>88</v>
      </c>
      <c r="J1211">
        <f t="shared" si="1868"/>
        <v>0.16262399999999999</v>
      </c>
      <c r="K1211">
        <f t="shared" si="1869"/>
        <v>234148.29504</v>
      </c>
      <c r="L1211">
        <f t="shared" si="1870"/>
        <v>47537.489303905924</v>
      </c>
      <c r="M1211">
        <f t="shared" si="1871"/>
        <v>89196.170534583536</v>
      </c>
      <c r="N1211">
        <f t="shared" si="1872"/>
        <v>29282.161676415693</v>
      </c>
      <c r="O1211">
        <f t="shared" si="1873"/>
        <v>0.36094079999999995</v>
      </c>
      <c r="Q1211">
        <v>0.98321866397999991</v>
      </c>
      <c r="R1211">
        <v>1.8479999999999998E-3</v>
      </c>
      <c r="S1211">
        <v>0.20302300000000001</v>
      </c>
      <c r="T1211">
        <v>0.38093879999999997</v>
      </c>
      <c r="U1211">
        <v>0.61598039999999998</v>
      </c>
      <c r="V1211">
        <v>2660.7760800000001</v>
      </c>
      <c r="W1211">
        <v>4.1015999999999995E-3</v>
      </c>
    </row>
    <row r="1212" spans="1:23" x14ac:dyDescent="0.2">
      <c r="A1212" t="s">
        <v>7</v>
      </c>
      <c r="B1212" t="s">
        <v>31</v>
      </c>
      <c r="C1212" t="s">
        <v>9</v>
      </c>
      <c r="D1212" t="s">
        <v>33</v>
      </c>
      <c r="E1212" t="s">
        <v>24</v>
      </c>
      <c r="F1212" s="1">
        <v>46965</v>
      </c>
      <c r="G1212">
        <v>11</v>
      </c>
      <c r="H1212">
        <f t="shared" si="1866"/>
        <v>90</v>
      </c>
      <c r="I1212">
        <f t="shared" si="1867"/>
        <v>88</v>
      </c>
      <c r="J1212">
        <f t="shared" si="1868"/>
        <v>0.23474880000000001</v>
      </c>
      <c r="K1212">
        <f t="shared" si="1869"/>
        <v>240019.43680000002</v>
      </c>
      <c r="L1212">
        <f t="shared" si="1870"/>
        <v>49957.165536678403</v>
      </c>
      <c r="M1212">
        <f t="shared" si="1871"/>
        <v>91490.896942748164</v>
      </c>
      <c r="N1212">
        <f t="shared" si="1872"/>
        <v>31173.990678071052</v>
      </c>
      <c r="O1212">
        <f t="shared" si="1873"/>
        <v>0.99908160000000001</v>
      </c>
      <c r="Q1212">
        <v>0.9811886233799999</v>
      </c>
      <c r="R1212">
        <v>2.6676E-3</v>
      </c>
      <c r="S1212">
        <v>0.20813799999999999</v>
      </c>
      <c r="T1212">
        <v>0.3811812</v>
      </c>
      <c r="U1212">
        <v>0.62401439999999997</v>
      </c>
      <c r="V1212">
        <v>2727.4936000000002</v>
      </c>
      <c r="W1212">
        <v>1.1353200000000001E-2</v>
      </c>
    </row>
    <row r="1213" spans="1:23" x14ac:dyDescent="0.2">
      <c r="A1213" t="s">
        <v>7</v>
      </c>
      <c r="B1213" t="s">
        <v>31</v>
      </c>
      <c r="C1213" t="s">
        <v>9</v>
      </c>
      <c r="D1213" t="s">
        <v>33</v>
      </c>
      <c r="E1213" t="s">
        <v>24</v>
      </c>
      <c r="F1213" s="1">
        <v>46965</v>
      </c>
      <c r="G1213">
        <v>12</v>
      </c>
      <c r="H1213">
        <f t="shared" si="1866"/>
        <v>90</v>
      </c>
      <c r="I1213">
        <f t="shared" si="1867"/>
        <v>88</v>
      </c>
      <c r="J1213">
        <f t="shared" si="1868"/>
        <v>0.30750719999999998</v>
      </c>
      <c r="K1213">
        <f t="shared" si="1869"/>
        <v>246912.64576000004</v>
      </c>
      <c r="L1213">
        <f t="shared" si="1870"/>
        <v>52731.652279088652</v>
      </c>
      <c r="M1213">
        <f t="shared" si="1871"/>
        <v>97930.592326389524</v>
      </c>
      <c r="N1213">
        <f t="shared" si="1872"/>
        <v>33490.505142276546</v>
      </c>
      <c r="O1213">
        <f t="shared" si="1873"/>
        <v>0.38628479999999998</v>
      </c>
      <c r="Q1213">
        <v>0.97925858477999983</v>
      </c>
      <c r="R1213">
        <v>3.4943999999999999E-3</v>
      </c>
      <c r="S1213">
        <v>0.213564</v>
      </c>
      <c r="T1213">
        <v>0.39662039999999998</v>
      </c>
      <c r="U1213">
        <v>0.6351119999999999</v>
      </c>
      <c r="V1213">
        <v>2805.8255200000003</v>
      </c>
      <c r="W1213">
        <v>4.3895999999999996E-3</v>
      </c>
    </row>
    <row r="1214" spans="1:23" x14ac:dyDescent="0.2">
      <c r="A1214" t="s">
        <v>7</v>
      </c>
      <c r="B1214" t="s">
        <v>31</v>
      </c>
      <c r="C1214" t="s">
        <v>9</v>
      </c>
      <c r="D1214" t="s">
        <v>33</v>
      </c>
      <c r="E1214" t="s">
        <v>24</v>
      </c>
      <c r="F1214" s="1">
        <v>46996</v>
      </c>
      <c r="G1214">
        <v>1</v>
      </c>
      <c r="H1214">
        <f t="shared" si="1866"/>
        <v>100</v>
      </c>
      <c r="I1214">
        <f t="shared" si="1867"/>
        <v>99</v>
      </c>
      <c r="J1214">
        <f t="shared" si="1868"/>
        <v>0</v>
      </c>
      <c r="K1214">
        <f t="shared" si="1869"/>
        <v>227248.758</v>
      </c>
      <c r="L1214">
        <f t="shared" si="1870"/>
        <v>2109.3229717560002</v>
      </c>
      <c r="M1214">
        <f t="shared" si="1871"/>
        <v>16534.5287325768</v>
      </c>
      <c r="N1214">
        <f t="shared" si="1872"/>
        <v>121.29957054298924</v>
      </c>
      <c r="O1214">
        <f t="shared" si="1873"/>
        <v>0</v>
      </c>
      <c r="Q1214">
        <f t="shared" ref="Q1214:W1214" si="1943">Q1202</f>
        <v>0.99745794875999994</v>
      </c>
      <c r="R1214">
        <f t="shared" si="1943"/>
        <v>0</v>
      </c>
      <c r="S1214">
        <f t="shared" si="1943"/>
        <v>9.2820000000000003E-3</v>
      </c>
      <c r="T1214">
        <f t="shared" si="1943"/>
        <v>7.2759599999999994E-2</v>
      </c>
      <c r="U1214">
        <f t="shared" si="1943"/>
        <v>5.7506399999999999E-2</v>
      </c>
      <c r="V1214">
        <f t="shared" si="1943"/>
        <v>2295.442</v>
      </c>
      <c r="W1214">
        <f t="shared" si="1943"/>
        <v>0</v>
      </c>
    </row>
    <row r="1215" spans="1:23" x14ac:dyDescent="0.2">
      <c r="A1215" t="s">
        <v>7</v>
      </c>
      <c r="B1215" t="s">
        <v>31</v>
      </c>
      <c r="C1215" t="s">
        <v>9</v>
      </c>
      <c r="D1215" t="s">
        <v>33</v>
      </c>
      <c r="E1215" t="s">
        <v>24</v>
      </c>
      <c r="F1215" s="1">
        <v>46996</v>
      </c>
      <c r="G1215">
        <v>2</v>
      </c>
      <c r="H1215">
        <f t="shared" si="1866"/>
        <v>100</v>
      </c>
      <c r="I1215">
        <f t="shared" si="1867"/>
        <v>99</v>
      </c>
      <c r="J1215">
        <f t="shared" si="1868"/>
        <v>0</v>
      </c>
      <c r="K1215">
        <f t="shared" si="1869"/>
        <v>226979.61264000004</v>
      </c>
      <c r="L1215">
        <f t="shared" si="1870"/>
        <v>17249.769621802083</v>
      </c>
      <c r="M1215">
        <f t="shared" si="1871"/>
        <v>70122.809153466427</v>
      </c>
      <c r="N1215">
        <f t="shared" si="1872"/>
        <v>2464.6953829180225</v>
      </c>
      <c r="O1215">
        <f t="shared" si="1873"/>
        <v>319.33653839999999</v>
      </c>
      <c r="Q1215">
        <f t="shared" ref="Q1215:Q1249" si="1944">Q1203</f>
        <v>0.99532890617999992</v>
      </c>
      <c r="R1215">
        <f t="shared" ref="R1215:S1215" si="1945">R1203</f>
        <v>0</v>
      </c>
      <c r="S1215">
        <f t="shared" si="1945"/>
        <v>7.5996999999999995E-2</v>
      </c>
      <c r="T1215">
        <f t="shared" ref="T1215:W1215" si="1946">T1203</f>
        <v>0.30893879999999996</v>
      </c>
      <c r="U1215">
        <f t="shared" si="1946"/>
        <v>0.14288279999999998</v>
      </c>
      <c r="V1215">
        <f t="shared" si="1946"/>
        <v>2292.7233600000004</v>
      </c>
      <c r="W1215">
        <f t="shared" si="1946"/>
        <v>3.2256215999999998</v>
      </c>
    </row>
    <row r="1216" spans="1:23" x14ac:dyDescent="0.2">
      <c r="A1216" t="s">
        <v>7</v>
      </c>
      <c r="B1216" t="s">
        <v>31</v>
      </c>
      <c r="C1216" t="s">
        <v>9</v>
      </c>
      <c r="D1216" t="s">
        <v>33</v>
      </c>
      <c r="E1216" t="s">
        <v>24</v>
      </c>
      <c r="F1216" s="1">
        <v>46996</v>
      </c>
      <c r="G1216">
        <v>3</v>
      </c>
      <c r="H1216">
        <f t="shared" si="1866"/>
        <v>100</v>
      </c>
      <c r="I1216">
        <f t="shared" si="1867"/>
        <v>99</v>
      </c>
      <c r="J1216">
        <f t="shared" si="1868"/>
        <v>0</v>
      </c>
      <c r="K1216">
        <f t="shared" si="1869"/>
        <v>227233.00512000002</v>
      </c>
      <c r="L1216">
        <f t="shared" si="1870"/>
        <v>28399.808212902721</v>
      </c>
      <c r="M1216">
        <f t="shared" si="1871"/>
        <v>78152.701916931837</v>
      </c>
      <c r="N1216">
        <f t="shared" si="1872"/>
        <v>9150.6226848163897</v>
      </c>
      <c r="O1216">
        <f t="shared" si="1873"/>
        <v>-11.008008</v>
      </c>
      <c r="Q1216">
        <f t="shared" si="1944"/>
        <v>0.99336586691999984</v>
      </c>
      <c r="R1216">
        <f t="shared" ref="R1216:S1216" si="1947">R1204</f>
        <v>0</v>
      </c>
      <c r="S1216">
        <f t="shared" si="1947"/>
        <v>0.12498099999999999</v>
      </c>
      <c r="T1216">
        <f t="shared" ref="T1216:W1216" si="1948">T1204</f>
        <v>0.34393199999999996</v>
      </c>
      <c r="U1216">
        <f t="shared" si="1948"/>
        <v>0.32220720000000003</v>
      </c>
      <c r="V1216">
        <f t="shared" si="1948"/>
        <v>2295.2828800000002</v>
      </c>
      <c r="W1216">
        <f t="shared" si="1948"/>
        <v>-0.111192</v>
      </c>
    </row>
    <row r="1217" spans="1:23" x14ac:dyDescent="0.2">
      <c r="A1217" t="s">
        <v>7</v>
      </c>
      <c r="B1217" t="s">
        <v>31</v>
      </c>
      <c r="C1217" t="s">
        <v>9</v>
      </c>
      <c r="D1217" t="s">
        <v>33</v>
      </c>
      <c r="E1217" t="s">
        <v>24</v>
      </c>
      <c r="F1217" s="1">
        <v>46996</v>
      </c>
      <c r="G1217">
        <v>4</v>
      </c>
      <c r="H1217">
        <f t="shared" si="1866"/>
        <v>100</v>
      </c>
      <c r="I1217">
        <f t="shared" si="1867"/>
        <v>99</v>
      </c>
      <c r="J1217">
        <f t="shared" si="1868"/>
        <v>3.7897199999999999E-3</v>
      </c>
      <c r="K1217">
        <f t="shared" si="1869"/>
        <v>227391.20712000001</v>
      </c>
      <c r="L1217">
        <f t="shared" si="1870"/>
        <v>32898.27767250024</v>
      </c>
      <c r="M1217">
        <f t="shared" si="1871"/>
        <v>77248.795143909316</v>
      </c>
      <c r="N1217">
        <f t="shared" si="1872"/>
        <v>14412.761766944494</v>
      </c>
      <c r="O1217">
        <f t="shared" si="1873"/>
        <v>-3.7422</v>
      </c>
      <c r="Q1217">
        <f t="shared" si="1944"/>
        <v>0.9917688349799999</v>
      </c>
      <c r="R1217">
        <f t="shared" ref="R1217:S1217" si="1949">R1205</f>
        <v>3.8279999999999999E-5</v>
      </c>
      <c r="S1217">
        <f t="shared" si="1949"/>
        <v>0.144677</v>
      </c>
      <c r="T1217">
        <f t="shared" ref="T1217:W1217" si="1950">T1205</f>
        <v>0.33971760000000001</v>
      </c>
      <c r="U1217">
        <f t="shared" si="1950"/>
        <v>0.43810080000000001</v>
      </c>
      <c r="V1217">
        <f t="shared" si="1950"/>
        <v>2296.8808800000002</v>
      </c>
      <c r="W1217">
        <f t="shared" si="1950"/>
        <v>-3.78E-2</v>
      </c>
    </row>
    <row r="1218" spans="1:23" x14ac:dyDescent="0.2">
      <c r="A1218" t="s">
        <v>7</v>
      </c>
      <c r="B1218" t="s">
        <v>31</v>
      </c>
      <c r="C1218" t="s">
        <v>9</v>
      </c>
      <c r="D1218" t="s">
        <v>33</v>
      </c>
      <c r="E1218" t="s">
        <v>24</v>
      </c>
      <c r="F1218" s="1">
        <v>46996</v>
      </c>
      <c r="G1218">
        <v>5</v>
      </c>
      <c r="H1218">
        <f t="shared" si="1866"/>
        <v>100</v>
      </c>
      <c r="I1218">
        <f t="shared" si="1867"/>
        <v>99</v>
      </c>
      <c r="J1218">
        <f t="shared" si="1868"/>
        <v>3.9085200000000004E-3</v>
      </c>
      <c r="K1218">
        <f t="shared" si="1869"/>
        <v>227423.79</v>
      </c>
      <c r="L1218">
        <f t="shared" si="1870"/>
        <v>36269.546029200006</v>
      </c>
      <c r="M1218">
        <f t="shared" si="1871"/>
        <v>78009.816811607991</v>
      </c>
      <c r="N1218">
        <f t="shared" si="1872"/>
        <v>18313.19016542684</v>
      </c>
      <c r="O1218">
        <f t="shared" si="1873"/>
        <v>-2.5743959999999997</v>
      </c>
      <c r="Q1218">
        <f t="shared" si="1944"/>
        <v>0.99037180703999994</v>
      </c>
      <c r="R1218">
        <f t="shared" ref="R1218:S1218" si="1951">R1206</f>
        <v>3.9480000000000001E-5</v>
      </c>
      <c r="S1218">
        <f t="shared" si="1951"/>
        <v>0.15948000000000001</v>
      </c>
      <c r="T1218">
        <f t="shared" ref="T1218:W1218" si="1952">T1206</f>
        <v>0.34301519999999996</v>
      </c>
      <c r="U1218">
        <f t="shared" si="1952"/>
        <v>0.5049191999999999</v>
      </c>
      <c r="V1218">
        <f t="shared" si="1952"/>
        <v>2297.21</v>
      </c>
      <c r="W1218">
        <f t="shared" si="1952"/>
        <v>-2.6003999999999996E-2</v>
      </c>
    </row>
    <row r="1219" spans="1:23" x14ac:dyDescent="0.2">
      <c r="A1219" t="s">
        <v>7</v>
      </c>
      <c r="B1219" t="s">
        <v>31</v>
      </c>
      <c r="C1219" t="s">
        <v>9</v>
      </c>
      <c r="D1219" t="s">
        <v>33</v>
      </c>
      <c r="E1219" t="s">
        <v>24</v>
      </c>
      <c r="F1219" s="1">
        <v>46996</v>
      </c>
      <c r="G1219">
        <v>6</v>
      </c>
      <c r="H1219">
        <f t="shared" ref="H1219:H1282" si="1953">H67*0.2</f>
        <v>100</v>
      </c>
      <c r="I1219">
        <f t="shared" ref="I1219:I1282" si="1954">_xlfn.FLOOR.MATH(H1219*Q1219)</f>
        <v>98</v>
      </c>
      <c r="J1219">
        <f t="shared" ref="J1219:J1282" si="1955">I1219*R1219</f>
        <v>6.103439999999999E-3</v>
      </c>
      <c r="K1219">
        <f t="shared" ref="K1219:K1282" si="1956">I1219*V1219</f>
        <v>225179.09232</v>
      </c>
      <c r="L1219">
        <f t="shared" ref="L1219:L1282" si="1957">K1219*S1219</f>
        <v>38980.752671515205</v>
      </c>
      <c r="M1219">
        <f t="shared" ref="M1219:M1282" si="1958">K1219*T1219</f>
        <v>79662.057848231052</v>
      </c>
      <c r="N1219">
        <f t="shared" ref="N1219:N1282" si="1959">L1219*U1219</f>
        <v>21275.164669876667</v>
      </c>
      <c r="O1219">
        <f t="shared" ref="O1219:O1282" si="1960">I1219*W1219</f>
        <v>-7.0313040000000004</v>
      </c>
      <c r="Q1219">
        <f t="shared" si="1944"/>
        <v>0.98950678973999995</v>
      </c>
      <c r="R1219">
        <f t="shared" ref="R1219:S1219" si="1961">R1207</f>
        <v>6.2279999999999993E-5</v>
      </c>
      <c r="S1219">
        <f t="shared" si="1961"/>
        <v>0.17311000000000001</v>
      </c>
      <c r="T1219">
        <f t="shared" ref="T1219:W1219" si="1962">T1207</f>
        <v>0.35377200000000003</v>
      </c>
      <c r="U1219">
        <f t="shared" si="1962"/>
        <v>0.5457864</v>
      </c>
      <c r="V1219">
        <f t="shared" si="1962"/>
        <v>2297.74584</v>
      </c>
      <c r="W1219">
        <f t="shared" si="1962"/>
        <v>-7.1748000000000006E-2</v>
      </c>
    </row>
    <row r="1220" spans="1:23" x14ac:dyDescent="0.2">
      <c r="A1220" t="s">
        <v>7</v>
      </c>
      <c r="B1220" t="s">
        <v>31</v>
      </c>
      <c r="C1220" t="s">
        <v>9</v>
      </c>
      <c r="D1220" t="s">
        <v>33</v>
      </c>
      <c r="E1220" t="s">
        <v>24</v>
      </c>
      <c r="F1220" s="1">
        <v>46996</v>
      </c>
      <c r="G1220">
        <v>7</v>
      </c>
      <c r="H1220">
        <f t="shared" si="1953"/>
        <v>100</v>
      </c>
      <c r="I1220">
        <f t="shared" si="1954"/>
        <v>98</v>
      </c>
      <c r="J1220">
        <f t="shared" si="1955"/>
        <v>8.4554399999999998E-3</v>
      </c>
      <c r="K1220">
        <f t="shared" si="1956"/>
        <v>225366.88384000005</v>
      </c>
      <c r="L1220">
        <f t="shared" si="1957"/>
        <v>41452.181678458895</v>
      </c>
      <c r="M1220">
        <f t="shared" si="1958"/>
        <v>78569.115832618001</v>
      </c>
      <c r="N1220">
        <f t="shared" si="1959"/>
        <v>23435.737051186949</v>
      </c>
      <c r="O1220">
        <f t="shared" si="1960"/>
        <v>-7.8545039999999995</v>
      </c>
      <c r="Q1220">
        <f t="shared" si="1944"/>
        <v>0.98867477309999985</v>
      </c>
      <c r="R1220">
        <f t="shared" ref="R1220:S1220" si="1963">R1208</f>
        <v>8.6279999999999994E-5</v>
      </c>
      <c r="S1220">
        <f t="shared" si="1963"/>
        <v>0.18393200000000001</v>
      </c>
      <c r="T1220">
        <f t="shared" ref="T1220:W1220" si="1964">T1208</f>
        <v>0.34862759999999998</v>
      </c>
      <c r="U1220">
        <f t="shared" si="1964"/>
        <v>0.56536799999999998</v>
      </c>
      <c r="V1220">
        <f t="shared" si="1964"/>
        <v>2299.6620800000005</v>
      </c>
      <c r="W1220">
        <f t="shared" si="1964"/>
        <v>-8.0147999999999997E-2</v>
      </c>
    </row>
    <row r="1221" spans="1:23" x14ac:dyDescent="0.2">
      <c r="A1221" t="s">
        <v>7</v>
      </c>
      <c r="B1221" t="s">
        <v>31</v>
      </c>
      <c r="C1221" t="s">
        <v>9</v>
      </c>
      <c r="D1221" t="s">
        <v>33</v>
      </c>
      <c r="E1221" t="s">
        <v>24</v>
      </c>
      <c r="F1221" s="1">
        <v>46996</v>
      </c>
      <c r="G1221">
        <v>8</v>
      </c>
      <c r="H1221">
        <f t="shared" si="1953"/>
        <v>100</v>
      </c>
      <c r="I1221">
        <f t="shared" si="1954"/>
        <v>98</v>
      </c>
      <c r="J1221">
        <f t="shared" si="1955"/>
        <v>2.2461599999999998E-2</v>
      </c>
      <c r="K1221">
        <f t="shared" si="1956"/>
        <v>235083.12912</v>
      </c>
      <c r="L1221">
        <f t="shared" si="1957"/>
        <v>44723.154816305279</v>
      </c>
      <c r="M1221">
        <f t="shared" si="1958"/>
        <v>84578.302228045242</v>
      </c>
      <c r="N1221">
        <f t="shared" si="1959"/>
        <v>26337.036529035944</v>
      </c>
      <c r="O1221">
        <f t="shared" si="1960"/>
        <v>-0.226968</v>
      </c>
      <c r="Q1221">
        <f t="shared" si="1944"/>
        <v>0.98724374447999985</v>
      </c>
      <c r="R1221">
        <f t="shared" ref="R1221:S1221" si="1965">R1209</f>
        <v>2.2919999999999999E-4</v>
      </c>
      <c r="S1221">
        <f t="shared" si="1965"/>
        <v>0.190244</v>
      </c>
      <c r="T1221">
        <f t="shared" ref="T1221:W1221" si="1966">T1209</f>
        <v>0.3597804</v>
      </c>
      <c r="U1221">
        <f t="shared" si="1966"/>
        <v>0.58889040000000004</v>
      </c>
      <c r="V1221">
        <f t="shared" si="1966"/>
        <v>2398.80744</v>
      </c>
      <c r="W1221">
        <f t="shared" si="1966"/>
        <v>-2.3159999999999999E-3</v>
      </c>
    </row>
    <row r="1222" spans="1:23" x14ac:dyDescent="0.2">
      <c r="A1222" t="s">
        <v>7</v>
      </c>
      <c r="B1222" t="s">
        <v>31</v>
      </c>
      <c r="C1222" t="s">
        <v>9</v>
      </c>
      <c r="D1222" t="s">
        <v>33</v>
      </c>
      <c r="E1222" t="s">
        <v>24</v>
      </c>
      <c r="F1222" s="1">
        <v>46996</v>
      </c>
      <c r="G1222">
        <v>9</v>
      </c>
      <c r="H1222">
        <f t="shared" si="1953"/>
        <v>100</v>
      </c>
      <c r="I1222">
        <f t="shared" si="1954"/>
        <v>98</v>
      </c>
      <c r="J1222">
        <f t="shared" si="1955"/>
        <v>5.6683199999999996E-2</v>
      </c>
      <c r="K1222">
        <f t="shared" si="1956"/>
        <v>250309.43616000001</v>
      </c>
      <c r="L1222">
        <f t="shared" si="1957"/>
        <v>48839.876564666883</v>
      </c>
      <c r="M1222">
        <f t="shared" si="1958"/>
        <v>91098.417186266102</v>
      </c>
      <c r="N1222">
        <f t="shared" si="1959"/>
        <v>29636.23245894612</v>
      </c>
      <c r="O1222">
        <f t="shared" si="1960"/>
        <v>1.7839919999999998</v>
      </c>
      <c r="Q1222">
        <f t="shared" si="1944"/>
        <v>0.98474869457999992</v>
      </c>
      <c r="R1222">
        <f t="shared" ref="R1222:S1222" si="1967">R1210</f>
        <v>5.7839999999999996E-4</v>
      </c>
      <c r="S1222">
        <f t="shared" si="1967"/>
        <v>0.19511800000000001</v>
      </c>
      <c r="T1222">
        <f t="shared" ref="T1222:W1222" si="1968">T1210</f>
        <v>0.36394319999999997</v>
      </c>
      <c r="U1222">
        <f t="shared" si="1968"/>
        <v>0.6068039999999999</v>
      </c>
      <c r="V1222">
        <f t="shared" si="1968"/>
        <v>2554.1779200000001</v>
      </c>
      <c r="W1222">
        <f t="shared" si="1968"/>
        <v>1.8203999999999998E-2</v>
      </c>
    </row>
    <row r="1223" spans="1:23" x14ac:dyDescent="0.2">
      <c r="A1223" t="s">
        <v>7</v>
      </c>
      <c r="B1223" t="s">
        <v>31</v>
      </c>
      <c r="C1223" t="s">
        <v>9</v>
      </c>
      <c r="D1223" t="s">
        <v>33</v>
      </c>
      <c r="E1223" t="s">
        <v>24</v>
      </c>
      <c r="F1223" s="1">
        <v>46996</v>
      </c>
      <c r="G1223">
        <v>10</v>
      </c>
      <c r="H1223">
        <f t="shared" si="1953"/>
        <v>100</v>
      </c>
      <c r="I1223">
        <f t="shared" si="1954"/>
        <v>98</v>
      </c>
      <c r="J1223">
        <f t="shared" si="1955"/>
        <v>0.18110399999999999</v>
      </c>
      <c r="K1223">
        <f t="shared" si="1956"/>
        <v>260756.05584000002</v>
      </c>
      <c r="L1223">
        <f t="shared" si="1957"/>
        <v>52939.476724804328</v>
      </c>
      <c r="M1223">
        <f t="shared" si="1958"/>
        <v>99332.099004422591</v>
      </c>
      <c r="N1223">
        <f t="shared" si="1959"/>
        <v>32609.68004873566</v>
      </c>
      <c r="O1223">
        <f t="shared" si="1960"/>
        <v>0.40195679999999995</v>
      </c>
      <c r="Q1223">
        <f t="shared" si="1944"/>
        <v>0.98321866397999991</v>
      </c>
      <c r="R1223">
        <f t="shared" ref="R1223:S1223" si="1969">R1211</f>
        <v>1.8479999999999998E-3</v>
      </c>
      <c r="S1223">
        <f t="shared" si="1969"/>
        <v>0.20302300000000001</v>
      </c>
      <c r="T1223">
        <f t="shared" ref="T1223:W1223" si="1970">T1211</f>
        <v>0.38093879999999997</v>
      </c>
      <c r="U1223">
        <f t="shared" si="1970"/>
        <v>0.61598039999999998</v>
      </c>
      <c r="V1223">
        <f t="shared" si="1970"/>
        <v>2660.7760800000001</v>
      </c>
      <c r="W1223">
        <f t="shared" si="1970"/>
        <v>4.1015999999999995E-3</v>
      </c>
    </row>
    <row r="1224" spans="1:23" x14ac:dyDescent="0.2">
      <c r="A1224" t="s">
        <v>7</v>
      </c>
      <c r="B1224" t="s">
        <v>31</v>
      </c>
      <c r="C1224" t="s">
        <v>9</v>
      </c>
      <c r="D1224" t="s">
        <v>33</v>
      </c>
      <c r="E1224" t="s">
        <v>24</v>
      </c>
      <c r="F1224" s="1">
        <v>46996</v>
      </c>
      <c r="G1224">
        <v>11</v>
      </c>
      <c r="H1224">
        <f t="shared" si="1953"/>
        <v>100</v>
      </c>
      <c r="I1224">
        <f t="shared" si="1954"/>
        <v>98</v>
      </c>
      <c r="J1224">
        <f t="shared" si="1955"/>
        <v>0.26142480000000001</v>
      </c>
      <c r="K1224">
        <f t="shared" si="1956"/>
        <v>267294.37280000001</v>
      </c>
      <c r="L1224">
        <f t="shared" si="1957"/>
        <v>55634.116165846397</v>
      </c>
      <c r="M1224">
        <f t="shared" si="1958"/>
        <v>101887.58977715137</v>
      </c>
      <c r="N1224">
        <f t="shared" si="1959"/>
        <v>34716.489618760941</v>
      </c>
      <c r="O1224">
        <f t="shared" si="1960"/>
        <v>1.1126136</v>
      </c>
      <c r="Q1224">
        <f t="shared" si="1944"/>
        <v>0.9811886233799999</v>
      </c>
      <c r="R1224">
        <f t="shared" ref="R1224:S1224" si="1971">R1212</f>
        <v>2.6676E-3</v>
      </c>
      <c r="S1224">
        <f t="shared" si="1971"/>
        <v>0.20813799999999999</v>
      </c>
      <c r="T1224">
        <f t="shared" ref="T1224:W1224" si="1972">T1212</f>
        <v>0.3811812</v>
      </c>
      <c r="U1224">
        <f t="shared" si="1972"/>
        <v>0.62401439999999997</v>
      </c>
      <c r="V1224">
        <f t="shared" si="1972"/>
        <v>2727.4936000000002</v>
      </c>
      <c r="W1224">
        <f t="shared" si="1972"/>
        <v>1.1353200000000001E-2</v>
      </c>
    </row>
    <row r="1225" spans="1:23" x14ac:dyDescent="0.2">
      <c r="A1225" t="s">
        <v>7</v>
      </c>
      <c r="B1225" t="s">
        <v>31</v>
      </c>
      <c r="C1225" t="s">
        <v>9</v>
      </c>
      <c r="D1225" t="s">
        <v>33</v>
      </c>
      <c r="E1225" t="s">
        <v>24</v>
      </c>
      <c r="F1225" s="1">
        <v>46996</v>
      </c>
      <c r="G1225">
        <v>12</v>
      </c>
      <c r="H1225">
        <f t="shared" si="1953"/>
        <v>100</v>
      </c>
      <c r="I1225">
        <f t="shared" si="1954"/>
        <v>97</v>
      </c>
      <c r="J1225">
        <f t="shared" si="1955"/>
        <v>0.3389568</v>
      </c>
      <c r="K1225">
        <f t="shared" si="1956"/>
        <v>272165.07544000004</v>
      </c>
      <c r="L1225">
        <f t="shared" si="1957"/>
        <v>58124.662171268174</v>
      </c>
      <c r="M1225">
        <f t="shared" si="1958"/>
        <v>107946.22108704298</v>
      </c>
      <c r="N1225">
        <f t="shared" si="1959"/>
        <v>36915.670440918468</v>
      </c>
      <c r="O1225">
        <f t="shared" si="1960"/>
        <v>0.42579119999999998</v>
      </c>
      <c r="Q1225">
        <f t="shared" si="1944"/>
        <v>0.97925858477999983</v>
      </c>
      <c r="R1225">
        <f t="shared" ref="R1225:S1225" si="1973">R1213</f>
        <v>3.4943999999999999E-3</v>
      </c>
      <c r="S1225">
        <f t="shared" si="1973"/>
        <v>0.213564</v>
      </c>
      <c r="T1225">
        <f t="shared" ref="T1225:W1225" si="1974">T1213</f>
        <v>0.39662039999999998</v>
      </c>
      <c r="U1225">
        <f t="shared" si="1974"/>
        <v>0.6351119999999999</v>
      </c>
      <c r="V1225">
        <f t="shared" si="1974"/>
        <v>2805.8255200000003</v>
      </c>
      <c r="W1225">
        <f t="shared" si="1974"/>
        <v>4.3895999999999996E-3</v>
      </c>
    </row>
    <row r="1226" spans="1:23" x14ac:dyDescent="0.2">
      <c r="A1226" t="s">
        <v>7</v>
      </c>
      <c r="B1226" t="s">
        <v>31</v>
      </c>
      <c r="C1226" t="s">
        <v>9</v>
      </c>
      <c r="D1226" t="s">
        <v>33</v>
      </c>
      <c r="E1226" t="s">
        <v>24</v>
      </c>
      <c r="F1226" s="1" t="s">
        <v>12</v>
      </c>
      <c r="G1226">
        <v>1</v>
      </c>
      <c r="H1226">
        <f t="shared" si="1953"/>
        <v>120</v>
      </c>
      <c r="I1226">
        <f t="shared" si="1954"/>
        <v>119</v>
      </c>
      <c r="J1226">
        <f t="shared" si="1955"/>
        <v>0</v>
      </c>
      <c r="K1226">
        <f t="shared" si="1956"/>
        <v>273157.598</v>
      </c>
      <c r="L1226">
        <f t="shared" si="1957"/>
        <v>2535.4488246360002</v>
      </c>
      <c r="M1226">
        <f t="shared" si="1958"/>
        <v>19874.837567440798</v>
      </c>
      <c r="N1226">
        <f t="shared" si="1959"/>
        <v>145.80453428904767</v>
      </c>
      <c r="O1226">
        <f t="shared" si="1960"/>
        <v>0</v>
      </c>
      <c r="Q1226">
        <f t="shared" si="1944"/>
        <v>0.99745794875999994</v>
      </c>
      <c r="R1226">
        <f t="shared" ref="R1226:S1226" si="1975">R1214</f>
        <v>0</v>
      </c>
      <c r="S1226">
        <f t="shared" si="1975"/>
        <v>9.2820000000000003E-3</v>
      </c>
      <c r="T1226">
        <f t="shared" ref="T1226:W1226" si="1976">T1214</f>
        <v>7.2759599999999994E-2</v>
      </c>
      <c r="U1226">
        <f t="shared" si="1976"/>
        <v>5.7506399999999999E-2</v>
      </c>
      <c r="V1226">
        <f t="shared" si="1976"/>
        <v>2295.442</v>
      </c>
      <c r="W1226">
        <f t="shared" si="1976"/>
        <v>0</v>
      </c>
    </row>
    <row r="1227" spans="1:23" x14ac:dyDescent="0.2">
      <c r="A1227" t="s">
        <v>7</v>
      </c>
      <c r="B1227" t="s">
        <v>31</v>
      </c>
      <c r="C1227" t="s">
        <v>9</v>
      </c>
      <c r="D1227" t="s">
        <v>33</v>
      </c>
      <c r="E1227" t="s">
        <v>24</v>
      </c>
      <c r="F1227" s="1" t="s">
        <v>12</v>
      </c>
      <c r="G1227">
        <v>2</v>
      </c>
      <c r="H1227">
        <f t="shared" si="1953"/>
        <v>120</v>
      </c>
      <c r="I1227">
        <f t="shared" si="1954"/>
        <v>119</v>
      </c>
      <c r="J1227">
        <f t="shared" si="1955"/>
        <v>0</v>
      </c>
      <c r="K1227">
        <f t="shared" si="1956"/>
        <v>272834.07984000002</v>
      </c>
      <c r="L1227">
        <f t="shared" si="1957"/>
        <v>20734.57156560048</v>
      </c>
      <c r="M1227">
        <f t="shared" si="1958"/>
        <v>84289.033224873783</v>
      </c>
      <c r="N1227">
        <f t="shared" si="1959"/>
        <v>2962.6136420933799</v>
      </c>
      <c r="O1227">
        <f t="shared" si="1960"/>
        <v>383.84897039999998</v>
      </c>
      <c r="Q1227">
        <f t="shared" si="1944"/>
        <v>0.99532890617999992</v>
      </c>
      <c r="R1227">
        <f t="shared" ref="R1227:S1227" si="1977">R1215</f>
        <v>0</v>
      </c>
      <c r="S1227">
        <f t="shared" si="1977"/>
        <v>7.5996999999999995E-2</v>
      </c>
      <c r="T1227">
        <f t="shared" ref="T1227:W1227" si="1978">T1215</f>
        <v>0.30893879999999996</v>
      </c>
      <c r="U1227">
        <f t="shared" si="1978"/>
        <v>0.14288279999999998</v>
      </c>
      <c r="V1227">
        <f t="shared" si="1978"/>
        <v>2292.7233600000004</v>
      </c>
      <c r="W1227">
        <f t="shared" si="1978"/>
        <v>3.2256215999999998</v>
      </c>
    </row>
    <row r="1228" spans="1:23" x14ac:dyDescent="0.2">
      <c r="A1228" t="s">
        <v>7</v>
      </c>
      <c r="B1228" t="s">
        <v>31</v>
      </c>
      <c r="C1228" t="s">
        <v>9</v>
      </c>
      <c r="D1228" t="s">
        <v>33</v>
      </c>
      <c r="E1228" t="s">
        <v>24</v>
      </c>
      <c r="F1228" s="1" t="s">
        <v>12</v>
      </c>
      <c r="G1228">
        <v>3</v>
      </c>
      <c r="H1228">
        <f t="shared" si="1953"/>
        <v>120</v>
      </c>
      <c r="I1228">
        <f t="shared" si="1954"/>
        <v>119</v>
      </c>
      <c r="J1228">
        <f t="shared" si="1955"/>
        <v>0</v>
      </c>
      <c r="K1228">
        <f t="shared" si="1956"/>
        <v>273138.66272000002</v>
      </c>
      <c r="L1228">
        <f t="shared" si="1957"/>
        <v>34137.14320540832</v>
      </c>
      <c r="M1228">
        <f t="shared" si="1958"/>
        <v>93941.126546615036</v>
      </c>
      <c r="N1228">
        <f t="shared" si="1959"/>
        <v>10999.233328213641</v>
      </c>
      <c r="O1228">
        <f t="shared" si="1960"/>
        <v>-13.231847999999999</v>
      </c>
      <c r="Q1228">
        <f t="shared" si="1944"/>
        <v>0.99336586691999984</v>
      </c>
      <c r="R1228">
        <f t="shared" ref="R1228:S1228" si="1979">R1216</f>
        <v>0</v>
      </c>
      <c r="S1228">
        <f t="shared" si="1979"/>
        <v>0.12498099999999999</v>
      </c>
      <c r="T1228">
        <f t="shared" ref="T1228:W1228" si="1980">T1216</f>
        <v>0.34393199999999996</v>
      </c>
      <c r="U1228">
        <f t="shared" si="1980"/>
        <v>0.32220720000000003</v>
      </c>
      <c r="V1228">
        <f t="shared" si="1980"/>
        <v>2295.2828800000002</v>
      </c>
      <c r="W1228">
        <f t="shared" si="1980"/>
        <v>-0.111192</v>
      </c>
    </row>
    <row r="1229" spans="1:23" x14ac:dyDescent="0.2">
      <c r="A1229" t="s">
        <v>7</v>
      </c>
      <c r="B1229" t="s">
        <v>31</v>
      </c>
      <c r="C1229" t="s">
        <v>9</v>
      </c>
      <c r="D1229" t="s">
        <v>33</v>
      </c>
      <c r="E1229" t="s">
        <v>24</v>
      </c>
      <c r="F1229" s="1" t="s">
        <v>12</v>
      </c>
      <c r="G1229">
        <v>4</v>
      </c>
      <c r="H1229">
        <f t="shared" si="1953"/>
        <v>120</v>
      </c>
      <c r="I1229">
        <f t="shared" si="1954"/>
        <v>119</v>
      </c>
      <c r="J1229">
        <f t="shared" si="1955"/>
        <v>4.5553199999999999E-3</v>
      </c>
      <c r="K1229">
        <f t="shared" si="1956"/>
        <v>273328.82472000003</v>
      </c>
      <c r="L1229">
        <f t="shared" si="1957"/>
        <v>39544.394374015443</v>
      </c>
      <c r="M1229">
        <f t="shared" si="1958"/>
        <v>92854.612344699082</v>
      </c>
      <c r="N1229">
        <f t="shared" si="1959"/>
        <v>17324.430810771664</v>
      </c>
      <c r="O1229">
        <f t="shared" si="1960"/>
        <v>-4.4981999999999998</v>
      </c>
      <c r="Q1229">
        <f t="shared" si="1944"/>
        <v>0.9917688349799999</v>
      </c>
      <c r="R1229">
        <f t="shared" ref="R1229:S1229" si="1981">R1217</f>
        <v>3.8279999999999999E-5</v>
      </c>
      <c r="S1229">
        <f t="shared" si="1981"/>
        <v>0.144677</v>
      </c>
      <c r="T1229">
        <f t="shared" ref="T1229:W1229" si="1982">T1217</f>
        <v>0.33971760000000001</v>
      </c>
      <c r="U1229">
        <f t="shared" si="1982"/>
        <v>0.43810080000000001</v>
      </c>
      <c r="V1229">
        <f t="shared" si="1982"/>
        <v>2296.8808800000002</v>
      </c>
      <c r="W1229">
        <f t="shared" si="1982"/>
        <v>-3.78E-2</v>
      </c>
    </row>
    <row r="1230" spans="1:23" x14ac:dyDescent="0.2">
      <c r="A1230" t="s">
        <v>7</v>
      </c>
      <c r="B1230" t="s">
        <v>31</v>
      </c>
      <c r="C1230" t="s">
        <v>9</v>
      </c>
      <c r="D1230" t="s">
        <v>33</v>
      </c>
      <c r="E1230" t="s">
        <v>24</v>
      </c>
      <c r="F1230" s="1" t="s">
        <v>12</v>
      </c>
      <c r="G1230">
        <v>5</v>
      </c>
      <c r="H1230">
        <f t="shared" si="1953"/>
        <v>120</v>
      </c>
      <c r="I1230">
        <f t="shared" si="1954"/>
        <v>118</v>
      </c>
      <c r="J1230">
        <f t="shared" si="1955"/>
        <v>4.6586400000000004E-3</v>
      </c>
      <c r="K1230">
        <f t="shared" si="1956"/>
        <v>271070.78000000003</v>
      </c>
      <c r="L1230">
        <f t="shared" si="1957"/>
        <v>43230.367994400011</v>
      </c>
      <c r="M1230">
        <f t="shared" si="1958"/>
        <v>92981.397815856006</v>
      </c>
      <c r="N1230">
        <f t="shared" si="1959"/>
        <v>21827.842823438052</v>
      </c>
      <c r="O1230">
        <f t="shared" si="1960"/>
        <v>-3.0684719999999994</v>
      </c>
      <c r="Q1230">
        <f t="shared" ref="Q1230:W1231" si="1983">Q1218</f>
        <v>0.99037180703999994</v>
      </c>
      <c r="R1230">
        <f t="shared" si="1983"/>
        <v>3.9480000000000001E-5</v>
      </c>
      <c r="S1230">
        <f t="shared" si="1983"/>
        <v>0.15948000000000001</v>
      </c>
      <c r="T1230">
        <f t="shared" si="1983"/>
        <v>0.34301519999999996</v>
      </c>
      <c r="U1230">
        <f t="shared" si="1983"/>
        <v>0.5049191999999999</v>
      </c>
      <c r="V1230">
        <f t="shared" si="1983"/>
        <v>2297.21</v>
      </c>
      <c r="W1230">
        <f t="shared" si="1983"/>
        <v>-2.6003999999999996E-2</v>
      </c>
    </row>
    <row r="1231" spans="1:23" x14ac:dyDescent="0.2">
      <c r="A1231" t="s">
        <v>7</v>
      </c>
      <c r="B1231" t="s">
        <v>31</v>
      </c>
      <c r="C1231" t="s">
        <v>9</v>
      </c>
      <c r="D1231" t="s">
        <v>33</v>
      </c>
      <c r="E1231" t="s">
        <v>24</v>
      </c>
      <c r="F1231" s="1" t="s">
        <v>12</v>
      </c>
      <c r="G1231">
        <v>6</v>
      </c>
      <c r="H1231">
        <f t="shared" si="1953"/>
        <v>120</v>
      </c>
      <c r="I1231">
        <f t="shared" si="1954"/>
        <v>118</v>
      </c>
      <c r="J1231">
        <f t="shared" si="1955"/>
        <v>7.3490399999999994E-3</v>
      </c>
      <c r="K1231">
        <f t="shared" si="1956"/>
        <v>271134.00912</v>
      </c>
      <c r="L1231">
        <f t="shared" si="1957"/>
        <v>46936.008318763204</v>
      </c>
      <c r="M1231">
        <f t="shared" si="1958"/>
        <v>95919.620674400649</v>
      </c>
      <c r="N1231">
        <f t="shared" si="1959"/>
        <v>25617.035010667823</v>
      </c>
      <c r="O1231">
        <f t="shared" si="1960"/>
        <v>-8.4662640000000007</v>
      </c>
      <c r="Q1231">
        <f t="shared" si="1983"/>
        <v>0.98950678973999995</v>
      </c>
      <c r="R1231">
        <f t="shared" si="1983"/>
        <v>6.2279999999999993E-5</v>
      </c>
      <c r="S1231">
        <f t="shared" si="1983"/>
        <v>0.17311000000000001</v>
      </c>
      <c r="T1231">
        <f t="shared" si="1983"/>
        <v>0.35377200000000003</v>
      </c>
      <c r="U1231">
        <f t="shared" si="1983"/>
        <v>0.5457864</v>
      </c>
      <c r="V1231">
        <f t="shared" si="1983"/>
        <v>2297.74584</v>
      </c>
      <c r="W1231">
        <f t="shared" si="1983"/>
        <v>-7.1748000000000006E-2</v>
      </c>
    </row>
    <row r="1232" spans="1:23" x14ac:dyDescent="0.2">
      <c r="A1232" t="s">
        <v>7</v>
      </c>
      <c r="B1232" t="s">
        <v>31</v>
      </c>
      <c r="C1232" t="s">
        <v>9</v>
      </c>
      <c r="D1232" t="s">
        <v>33</v>
      </c>
      <c r="E1232" t="s">
        <v>24</v>
      </c>
      <c r="F1232" s="1" t="s">
        <v>12</v>
      </c>
      <c r="G1232">
        <v>7</v>
      </c>
      <c r="H1232">
        <f t="shared" si="1953"/>
        <v>120</v>
      </c>
      <c r="I1232">
        <f t="shared" si="1954"/>
        <v>118</v>
      </c>
      <c r="J1232">
        <f t="shared" si="1955"/>
        <v>1.0181039999999999E-2</v>
      </c>
      <c r="K1232">
        <f t="shared" si="1956"/>
        <v>271360.12544000003</v>
      </c>
      <c r="L1232">
        <f t="shared" si="1957"/>
        <v>49911.810592430091</v>
      </c>
      <c r="M1232">
        <f t="shared" si="1958"/>
        <v>94603.629267846147</v>
      </c>
      <c r="N1232">
        <f t="shared" si="1959"/>
        <v>28218.540531021015</v>
      </c>
      <c r="O1232">
        <f t="shared" si="1960"/>
        <v>-9.4574639999999999</v>
      </c>
      <c r="Q1232">
        <f t="shared" si="1944"/>
        <v>0.98867477309999985</v>
      </c>
      <c r="R1232">
        <f t="shared" ref="R1232:S1232" si="1984">R1220</f>
        <v>8.6279999999999994E-5</v>
      </c>
      <c r="S1232">
        <f t="shared" si="1984"/>
        <v>0.18393200000000001</v>
      </c>
      <c r="T1232">
        <f t="shared" ref="T1232:W1232" si="1985">T1220</f>
        <v>0.34862759999999998</v>
      </c>
      <c r="U1232">
        <f t="shared" si="1985"/>
        <v>0.56536799999999998</v>
      </c>
      <c r="V1232">
        <f t="shared" si="1985"/>
        <v>2299.6620800000005</v>
      </c>
      <c r="W1232">
        <f t="shared" si="1985"/>
        <v>-8.0147999999999997E-2</v>
      </c>
    </row>
    <row r="1233" spans="1:23" x14ac:dyDescent="0.2">
      <c r="A1233" t="s">
        <v>7</v>
      </c>
      <c r="B1233" t="s">
        <v>31</v>
      </c>
      <c r="C1233" t="s">
        <v>9</v>
      </c>
      <c r="D1233" t="s">
        <v>33</v>
      </c>
      <c r="E1233" t="s">
        <v>24</v>
      </c>
      <c r="F1233" s="1" t="s">
        <v>12</v>
      </c>
      <c r="G1233">
        <v>8</v>
      </c>
      <c r="H1233">
        <f t="shared" si="1953"/>
        <v>120</v>
      </c>
      <c r="I1233">
        <f t="shared" si="1954"/>
        <v>118</v>
      </c>
      <c r="J1233">
        <f t="shared" si="1955"/>
        <v>2.70456E-2</v>
      </c>
      <c r="K1233">
        <f t="shared" si="1956"/>
        <v>283059.27792000002</v>
      </c>
      <c r="L1233">
        <f t="shared" si="1957"/>
        <v>53850.329268612484</v>
      </c>
      <c r="M1233">
        <f t="shared" si="1958"/>
        <v>101839.18023376877</v>
      </c>
      <c r="N1233">
        <f t="shared" si="1959"/>
        <v>31711.941943124915</v>
      </c>
      <c r="O1233">
        <f t="shared" si="1960"/>
        <v>-0.27328799999999998</v>
      </c>
      <c r="Q1233">
        <f t="shared" si="1944"/>
        <v>0.98724374447999985</v>
      </c>
      <c r="R1233">
        <f t="shared" ref="R1233:S1233" si="1986">R1221</f>
        <v>2.2919999999999999E-4</v>
      </c>
      <c r="S1233">
        <f t="shared" si="1986"/>
        <v>0.190244</v>
      </c>
      <c r="T1233">
        <f t="shared" ref="T1233:W1233" si="1987">T1221</f>
        <v>0.3597804</v>
      </c>
      <c r="U1233">
        <f t="shared" si="1987"/>
        <v>0.58889040000000004</v>
      </c>
      <c r="V1233">
        <f t="shared" si="1987"/>
        <v>2398.80744</v>
      </c>
      <c r="W1233">
        <f t="shared" si="1987"/>
        <v>-2.3159999999999999E-3</v>
      </c>
    </row>
    <row r="1234" spans="1:23" x14ac:dyDescent="0.2">
      <c r="A1234" t="s">
        <v>7</v>
      </c>
      <c r="B1234" t="s">
        <v>31</v>
      </c>
      <c r="C1234" t="s">
        <v>9</v>
      </c>
      <c r="D1234" t="s">
        <v>33</v>
      </c>
      <c r="E1234" t="s">
        <v>24</v>
      </c>
      <c r="F1234" s="1" t="s">
        <v>12</v>
      </c>
      <c r="G1234">
        <v>9</v>
      </c>
      <c r="H1234">
        <f t="shared" si="1953"/>
        <v>120</v>
      </c>
      <c r="I1234">
        <f t="shared" si="1954"/>
        <v>118</v>
      </c>
      <c r="J1234">
        <f t="shared" si="1955"/>
        <v>6.8251199999999998E-2</v>
      </c>
      <c r="K1234">
        <f t="shared" si="1956"/>
        <v>301392.99456000002</v>
      </c>
      <c r="L1234">
        <f t="shared" si="1957"/>
        <v>58807.198312558088</v>
      </c>
      <c r="M1234">
        <f t="shared" si="1958"/>
        <v>109689.93089774899</v>
      </c>
      <c r="N1234">
        <f t="shared" si="1959"/>
        <v>35684.443164853496</v>
      </c>
      <c r="O1234">
        <f t="shared" si="1960"/>
        <v>2.148072</v>
      </c>
      <c r="Q1234">
        <f t="shared" si="1944"/>
        <v>0.98474869457999992</v>
      </c>
      <c r="R1234">
        <f t="shared" ref="R1234:S1234" si="1988">R1222</f>
        <v>5.7839999999999996E-4</v>
      </c>
      <c r="S1234">
        <f t="shared" si="1988"/>
        <v>0.19511800000000001</v>
      </c>
      <c r="T1234">
        <f t="shared" ref="T1234:W1234" si="1989">T1222</f>
        <v>0.36394319999999997</v>
      </c>
      <c r="U1234">
        <f t="shared" si="1989"/>
        <v>0.6068039999999999</v>
      </c>
      <c r="V1234">
        <f t="shared" si="1989"/>
        <v>2554.1779200000001</v>
      </c>
      <c r="W1234">
        <f t="shared" si="1989"/>
        <v>1.8203999999999998E-2</v>
      </c>
    </row>
    <row r="1235" spans="1:23" x14ac:dyDescent="0.2">
      <c r="A1235" t="s">
        <v>7</v>
      </c>
      <c r="B1235" t="s">
        <v>31</v>
      </c>
      <c r="C1235" t="s">
        <v>9</v>
      </c>
      <c r="D1235" t="s">
        <v>33</v>
      </c>
      <c r="E1235" t="s">
        <v>24</v>
      </c>
      <c r="F1235" s="1" t="s">
        <v>12</v>
      </c>
      <c r="G1235">
        <v>10</v>
      </c>
      <c r="H1235">
        <f t="shared" si="1953"/>
        <v>120</v>
      </c>
      <c r="I1235">
        <f t="shared" si="1954"/>
        <v>117</v>
      </c>
      <c r="J1235">
        <f t="shared" si="1955"/>
        <v>0.21621599999999999</v>
      </c>
      <c r="K1235">
        <f t="shared" si="1956"/>
        <v>311310.80135999998</v>
      </c>
      <c r="L1235">
        <f t="shared" si="1957"/>
        <v>63203.252824511277</v>
      </c>
      <c r="M1235">
        <f t="shared" si="1958"/>
        <v>118590.36309711674</v>
      </c>
      <c r="N1235">
        <f t="shared" si="1959"/>
        <v>38931.964956143587</v>
      </c>
      <c r="O1235">
        <f t="shared" si="1960"/>
        <v>0.47988719999999996</v>
      </c>
      <c r="Q1235">
        <f t="shared" si="1944"/>
        <v>0.98321866397999991</v>
      </c>
      <c r="R1235">
        <f t="shared" ref="R1235:S1235" si="1990">R1223</f>
        <v>1.8479999999999998E-3</v>
      </c>
      <c r="S1235">
        <f t="shared" si="1990"/>
        <v>0.20302300000000001</v>
      </c>
      <c r="T1235">
        <f t="shared" ref="T1235:W1235" si="1991">T1223</f>
        <v>0.38093879999999997</v>
      </c>
      <c r="U1235">
        <f t="shared" si="1991"/>
        <v>0.61598039999999998</v>
      </c>
      <c r="V1235">
        <f t="shared" si="1991"/>
        <v>2660.7760800000001</v>
      </c>
      <c r="W1235">
        <f t="shared" si="1991"/>
        <v>4.1015999999999995E-3</v>
      </c>
    </row>
    <row r="1236" spans="1:23" x14ac:dyDescent="0.2">
      <c r="A1236" t="s">
        <v>7</v>
      </c>
      <c r="B1236" t="s">
        <v>31</v>
      </c>
      <c r="C1236" t="s">
        <v>9</v>
      </c>
      <c r="D1236" t="s">
        <v>33</v>
      </c>
      <c r="E1236" t="s">
        <v>24</v>
      </c>
      <c r="F1236" s="1" t="s">
        <v>12</v>
      </c>
      <c r="G1236">
        <v>11</v>
      </c>
      <c r="H1236">
        <f t="shared" si="1953"/>
        <v>120</v>
      </c>
      <c r="I1236">
        <f t="shared" si="1954"/>
        <v>117</v>
      </c>
      <c r="J1236">
        <f t="shared" si="1955"/>
        <v>0.31210919999999998</v>
      </c>
      <c r="K1236">
        <f t="shared" si="1956"/>
        <v>319116.75120000006</v>
      </c>
      <c r="L1236">
        <f t="shared" si="1957"/>
        <v>66420.322361265615</v>
      </c>
      <c r="M1236">
        <f t="shared" si="1958"/>
        <v>121641.30616251746</v>
      </c>
      <c r="N1236">
        <f t="shared" si="1959"/>
        <v>41447.237606071743</v>
      </c>
      <c r="O1236">
        <f t="shared" si="1960"/>
        <v>1.3283244000000001</v>
      </c>
      <c r="Q1236">
        <f t="shared" si="1944"/>
        <v>0.9811886233799999</v>
      </c>
      <c r="R1236">
        <f t="shared" ref="R1236:S1236" si="1992">R1224</f>
        <v>2.6676E-3</v>
      </c>
      <c r="S1236">
        <f t="shared" si="1992"/>
        <v>0.20813799999999999</v>
      </c>
      <c r="T1236">
        <f t="shared" ref="T1236:W1236" si="1993">T1224</f>
        <v>0.3811812</v>
      </c>
      <c r="U1236">
        <f t="shared" si="1993"/>
        <v>0.62401439999999997</v>
      </c>
      <c r="V1236">
        <f t="shared" si="1993"/>
        <v>2727.4936000000002</v>
      </c>
      <c r="W1236">
        <f t="shared" si="1993"/>
        <v>1.1353200000000001E-2</v>
      </c>
    </row>
    <row r="1237" spans="1:23" x14ac:dyDescent="0.2">
      <c r="A1237" t="s">
        <v>7</v>
      </c>
      <c r="B1237" t="s">
        <v>31</v>
      </c>
      <c r="C1237" t="s">
        <v>9</v>
      </c>
      <c r="D1237" t="s">
        <v>33</v>
      </c>
      <c r="E1237" t="s">
        <v>24</v>
      </c>
      <c r="F1237" s="1" t="s">
        <v>12</v>
      </c>
      <c r="G1237">
        <v>12</v>
      </c>
      <c r="H1237">
        <f t="shared" si="1953"/>
        <v>120</v>
      </c>
      <c r="I1237">
        <f t="shared" si="1954"/>
        <v>117</v>
      </c>
      <c r="J1237">
        <f t="shared" si="1955"/>
        <v>0.40884480000000001</v>
      </c>
      <c r="K1237">
        <f t="shared" si="1956"/>
        <v>328281.58584000001</v>
      </c>
      <c r="L1237">
        <f t="shared" si="1957"/>
        <v>70109.128598333758</v>
      </c>
      <c r="M1237">
        <f t="shared" si="1958"/>
        <v>130203.17388849513</v>
      </c>
      <c r="N1237">
        <f t="shared" si="1959"/>
        <v>44527.14888234494</v>
      </c>
      <c r="O1237">
        <f t="shared" si="1960"/>
        <v>0.51358319999999991</v>
      </c>
      <c r="Q1237">
        <f t="shared" si="1944"/>
        <v>0.97925858477999983</v>
      </c>
      <c r="R1237">
        <f t="shared" ref="R1237:S1237" si="1994">R1225</f>
        <v>3.4943999999999999E-3</v>
      </c>
      <c r="S1237">
        <f t="shared" si="1994"/>
        <v>0.213564</v>
      </c>
      <c r="T1237">
        <f t="shared" ref="T1237:W1237" si="1995">T1225</f>
        <v>0.39662039999999998</v>
      </c>
      <c r="U1237">
        <f t="shared" si="1995"/>
        <v>0.6351119999999999</v>
      </c>
      <c r="V1237">
        <f t="shared" si="1995"/>
        <v>2805.8255200000003</v>
      </c>
      <c r="W1237">
        <f t="shared" si="1995"/>
        <v>4.3895999999999996E-3</v>
      </c>
    </row>
    <row r="1238" spans="1:23" x14ac:dyDescent="0.2">
      <c r="A1238" t="s">
        <v>7</v>
      </c>
      <c r="B1238" t="s">
        <v>31</v>
      </c>
      <c r="C1238" t="s">
        <v>9</v>
      </c>
      <c r="D1238" t="s">
        <v>33</v>
      </c>
      <c r="E1238" t="s">
        <v>24</v>
      </c>
      <c r="F1238" s="1">
        <v>47057</v>
      </c>
      <c r="G1238">
        <v>1</v>
      </c>
      <c r="H1238">
        <f t="shared" si="1953"/>
        <v>100</v>
      </c>
      <c r="I1238">
        <f t="shared" si="1954"/>
        <v>99</v>
      </c>
      <c r="J1238">
        <f t="shared" si="1955"/>
        <v>0</v>
      </c>
      <c r="K1238">
        <f t="shared" si="1956"/>
        <v>227248.758</v>
      </c>
      <c r="L1238">
        <f t="shared" si="1957"/>
        <v>2109.3229717560002</v>
      </c>
      <c r="M1238">
        <f t="shared" si="1958"/>
        <v>16534.5287325768</v>
      </c>
      <c r="N1238">
        <f t="shared" si="1959"/>
        <v>121.29957054298924</v>
      </c>
      <c r="O1238">
        <f t="shared" si="1960"/>
        <v>0</v>
      </c>
      <c r="Q1238">
        <f t="shared" si="1944"/>
        <v>0.99745794875999994</v>
      </c>
      <c r="R1238">
        <f t="shared" ref="R1238:S1238" si="1996">R1226</f>
        <v>0</v>
      </c>
      <c r="S1238">
        <f t="shared" si="1996"/>
        <v>9.2820000000000003E-3</v>
      </c>
      <c r="T1238">
        <f t="shared" ref="T1238:W1238" si="1997">T1226</f>
        <v>7.2759599999999994E-2</v>
      </c>
      <c r="U1238">
        <f t="shared" si="1997"/>
        <v>5.7506399999999999E-2</v>
      </c>
      <c r="V1238">
        <f t="shared" si="1997"/>
        <v>2295.442</v>
      </c>
      <c r="W1238">
        <f t="shared" si="1997"/>
        <v>0</v>
      </c>
    </row>
    <row r="1239" spans="1:23" x14ac:dyDescent="0.2">
      <c r="A1239" t="s">
        <v>7</v>
      </c>
      <c r="B1239" t="s">
        <v>31</v>
      </c>
      <c r="C1239" t="s">
        <v>9</v>
      </c>
      <c r="D1239" t="s">
        <v>33</v>
      </c>
      <c r="E1239" t="s">
        <v>24</v>
      </c>
      <c r="F1239" s="1">
        <v>47057</v>
      </c>
      <c r="G1239">
        <v>2</v>
      </c>
      <c r="H1239">
        <f t="shared" si="1953"/>
        <v>100</v>
      </c>
      <c r="I1239">
        <f t="shared" si="1954"/>
        <v>99</v>
      </c>
      <c r="J1239">
        <f t="shared" si="1955"/>
        <v>0</v>
      </c>
      <c r="K1239">
        <f t="shared" si="1956"/>
        <v>226979.61264000004</v>
      </c>
      <c r="L1239">
        <f t="shared" si="1957"/>
        <v>17249.769621802083</v>
      </c>
      <c r="M1239">
        <f t="shared" si="1958"/>
        <v>70122.809153466427</v>
      </c>
      <c r="N1239">
        <f t="shared" si="1959"/>
        <v>2464.6953829180225</v>
      </c>
      <c r="O1239">
        <f t="shared" si="1960"/>
        <v>319.33653839999999</v>
      </c>
      <c r="Q1239">
        <f t="shared" si="1944"/>
        <v>0.99532890617999992</v>
      </c>
      <c r="R1239">
        <f t="shared" ref="R1239:S1239" si="1998">R1227</f>
        <v>0</v>
      </c>
      <c r="S1239">
        <f t="shared" si="1998"/>
        <v>7.5996999999999995E-2</v>
      </c>
      <c r="T1239">
        <f t="shared" ref="T1239:W1239" si="1999">T1227</f>
        <v>0.30893879999999996</v>
      </c>
      <c r="U1239">
        <f t="shared" si="1999"/>
        <v>0.14288279999999998</v>
      </c>
      <c r="V1239">
        <f t="shared" si="1999"/>
        <v>2292.7233600000004</v>
      </c>
      <c r="W1239">
        <f t="shared" si="1999"/>
        <v>3.2256215999999998</v>
      </c>
    </row>
    <row r="1240" spans="1:23" x14ac:dyDescent="0.2">
      <c r="A1240" t="s">
        <v>7</v>
      </c>
      <c r="B1240" t="s">
        <v>31</v>
      </c>
      <c r="C1240" t="s">
        <v>9</v>
      </c>
      <c r="D1240" t="s">
        <v>33</v>
      </c>
      <c r="E1240" t="s">
        <v>24</v>
      </c>
      <c r="F1240" s="1">
        <v>47057</v>
      </c>
      <c r="G1240">
        <v>3</v>
      </c>
      <c r="H1240">
        <f t="shared" si="1953"/>
        <v>100</v>
      </c>
      <c r="I1240">
        <f t="shared" si="1954"/>
        <v>99</v>
      </c>
      <c r="J1240">
        <f t="shared" si="1955"/>
        <v>0</v>
      </c>
      <c r="K1240">
        <f t="shared" si="1956"/>
        <v>227233.00512000002</v>
      </c>
      <c r="L1240">
        <f t="shared" si="1957"/>
        <v>28399.808212902721</v>
      </c>
      <c r="M1240">
        <f t="shared" si="1958"/>
        <v>78152.701916931837</v>
      </c>
      <c r="N1240">
        <f t="shared" si="1959"/>
        <v>9150.6226848163897</v>
      </c>
      <c r="O1240">
        <f t="shared" si="1960"/>
        <v>-11.008008</v>
      </c>
      <c r="Q1240">
        <f t="shared" si="1944"/>
        <v>0.99336586691999984</v>
      </c>
      <c r="R1240">
        <f t="shared" ref="R1240:S1240" si="2000">R1228</f>
        <v>0</v>
      </c>
      <c r="S1240">
        <f t="shared" si="2000"/>
        <v>0.12498099999999999</v>
      </c>
      <c r="T1240">
        <f t="shared" ref="T1240:W1240" si="2001">T1228</f>
        <v>0.34393199999999996</v>
      </c>
      <c r="U1240">
        <f t="shared" si="2001"/>
        <v>0.32220720000000003</v>
      </c>
      <c r="V1240">
        <f t="shared" si="2001"/>
        <v>2295.2828800000002</v>
      </c>
      <c r="W1240">
        <f t="shared" si="2001"/>
        <v>-0.111192</v>
      </c>
    </row>
    <row r="1241" spans="1:23" x14ac:dyDescent="0.2">
      <c r="A1241" t="s">
        <v>7</v>
      </c>
      <c r="B1241" t="s">
        <v>31</v>
      </c>
      <c r="C1241" t="s">
        <v>9</v>
      </c>
      <c r="D1241" t="s">
        <v>33</v>
      </c>
      <c r="E1241" t="s">
        <v>24</v>
      </c>
      <c r="F1241" s="1">
        <v>47057</v>
      </c>
      <c r="G1241">
        <v>4</v>
      </c>
      <c r="H1241">
        <f t="shared" si="1953"/>
        <v>100</v>
      </c>
      <c r="I1241">
        <f t="shared" si="1954"/>
        <v>99</v>
      </c>
      <c r="J1241">
        <f t="shared" si="1955"/>
        <v>3.7897199999999999E-3</v>
      </c>
      <c r="K1241">
        <f t="shared" si="1956"/>
        <v>227391.20712000001</v>
      </c>
      <c r="L1241">
        <f t="shared" si="1957"/>
        <v>32898.27767250024</v>
      </c>
      <c r="M1241">
        <f t="shared" si="1958"/>
        <v>77248.795143909316</v>
      </c>
      <c r="N1241">
        <f t="shared" si="1959"/>
        <v>14412.761766944494</v>
      </c>
      <c r="O1241">
        <f t="shared" si="1960"/>
        <v>-3.7422</v>
      </c>
      <c r="Q1241">
        <f t="shared" si="1944"/>
        <v>0.9917688349799999</v>
      </c>
      <c r="R1241">
        <f t="shared" ref="R1241:S1241" si="2002">R1229</f>
        <v>3.8279999999999999E-5</v>
      </c>
      <c r="S1241">
        <f t="shared" si="2002"/>
        <v>0.144677</v>
      </c>
      <c r="T1241">
        <f t="shared" ref="T1241:W1241" si="2003">T1229</f>
        <v>0.33971760000000001</v>
      </c>
      <c r="U1241">
        <f t="shared" si="2003"/>
        <v>0.43810080000000001</v>
      </c>
      <c r="V1241">
        <f t="shared" si="2003"/>
        <v>2296.8808800000002</v>
      </c>
      <c r="W1241">
        <f t="shared" si="2003"/>
        <v>-3.78E-2</v>
      </c>
    </row>
    <row r="1242" spans="1:23" x14ac:dyDescent="0.2">
      <c r="A1242" t="s">
        <v>7</v>
      </c>
      <c r="B1242" t="s">
        <v>31</v>
      </c>
      <c r="C1242" t="s">
        <v>9</v>
      </c>
      <c r="D1242" t="s">
        <v>33</v>
      </c>
      <c r="E1242" t="s">
        <v>24</v>
      </c>
      <c r="F1242" s="1">
        <v>47057</v>
      </c>
      <c r="G1242">
        <v>5</v>
      </c>
      <c r="H1242">
        <f t="shared" si="1953"/>
        <v>100</v>
      </c>
      <c r="I1242">
        <f t="shared" si="1954"/>
        <v>99</v>
      </c>
      <c r="J1242">
        <f t="shared" si="1955"/>
        <v>3.9085200000000004E-3</v>
      </c>
      <c r="K1242">
        <f t="shared" si="1956"/>
        <v>227423.79</v>
      </c>
      <c r="L1242">
        <f t="shared" si="1957"/>
        <v>36269.546029200006</v>
      </c>
      <c r="M1242">
        <f t="shared" si="1958"/>
        <v>78009.816811607991</v>
      </c>
      <c r="N1242">
        <f t="shared" si="1959"/>
        <v>18313.19016542684</v>
      </c>
      <c r="O1242">
        <f t="shared" si="1960"/>
        <v>-2.5743959999999997</v>
      </c>
      <c r="Q1242">
        <f t="shared" si="1944"/>
        <v>0.99037180703999994</v>
      </c>
      <c r="R1242">
        <f t="shared" ref="R1242:S1242" si="2004">R1230</f>
        <v>3.9480000000000001E-5</v>
      </c>
      <c r="S1242">
        <f t="shared" si="2004"/>
        <v>0.15948000000000001</v>
      </c>
      <c r="T1242">
        <f t="shared" ref="T1242:W1242" si="2005">T1230</f>
        <v>0.34301519999999996</v>
      </c>
      <c r="U1242">
        <f t="shared" si="2005"/>
        <v>0.5049191999999999</v>
      </c>
      <c r="V1242">
        <f t="shared" si="2005"/>
        <v>2297.21</v>
      </c>
      <c r="W1242">
        <f t="shared" si="2005"/>
        <v>-2.6003999999999996E-2</v>
      </c>
    </row>
    <row r="1243" spans="1:23" x14ac:dyDescent="0.2">
      <c r="A1243" t="s">
        <v>7</v>
      </c>
      <c r="B1243" t="s">
        <v>31</v>
      </c>
      <c r="C1243" t="s">
        <v>9</v>
      </c>
      <c r="D1243" t="s">
        <v>33</v>
      </c>
      <c r="E1243" t="s">
        <v>24</v>
      </c>
      <c r="F1243" s="1">
        <v>47057</v>
      </c>
      <c r="G1243">
        <v>6</v>
      </c>
      <c r="H1243">
        <f t="shared" si="1953"/>
        <v>100</v>
      </c>
      <c r="I1243">
        <f t="shared" si="1954"/>
        <v>98</v>
      </c>
      <c r="J1243">
        <f t="shared" si="1955"/>
        <v>6.103439999999999E-3</v>
      </c>
      <c r="K1243">
        <f t="shared" si="1956"/>
        <v>225179.09232</v>
      </c>
      <c r="L1243">
        <f t="shared" si="1957"/>
        <v>38980.752671515205</v>
      </c>
      <c r="M1243">
        <f t="shared" si="1958"/>
        <v>79662.057848231052</v>
      </c>
      <c r="N1243">
        <f t="shared" si="1959"/>
        <v>21275.164669876667</v>
      </c>
      <c r="O1243">
        <f t="shared" si="1960"/>
        <v>-7.0313040000000004</v>
      </c>
      <c r="Q1243">
        <f t="shared" si="1944"/>
        <v>0.98950678973999995</v>
      </c>
      <c r="R1243">
        <f t="shared" ref="R1243:S1243" si="2006">R1231</f>
        <v>6.2279999999999993E-5</v>
      </c>
      <c r="S1243">
        <f t="shared" si="2006"/>
        <v>0.17311000000000001</v>
      </c>
      <c r="T1243">
        <f t="shared" ref="T1243:W1243" si="2007">T1231</f>
        <v>0.35377200000000003</v>
      </c>
      <c r="U1243">
        <f t="shared" si="2007"/>
        <v>0.5457864</v>
      </c>
      <c r="V1243">
        <f t="shared" si="2007"/>
        <v>2297.74584</v>
      </c>
      <c r="W1243">
        <f t="shared" si="2007"/>
        <v>-7.1748000000000006E-2</v>
      </c>
    </row>
    <row r="1244" spans="1:23" x14ac:dyDescent="0.2">
      <c r="A1244" t="s">
        <v>7</v>
      </c>
      <c r="B1244" t="s">
        <v>31</v>
      </c>
      <c r="C1244" t="s">
        <v>9</v>
      </c>
      <c r="D1244" t="s">
        <v>33</v>
      </c>
      <c r="E1244" t="s">
        <v>24</v>
      </c>
      <c r="F1244" s="1">
        <v>47057</v>
      </c>
      <c r="G1244">
        <v>7</v>
      </c>
      <c r="H1244">
        <f t="shared" si="1953"/>
        <v>100</v>
      </c>
      <c r="I1244">
        <f t="shared" si="1954"/>
        <v>98</v>
      </c>
      <c r="J1244">
        <f t="shared" si="1955"/>
        <v>8.4554399999999998E-3</v>
      </c>
      <c r="K1244">
        <f t="shared" si="1956"/>
        <v>225366.88384000005</v>
      </c>
      <c r="L1244">
        <f t="shared" si="1957"/>
        <v>41452.181678458895</v>
      </c>
      <c r="M1244">
        <f t="shared" si="1958"/>
        <v>78569.115832618001</v>
      </c>
      <c r="N1244">
        <f t="shared" si="1959"/>
        <v>23435.737051186949</v>
      </c>
      <c r="O1244">
        <f t="shared" si="1960"/>
        <v>-7.8545039999999995</v>
      </c>
      <c r="Q1244">
        <f t="shared" si="1944"/>
        <v>0.98867477309999985</v>
      </c>
      <c r="R1244">
        <f t="shared" ref="R1244:S1244" si="2008">R1232</f>
        <v>8.6279999999999994E-5</v>
      </c>
      <c r="S1244">
        <f t="shared" si="2008"/>
        <v>0.18393200000000001</v>
      </c>
      <c r="T1244">
        <f t="shared" ref="T1244:W1244" si="2009">T1232</f>
        <v>0.34862759999999998</v>
      </c>
      <c r="U1244">
        <f t="shared" si="2009"/>
        <v>0.56536799999999998</v>
      </c>
      <c r="V1244">
        <f t="shared" si="2009"/>
        <v>2299.6620800000005</v>
      </c>
      <c r="W1244">
        <f t="shared" si="2009"/>
        <v>-8.0147999999999997E-2</v>
      </c>
    </row>
    <row r="1245" spans="1:23" x14ac:dyDescent="0.2">
      <c r="A1245" t="s">
        <v>7</v>
      </c>
      <c r="B1245" t="s">
        <v>31</v>
      </c>
      <c r="C1245" t="s">
        <v>9</v>
      </c>
      <c r="D1245" t="s">
        <v>33</v>
      </c>
      <c r="E1245" t="s">
        <v>24</v>
      </c>
      <c r="F1245" s="1">
        <v>47057</v>
      </c>
      <c r="G1245">
        <v>8</v>
      </c>
      <c r="H1245">
        <f t="shared" si="1953"/>
        <v>100</v>
      </c>
      <c r="I1245">
        <f t="shared" si="1954"/>
        <v>98</v>
      </c>
      <c r="J1245">
        <f t="shared" si="1955"/>
        <v>2.2461599999999998E-2</v>
      </c>
      <c r="K1245">
        <f t="shared" si="1956"/>
        <v>235083.12912</v>
      </c>
      <c r="L1245">
        <f t="shared" si="1957"/>
        <v>44723.154816305279</v>
      </c>
      <c r="M1245">
        <f t="shared" si="1958"/>
        <v>84578.302228045242</v>
      </c>
      <c r="N1245">
        <f t="shared" si="1959"/>
        <v>26337.036529035944</v>
      </c>
      <c r="O1245">
        <f t="shared" si="1960"/>
        <v>-0.226968</v>
      </c>
      <c r="Q1245">
        <f t="shared" si="1944"/>
        <v>0.98724374447999985</v>
      </c>
      <c r="R1245">
        <f t="shared" ref="R1245:S1245" si="2010">R1233</f>
        <v>2.2919999999999999E-4</v>
      </c>
      <c r="S1245">
        <f t="shared" si="2010"/>
        <v>0.190244</v>
      </c>
      <c r="T1245">
        <f t="shared" ref="T1245:W1245" si="2011">T1233</f>
        <v>0.3597804</v>
      </c>
      <c r="U1245">
        <f t="shared" si="2011"/>
        <v>0.58889040000000004</v>
      </c>
      <c r="V1245">
        <f t="shared" si="2011"/>
        <v>2398.80744</v>
      </c>
      <c r="W1245">
        <f t="shared" si="2011"/>
        <v>-2.3159999999999999E-3</v>
      </c>
    </row>
    <row r="1246" spans="1:23" x14ac:dyDescent="0.2">
      <c r="A1246" t="s">
        <v>7</v>
      </c>
      <c r="B1246" t="s">
        <v>31</v>
      </c>
      <c r="C1246" t="s">
        <v>9</v>
      </c>
      <c r="D1246" t="s">
        <v>33</v>
      </c>
      <c r="E1246" t="s">
        <v>24</v>
      </c>
      <c r="F1246" s="1">
        <v>47057</v>
      </c>
      <c r="G1246">
        <v>9</v>
      </c>
      <c r="H1246">
        <f t="shared" si="1953"/>
        <v>100</v>
      </c>
      <c r="I1246">
        <f t="shared" si="1954"/>
        <v>98</v>
      </c>
      <c r="J1246">
        <f t="shared" si="1955"/>
        <v>5.6683199999999996E-2</v>
      </c>
      <c r="K1246">
        <f t="shared" si="1956"/>
        <v>250309.43616000001</v>
      </c>
      <c r="L1246">
        <f t="shared" si="1957"/>
        <v>48839.876564666883</v>
      </c>
      <c r="M1246">
        <f t="shared" si="1958"/>
        <v>91098.417186266102</v>
      </c>
      <c r="N1246">
        <f t="shared" si="1959"/>
        <v>29636.23245894612</v>
      </c>
      <c r="O1246">
        <f t="shared" si="1960"/>
        <v>1.7839919999999998</v>
      </c>
      <c r="Q1246">
        <f t="shared" si="1944"/>
        <v>0.98474869457999992</v>
      </c>
      <c r="R1246">
        <f t="shared" ref="R1246:S1246" si="2012">R1234</f>
        <v>5.7839999999999996E-4</v>
      </c>
      <c r="S1246">
        <f t="shared" si="2012"/>
        <v>0.19511800000000001</v>
      </c>
      <c r="T1246">
        <f t="shared" ref="T1246:W1246" si="2013">T1234</f>
        <v>0.36394319999999997</v>
      </c>
      <c r="U1246">
        <f t="shared" si="2013"/>
        <v>0.6068039999999999</v>
      </c>
      <c r="V1246">
        <f t="shared" si="2013"/>
        <v>2554.1779200000001</v>
      </c>
      <c r="W1246">
        <f t="shared" si="2013"/>
        <v>1.8203999999999998E-2</v>
      </c>
    </row>
    <row r="1247" spans="1:23" x14ac:dyDescent="0.2">
      <c r="A1247" t="s">
        <v>7</v>
      </c>
      <c r="B1247" t="s">
        <v>31</v>
      </c>
      <c r="C1247" t="s">
        <v>9</v>
      </c>
      <c r="D1247" t="s">
        <v>33</v>
      </c>
      <c r="E1247" t="s">
        <v>24</v>
      </c>
      <c r="F1247" s="1">
        <v>47057</v>
      </c>
      <c r="G1247">
        <v>10</v>
      </c>
      <c r="H1247">
        <f t="shared" si="1953"/>
        <v>100</v>
      </c>
      <c r="I1247">
        <f t="shared" si="1954"/>
        <v>98</v>
      </c>
      <c r="J1247">
        <f t="shared" si="1955"/>
        <v>0.18110399999999999</v>
      </c>
      <c r="K1247">
        <f t="shared" si="1956"/>
        <v>260756.05584000002</v>
      </c>
      <c r="L1247">
        <f t="shared" si="1957"/>
        <v>52939.476724804328</v>
      </c>
      <c r="M1247">
        <f t="shared" si="1958"/>
        <v>99332.099004422591</v>
      </c>
      <c r="N1247">
        <f t="shared" si="1959"/>
        <v>32609.68004873566</v>
      </c>
      <c r="O1247">
        <f t="shared" si="1960"/>
        <v>0.40195679999999995</v>
      </c>
      <c r="Q1247">
        <f t="shared" si="1944"/>
        <v>0.98321866397999991</v>
      </c>
      <c r="R1247">
        <f t="shared" ref="R1247:S1247" si="2014">R1235</f>
        <v>1.8479999999999998E-3</v>
      </c>
      <c r="S1247">
        <f t="shared" si="2014"/>
        <v>0.20302300000000001</v>
      </c>
      <c r="T1247">
        <f t="shared" ref="T1247:W1247" si="2015">T1235</f>
        <v>0.38093879999999997</v>
      </c>
      <c r="U1247">
        <f t="shared" si="2015"/>
        <v>0.61598039999999998</v>
      </c>
      <c r="V1247">
        <f t="shared" si="2015"/>
        <v>2660.7760800000001</v>
      </c>
      <c r="W1247">
        <f t="shared" si="2015"/>
        <v>4.1015999999999995E-3</v>
      </c>
    </row>
    <row r="1248" spans="1:23" x14ac:dyDescent="0.2">
      <c r="A1248" t="s">
        <v>7</v>
      </c>
      <c r="B1248" t="s">
        <v>31</v>
      </c>
      <c r="C1248" t="s">
        <v>9</v>
      </c>
      <c r="D1248" t="s">
        <v>33</v>
      </c>
      <c r="E1248" t="s">
        <v>24</v>
      </c>
      <c r="F1248" s="1">
        <v>47057</v>
      </c>
      <c r="G1248">
        <v>11</v>
      </c>
      <c r="H1248">
        <f t="shared" si="1953"/>
        <v>100</v>
      </c>
      <c r="I1248">
        <f t="shared" si="1954"/>
        <v>98</v>
      </c>
      <c r="J1248">
        <f t="shared" si="1955"/>
        <v>0.26142480000000001</v>
      </c>
      <c r="K1248">
        <f t="shared" si="1956"/>
        <v>267294.37280000001</v>
      </c>
      <c r="L1248">
        <f t="shared" si="1957"/>
        <v>55634.116165846397</v>
      </c>
      <c r="M1248">
        <f t="shared" si="1958"/>
        <v>101887.58977715137</v>
      </c>
      <c r="N1248">
        <f t="shared" si="1959"/>
        <v>34716.489618760941</v>
      </c>
      <c r="O1248">
        <f t="shared" si="1960"/>
        <v>1.1126136</v>
      </c>
      <c r="Q1248">
        <f t="shared" si="1944"/>
        <v>0.9811886233799999</v>
      </c>
      <c r="R1248">
        <f t="shared" ref="R1248:S1248" si="2016">R1236</f>
        <v>2.6676E-3</v>
      </c>
      <c r="S1248">
        <f t="shared" si="2016"/>
        <v>0.20813799999999999</v>
      </c>
      <c r="T1248">
        <f t="shared" ref="T1248:W1248" si="2017">T1236</f>
        <v>0.3811812</v>
      </c>
      <c r="U1248">
        <f t="shared" si="2017"/>
        <v>0.62401439999999997</v>
      </c>
      <c r="V1248">
        <f t="shared" si="2017"/>
        <v>2727.4936000000002</v>
      </c>
      <c r="W1248">
        <f t="shared" si="2017"/>
        <v>1.1353200000000001E-2</v>
      </c>
    </row>
    <row r="1249" spans="1:23" x14ac:dyDescent="0.2">
      <c r="A1249" t="s">
        <v>7</v>
      </c>
      <c r="B1249" t="s">
        <v>31</v>
      </c>
      <c r="C1249" t="s">
        <v>9</v>
      </c>
      <c r="D1249" t="s">
        <v>33</v>
      </c>
      <c r="E1249" t="s">
        <v>24</v>
      </c>
      <c r="F1249" s="1">
        <v>47057</v>
      </c>
      <c r="G1249">
        <v>12</v>
      </c>
      <c r="H1249">
        <f t="shared" si="1953"/>
        <v>100</v>
      </c>
      <c r="I1249">
        <f t="shared" si="1954"/>
        <v>97</v>
      </c>
      <c r="J1249">
        <f t="shared" si="1955"/>
        <v>0.3389568</v>
      </c>
      <c r="K1249">
        <f t="shared" si="1956"/>
        <v>272165.07544000004</v>
      </c>
      <c r="L1249">
        <f t="shared" si="1957"/>
        <v>58124.662171268174</v>
      </c>
      <c r="M1249">
        <f t="shared" si="1958"/>
        <v>107946.22108704298</v>
      </c>
      <c r="N1249">
        <f t="shared" si="1959"/>
        <v>36915.670440918468</v>
      </c>
      <c r="O1249">
        <f t="shared" si="1960"/>
        <v>0.42579119999999998</v>
      </c>
      <c r="Q1249">
        <f t="shared" si="1944"/>
        <v>0.97925858477999983</v>
      </c>
      <c r="R1249">
        <f t="shared" ref="R1249:S1249" si="2018">R1237</f>
        <v>3.4943999999999999E-3</v>
      </c>
      <c r="S1249">
        <f t="shared" si="2018"/>
        <v>0.213564</v>
      </c>
      <c r="T1249">
        <f t="shared" ref="T1249:W1249" si="2019">T1237</f>
        <v>0.39662039999999998</v>
      </c>
      <c r="U1249">
        <f t="shared" si="2019"/>
        <v>0.6351119999999999</v>
      </c>
      <c r="V1249">
        <f t="shared" si="2019"/>
        <v>2805.8255200000003</v>
      </c>
      <c r="W1249">
        <f t="shared" si="2019"/>
        <v>4.3895999999999996E-3</v>
      </c>
    </row>
    <row r="1250" spans="1:23" x14ac:dyDescent="0.2">
      <c r="A1250" t="s">
        <v>7</v>
      </c>
      <c r="B1250" t="s">
        <v>31</v>
      </c>
      <c r="C1250" t="s">
        <v>9</v>
      </c>
      <c r="D1250" t="s">
        <v>33</v>
      </c>
      <c r="E1250" t="s">
        <v>25</v>
      </c>
      <c r="F1250" s="1">
        <v>46965</v>
      </c>
      <c r="G1250">
        <v>1</v>
      </c>
      <c r="H1250">
        <f t="shared" si="1953"/>
        <v>44</v>
      </c>
      <c r="I1250">
        <f t="shared" si="1954"/>
        <v>0</v>
      </c>
      <c r="J1250">
        <f t="shared" si="1955"/>
        <v>0</v>
      </c>
      <c r="K1250">
        <f t="shared" si="1956"/>
        <v>0</v>
      </c>
      <c r="L1250">
        <f t="shared" si="1957"/>
        <v>0</v>
      </c>
      <c r="M1250">
        <f t="shared" si="1958"/>
        <v>0</v>
      </c>
      <c r="N1250">
        <f t="shared" si="1959"/>
        <v>0</v>
      </c>
      <c r="O1250">
        <f t="shared" si="1960"/>
        <v>0</v>
      </c>
      <c r="Q1250" cm="1">
        <f t="array" ref="Q1250:Q1261">TRANSPOSE(open_per_booked!$F28:$Q28)</f>
        <v>0</v>
      </c>
      <c r="R1250" cm="1">
        <f t="array" ref="R1250:R1261">TRANSPOSE(ulr_per_open!$F28:$Q28)</f>
        <v>0</v>
      </c>
      <c r="S1250" cm="1">
        <f t="array" ref="S1250:S1261">TRANSPOSE(bal_util!$F28:$Q28)</f>
        <v>0</v>
      </c>
      <c r="T1250" cm="1">
        <f t="array" ref="T1250:T1261">TRANSPOSE(pur_util!$F28:$Q28)</f>
        <v>0</v>
      </c>
      <c r="U1250" cm="1">
        <f t="array" ref="U1250:U1261">TRANSPOSE(revol_util!$F28:$Q28)</f>
        <v>0</v>
      </c>
      <c r="V1250" cm="1">
        <f t="array" ref="V1250:V1261">TRANSPOSE(lmt_per_open!$F28:$Q28)</f>
        <v>0</v>
      </c>
      <c r="W1250" cm="1">
        <f t="array" ref="W1250:W1261">TRANSPOSE(annual_fee!$F28:$Q28)</f>
        <v>0</v>
      </c>
    </row>
    <row r="1251" spans="1:23" x14ac:dyDescent="0.2">
      <c r="A1251" t="s">
        <v>7</v>
      </c>
      <c r="B1251" t="s">
        <v>31</v>
      </c>
      <c r="C1251" t="s">
        <v>9</v>
      </c>
      <c r="D1251" t="s">
        <v>33</v>
      </c>
      <c r="E1251" t="s">
        <v>25</v>
      </c>
      <c r="F1251" s="1">
        <v>46965</v>
      </c>
      <c r="G1251">
        <v>2</v>
      </c>
      <c r="H1251">
        <f t="shared" si="1953"/>
        <v>44</v>
      </c>
      <c r="I1251">
        <f t="shared" si="1954"/>
        <v>0</v>
      </c>
      <c r="J1251">
        <f t="shared" si="1955"/>
        <v>0</v>
      </c>
      <c r="K1251">
        <f t="shared" si="1956"/>
        <v>0</v>
      </c>
      <c r="L1251">
        <f t="shared" si="1957"/>
        <v>0</v>
      </c>
      <c r="M1251">
        <f t="shared" si="1958"/>
        <v>0</v>
      </c>
      <c r="N1251">
        <f t="shared" si="1959"/>
        <v>0</v>
      </c>
      <c r="O1251">
        <f t="shared" si="1960"/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">
      <c r="A1252" t="s">
        <v>7</v>
      </c>
      <c r="B1252" t="s">
        <v>31</v>
      </c>
      <c r="C1252" t="s">
        <v>9</v>
      </c>
      <c r="D1252" t="s">
        <v>33</v>
      </c>
      <c r="E1252" t="s">
        <v>25</v>
      </c>
      <c r="F1252" s="1">
        <v>46965</v>
      </c>
      <c r="G1252">
        <v>3</v>
      </c>
      <c r="H1252">
        <f t="shared" si="1953"/>
        <v>44</v>
      </c>
      <c r="I1252">
        <f t="shared" si="1954"/>
        <v>0</v>
      </c>
      <c r="J1252">
        <f t="shared" si="1955"/>
        <v>0</v>
      </c>
      <c r="K1252">
        <f t="shared" si="1956"/>
        <v>0</v>
      </c>
      <c r="L1252">
        <f t="shared" si="1957"/>
        <v>0</v>
      </c>
      <c r="M1252">
        <f t="shared" si="1958"/>
        <v>0</v>
      </c>
      <c r="N1252">
        <f t="shared" si="1959"/>
        <v>0</v>
      </c>
      <c r="O1252">
        <f t="shared" si="1960"/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">
      <c r="A1253" t="s">
        <v>7</v>
      </c>
      <c r="B1253" t="s">
        <v>31</v>
      </c>
      <c r="C1253" t="s">
        <v>9</v>
      </c>
      <c r="D1253" t="s">
        <v>33</v>
      </c>
      <c r="E1253" t="s">
        <v>25</v>
      </c>
      <c r="F1253" s="1">
        <v>46965</v>
      </c>
      <c r="G1253">
        <v>4</v>
      </c>
      <c r="H1253">
        <f t="shared" si="1953"/>
        <v>44</v>
      </c>
      <c r="I1253">
        <f t="shared" si="1954"/>
        <v>0</v>
      </c>
      <c r="J1253">
        <f t="shared" si="1955"/>
        <v>0</v>
      </c>
      <c r="K1253">
        <f t="shared" si="1956"/>
        <v>0</v>
      </c>
      <c r="L1253">
        <f t="shared" si="1957"/>
        <v>0</v>
      </c>
      <c r="M1253">
        <f t="shared" si="1958"/>
        <v>0</v>
      </c>
      <c r="N1253">
        <f t="shared" si="1959"/>
        <v>0</v>
      </c>
      <c r="O1253">
        <f t="shared" si="1960"/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">
      <c r="A1254" t="s">
        <v>7</v>
      </c>
      <c r="B1254" t="s">
        <v>31</v>
      </c>
      <c r="C1254" t="s">
        <v>9</v>
      </c>
      <c r="D1254" t="s">
        <v>33</v>
      </c>
      <c r="E1254" t="s">
        <v>25</v>
      </c>
      <c r="F1254" s="1">
        <v>46965</v>
      </c>
      <c r="G1254">
        <v>5</v>
      </c>
      <c r="H1254">
        <f t="shared" si="1953"/>
        <v>44</v>
      </c>
      <c r="I1254">
        <f t="shared" si="1954"/>
        <v>0</v>
      </c>
      <c r="J1254">
        <f t="shared" si="1955"/>
        <v>0</v>
      </c>
      <c r="K1254">
        <f t="shared" si="1956"/>
        <v>0</v>
      </c>
      <c r="L1254">
        <f t="shared" si="1957"/>
        <v>0</v>
      </c>
      <c r="M1254">
        <f t="shared" si="1958"/>
        <v>0</v>
      </c>
      <c r="N1254">
        <f t="shared" si="1959"/>
        <v>0</v>
      </c>
      <c r="O1254">
        <f t="shared" si="1960"/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">
      <c r="A1255" t="s">
        <v>7</v>
      </c>
      <c r="B1255" t="s">
        <v>31</v>
      </c>
      <c r="C1255" t="s">
        <v>9</v>
      </c>
      <c r="D1255" t="s">
        <v>33</v>
      </c>
      <c r="E1255" t="s">
        <v>25</v>
      </c>
      <c r="F1255" s="1">
        <v>46965</v>
      </c>
      <c r="G1255">
        <v>6</v>
      </c>
      <c r="H1255">
        <f t="shared" si="1953"/>
        <v>44</v>
      </c>
      <c r="I1255">
        <f t="shared" si="1954"/>
        <v>0</v>
      </c>
      <c r="J1255">
        <f t="shared" si="1955"/>
        <v>0</v>
      </c>
      <c r="K1255">
        <f t="shared" si="1956"/>
        <v>0</v>
      </c>
      <c r="L1255">
        <f t="shared" si="1957"/>
        <v>0</v>
      </c>
      <c r="M1255">
        <f t="shared" si="1958"/>
        <v>0</v>
      </c>
      <c r="N1255">
        <f t="shared" si="1959"/>
        <v>0</v>
      </c>
      <c r="O1255">
        <f t="shared" si="1960"/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">
      <c r="A1256" t="s">
        <v>7</v>
      </c>
      <c r="B1256" t="s">
        <v>31</v>
      </c>
      <c r="C1256" t="s">
        <v>9</v>
      </c>
      <c r="D1256" t="s">
        <v>33</v>
      </c>
      <c r="E1256" t="s">
        <v>25</v>
      </c>
      <c r="F1256" s="1">
        <v>46965</v>
      </c>
      <c r="G1256">
        <v>7</v>
      </c>
      <c r="H1256">
        <f t="shared" si="1953"/>
        <v>44</v>
      </c>
      <c r="I1256">
        <f t="shared" si="1954"/>
        <v>0</v>
      </c>
      <c r="J1256">
        <f t="shared" si="1955"/>
        <v>0</v>
      </c>
      <c r="K1256">
        <f t="shared" si="1956"/>
        <v>0</v>
      </c>
      <c r="L1256">
        <f t="shared" si="1957"/>
        <v>0</v>
      </c>
      <c r="M1256">
        <f t="shared" si="1958"/>
        <v>0</v>
      </c>
      <c r="N1256">
        <f t="shared" si="1959"/>
        <v>0</v>
      </c>
      <c r="O1256">
        <f t="shared" si="1960"/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">
      <c r="A1257" t="s">
        <v>7</v>
      </c>
      <c r="B1257" t="s">
        <v>31</v>
      </c>
      <c r="C1257" t="s">
        <v>9</v>
      </c>
      <c r="D1257" t="s">
        <v>33</v>
      </c>
      <c r="E1257" t="s">
        <v>25</v>
      </c>
      <c r="F1257" s="1">
        <v>46965</v>
      </c>
      <c r="G1257">
        <v>8</v>
      </c>
      <c r="H1257">
        <f t="shared" si="1953"/>
        <v>44</v>
      </c>
      <c r="I1257">
        <f t="shared" si="1954"/>
        <v>0</v>
      </c>
      <c r="J1257">
        <f t="shared" si="1955"/>
        <v>0</v>
      </c>
      <c r="K1257">
        <f t="shared" si="1956"/>
        <v>0</v>
      </c>
      <c r="L1257">
        <f t="shared" si="1957"/>
        <v>0</v>
      </c>
      <c r="M1257">
        <f t="shared" si="1958"/>
        <v>0</v>
      </c>
      <c r="N1257">
        <f t="shared" si="1959"/>
        <v>0</v>
      </c>
      <c r="O1257">
        <f t="shared" si="1960"/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">
      <c r="A1258" t="s">
        <v>7</v>
      </c>
      <c r="B1258" t="s">
        <v>31</v>
      </c>
      <c r="C1258" t="s">
        <v>9</v>
      </c>
      <c r="D1258" t="s">
        <v>33</v>
      </c>
      <c r="E1258" t="s">
        <v>25</v>
      </c>
      <c r="F1258" s="1">
        <v>46965</v>
      </c>
      <c r="G1258">
        <v>9</v>
      </c>
      <c r="H1258">
        <f t="shared" si="1953"/>
        <v>44</v>
      </c>
      <c r="I1258">
        <f t="shared" si="1954"/>
        <v>0</v>
      </c>
      <c r="J1258">
        <f t="shared" si="1955"/>
        <v>0</v>
      </c>
      <c r="K1258">
        <f t="shared" si="1956"/>
        <v>0</v>
      </c>
      <c r="L1258">
        <f t="shared" si="1957"/>
        <v>0</v>
      </c>
      <c r="M1258">
        <f t="shared" si="1958"/>
        <v>0</v>
      </c>
      <c r="N1258">
        <f t="shared" si="1959"/>
        <v>0</v>
      </c>
      <c r="O1258">
        <f t="shared" si="1960"/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">
      <c r="A1259" t="s">
        <v>7</v>
      </c>
      <c r="B1259" t="s">
        <v>31</v>
      </c>
      <c r="C1259" t="s">
        <v>9</v>
      </c>
      <c r="D1259" t="s">
        <v>33</v>
      </c>
      <c r="E1259" t="s">
        <v>25</v>
      </c>
      <c r="F1259" s="1">
        <v>46965</v>
      </c>
      <c r="G1259">
        <v>10</v>
      </c>
      <c r="H1259">
        <f t="shared" si="1953"/>
        <v>44</v>
      </c>
      <c r="I1259">
        <f t="shared" si="1954"/>
        <v>0</v>
      </c>
      <c r="J1259">
        <f t="shared" si="1955"/>
        <v>0</v>
      </c>
      <c r="K1259">
        <f t="shared" si="1956"/>
        <v>0</v>
      </c>
      <c r="L1259">
        <f t="shared" si="1957"/>
        <v>0</v>
      </c>
      <c r="M1259">
        <f t="shared" si="1958"/>
        <v>0</v>
      </c>
      <c r="N1259">
        <f t="shared" si="1959"/>
        <v>0</v>
      </c>
      <c r="O1259">
        <f t="shared" si="1960"/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2">
      <c r="A1260" t="s">
        <v>7</v>
      </c>
      <c r="B1260" t="s">
        <v>31</v>
      </c>
      <c r="C1260" t="s">
        <v>9</v>
      </c>
      <c r="D1260" t="s">
        <v>33</v>
      </c>
      <c r="E1260" t="s">
        <v>25</v>
      </c>
      <c r="F1260" s="1">
        <v>46965</v>
      </c>
      <c r="G1260">
        <v>11</v>
      </c>
      <c r="H1260">
        <f t="shared" si="1953"/>
        <v>44</v>
      </c>
      <c r="I1260">
        <f t="shared" si="1954"/>
        <v>0</v>
      </c>
      <c r="J1260">
        <f t="shared" si="1955"/>
        <v>0</v>
      </c>
      <c r="K1260">
        <f t="shared" si="1956"/>
        <v>0</v>
      </c>
      <c r="L1260">
        <f t="shared" si="1957"/>
        <v>0</v>
      </c>
      <c r="M1260">
        <f t="shared" si="1958"/>
        <v>0</v>
      </c>
      <c r="N1260">
        <f t="shared" si="1959"/>
        <v>0</v>
      </c>
      <c r="O1260">
        <f t="shared" si="1960"/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">
      <c r="A1261" t="s">
        <v>7</v>
      </c>
      <c r="B1261" t="s">
        <v>31</v>
      </c>
      <c r="C1261" t="s">
        <v>9</v>
      </c>
      <c r="D1261" t="s">
        <v>33</v>
      </c>
      <c r="E1261" t="s">
        <v>25</v>
      </c>
      <c r="F1261" s="1">
        <v>46965</v>
      </c>
      <c r="G1261">
        <v>12</v>
      </c>
      <c r="H1261">
        <f t="shared" si="1953"/>
        <v>44</v>
      </c>
      <c r="I1261">
        <f t="shared" si="1954"/>
        <v>0</v>
      </c>
      <c r="J1261">
        <f t="shared" si="1955"/>
        <v>0</v>
      </c>
      <c r="K1261">
        <f t="shared" si="1956"/>
        <v>0</v>
      </c>
      <c r="L1261">
        <f t="shared" si="1957"/>
        <v>0</v>
      </c>
      <c r="M1261">
        <f t="shared" si="1958"/>
        <v>0</v>
      </c>
      <c r="N1261">
        <f t="shared" si="1959"/>
        <v>0</v>
      </c>
      <c r="O1261">
        <f t="shared" si="1960"/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">
      <c r="A1262" t="s">
        <v>7</v>
      </c>
      <c r="B1262" t="s">
        <v>31</v>
      </c>
      <c r="C1262" t="s">
        <v>9</v>
      </c>
      <c r="D1262" t="s">
        <v>33</v>
      </c>
      <c r="E1262" t="s">
        <v>25</v>
      </c>
      <c r="F1262" s="1">
        <v>46996</v>
      </c>
      <c r="G1262">
        <v>1</v>
      </c>
      <c r="H1262">
        <f t="shared" si="1953"/>
        <v>44</v>
      </c>
      <c r="I1262">
        <f t="shared" si="1954"/>
        <v>0</v>
      </c>
      <c r="J1262">
        <f t="shared" si="1955"/>
        <v>0</v>
      </c>
      <c r="K1262">
        <f t="shared" si="1956"/>
        <v>0</v>
      </c>
      <c r="L1262">
        <f t="shared" si="1957"/>
        <v>0</v>
      </c>
      <c r="M1262">
        <f t="shared" si="1958"/>
        <v>0</v>
      </c>
      <c r="N1262">
        <f t="shared" si="1959"/>
        <v>0</v>
      </c>
      <c r="O1262">
        <f t="shared" si="1960"/>
        <v>0</v>
      </c>
      <c r="Q1262">
        <f t="shared" ref="Q1262:W1262" si="2020">Q1250</f>
        <v>0</v>
      </c>
      <c r="R1262">
        <f t="shared" si="2020"/>
        <v>0</v>
      </c>
      <c r="S1262">
        <f t="shared" si="2020"/>
        <v>0</v>
      </c>
      <c r="T1262">
        <f t="shared" si="2020"/>
        <v>0</v>
      </c>
      <c r="U1262">
        <f t="shared" si="2020"/>
        <v>0</v>
      </c>
      <c r="V1262">
        <f t="shared" si="2020"/>
        <v>0</v>
      </c>
      <c r="W1262">
        <f t="shared" si="2020"/>
        <v>0</v>
      </c>
    </row>
    <row r="1263" spans="1:23" x14ac:dyDescent="0.2">
      <c r="A1263" t="s">
        <v>7</v>
      </c>
      <c r="B1263" t="s">
        <v>31</v>
      </c>
      <c r="C1263" t="s">
        <v>9</v>
      </c>
      <c r="D1263" t="s">
        <v>33</v>
      </c>
      <c r="E1263" t="s">
        <v>25</v>
      </c>
      <c r="F1263" s="1">
        <v>46996</v>
      </c>
      <c r="G1263">
        <v>2</v>
      </c>
      <c r="H1263">
        <f t="shared" si="1953"/>
        <v>44</v>
      </c>
      <c r="I1263">
        <f t="shared" si="1954"/>
        <v>0</v>
      </c>
      <c r="J1263">
        <f t="shared" si="1955"/>
        <v>0</v>
      </c>
      <c r="K1263">
        <f t="shared" si="1956"/>
        <v>0</v>
      </c>
      <c r="L1263">
        <f t="shared" si="1957"/>
        <v>0</v>
      </c>
      <c r="M1263">
        <f t="shared" si="1958"/>
        <v>0</v>
      </c>
      <c r="N1263">
        <f t="shared" si="1959"/>
        <v>0</v>
      </c>
      <c r="O1263">
        <f t="shared" si="1960"/>
        <v>0</v>
      </c>
      <c r="Q1263">
        <f t="shared" ref="Q1263:Q1297" si="2021">Q1251</f>
        <v>0</v>
      </c>
      <c r="R1263">
        <f t="shared" ref="R1263:S1263" si="2022">R1251</f>
        <v>0</v>
      </c>
      <c r="S1263">
        <f t="shared" si="2022"/>
        <v>0</v>
      </c>
      <c r="T1263">
        <f t="shared" ref="T1263:W1263" si="2023">T1251</f>
        <v>0</v>
      </c>
      <c r="U1263">
        <f t="shared" si="2023"/>
        <v>0</v>
      </c>
      <c r="V1263">
        <f t="shared" si="2023"/>
        <v>0</v>
      </c>
      <c r="W1263">
        <f t="shared" si="2023"/>
        <v>0</v>
      </c>
    </row>
    <row r="1264" spans="1:23" x14ac:dyDescent="0.2">
      <c r="A1264" t="s">
        <v>7</v>
      </c>
      <c r="B1264" t="s">
        <v>31</v>
      </c>
      <c r="C1264" t="s">
        <v>9</v>
      </c>
      <c r="D1264" t="s">
        <v>33</v>
      </c>
      <c r="E1264" t="s">
        <v>25</v>
      </c>
      <c r="F1264" s="1">
        <v>46996</v>
      </c>
      <c r="G1264">
        <v>3</v>
      </c>
      <c r="H1264">
        <f t="shared" si="1953"/>
        <v>44</v>
      </c>
      <c r="I1264">
        <f t="shared" si="1954"/>
        <v>0</v>
      </c>
      <c r="J1264">
        <f t="shared" si="1955"/>
        <v>0</v>
      </c>
      <c r="K1264">
        <f t="shared" si="1956"/>
        <v>0</v>
      </c>
      <c r="L1264">
        <f t="shared" si="1957"/>
        <v>0</v>
      </c>
      <c r="M1264">
        <f t="shared" si="1958"/>
        <v>0</v>
      </c>
      <c r="N1264">
        <f t="shared" si="1959"/>
        <v>0</v>
      </c>
      <c r="O1264">
        <f t="shared" si="1960"/>
        <v>0</v>
      </c>
      <c r="Q1264">
        <f t="shared" si="2021"/>
        <v>0</v>
      </c>
      <c r="R1264">
        <f t="shared" ref="R1264:S1264" si="2024">R1252</f>
        <v>0</v>
      </c>
      <c r="S1264">
        <f t="shared" si="2024"/>
        <v>0</v>
      </c>
      <c r="T1264">
        <f t="shared" ref="T1264:W1264" si="2025">T1252</f>
        <v>0</v>
      </c>
      <c r="U1264">
        <f t="shared" si="2025"/>
        <v>0</v>
      </c>
      <c r="V1264">
        <f t="shared" si="2025"/>
        <v>0</v>
      </c>
      <c r="W1264">
        <f t="shared" si="2025"/>
        <v>0</v>
      </c>
    </row>
    <row r="1265" spans="1:23" x14ac:dyDescent="0.2">
      <c r="A1265" t="s">
        <v>7</v>
      </c>
      <c r="B1265" t="s">
        <v>31</v>
      </c>
      <c r="C1265" t="s">
        <v>9</v>
      </c>
      <c r="D1265" t="s">
        <v>33</v>
      </c>
      <c r="E1265" t="s">
        <v>25</v>
      </c>
      <c r="F1265" s="1">
        <v>46996</v>
      </c>
      <c r="G1265">
        <v>4</v>
      </c>
      <c r="H1265">
        <f t="shared" si="1953"/>
        <v>44</v>
      </c>
      <c r="I1265">
        <f t="shared" si="1954"/>
        <v>0</v>
      </c>
      <c r="J1265">
        <f t="shared" si="1955"/>
        <v>0</v>
      </c>
      <c r="K1265">
        <f t="shared" si="1956"/>
        <v>0</v>
      </c>
      <c r="L1265">
        <f t="shared" si="1957"/>
        <v>0</v>
      </c>
      <c r="M1265">
        <f t="shared" si="1958"/>
        <v>0</v>
      </c>
      <c r="N1265">
        <f t="shared" si="1959"/>
        <v>0</v>
      </c>
      <c r="O1265">
        <f t="shared" si="1960"/>
        <v>0</v>
      </c>
      <c r="Q1265">
        <f t="shared" si="2021"/>
        <v>0</v>
      </c>
      <c r="R1265">
        <f t="shared" ref="R1265:S1265" si="2026">R1253</f>
        <v>0</v>
      </c>
      <c r="S1265">
        <f t="shared" si="2026"/>
        <v>0</v>
      </c>
      <c r="T1265">
        <f t="shared" ref="T1265:W1265" si="2027">T1253</f>
        <v>0</v>
      </c>
      <c r="U1265">
        <f t="shared" si="2027"/>
        <v>0</v>
      </c>
      <c r="V1265">
        <f t="shared" si="2027"/>
        <v>0</v>
      </c>
      <c r="W1265">
        <f t="shared" si="2027"/>
        <v>0</v>
      </c>
    </row>
    <row r="1266" spans="1:23" x14ac:dyDescent="0.2">
      <c r="A1266" t="s">
        <v>7</v>
      </c>
      <c r="B1266" t="s">
        <v>31</v>
      </c>
      <c r="C1266" t="s">
        <v>9</v>
      </c>
      <c r="D1266" t="s">
        <v>33</v>
      </c>
      <c r="E1266" t="s">
        <v>25</v>
      </c>
      <c r="F1266" s="1">
        <v>46996</v>
      </c>
      <c r="G1266">
        <v>5</v>
      </c>
      <c r="H1266">
        <f t="shared" si="1953"/>
        <v>44</v>
      </c>
      <c r="I1266">
        <f t="shared" si="1954"/>
        <v>0</v>
      </c>
      <c r="J1266">
        <f t="shared" si="1955"/>
        <v>0</v>
      </c>
      <c r="K1266">
        <f t="shared" si="1956"/>
        <v>0</v>
      </c>
      <c r="L1266">
        <f t="shared" si="1957"/>
        <v>0</v>
      </c>
      <c r="M1266">
        <f t="shared" si="1958"/>
        <v>0</v>
      </c>
      <c r="N1266">
        <f t="shared" si="1959"/>
        <v>0</v>
      </c>
      <c r="O1266">
        <f t="shared" si="1960"/>
        <v>0</v>
      </c>
      <c r="Q1266">
        <f t="shared" si="2021"/>
        <v>0</v>
      </c>
      <c r="R1266">
        <f t="shared" ref="R1266:S1266" si="2028">R1254</f>
        <v>0</v>
      </c>
      <c r="S1266">
        <f t="shared" si="2028"/>
        <v>0</v>
      </c>
      <c r="T1266">
        <f t="shared" ref="T1266:W1266" si="2029">T1254</f>
        <v>0</v>
      </c>
      <c r="U1266">
        <f t="shared" si="2029"/>
        <v>0</v>
      </c>
      <c r="V1266">
        <f t="shared" si="2029"/>
        <v>0</v>
      </c>
      <c r="W1266">
        <f t="shared" si="2029"/>
        <v>0</v>
      </c>
    </row>
    <row r="1267" spans="1:23" x14ac:dyDescent="0.2">
      <c r="A1267" t="s">
        <v>7</v>
      </c>
      <c r="B1267" t="s">
        <v>31</v>
      </c>
      <c r="C1267" t="s">
        <v>9</v>
      </c>
      <c r="D1267" t="s">
        <v>33</v>
      </c>
      <c r="E1267" t="s">
        <v>25</v>
      </c>
      <c r="F1267" s="1">
        <v>46996</v>
      </c>
      <c r="G1267">
        <v>6</v>
      </c>
      <c r="H1267">
        <f t="shared" si="1953"/>
        <v>44</v>
      </c>
      <c r="I1267">
        <f t="shared" si="1954"/>
        <v>0</v>
      </c>
      <c r="J1267">
        <f t="shared" si="1955"/>
        <v>0</v>
      </c>
      <c r="K1267">
        <f t="shared" si="1956"/>
        <v>0</v>
      </c>
      <c r="L1267">
        <f t="shared" si="1957"/>
        <v>0</v>
      </c>
      <c r="M1267">
        <f t="shared" si="1958"/>
        <v>0</v>
      </c>
      <c r="N1267">
        <f t="shared" si="1959"/>
        <v>0</v>
      </c>
      <c r="O1267">
        <f t="shared" si="1960"/>
        <v>0</v>
      </c>
      <c r="Q1267">
        <f t="shared" si="2021"/>
        <v>0</v>
      </c>
      <c r="R1267">
        <f t="shared" ref="R1267:S1267" si="2030">R1255</f>
        <v>0</v>
      </c>
      <c r="S1267">
        <f t="shared" si="2030"/>
        <v>0</v>
      </c>
      <c r="T1267">
        <f t="shared" ref="T1267:W1267" si="2031">T1255</f>
        <v>0</v>
      </c>
      <c r="U1267">
        <f t="shared" si="2031"/>
        <v>0</v>
      </c>
      <c r="V1267">
        <f t="shared" si="2031"/>
        <v>0</v>
      </c>
      <c r="W1267">
        <f t="shared" si="2031"/>
        <v>0</v>
      </c>
    </row>
    <row r="1268" spans="1:23" x14ac:dyDescent="0.2">
      <c r="A1268" t="s">
        <v>7</v>
      </c>
      <c r="B1268" t="s">
        <v>31</v>
      </c>
      <c r="C1268" t="s">
        <v>9</v>
      </c>
      <c r="D1268" t="s">
        <v>33</v>
      </c>
      <c r="E1268" t="s">
        <v>25</v>
      </c>
      <c r="F1268" s="1">
        <v>46996</v>
      </c>
      <c r="G1268">
        <v>7</v>
      </c>
      <c r="H1268">
        <f t="shared" si="1953"/>
        <v>44</v>
      </c>
      <c r="I1268">
        <f t="shared" si="1954"/>
        <v>0</v>
      </c>
      <c r="J1268">
        <f t="shared" si="1955"/>
        <v>0</v>
      </c>
      <c r="K1268">
        <f t="shared" si="1956"/>
        <v>0</v>
      </c>
      <c r="L1268">
        <f t="shared" si="1957"/>
        <v>0</v>
      </c>
      <c r="M1268">
        <f t="shared" si="1958"/>
        <v>0</v>
      </c>
      <c r="N1268">
        <f t="shared" si="1959"/>
        <v>0</v>
      </c>
      <c r="O1268">
        <f t="shared" si="1960"/>
        <v>0</v>
      </c>
      <c r="Q1268">
        <f t="shared" si="2021"/>
        <v>0</v>
      </c>
      <c r="R1268">
        <f t="shared" ref="R1268:S1268" si="2032">R1256</f>
        <v>0</v>
      </c>
      <c r="S1268">
        <f t="shared" si="2032"/>
        <v>0</v>
      </c>
      <c r="T1268">
        <f t="shared" ref="T1268:W1268" si="2033">T1256</f>
        <v>0</v>
      </c>
      <c r="U1268">
        <f t="shared" si="2033"/>
        <v>0</v>
      </c>
      <c r="V1268">
        <f t="shared" si="2033"/>
        <v>0</v>
      </c>
      <c r="W1268">
        <f t="shared" si="2033"/>
        <v>0</v>
      </c>
    </row>
    <row r="1269" spans="1:23" x14ac:dyDescent="0.2">
      <c r="A1269" t="s">
        <v>7</v>
      </c>
      <c r="B1269" t="s">
        <v>31</v>
      </c>
      <c r="C1269" t="s">
        <v>9</v>
      </c>
      <c r="D1269" t="s">
        <v>33</v>
      </c>
      <c r="E1269" t="s">
        <v>25</v>
      </c>
      <c r="F1269" s="1">
        <v>46996</v>
      </c>
      <c r="G1269">
        <v>8</v>
      </c>
      <c r="H1269">
        <f t="shared" si="1953"/>
        <v>44</v>
      </c>
      <c r="I1269">
        <f t="shared" si="1954"/>
        <v>0</v>
      </c>
      <c r="J1269">
        <f t="shared" si="1955"/>
        <v>0</v>
      </c>
      <c r="K1269">
        <f t="shared" si="1956"/>
        <v>0</v>
      </c>
      <c r="L1269">
        <f t="shared" si="1957"/>
        <v>0</v>
      </c>
      <c r="M1269">
        <f t="shared" si="1958"/>
        <v>0</v>
      </c>
      <c r="N1269">
        <f t="shared" si="1959"/>
        <v>0</v>
      </c>
      <c r="O1269">
        <f t="shared" si="1960"/>
        <v>0</v>
      </c>
      <c r="Q1269">
        <f t="shared" si="2021"/>
        <v>0</v>
      </c>
      <c r="R1269">
        <f t="shared" ref="R1269:S1269" si="2034">R1257</f>
        <v>0</v>
      </c>
      <c r="S1269">
        <f t="shared" si="2034"/>
        <v>0</v>
      </c>
      <c r="T1269">
        <f t="shared" ref="T1269:W1269" si="2035">T1257</f>
        <v>0</v>
      </c>
      <c r="U1269">
        <f t="shared" si="2035"/>
        <v>0</v>
      </c>
      <c r="V1269">
        <f t="shared" si="2035"/>
        <v>0</v>
      </c>
      <c r="W1269">
        <f t="shared" si="2035"/>
        <v>0</v>
      </c>
    </row>
    <row r="1270" spans="1:23" x14ac:dyDescent="0.2">
      <c r="A1270" t="s">
        <v>7</v>
      </c>
      <c r="B1270" t="s">
        <v>31</v>
      </c>
      <c r="C1270" t="s">
        <v>9</v>
      </c>
      <c r="D1270" t="s">
        <v>33</v>
      </c>
      <c r="E1270" t="s">
        <v>25</v>
      </c>
      <c r="F1270" s="1">
        <v>46996</v>
      </c>
      <c r="G1270">
        <v>9</v>
      </c>
      <c r="H1270">
        <f t="shared" si="1953"/>
        <v>44</v>
      </c>
      <c r="I1270">
        <f t="shared" si="1954"/>
        <v>0</v>
      </c>
      <c r="J1270">
        <f t="shared" si="1955"/>
        <v>0</v>
      </c>
      <c r="K1270">
        <f t="shared" si="1956"/>
        <v>0</v>
      </c>
      <c r="L1270">
        <f t="shared" si="1957"/>
        <v>0</v>
      </c>
      <c r="M1270">
        <f t="shared" si="1958"/>
        <v>0</v>
      </c>
      <c r="N1270">
        <f t="shared" si="1959"/>
        <v>0</v>
      </c>
      <c r="O1270">
        <f t="shared" si="1960"/>
        <v>0</v>
      </c>
      <c r="Q1270">
        <f t="shared" si="2021"/>
        <v>0</v>
      </c>
      <c r="R1270">
        <f t="shared" ref="R1270:S1270" si="2036">R1258</f>
        <v>0</v>
      </c>
      <c r="S1270">
        <f t="shared" si="2036"/>
        <v>0</v>
      </c>
      <c r="T1270">
        <f t="shared" ref="T1270:W1270" si="2037">T1258</f>
        <v>0</v>
      </c>
      <c r="U1270">
        <f t="shared" si="2037"/>
        <v>0</v>
      </c>
      <c r="V1270">
        <f t="shared" si="2037"/>
        <v>0</v>
      </c>
      <c r="W1270">
        <f t="shared" si="2037"/>
        <v>0</v>
      </c>
    </row>
    <row r="1271" spans="1:23" x14ac:dyDescent="0.2">
      <c r="A1271" t="s">
        <v>7</v>
      </c>
      <c r="B1271" t="s">
        <v>31</v>
      </c>
      <c r="C1271" t="s">
        <v>9</v>
      </c>
      <c r="D1271" t="s">
        <v>33</v>
      </c>
      <c r="E1271" t="s">
        <v>25</v>
      </c>
      <c r="F1271" s="1">
        <v>46996</v>
      </c>
      <c r="G1271">
        <v>10</v>
      </c>
      <c r="H1271">
        <f t="shared" si="1953"/>
        <v>44</v>
      </c>
      <c r="I1271">
        <f t="shared" si="1954"/>
        <v>0</v>
      </c>
      <c r="J1271">
        <f t="shared" si="1955"/>
        <v>0</v>
      </c>
      <c r="K1271">
        <f t="shared" si="1956"/>
        <v>0</v>
      </c>
      <c r="L1271">
        <f t="shared" si="1957"/>
        <v>0</v>
      </c>
      <c r="M1271">
        <f t="shared" si="1958"/>
        <v>0</v>
      </c>
      <c r="N1271">
        <f t="shared" si="1959"/>
        <v>0</v>
      </c>
      <c r="O1271">
        <f t="shared" si="1960"/>
        <v>0</v>
      </c>
      <c r="Q1271">
        <f t="shared" si="2021"/>
        <v>0</v>
      </c>
      <c r="R1271">
        <f t="shared" ref="R1271:S1271" si="2038">R1259</f>
        <v>0</v>
      </c>
      <c r="S1271">
        <f t="shared" si="2038"/>
        <v>0</v>
      </c>
      <c r="T1271">
        <f t="shared" ref="T1271:W1271" si="2039">T1259</f>
        <v>0</v>
      </c>
      <c r="U1271">
        <f t="shared" si="2039"/>
        <v>0</v>
      </c>
      <c r="V1271">
        <f t="shared" si="2039"/>
        <v>0</v>
      </c>
      <c r="W1271">
        <f t="shared" si="2039"/>
        <v>0</v>
      </c>
    </row>
    <row r="1272" spans="1:23" x14ac:dyDescent="0.2">
      <c r="A1272" t="s">
        <v>7</v>
      </c>
      <c r="B1272" t="s">
        <v>31</v>
      </c>
      <c r="C1272" t="s">
        <v>9</v>
      </c>
      <c r="D1272" t="s">
        <v>33</v>
      </c>
      <c r="E1272" t="s">
        <v>25</v>
      </c>
      <c r="F1272" s="1">
        <v>46996</v>
      </c>
      <c r="G1272">
        <v>11</v>
      </c>
      <c r="H1272">
        <f t="shared" si="1953"/>
        <v>44</v>
      </c>
      <c r="I1272">
        <f t="shared" si="1954"/>
        <v>0</v>
      </c>
      <c r="J1272">
        <f t="shared" si="1955"/>
        <v>0</v>
      </c>
      <c r="K1272">
        <f t="shared" si="1956"/>
        <v>0</v>
      </c>
      <c r="L1272">
        <f t="shared" si="1957"/>
        <v>0</v>
      </c>
      <c r="M1272">
        <f t="shared" si="1958"/>
        <v>0</v>
      </c>
      <c r="N1272">
        <f t="shared" si="1959"/>
        <v>0</v>
      </c>
      <c r="O1272">
        <f t="shared" si="1960"/>
        <v>0</v>
      </c>
      <c r="Q1272">
        <f t="shared" si="2021"/>
        <v>0</v>
      </c>
      <c r="R1272">
        <f t="shared" ref="R1272:S1272" si="2040">R1260</f>
        <v>0</v>
      </c>
      <c r="S1272">
        <f t="shared" si="2040"/>
        <v>0</v>
      </c>
      <c r="T1272">
        <f t="shared" ref="T1272:W1272" si="2041">T1260</f>
        <v>0</v>
      </c>
      <c r="U1272">
        <f t="shared" si="2041"/>
        <v>0</v>
      </c>
      <c r="V1272">
        <f t="shared" si="2041"/>
        <v>0</v>
      </c>
      <c r="W1272">
        <f t="shared" si="2041"/>
        <v>0</v>
      </c>
    </row>
    <row r="1273" spans="1:23" x14ac:dyDescent="0.2">
      <c r="A1273" t="s">
        <v>7</v>
      </c>
      <c r="B1273" t="s">
        <v>31</v>
      </c>
      <c r="C1273" t="s">
        <v>9</v>
      </c>
      <c r="D1273" t="s">
        <v>33</v>
      </c>
      <c r="E1273" t="s">
        <v>25</v>
      </c>
      <c r="F1273" s="1">
        <v>46996</v>
      </c>
      <c r="G1273">
        <v>12</v>
      </c>
      <c r="H1273">
        <f t="shared" si="1953"/>
        <v>44</v>
      </c>
      <c r="I1273">
        <f t="shared" si="1954"/>
        <v>0</v>
      </c>
      <c r="J1273">
        <f t="shared" si="1955"/>
        <v>0</v>
      </c>
      <c r="K1273">
        <f t="shared" si="1956"/>
        <v>0</v>
      </c>
      <c r="L1273">
        <f t="shared" si="1957"/>
        <v>0</v>
      </c>
      <c r="M1273">
        <f t="shared" si="1958"/>
        <v>0</v>
      </c>
      <c r="N1273">
        <f t="shared" si="1959"/>
        <v>0</v>
      </c>
      <c r="O1273">
        <f t="shared" si="1960"/>
        <v>0</v>
      </c>
      <c r="Q1273">
        <f t="shared" si="2021"/>
        <v>0</v>
      </c>
      <c r="R1273">
        <f t="shared" ref="R1273:S1273" si="2042">R1261</f>
        <v>0</v>
      </c>
      <c r="S1273">
        <f t="shared" si="2042"/>
        <v>0</v>
      </c>
      <c r="T1273">
        <f t="shared" ref="T1273:W1273" si="2043">T1261</f>
        <v>0</v>
      </c>
      <c r="U1273">
        <f t="shared" si="2043"/>
        <v>0</v>
      </c>
      <c r="V1273">
        <f t="shared" si="2043"/>
        <v>0</v>
      </c>
      <c r="W1273">
        <f t="shared" si="2043"/>
        <v>0</v>
      </c>
    </row>
    <row r="1274" spans="1:23" x14ac:dyDescent="0.2">
      <c r="A1274" t="s">
        <v>7</v>
      </c>
      <c r="B1274" t="s">
        <v>31</v>
      </c>
      <c r="C1274" t="s">
        <v>9</v>
      </c>
      <c r="D1274" t="s">
        <v>33</v>
      </c>
      <c r="E1274" t="s">
        <v>25</v>
      </c>
      <c r="F1274" s="1" t="s">
        <v>12</v>
      </c>
      <c r="G1274">
        <v>1</v>
      </c>
      <c r="H1274">
        <f t="shared" si="1953"/>
        <v>44</v>
      </c>
      <c r="I1274">
        <f t="shared" si="1954"/>
        <v>0</v>
      </c>
      <c r="J1274">
        <f t="shared" si="1955"/>
        <v>0</v>
      </c>
      <c r="K1274">
        <f t="shared" si="1956"/>
        <v>0</v>
      </c>
      <c r="L1274">
        <f t="shared" si="1957"/>
        <v>0</v>
      </c>
      <c r="M1274">
        <f t="shared" si="1958"/>
        <v>0</v>
      </c>
      <c r="N1274">
        <f t="shared" si="1959"/>
        <v>0</v>
      </c>
      <c r="O1274">
        <f t="shared" si="1960"/>
        <v>0</v>
      </c>
      <c r="Q1274">
        <f t="shared" si="2021"/>
        <v>0</v>
      </c>
      <c r="R1274">
        <f t="shared" ref="R1274:S1274" si="2044">R1262</f>
        <v>0</v>
      </c>
      <c r="S1274">
        <f t="shared" si="2044"/>
        <v>0</v>
      </c>
      <c r="T1274">
        <f t="shared" ref="T1274:W1274" si="2045">T1262</f>
        <v>0</v>
      </c>
      <c r="U1274">
        <f t="shared" si="2045"/>
        <v>0</v>
      </c>
      <c r="V1274">
        <f t="shared" si="2045"/>
        <v>0</v>
      </c>
      <c r="W1274">
        <f t="shared" si="2045"/>
        <v>0</v>
      </c>
    </row>
    <row r="1275" spans="1:23" x14ac:dyDescent="0.2">
      <c r="A1275" t="s">
        <v>7</v>
      </c>
      <c r="B1275" t="s">
        <v>31</v>
      </c>
      <c r="C1275" t="s">
        <v>9</v>
      </c>
      <c r="D1275" t="s">
        <v>33</v>
      </c>
      <c r="E1275" t="s">
        <v>25</v>
      </c>
      <c r="F1275" s="1" t="s">
        <v>12</v>
      </c>
      <c r="G1275">
        <v>2</v>
      </c>
      <c r="H1275">
        <f t="shared" si="1953"/>
        <v>44</v>
      </c>
      <c r="I1275">
        <f t="shared" si="1954"/>
        <v>0</v>
      </c>
      <c r="J1275">
        <f t="shared" si="1955"/>
        <v>0</v>
      </c>
      <c r="K1275">
        <f t="shared" si="1956"/>
        <v>0</v>
      </c>
      <c r="L1275">
        <f t="shared" si="1957"/>
        <v>0</v>
      </c>
      <c r="M1275">
        <f t="shared" si="1958"/>
        <v>0</v>
      </c>
      <c r="N1275">
        <f t="shared" si="1959"/>
        <v>0</v>
      </c>
      <c r="O1275">
        <f t="shared" si="1960"/>
        <v>0</v>
      </c>
      <c r="Q1275">
        <f t="shared" si="2021"/>
        <v>0</v>
      </c>
      <c r="R1275">
        <f t="shared" ref="R1275:S1275" si="2046">R1263</f>
        <v>0</v>
      </c>
      <c r="S1275">
        <f t="shared" si="2046"/>
        <v>0</v>
      </c>
      <c r="T1275">
        <f t="shared" ref="T1275:W1275" si="2047">T1263</f>
        <v>0</v>
      </c>
      <c r="U1275">
        <f t="shared" si="2047"/>
        <v>0</v>
      </c>
      <c r="V1275">
        <f t="shared" si="2047"/>
        <v>0</v>
      </c>
      <c r="W1275">
        <f t="shared" si="2047"/>
        <v>0</v>
      </c>
    </row>
    <row r="1276" spans="1:23" x14ac:dyDescent="0.2">
      <c r="A1276" t="s">
        <v>7</v>
      </c>
      <c r="B1276" t="s">
        <v>31</v>
      </c>
      <c r="C1276" t="s">
        <v>9</v>
      </c>
      <c r="D1276" t="s">
        <v>33</v>
      </c>
      <c r="E1276" t="s">
        <v>25</v>
      </c>
      <c r="F1276" s="1" t="s">
        <v>12</v>
      </c>
      <c r="G1276">
        <v>3</v>
      </c>
      <c r="H1276">
        <f t="shared" si="1953"/>
        <v>44</v>
      </c>
      <c r="I1276">
        <f t="shared" si="1954"/>
        <v>0</v>
      </c>
      <c r="J1276">
        <f t="shared" si="1955"/>
        <v>0</v>
      </c>
      <c r="K1276">
        <f t="shared" si="1956"/>
        <v>0</v>
      </c>
      <c r="L1276">
        <f t="shared" si="1957"/>
        <v>0</v>
      </c>
      <c r="M1276">
        <f t="shared" si="1958"/>
        <v>0</v>
      </c>
      <c r="N1276">
        <f t="shared" si="1959"/>
        <v>0</v>
      </c>
      <c r="O1276">
        <f t="shared" si="1960"/>
        <v>0</v>
      </c>
      <c r="Q1276">
        <f t="shared" si="2021"/>
        <v>0</v>
      </c>
      <c r="R1276">
        <f t="shared" ref="R1276:S1276" si="2048">R1264</f>
        <v>0</v>
      </c>
      <c r="S1276">
        <f t="shared" si="2048"/>
        <v>0</v>
      </c>
      <c r="T1276">
        <f t="shared" ref="T1276:W1276" si="2049">T1264</f>
        <v>0</v>
      </c>
      <c r="U1276">
        <f t="shared" si="2049"/>
        <v>0</v>
      </c>
      <c r="V1276">
        <f t="shared" si="2049"/>
        <v>0</v>
      </c>
      <c r="W1276">
        <f t="shared" si="2049"/>
        <v>0</v>
      </c>
    </row>
    <row r="1277" spans="1:23" x14ac:dyDescent="0.2">
      <c r="A1277" t="s">
        <v>7</v>
      </c>
      <c r="B1277" t="s">
        <v>31</v>
      </c>
      <c r="C1277" t="s">
        <v>9</v>
      </c>
      <c r="D1277" t="s">
        <v>33</v>
      </c>
      <c r="E1277" t="s">
        <v>25</v>
      </c>
      <c r="F1277" s="1" t="s">
        <v>12</v>
      </c>
      <c r="G1277">
        <v>4</v>
      </c>
      <c r="H1277">
        <f t="shared" si="1953"/>
        <v>44</v>
      </c>
      <c r="I1277">
        <f t="shared" si="1954"/>
        <v>0</v>
      </c>
      <c r="J1277">
        <f t="shared" si="1955"/>
        <v>0</v>
      </c>
      <c r="K1277">
        <f t="shared" si="1956"/>
        <v>0</v>
      </c>
      <c r="L1277">
        <f t="shared" si="1957"/>
        <v>0</v>
      </c>
      <c r="M1277">
        <f t="shared" si="1958"/>
        <v>0</v>
      </c>
      <c r="N1277">
        <f t="shared" si="1959"/>
        <v>0</v>
      </c>
      <c r="O1277">
        <f t="shared" si="1960"/>
        <v>0</v>
      </c>
      <c r="Q1277">
        <f t="shared" si="2021"/>
        <v>0</v>
      </c>
      <c r="R1277">
        <f t="shared" ref="R1277:S1277" si="2050">R1265</f>
        <v>0</v>
      </c>
      <c r="S1277">
        <f t="shared" si="2050"/>
        <v>0</v>
      </c>
      <c r="T1277">
        <f t="shared" ref="T1277:W1277" si="2051">T1265</f>
        <v>0</v>
      </c>
      <c r="U1277">
        <f t="shared" si="2051"/>
        <v>0</v>
      </c>
      <c r="V1277">
        <f t="shared" si="2051"/>
        <v>0</v>
      </c>
      <c r="W1277">
        <f t="shared" si="2051"/>
        <v>0</v>
      </c>
    </row>
    <row r="1278" spans="1:23" x14ac:dyDescent="0.2">
      <c r="A1278" t="s">
        <v>7</v>
      </c>
      <c r="B1278" t="s">
        <v>31</v>
      </c>
      <c r="C1278" t="s">
        <v>9</v>
      </c>
      <c r="D1278" t="s">
        <v>33</v>
      </c>
      <c r="E1278" t="s">
        <v>25</v>
      </c>
      <c r="F1278" s="1" t="s">
        <v>12</v>
      </c>
      <c r="G1278">
        <v>5</v>
      </c>
      <c r="H1278">
        <f t="shared" si="1953"/>
        <v>44</v>
      </c>
      <c r="I1278">
        <f t="shared" si="1954"/>
        <v>0</v>
      </c>
      <c r="J1278">
        <f t="shared" si="1955"/>
        <v>0</v>
      </c>
      <c r="K1278">
        <f t="shared" si="1956"/>
        <v>0</v>
      </c>
      <c r="L1278">
        <f t="shared" si="1957"/>
        <v>0</v>
      </c>
      <c r="M1278">
        <f t="shared" si="1958"/>
        <v>0</v>
      </c>
      <c r="N1278">
        <f t="shared" si="1959"/>
        <v>0</v>
      </c>
      <c r="O1278">
        <f t="shared" si="1960"/>
        <v>0</v>
      </c>
      <c r="Q1278">
        <f t="shared" ref="Q1278:W1279" si="2052">Q1266</f>
        <v>0</v>
      </c>
      <c r="R1278">
        <f t="shared" si="2052"/>
        <v>0</v>
      </c>
      <c r="S1278">
        <f t="shared" si="2052"/>
        <v>0</v>
      </c>
      <c r="T1278">
        <f t="shared" si="2052"/>
        <v>0</v>
      </c>
      <c r="U1278">
        <f t="shared" si="2052"/>
        <v>0</v>
      </c>
      <c r="V1278">
        <f t="shared" si="2052"/>
        <v>0</v>
      </c>
      <c r="W1278">
        <f t="shared" si="2052"/>
        <v>0</v>
      </c>
    </row>
    <row r="1279" spans="1:23" x14ac:dyDescent="0.2">
      <c r="A1279" t="s">
        <v>7</v>
      </c>
      <c r="B1279" t="s">
        <v>31</v>
      </c>
      <c r="C1279" t="s">
        <v>9</v>
      </c>
      <c r="D1279" t="s">
        <v>33</v>
      </c>
      <c r="E1279" t="s">
        <v>25</v>
      </c>
      <c r="F1279" s="1" t="s">
        <v>12</v>
      </c>
      <c r="G1279">
        <v>6</v>
      </c>
      <c r="H1279">
        <f t="shared" si="1953"/>
        <v>44</v>
      </c>
      <c r="I1279">
        <f t="shared" si="1954"/>
        <v>0</v>
      </c>
      <c r="J1279">
        <f t="shared" si="1955"/>
        <v>0</v>
      </c>
      <c r="K1279">
        <f t="shared" si="1956"/>
        <v>0</v>
      </c>
      <c r="L1279">
        <f t="shared" si="1957"/>
        <v>0</v>
      </c>
      <c r="M1279">
        <f t="shared" si="1958"/>
        <v>0</v>
      </c>
      <c r="N1279">
        <f t="shared" si="1959"/>
        <v>0</v>
      </c>
      <c r="O1279">
        <f t="shared" si="1960"/>
        <v>0</v>
      </c>
      <c r="Q1279">
        <f t="shared" si="2052"/>
        <v>0</v>
      </c>
      <c r="R1279">
        <f t="shared" si="2052"/>
        <v>0</v>
      </c>
      <c r="S1279">
        <f t="shared" si="2052"/>
        <v>0</v>
      </c>
      <c r="T1279">
        <f t="shared" si="2052"/>
        <v>0</v>
      </c>
      <c r="U1279">
        <f t="shared" si="2052"/>
        <v>0</v>
      </c>
      <c r="V1279">
        <f t="shared" si="2052"/>
        <v>0</v>
      </c>
      <c r="W1279">
        <f t="shared" si="2052"/>
        <v>0</v>
      </c>
    </row>
    <row r="1280" spans="1:23" x14ac:dyDescent="0.2">
      <c r="A1280" t="s">
        <v>7</v>
      </c>
      <c r="B1280" t="s">
        <v>31</v>
      </c>
      <c r="C1280" t="s">
        <v>9</v>
      </c>
      <c r="D1280" t="s">
        <v>33</v>
      </c>
      <c r="E1280" t="s">
        <v>25</v>
      </c>
      <c r="F1280" s="1" t="s">
        <v>12</v>
      </c>
      <c r="G1280">
        <v>7</v>
      </c>
      <c r="H1280">
        <f t="shared" si="1953"/>
        <v>44</v>
      </c>
      <c r="I1280">
        <f t="shared" si="1954"/>
        <v>0</v>
      </c>
      <c r="J1280">
        <f t="shared" si="1955"/>
        <v>0</v>
      </c>
      <c r="K1280">
        <f t="shared" si="1956"/>
        <v>0</v>
      </c>
      <c r="L1280">
        <f t="shared" si="1957"/>
        <v>0</v>
      </c>
      <c r="M1280">
        <f t="shared" si="1958"/>
        <v>0</v>
      </c>
      <c r="N1280">
        <f t="shared" si="1959"/>
        <v>0</v>
      </c>
      <c r="O1280">
        <f t="shared" si="1960"/>
        <v>0</v>
      </c>
      <c r="Q1280">
        <f t="shared" si="2021"/>
        <v>0</v>
      </c>
      <c r="R1280">
        <f t="shared" ref="R1280:S1280" si="2053">R1268</f>
        <v>0</v>
      </c>
      <c r="S1280">
        <f t="shared" si="2053"/>
        <v>0</v>
      </c>
      <c r="T1280">
        <f t="shared" ref="T1280:W1280" si="2054">T1268</f>
        <v>0</v>
      </c>
      <c r="U1280">
        <f t="shared" si="2054"/>
        <v>0</v>
      </c>
      <c r="V1280">
        <f t="shared" si="2054"/>
        <v>0</v>
      </c>
      <c r="W1280">
        <f t="shared" si="2054"/>
        <v>0</v>
      </c>
    </row>
    <row r="1281" spans="1:23" x14ac:dyDescent="0.2">
      <c r="A1281" t="s">
        <v>7</v>
      </c>
      <c r="B1281" t="s">
        <v>31</v>
      </c>
      <c r="C1281" t="s">
        <v>9</v>
      </c>
      <c r="D1281" t="s">
        <v>33</v>
      </c>
      <c r="E1281" t="s">
        <v>25</v>
      </c>
      <c r="F1281" s="1" t="s">
        <v>12</v>
      </c>
      <c r="G1281">
        <v>8</v>
      </c>
      <c r="H1281">
        <f t="shared" si="1953"/>
        <v>44</v>
      </c>
      <c r="I1281">
        <f t="shared" si="1954"/>
        <v>0</v>
      </c>
      <c r="J1281">
        <f t="shared" si="1955"/>
        <v>0</v>
      </c>
      <c r="K1281">
        <f t="shared" si="1956"/>
        <v>0</v>
      </c>
      <c r="L1281">
        <f t="shared" si="1957"/>
        <v>0</v>
      </c>
      <c r="M1281">
        <f t="shared" si="1958"/>
        <v>0</v>
      </c>
      <c r="N1281">
        <f t="shared" si="1959"/>
        <v>0</v>
      </c>
      <c r="O1281">
        <f t="shared" si="1960"/>
        <v>0</v>
      </c>
      <c r="Q1281">
        <f t="shared" si="2021"/>
        <v>0</v>
      </c>
      <c r="R1281">
        <f t="shared" ref="R1281:S1281" si="2055">R1269</f>
        <v>0</v>
      </c>
      <c r="S1281">
        <f t="shared" si="2055"/>
        <v>0</v>
      </c>
      <c r="T1281">
        <f t="shared" ref="T1281:W1281" si="2056">T1269</f>
        <v>0</v>
      </c>
      <c r="U1281">
        <f t="shared" si="2056"/>
        <v>0</v>
      </c>
      <c r="V1281">
        <f t="shared" si="2056"/>
        <v>0</v>
      </c>
      <c r="W1281">
        <f t="shared" si="2056"/>
        <v>0</v>
      </c>
    </row>
    <row r="1282" spans="1:23" x14ac:dyDescent="0.2">
      <c r="A1282" t="s">
        <v>7</v>
      </c>
      <c r="B1282" t="s">
        <v>31</v>
      </c>
      <c r="C1282" t="s">
        <v>9</v>
      </c>
      <c r="D1282" t="s">
        <v>33</v>
      </c>
      <c r="E1282" t="s">
        <v>25</v>
      </c>
      <c r="F1282" s="1" t="s">
        <v>12</v>
      </c>
      <c r="G1282">
        <v>9</v>
      </c>
      <c r="H1282">
        <f t="shared" si="1953"/>
        <v>44</v>
      </c>
      <c r="I1282">
        <f t="shared" si="1954"/>
        <v>0</v>
      </c>
      <c r="J1282">
        <f t="shared" si="1955"/>
        <v>0</v>
      </c>
      <c r="K1282">
        <f t="shared" si="1956"/>
        <v>0</v>
      </c>
      <c r="L1282">
        <f t="shared" si="1957"/>
        <v>0</v>
      </c>
      <c r="M1282">
        <f t="shared" si="1958"/>
        <v>0</v>
      </c>
      <c r="N1282">
        <f t="shared" si="1959"/>
        <v>0</v>
      </c>
      <c r="O1282">
        <f t="shared" si="1960"/>
        <v>0</v>
      </c>
      <c r="Q1282">
        <f t="shared" si="2021"/>
        <v>0</v>
      </c>
      <c r="R1282">
        <f t="shared" ref="R1282:S1282" si="2057">R1270</f>
        <v>0</v>
      </c>
      <c r="S1282">
        <f t="shared" si="2057"/>
        <v>0</v>
      </c>
      <c r="T1282">
        <f t="shared" ref="T1282:W1282" si="2058">T1270</f>
        <v>0</v>
      </c>
      <c r="U1282">
        <f t="shared" si="2058"/>
        <v>0</v>
      </c>
      <c r="V1282">
        <f t="shared" si="2058"/>
        <v>0</v>
      </c>
      <c r="W1282">
        <f t="shared" si="2058"/>
        <v>0</v>
      </c>
    </row>
    <row r="1283" spans="1:23" x14ac:dyDescent="0.2">
      <c r="A1283" t="s">
        <v>7</v>
      </c>
      <c r="B1283" t="s">
        <v>31</v>
      </c>
      <c r="C1283" t="s">
        <v>9</v>
      </c>
      <c r="D1283" t="s">
        <v>33</v>
      </c>
      <c r="E1283" t="s">
        <v>25</v>
      </c>
      <c r="F1283" s="1" t="s">
        <v>12</v>
      </c>
      <c r="G1283">
        <v>10</v>
      </c>
      <c r="H1283">
        <f t="shared" ref="H1283:H1346" si="2059">H131*0.2</f>
        <v>44</v>
      </c>
      <c r="I1283">
        <f t="shared" ref="I1283:I1346" si="2060">_xlfn.FLOOR.MATH(H1283*Q1283)</f>
        <v>0</v>
      </c>
      <c r="J1283">
        <f t="shared" ref="J1283:J1346" si="2061">I1283*R1283</f>
        <v>0</v>
      </c>
      <c r="K1283">
        <f t="shared" ref="K1283:K1346" si="2062">I1283*V1283</f>
        <v>0</v>
      </c>
      <c r="L1283">
        <f t="shared" ref="L1283:L1346" si="2063">K1283*S1283</f>
        <v>0</v>
      </c>
      <c r="M1283">
        <f t="shared" ref="M1283:M1346" si="2064">K1283*T1283</f>
        <v>0</v>
      </c>
      <c r="N1283">
        <f t="shared" ref="N1283:N1346" si="2065">L1283*U1283</f>
        <v>0</v>
      </c>
      <c r="O1283">
        <f t="shared" ref="O1283:O1346" si="2066">I1283*W1283</f>
        <v>0</v>
      </c>
      <c r="Q1283">
        <f t="shared" si="2021"/>
        <v>0</v>
      </c>
      <c r="R1283">
        <f t="shared" ref="R1283:S1283" si="2067">R1271</f>
        <v>0</v>
      </c>
      <c r="S1283">
        <f t="shared" si="2067"/>
        <v>0</v>
      </c>
      <c r="T1283">
        <f t="shared" ref="T1283:W1283" si="2068">T1271</f>
        <v>0</v>
      </c>
      <c r="U1283">
        <f t="shared" si="2068"/>
        <v>0</v>
      </c>
      <c r="V1283">
        <f t="shared" si="2068"/>
        <v>0</v>
      </c>
      <c r="W1283">
        <f t="shared" si="2068"/>
        <v>0</v>
      </c>
    </row>
    <row r="1284" spans="1:23" x14ac:dyDescent="0.2">
      <c r="A1284" t="s">
        <v>7</v>
      </c>
      <c r="B1284" t="s">
        <v>31</v>
      </c>
      <c r="C1284" t="s">
        <v>9</v>
      </c>
      <c r="D1284" t="s">
        <v>33</v>
      </c>
      <c r="E1284" t="s">
        <v>25</v>
      </c>
      <c r="F1284" s="1" t="s">
        <v>12</v>
      </c>
      <c r="G1284">
        <v>11</v>
      </c>
      <c r="H1284">
        <f t="shared" si="2059"/>
        <v>44</v>
      </c>
      <c r="I1284">
        <f t="shared" si="2060"/>
        <v>0</v>
      </c>
      <c r="J1284">
        <f t="shared" si="2061"/>
        <v>0</v>
      </c>
      <c r="K1284">
        <f t="shared" si="2062"/>
        <v>0</v>
      </c>
      <c r="L1284">
        <f t="shared" si="2063"/>
        <v>0</v>
      </c>
      <c r="M1284">
        <f t="shared" si="2064"/>
        <v>0</v>
      </c>
      <c r="N1284">
        <f t="shared" si="2065"/>
        <v>0</v>
      </c>
      <c r="O1284">
        <f t="shared" si="2066"/>
        <v>0</v>
      </c>
      <c r="Q1284">
        <f t="shared" si="2021"/>
        <v>0</v>
      </c>
      <c r="R1284">
        <f t="shared" ref="R1284:S1284" si="2069">R1272</f>
        <v>0</v>
      </c>
      <c r="S1284">
        <f t="shared" si="2069"/>
        <v>0</v>
      </c>
      <c r="T1284">
        <f t="shared" ref="T1284:W1284" si="2070">T1272</f>
        <v>0</v>
      </c>
      <c r="U1284">
        <f t="shared" si="2070"/>
        <v>0</v>
      </c>
      <c r="V1284">
        <f t="shared" si="2070"/>
        <v>0</v>
      </c>
      <c r="W1284">
        <f t="shared" si="2070"/>
        <v>0</v>
      </c>
    </row>
    <row r="1285" spans="1:23" x14ac:dyDescent="0.2">
      <c r="A1285" t="s">
        <v>7</v>
      </c>
      <c r="B1285" t="s">
        <v>31</v>
      </c>
      <c r="C1285" t="s">
        <v>9</v>
      </c>
      <c r="D1285" t="s">
        <v>33</v>
      </c>
      <c r="E1285" t="s">
        <v>25</v>
      </c>
      <c r="F1285" s="1" t="s">
        <v>12</v>
      </c>
      <c r="G1285">
        <v>12</v>
      </c>
      <c r="H1285">
        <f t="shared" si="2059"/>
        <v>44</v>
      </c>
      <c r="I1285">
        <f t="shared" si="2060"/>
        <v>0</v>
      </c>
      <c r="J1285">
        <f t="shared" si="2061"/>
        <v>0</v>
      </c>
      <c r="K1285">
        <f t="shared" si="2062"/>
        <v>0</v>
      </c>
      <c r="L1285">
        <f t="shared" si="2063"/>
        <v>0</v>
      </c>
      <c r="M1285">
        <f t="shared" si="2064"/>
        <v>0</v>
      </c>
      <c r="N1285">
        <f t="shared" si="2065"/>
        <v>0</v>
      </c>
      <c r="O1285">
        <f t="shared" si="2066"/>
        <v>0</v>
      </c>
      <c r="Q1285">
        <f t="shared" si="2021"/>
        <v>0</v>
      </c>
      <c r="R1285">
        <f t="shared" ref="R1285:S1285" si="2071">R1273</f>
        <v>0</v>
      </c>
      <c r="S1285">
        <f t="shared" si="2071"/>
        <v>0</v>
      </c>
      <c r="T1285">
        <f t="shared" ref="T1285:W1285" si="2072">T1273</f>
        <v>0</v>
      </c>
      <c r="U1285">
        <f t="shared" si="2072"/>
        <v>0</v>
      </c>
      <c r="V1285">
        <f t="shared" si="2072"/>
        <v>0</v>
      </c>
      <c r="W1285">
        <f t="shared" si="2072"/>
        <v>0</v>
      </c>
    </row>
    <row r="1286" spans="1:23" x14ac:dyDescent="0.2">
      <c r="A1286" t="s">
        <v>7</v>
      </c>
      <c r="B1286" t="s">
        <v>31</v>
      </c>
      <c r="C1286" t="s">
        <v>9</v>
      </c>
      <c r="D1286" t="s">
        <v>33</v>
      </c>
      <c r="E1286" t="s">
        <v>25</v>
      </c>
      <c r="F1286" s="1">
        <v>47057</v>
      </c>
      <c r="G1286">
        <v>1</v>
      </c>
      <c r="H1286">
        <f t="shared" si="2059"/>
        <v>44</v>
      </c>
      <c r="I1286">
        <f t="shared" si="2060"/>
        <v>0</v>
      </c>
      <c r="J1286">
        <f t="shared" si="2061"/>
        <v>0</v>
      </c>
      <c r="K1286">
        <f t="shared" si="2062"/>
        <v>0</v>
      </c>
      <c r="L1286">
        <f t="shared" si="2063"/>
        <v>0</v>
      </c>
      <c r="M1286">
        <f t="shared" si="2064"/>
        <v>0</v>
      </c>
      <c r="N1286">
        <f t="shared" si="2065"/>
        <v>0</v>
      </c>
      <c r="O1286">
        <f t="shared" si="2066"/>
        <v>0</v>
      </c>
      <c r="Q1286">
        <f t="shared" si="2021"/>
        <v>0</v>
      </c>
      <c r="R1286">
        <f t="shared" ref="R1286:S1286" si="2073">R1274</f>
        <v>0</v>
      </c>
      <c r="S1286">
        <f t="shared" si="2073"/>
        <v>0</v>
      </c>
      <c r="T1286">
        <f t="shared" ref="T1286:W1286" si="2074">T1274</f>
        <v>0</v>
      </c>
      <c r="U1286">
        <f t="shared" si="2074"/>
        <v>0</v>
      </c>
      <c r="V1286">
        <f t="shared" si="2074"/>
        <v>0</v>
      </c>
      <c r="W1286">
        <f t="shared" si="2074"/>
        <v>0</v>
      </c>
    </row>
    <row r="1287" spans="1:23" x14ac:dyDescent="0.2">
      <c r="A1287" t="s">
        <v>7</v>
      </c>
      <c r="B1287" t="s">
        <v>31</v>
      </c>
      <c r="C1287" t="s">
        <v>9</v>
      </c>
      <c r="D1287" t="s">
        <v>33</v>
      </c>
      <c r="E1287" t="s">
        <v>25</v>
      </c>
      <c r="F1287" s="1">
        <v>47057</v>
      </c>
      <c r="G1287">
        <v>2</v>
      </c>
      <c r="H1287">
        <f t="shared" si="2059"/>
        <v>44</v>
      </c>
      <c r="I1287">
        <f t="shared" si="2060"/>
        <v>0</v>
      </c>
      <c r="J1287">
        <f t="shared" si="2061"/>
        <v>0</v>
      </c>
      <c r="K1287">
        <f t="shared" si="2062"/>
        <v>0</v>
      </c>
      <c r="L1287">
        <f t="shared" si="2063"/>
        <v>0</v>
      </c>
      <c r="M1287">
        <f t="shared" si="2064"/>
        <v>0</v>
      </c>
      <c r="N1287">
        <f t="shared" si="2065"/>
        <v>0</v>
      </c>
      <c r="O1287">
        <f t="shared" si="2066"/>
        <v>0</v>
      </c>
      <c r="Q1287">
        <f t="shared" si="2021"/>
        <v>0</v>
      </c>
      <c r="R1287">
        <f t="shared" ref="R1287:S1287" si="2075">R1275</f>
        <v>0</v>
      </c>
      <c r="S1287">
        <f t="shared" si="2075"/>
        <v>0</v>
      </c>
      <c r="T1287">
        <f t="shared" ref="T1287:W1287" si="2076">T1275</f>
        <v>0</v>
      </c>
      <c r="U1287">
        <f t="shared" si="2076"/>
        <v>0</v>
      </c>
      <c r="V1287">
        <f t="shared" si="2076"/>
        <v>0</v>
      </c>
      <c r="W1287">
        <f t="shared" si="2076"/>
        <v>0</v>
      </c>
    </row>
    <row r="1288" spans="1:23" x14ac:dyDescent="0.2">
      <c r="A1288" t="s">
        <v>7</v>
      </c>
      <c r="B1288" t="s">
        <v>31</v>
      </c>
      <c r="C1288" t="s">
        <v>9</v>
      </c>
      <c r="D1288" t="s">
        <v>33</v>
      </c>
      <c r="E1288" t="s">
        <v>25</v>
      </c>
      <c r="F1288" s="1">
        <v>47057</v>
      </c>
      <c r="G1288">
        <v>3</v>
      </c>
      <c r="H1288">
        <f t="shared" si="2059"/>
        <v>44</v>
      </c>
      <c r="I1288">
        <f t="shared" si="2060"/>
        <v>0</v>
      </c>
      <c r="J1288">
        <f t="shared" si="2061"/>
        <v>0</v>
      </c>
      <c r="K1288">
        <f t="shared" si="2062"/>
        <v>0</v>
      </c>
      <c r="L1288">
        <f t="shared" si="2063"/>
        <v>0</v>
      </c>
      <c r="M1288">
        <f t="shared" si="2064"/>
        <v>0</v>
      </c>
      <c r="N1288">
        <f t="shared" si="2065"/>
        <v>0</v>
      </c>
      <c r="O1288">
        <f t="shared" si="2066"/>
        <v>0</v>
      </c>
      <c r="Q1288">
        <f t="shared" si="2021"/>
        <v>0</v>
      </c>
      <c r="R1288">
        <f t="shared" ref="R1288:S1288" si="2077">R1276</f>
        <v>0</v>
      </c>
      <c r="S1288">
        <f t="shared" si="2077"/>
        <v>0</v>
      </c>
      <c r="T1288">
        <f t="shared" ref="T1288:W1288" si="2078">T1276</f>
        <v>0</v>
      </c>
      <c r="U1288">
        <f t="shared" si="2078"/>
        <v>0</v>
      </c>
      <c r="V1288">
        <f t="shared" si="2078"/>
        <v>0</v>
      </c>
      <c r="W1288">
        <f t="shared" si="2078"/>
        <v>0</v>
      </c>
    </row>
    <row r="1289" spans="1:23" x14ac:dyDescent="0.2">
      <c r="A1289" t="s">
        <v>7</v>
      </c>
      <c r="B1289" t="s">
        <v>31</v>
      </c>
      <c r="C1289" t="s">
        <v>9</v>
      </c>
      <c r="D1289" t="s">
        <v>33</v>
      </c>
      <c r="E1289" t="s">
        <v>25</v>
      </c>
      <c r="F1289" s="1">
        <v>47057</v>
      </c>
      <c r="G1289">
        <v>4</v>
      </c>
      <c r="H1289">
        <f t="shared" si="2059"/>
        <v>44</v>
      </c>
      <c r="I1289">
        <f t="shared" si="2060"/>
        <v>0</v>
      </c>
      <c r="J1289">
        <f t="shared" si="2061"/>
        <v>0</v>
      </c>
      <c r="K1289">
        <f t="shared" si="2062"/>
        <v>0</v>
      </c>
      <c r="L1289">
        <f t="shared" si="2063"/>
        <v>0</v>
      </c>
      <c r="M1289">
        <f t="shared" si="2064"/>
        <v>0</v>
      </c>
      <c r="N1289">
        <f t="shared" si="2065"/>
        <v>0</v>
      </c>
      <c r="O1289">
        <f t="shared" si="2066"/>
        <v>0</v>
      </c>
      <c r="Q1289">
        <f t="shared" si="2021"/>
        <v>0</v>
      </c>
      <c r="R1289">
        <f t="shared" ref="R1289:S1289" si="2079">R1277</f>
        <v>0</v>
      </c>
      <c r="S1289">
        <f t="shared" si="2079"/>
        <v>0</v>
      </c>
      <c r="T1289">
        <f t="shared" ref="T1289:W1289" si="2080">T1277</f>
        <v>0</v>
      </c>
      <c r="U1289">
        <f t="shared" si="2080"/>
        <v>0</v>
      </c>
      <c r="V1289">
        <f t="shared" si="2080"/>
        <v>0</v>
      </c>
      <c r="W1289">
        <f t="shared" si="2080"/>
        <v>0</v>
      </c>
    </row>
    <row r="1290" spans="1:23" x14ac:dyDescent="0.2">
      <c r="A1290" t="s">
        <v>7</v>
      </c>
      <c r="B1290" t="s">
        <v>31</v>
      </c>
      <c r="C1290" t="s">
        <v>9</v>
      </c>
      <c r="D1290" t="s">
        <v>33</v>
      </c>
      <c r="E1290" t="s">
        <v>25</v>
      </c>
      <c r="F1290" s="1">
        <v>47057</v>
      </c>
      <c r="G1290">
        <v>5</v>
      </c>
      <c r="H1290">
        <f t="shared" si="2059"/>
        <v>44</v>
      </c>
      <c r="I1290">
        <f t="shared" si="2060"/>
        <v>0</v>
      </c>
      <c r="J1290">
        <f t="shared" si="2061"/>
        <v>0</v>
      </c>
      <c r="K1290">
        <f t="shared" si="2062"/>
        <v>0</v>
      </c>
      <c r="L1290">
        <f t="shared" si="2063"/>
        <v>0</v>
      </c>
      <c r="M1290">
        <f t="shared" si="2064"/>
        <v>0</v>
      </c>
      <c r="N1290">
        <f t="shared" si="2065"/>
        <v>0</v>
      </c>
      <c r="O1290">
        <f t="shared" si="2066"/>
        <v>0</v>
      </c>
      <c r="Q1290">
        <f t="shared" si="2021"/>
        <v>0</v>
      </c>
      <c r="R1290">
        <f t="shared" ref="R1290:S1290" si="2081">R1278</f>
        <v>0</v>
      </c>
      <c r="S1290">
        <f t="shared" si="2081"/>
        <v>0</v>
      </c>
      <c r="T1290">
        <f t="shared" ref="T1290:W1290" si="2082">T1278</f>
        <v>0</v>
      </c>
      <c r="U1290">
        <f t="shared" si="2082"/>
        <v>0</v>
      </c>
      <c r="V1290">
        <f t="shared" si="2082"/>
        <v>0</v>
      </c>
      <c r="W1290">
        <f t="shared" si="2082"/>
        <v>0</v>
      </c>
    </row>
    <row r="1291" spans="1:23" x14ac:dyDescent="0.2">
      <c r="A1291" t="s">
        <v>7</v>
      </c>
      <c r="B1291" t="s">
        <v>31</v>
      </c>
      <c r="C1291" t="s">
        <v>9</v>
      </c>
      <c r="D1291" t="s">
        <v>33</v>
      </c>
      <c r="E1291" t="s">
        <v>25</v>
      </c>
      <c r="F1291" s="1">
        <v>47057</v>
      </c>
      <c r="G1291">
        <v>6</v>
      </c>
      <c r="H1291">
        <f t="shared" si="2059"/>
        <v>44</v>
      </c>
      <c r="I1291">
        <f t="shared" si="2060"/>
        <v>0</v>
      </c>
      <c r="J1291">
        <f t="shared" si="2061"/>
        <v>0</v>
      </c>
      <c r="K1291">
        <f t="shared" si="2062"/>
        <v>0</v>
      </c>
      <c r="L1291">
        <f t="shared" si="2063"/>
        <v>0</v>
      </c>
      <c r="M1291">
        <f t="shared" si="2064"/>
        <v>0</v>
      </c>
      <c r="N1291">
        <f t="shared" si="2065"/>
        <v>0</v>
      </c>
      <c r="O1291">
        <f t="shared" si="2066"/>
        <v>0</v>
      </c>
      <c r="Q1291">
        <f t="shared" si="2021"/>
        <v>0</v>
      </c>
      <c r="R1291">
        <f t="shared" ref="R1291:S1291" si="2083">R1279</f>
        <v>0</v>
      </c>
      <c r="S1291">
        <f t="shared" si="2083"/>
        <v>0</v>
      </c>
      <c r="T1291">
        <f t="shared" ref="T1291:W1291" si="2084">T1279</f>
        <v>0</v>
      </c>
      <c r="U1291">
        <f t="shared" si="2084"/>
        <v>0</v>
      </c>
      <c r="V1291">
        <f t="shared" si="2084"/>
        <v>0</v>
      </c>
      <c r="W1291">
        <f t="shared" si="2084"/>
        <v>0</v>
      </c>
    </row>
    <row r="1292" spans="1:23" x14ac:dyDescent="0.2">
      <c r="A1292" t="s">
        <v>7</v>
      </c>
      <c r="B1292" t="s">
        <v>31</v>
      </c>
      <c r="C1292" t="s">
        <v>9</v>
      </c>
      <c r="D1292" t="s">
        <v>33</v>
      </c>
      <c r="E1292" t="s">
        <v>25</v>
      </c>
      <c r="F1292" s="1">
        <v>47057</v>
      </c>
      <c r="G1292">
        <v>7</v>
      </c>
      <c r="H1292">
        <f t="shared" si="2059"/>
        <v>44</v>
      </c>
      <c r="I1292">
        <f t="shared" si="2060"/>
        <v>0</v>
      </c>
      <c r="J1292">
        <f t="shared" si="2061"/>
        <v>0</v>
      </c>
      <c r="K1292">
        <f t="shared" si="2062"/>
        <v>0</v>
      </c>
      <c r="L1292">
        <f t="shared" si="2063"/>
        <v>0</v>
      </c>
      <c r="M1292">
        <f t="shared" si="2064"/>
        <v>0</v>
      </c>
      <c r="N1292">
        <f t="shared" si="2065"/>
        <v>0</v>
      </c>
      <c r="O1292">
        <f t="shared" si="2066"/>
        <v>0</v>
      </c>
      <c r="Q1292">
        <f t="shared" si="2021"/>
        <v>0</v>
      </c>
      <c r="R1292">
        <f t="shared" ref="R1292:S1292" si="2085">R1280</f>
        <v>0</v>
      </c>
      <c r="S1292">
        <f t="shared" si="2085"/>
        <v>0</v>
      </c>
      <c r="T1292">
        <f t="shared" ref="T1292:W1292" si="2086">T1280</f>
        <v>0</v>
      </c>
      <c r="U1292">
        <f t="shared" si="2086"/>
        <v>0</v>
      </c>
      <c r="V1292">
        <f t="shared" si="2086"/>
        <v>0</v>
      </c>
      <c r="W1292">
        <f t="shared" si="2086"/>
        <v>0</v>
      </c>
    </row>
    <row r="1293" spans="1:23" x14ac:dyDescent="0.2">
      <c r="A1293" t="s">
        <v>7</v>
      </c>
      <c r="B1293" t="s">
        <v>31</v>
      </c>
      <c r="C1293" t="s">
        <v>9</v>
      </c>
      <c r="D1293" t="s">
        <v>33</v>
      </c>
      <c r="E1293" t="s">
        <v>25</v>
      </c>
      <c r="F1293" s="1">
        <v>47057</v>
      </c>
      <c r="G1293">
        <v>8</v>
      </c>
      <c r="H1293">
        <f t="shared" si="2059"/>
        <v>44</v>
      </c>
      <c r="I1293">
        <f t="shared" si="2060"/>
        <v>0</v>
      </c>
      <c r="J1293">
        <f t="shared" si="2061"/>
        <v>0</v>
      </c>
      <c r="K1293">
        <f t="shared" si="2062"/>
        <v>0</v>
      </c>
      <c r="L1293">
        <f t="shared" si="2063"/>
        <v>0</v>
      </c>
      <c r="M1293">
        <f t="shared" si="2064"/>
        <v>0</v>
      </c>
      <c r="N1293">
        <f t="shared" si="2065"/>
        <v>0</v>
      </c>
      <c r="O1293">
        <f t="shared" si="2066"/>
        <v>0</v>
      </c>
      <c r="Q1293">
        <f t="shared" si="2021"/>
        <v>0</v>
      </c>
      <c r="R1293">
        <f t="shared" ref="R1293:S1293" si="2087">R1281</f>
        <v>0</v>
      </c>
      <c r="S1293">
        <f t="shared" si="2087"/>
        <v>0</v>
      </c>
      <c r="T1293">
        <f t="shared" ref="T1293:W1293" si="2088">T1281</f>
        <v>0</v>
      </c>
      <c r="U1293">
        <f t="shared" si="2088"/>
        <v>0</v>
      </c>
      <c r="V1293">
        <f t="shared" si="2088"/>
        <v>0</v>
      </c>
      <c r="W1293">
        <f t="shared" si="2088"/>
        <v>0</v>
      </c>
    </row>
    <row r="1294" spans="1:23" x14ac:dyDescent="0.2">
      <c r="A1294" t="s">
        <v>7</v>
      </c>
      <c r="B1294" t="s">
        <v>31</v>
      </c>
      <c r="C1294" t="s">
        <v>9</v>
      </c>
      <c r="D1294" t="s">
        <v>33</v>
      </c>
      <c r="E1294" t="s">
        <v>25</v>
      </c>
      <c r="F1294" s="1">
        <v>47057</v>
      </c>
      <c r="G1294">
        <v>9</v>
      </c>
      <c r="H1294">
        <f t="shared" si="2059"/>
        <v>44</v>
      </c>
      <c r="I1294">
        <f t="shared" si="2060"/>
        <v>0</v>
      </c>
      <c r="J1294">
        <f t="shared" si="2061"/>
        <v>0</v>
      </c>
      <c r="K1294">
        <f t="shared" si="2062"/>
        <v>0</v>
      </c>
      <c r="L1294">
        <f t="shared" si="2063"/>
        <v>0</v>
      </c>
      <c r="M1294">
        <f t="shared" si="2064"/>
        <v>0</v>
      </c>
      <c r="N1294">
        <f t="shared" si="2065"/>
        <v>0</v>
      </c>
      <c r="O1294">
        <f t="shared" si="2066"/>
        <v>0</v>
      </c>
      <c r="Q1294">
        <f t="shared" si="2021"/>
        <v>0</v>
      </c>
      <c r="R1294">
        <f t="shared" ref="R1294:S1294" si="2089">R1282</f>
        <v>0</v>
      </c>
      <c r="S1294">
        <f t="shared" si="2089"/>
        <v>0</v>
      </c>
      <c r="T1294">
        <f t="shared" ref="T1294:W1294" si="2090">T1282</f>
        <v>0</v>
      </c>
      <c r="U1294">
        <f t="shared" si="2090"/>
        <v>0</v>
      </c>
      <c r="V1294">
        <f t="shared" si="2090"/>
        <v>0</v>
      </c>
      <c r="W1294">
        <f t="shared" si="2090"/>
        <v>0</v>
      </c>
    </row>
    <row r="1295" spans="1:23" x14ac:dyDescent="0.2">
      <c r="A1295" t="s">
        <v>7</v>
      </c>
      <c r="B1295" t="s">
        <v>31</v>
      </c>
      <c r="C1295" t="s">
        <v>9</v>
      </c>
      <c r="D1295" t="s">
        <v>33</v>
      </c>
      <c r="E1295" t="s">
        <v>25</v>
      </c>
      <c r="F1295" s="1">
        <v>47057</v>
      </c>
      <c r="G1295">
        <v>10</v>
      </c>
      <c r="H1295">
        <f t="shared" si="2059"/>
        <v>44</v>
      </c>
      <c r="I1295">
        <f t="shared" si="2060"/>
        <v>0</v>
      </c>
      <c r="J1295">
        <f t="shared" si="2061"/>
        <v>0</v>
      </c>
      <c r="K1295">
        <f t="shared" si="2062"/>
        <v>0</v>
      </c>
      <c r="L1295">
        <f t="shared" si="2063"/>
        <v>0</v>
      </c>
      <c r="M1295">
        <f t="shared" si="2064"/>
        <v>0</v>
      </c>
      <c r="N1295">
        <f t="shared" si="2065"/>
        <v>0</v>
      </c>
      <c r="O1295">
        <f t="shared" si="2066"/>
        <v>0</v>
      </c>
      <c r="Q1295">
        <f t="shared" si="2021"/>
        <v>0</v>
      </c>
      <c r="R1295">
        <f t="shared" ref="R1295:S1295" si="2091">R1283</f>
        <v>0</v>
      </c>
      <c r="S1295">
        <f t="shared" si="2091"/>
        <v>0</v>
      </c>
      <c r="T1295">
        <f t="shared" ref="T1295:W1295" si="2092">T1283</f>
        <v>0</v>
      </c>
      <c r="U1295">
        <f t="shared" si="2092"/>
        <v>0</v>
      </c>
      <c r="V1295">
        <f t="shared" si="2092"/>
        <v>0</v>
      </c>
      <c r="W1295">
        <f t="shared" si="2092"/>
        <v>0</v>
      </c>
    </row>
    <row r="1296" spans="1:23" x14ac:dyDescent="0.2">
      <c r="A1296" t="s">
        <v>7</v>
      </c>
      <c r="B1296" t="s">
        <v>31</v>
      </c>
      <c r="C1296" t="s">
        <v>9</v>
      </c>
      <c r="D1296" t="s">
        <v>33</v>
      </c>
      <c r="E1296" t="s">
        <v>25</v>
      </c>
      <c r="F1296" s="1">
        <v>47057</v>
      </c>
      <c r="G1296">
        <v>11</v>
      </c>
      <c r="H1296">
        <f t="shared" si="2059"/>
        <v>44</v>
      </c>
      <c r="I1296">
        <f t="shared" si="2060"/>
        <v>0</v>
      </c>
      <c r="J1296">
        <f t="shared" si="2061"/>
        <v>0</v>
      </c>
      <c r="K1296">
        <f t="shared" si="2062"/>
        <v>0</v>
      </c>
      <c r="L1296">
        <f t="shared" si="2063"/>
        <v>0</v>
      </c>
      <c r="M1296">
        <f t="shared" si="2064"/>
        <v>0</v>
      </c>
      <c r="N1296">
        <f t="shared" si="2065"/>
        <v>0</v>
      </c>
      <c r="O1296">
        <f t="shared" si="2066"/>
        <v>0</v>
      </c>
      <c r="Q1296">
        <f t="shared" si="2021"/>
        <v>0</v>
      </c>
      <c r="R1296">
        <f t="shared" ref="R1296:S1296" si="2093">R1284</f>
        <v>0</v>
      </c>
      <c r="S1296">
        <f t="shared" si="2093"/>
        <v>0</v>
      </c>
      <c r="T1296">
        <f t="shared" ref="T1296:W1296" si="2094">T1284</f>
        <v>0</v>
      </c>
      <c r="U1296">
        <f t="shared" si="2094"/>
        <v>0</v>
      </c>
      <c r="V1296">
        <f t="shared" si="2094"/>
        <v>0</v>
      </c>
      <c r="W1296">
        <f t="shared" si="2094"/>
        <v>0</v>
      </c>
    </row>
    <row r="1297" spans="1:23" x14ac:dyDescent="0.2">
      <c r="A1297" t="s">
        <v>7</v>
      </c>
      <c r="B1297" t="s">
        <v>31</v>
      </c>
      <c r="C1297" t="s">
        <v>9</v>
      </c>
      <c r="D1297" t="s">
        <v>33</v>
      </c>
      <c r="E1297" t="s">
        <v>25</v>
      </c>
      <c r="F1297" s="1">
        <v>47057</v>
      </c>
      <c r="G1297">
        <v>12</v>
      </c>
      <c r="H1297">
        <f t="shared" si="2059"/>
        <v>44</v>
      </c>
      <c r="I1297">
        <f t="shared" si="2060"/>
        <v>0</v>
      </c>
      <c r="J1297">
        <f t="shared" si="2061"/>
        <v>0</v>
      </c>
      <c r="K1297">
        <f t="shared" si="2062"/>
        <v>0</v>
      </c>
      <c r="L1297">
        <f t="shared" si="2063"/>
        <v>0</v>
      </c>
      <c r="M1297">
        <f t="shared" si="2064"/>
        <v>0</v>
      </c>
      <c r="N1297">
        <f t="shared" si="2065"/>
        <v>0</v>
      </c>
      <c r="O1297">
        <f t="shared" si="2066"/>
        <v>0</v>
      </c>
      <c r="Q1297">
        <f t="shared" si="2021"/>
        <v>0</v>
      </c>
      <c r="R1297">
        <f t="shared" ref="R1297:S1297" si="2095">R1285</f>
        <v>0</v>
      </c>
      <c r="S1297">
        <f t="shared" si="2095"/>
        <v>0</v>
      </c>
      <c r="T1297">
        <f t="shared" ref="T1297:W1297" si="2096">T1285</f>
        <v>0</v>
      </c>
      <c r="U1297">
        <f t="shared" si="2096"/>
        <v>0</v>
      </c>
      <c r="V1297">
        <f t="shared" si="2096"/>
        <v>0</v>
      </c>
      <c r="W1297">
        <f t="shared" si="2096"/>
        <v>0</v>
      </c>
    </row>
    <row r="1298" spans="1:23" x14ac:dyDescent="0.2">
      <c r="A1298" t="s">
        <v>7</v>
      </c>
      <c r="B1298" t="s">
        <v>31</v>
      </c>
      <c r="C1298" t="s">
        <v>9</v>
      </c>
      <c r="D1298" t="s">
        <v>32</v>
      </c>
      <c r="E1298" t="s">
        <v>11</v>
      </c>
      <c r="F1298" s="1">
        <v>46965</v>
      </c>
      <c r="G1298">
        <v>1</v>
      </c>
      <c r="H1298">
        <f t="shared" si="2059"/>
        <v>90</v>
      </c>
      <c r="I1298">
        <f t="shared" si="2060"/>
        <v>89</v>
      </c>
      <c r="J1298">
        <f t="shared" si="2061"/>
        <v>0</v>
      </c>
      <c r="K1298">
        <f t="shared" si="2062"/>
        <v>197910.13993749997</v>
      </c>
      <c r="L1298">
        <f t="shared" si="2063"/>
        <v>3122.903262129787</v>
      </c>
      <c r="M1298">
        <f t="shared" si="2064"/>
        <v>20399.805375211738</v>
      </c>
      <c r="N1298">
        <f t="shared" si="2065"/>
        <v>254.4148092172322</v>
      </c>
      <c r="O1298">
        <f t="shared" si="2066"/>
        <v>0</v>
      </c>
      <c r="Q1298" cm="1">
        <f t="array" ref="Q1298:Q1309">TRANSPOSE(open_per_booked!$F29:$Q29)</f>
        <v>0.99861497684</v>
      </c>
      <c r="R1298" cm="1">
        <f t="array" ref="R1298:R1309">TRANSPOSE(ulr_per_open!$F29:$Q29)</f>
        <v>0</v>
      </c>
      <c r="S1298" cm="1">
        <f t="array" ref="S1298:S1309">TRANSPOSE(bal_util!$F29:$Q29)</f>
        <v>1.5779399999999999E-2</v>
      </c>
      <c r="T1298" cm="1">
        <f t="array" ref="T1298:T1309">TRANSPOSE(pur_util!$F29:$Q29)</f>
        <v>0.10307609999999999</v>
      </c>
      <c r="U1298" cm="1">
        <f t="array" ref="U1298:U1309">TRANSPOSE(revol_util!$F29:$Q29)</f>
        <v>8.1467399999999995E-2</v>
      </c>
      <c r="V1298" cm="1">
        <f t="array" ref="V1298:V1309">TRANSPOSE(lmt_per_open!$F29:$Q29)</f>
        <v>2223.7094374999997</v>
      </c>
      <c r="W1298" cm="1">
        <f t="array" ref="W1298:W1309">TRANSPOSE(annual_fee!$F29:$Q29)</f>
        <v>0</v>
      </c>
    </row>
    <row r="1299" spans="1:23" x14ac:dyDescent="0.2">
      <c r="A1299" t="s">
        <v>7</v>
      </c>
      <c r="B1299" t="s">
        <v>31</v>
      </c>
      <c r="C1299" t="s">
        <v>9</v>
      </c>
      <c r="D1299" t="s">
        <v>32</v>
      </c>
      <c r="E1299" t="s">
        <v>11</v>
      </c>
      <c r="F1299" s="1">
        <v>46965</v>
      </c>
      <c r="G1299">
        <v>2</v>
      </c>
      <c r="H1299">
        <f t="shared" si="2059"/>
        <v>90</v>
      </c>
      <c r="I1299">
        <f t="shared" si="2060"/>
        <v>89</v>
      </c>
      <c r="J1299">
        <f t="shared" si="2061"/>
        <v>0</v>
      </c>
      <c r="K1299">
        <f t="shared" si="2062"/>
        <v>197675.742195</v>
      </c>
      <c r="L1299">
        <f t="shared" si="2063"/>
        <v>25538.697745308804</v>
      </c>
      <c r="M1299">
        <f t="shared" si="2064"/>
        <v>86515.417659012935</v>
      </c>
      <c r="N1299">
        <f t="shared" si="2065"/>
        <v>5169.4742431214954</v>
      </c>
      <c r="O1299">
        <f t="shared" si="2066"/>
        <v>406.69712340000001</v>
      </c>
      <c r="Q1299">
        <v>0.99648346461999993</v>
      </c>
      <c r="R1299">
        <v>0</v>
      </c>
      <c r="S1299">
        <v>0.1291949</v>
      </c>
      <c r="T1299">
        <v>0.43766329999999998</v>
      </c>
      <c r="U1299">
        <v>0.20241729999999999</v>
      </c>
      <c r="V1299">
        <v>2221.0757549999998</v>
      </c>
      <c r="W1299">
        <v>4.5696306</v>
      </c>
    </row>
    <row r="1300" spans="1:23" x14ac:dyDescent="0.2">
      <c r="A1300" t="s">
        <v>7</v>
      </c>
      <c r="B1300" t="s">
        <v>31</v>
      </c>
      <c r="C1300" t="s">
        <v>9</v>
      </c>
      <c r="D1300" t="s">
        <v>32</v>
      </c>
      <c r="E1300" t="s">
        <v>11</v>
      </c>
      <c r="F1300" s="1">
        <v>46965</v>
      </c>
      <c r="G1300">
        <v>3</v>
      </c>
      <c r="H1300">
        <f t="shared" si="2059"/>
        <v>90</v>
      </c>
      <c r="I1300">
        <f t="shared" si="2060"/>
        <v>89</v>
      </c>
      <c r="J1300">
        <f t="shared" si="2061"/>
        <v>0</v>
      </c>
      <c r="K1300">
        <f t="shared" si="2062"/>
        <v>197896.42080999998</v>
      </c>
      <c r="L1300">
        <f t="shared" si="2063"/>
        <v>42046.597367732829</v>
      </c>
      <c r="M1300">
        <f t="shared" si="2064"/>
        <v>96422.45838620195</v>
      </c>
      <c r="N1300">
        <f t="shared" si="2065"/>
        <v>19192.598243794804</v>
      </c>
      <c r="O1300">
        <f t="shared" si="2066"/>
        <v>-14.019458</v>
      </c>
      <c r="Q1300">
        <v>0.99451814827999996</v>
      </c>
      <c r="R1300">
        <v>0</v>
      </c>
      <c r="S1300">
        <v>0.21246769999999998</v>
      </c>
      <c r="T1300">
        <v>0.48723699999999992</v>
      </c>
      <c r="U1300">
        <v>0.45646020000000004</v>
      </c>
      <c r="V1300">
        <v>2223.5552899999998</v>
      </c>
      <c r="W1300">
        <v>-0.157522</v>
      </c>
    </row>
    <row r="1301" spans="1:23" x14ac:dyDescent="0.2">
      <c r="A1301" t="s">
        <v>7</v>
      </c>
      <c r="B1301" t="s">
        <v>31</v>
      </c>
      <c r="C1301" t="s">
        <v>9</v>
      </c>
      <c r="D1301" t="s">
        <v>32</v>
      </c>
      <c r="E1301" t="s">
        <v>11</v>
      </c>
      <c r="F1301" s="1">
        <v>46965</v>
      </c>
      <c r="G1301">
        <v>4</v>
      </c>
      <c r="H1301">
        <f t="shared" si="2059"/>
        <v>90</v>
      </c>
      <c r="I1301">
        <f t="shared" si="2060"/>
        <v>89</v>
      </c>
      <c r="J1301">
        <f t="shared" si="2061"/>
        <v>4.8264700000000002E-3</v>
      </c>
      <c r="K1301">
        <f t="shared" si="2062"/>
        <v>198034.19837249999</v>
      </c>
      <c r="L1301">
        <f t="shared" si="2063"/>
        <v>48706.689320494908</v>
      </c>
      <c r="M1301">
        <f t="shared" si="2064"/>
        <v>95307.245334458596</v>
      </c>
      <c r="N1301">
        <f t="shared" si="2065"/>
        <v>30229.45603860206</v>
      </c>
      <c r="O1301">
        <f t="shared" si="2066"/>
        <v>-4.7659500000000001</v>
      </c>
      <c r="Q1301">
        <v>0.99291926381999995</v>
      </c>
      <c r="R1301">
        <v>5.4230000000000001E-5</v>
      </c>
      <c r="S1301">
        <v>0.2459509</v>
      </c>
      <c r="T1301">
        <v>0.48126659999999999</v>
      </c>
      <c r="U1301">
        <v>0.62064280000000005</v>
      </c>
      <c r="V1301">
        <v>2225.1033524999998</v>
      </c>
      <c r="W1301">
        <v>-5.355E-2</v>
      </c>
    </row>
    <row r="1302" spans="1:23" x14ac:dyDescent="0.2">
      <c r="A1302" t="s">
        <v>7</v>
      </c>
      <c r="B1302" t="s">
        <v>31</v>
      </c>
      <c r="C1302" t="s">
        <v>9</v>
      </c>
      <c r="D1302" t="s">
        <v>32</v>
      </c>
      <c r="E1302" t="s">
        <v>11</v>
      </c>
      <c r="F1302" s="1">
        <v>46965</v>
      </c>
      <c r="G1302">
        <v>5</v>
      </c>
      <c r="H1302">
        <f t="shared" si="2059"/>
        <v>90</v>
      </c>
      <c r="I1302">
        <f t="shared" si="2060"/>
        <v>89</v>
      </c>
      <c r="J1302">
        <f t="shared" si="2061"/>
        <v>4.9777700000000003E-3</v>
      </c>
      <c r="K1302">
        <f t="shared" si="2062"/>
        <v>198062.57468749999</v>
      </c>
      <c r="L1302">
        <f t="shared" si="2063"/>
        <v>53697.932998976255</v>
      </c>
      <c r="M1302">
        <f t="shared" si="2064"/>
        <v>96246.171031009304</v>
      </c>
      <c r="N1302">
        <f t="shared" si="2065"/>
        <v>38410.24960962031</v>
      </c>
      <c r="O1302">
        <f t="shared" si="2066"/>
        <v>-3.2786709999999997</v>
      </c>
      <c r="Q1302">
        <v>0.99152061536000002</v>
      </c>
      <c r="R1302">
        <v>5.5930000000000002E-5</v>
      </c>
      <c r="S1302">
        <v>0.27111600000000002</v>
      </c>
      <c r="T1302">
        <v>0.48593819999999999</v>
      </c>
      <c r="U1302">
        <v>0.71530219999999989</v>
      </c>
      <c r="V1302">
        <v>2225.4221874999998</v>
      </c>
      <c r="W1302">
        <v>-3.6838999999999997E-2</v>
      </c>
    </row>
    <row r="1303" spans="1:23" x14ac:dyDescent="0.2">
      <c r="A1303" t="s">
        <v>7</v>
      </c>
      <c r="B1303" t="s">
        <v>31</v>
      </c>
      <c r="C1303" t="s">
        <v>9</v>
      </c>
      <c r="D1303" t="s">
        <v>32</v>
      </c>
      <c r="E1303" t="s">
        <v>11</v>
      </c>
      <c r="F1303" s="1">
        <v>46965</v>
      </c>
      <c r="G1303">
        <v>6</v>
      </c>
      <c r="H1303">
        <f t="shared" si="2059"/>
        <v>90</v>
      </c>
      <c r="I1303">
        <f t="shared" si="2060"/>
        <v>89</v>
      </c>
      <c r="J1303">
        <f t="shared" si="2061"/>
        <v>7.8524700000000003E-3</v>
      </c>
      <c r="K1303">
        <f t="shared" si="2062"/>
        <v>198108.77414249998</v>
      </c>
      <c r="L1303">
        <f t="shared" si="2063"/>
        <v>58300.836816073897</v>
      </c>
      <c r="M1303">
        <f t="shared" si="2064"/>
        <v>99287.56109841571</v>
      </c>
      <c r="N1303">
        <f t="shared" si="2065"/>
        <v>45078.055444012614</v>
      </c>
      <c r="O1303">
        <f t="shared" si="2066"/>
        <v>-9.046227</v>
      </c>
      <c r="Q1303">
        <v>0.99065459465999994</v>
      </c>
      <c r="R1303">
        <v>8.8230000000000001E-5</v>
      </c>
      <c r="S1303">
        <v>0.29428700000000002</v>
      </c>
      <c r="T1303">
        <v>0.50117699999999998</v>
      </c>
      <c r="U1303">
        <v>0.77319740000000003</v>
      </c>
      <c r="V1303">
        <v>2225.9412824999999</v>
      </c>
      <c r="W1303">
        <v>-0.101643</v>
      </c>
    </row>
    <row r="1304" spans="1:23" x14ac:dyDescent="0.2">
      <c r="A1304" t="s">
        <v>7</v>
      </c>
      <c r="B1304" t="s">
        <v>31</v>
      </c>
      <c r="C1304" t="s">
        <v>9</v>
      </c>
      <c r="D1304" t="s">
        <v>32</v>
      </c>
      <c r="E1304" t="s">
        <v>11</v>
      </c>
      <c r="F1304" s="1">
        <v>46965</v>
      </c>
      <c r="G1304">
        <v>7</v>
      </c>
      <c r="H1304">
        <f t="shared" si="2059"/>
        <v>90</v>
      </c>
      <c r="I1304">
        <f t="shared" si="2060"/>
        <v>89</v>
      </c>
      <c r="J1304">
        <f t="shared" si="2061"/>
        <v>1.0878469999999999E-2</v>
      </c>
      <c r="K1304">
        <f t="shared" si="2062"/>
        <v>198273.98995999998</v>
      </c>
      <c r="L1304">
        <f t="shared" si="2063"/>
        <v>61997.183586248626</v>
      </c>
      <c r="M1304">
        <f t="shared" si="2064"/>
        <v>97925.362454753413</v>
      </c>
      <c r="N1304">
        <f t="shared" si="2065"/>
        <v>49655.900227202801</v>
      </c>
      <c r="O1304">
        <f t="shared" si="2066"/>
        <v>-10.105327000000001</v>
      </c>
      <c r="Q1304">
        <v>0.98982161289999993</v>
      </c>
      <c r="R1304">
        <v>1.2223E-4</v>
      </c>
      <c r="S1304">
        <v>0.31268440000000003</v>
      </c>
      <c r="T1304">
        <v>0.49388909999999997</v>
      </c>
      <c r="U1304">
        <v>0.80093800000000004</v>
      </c>
      <c r="V1304">
        <v>2227.7976399999998</v>
      </c>
      <c r="W1304">
        <v>-0.11354300000000001</v>
      </c>
    </row>
    <row r="1305" spans="1:23" x14ac:dyDescent="0.2">
      <c r="A1305" t="s">
        <v>7</v>
      </c>
      <c r="B1305" t="s">
        <v>31</v>
      </c>
      <c r="C1305" t="s">
        <v>9</v>
      </c>
      <c r="D1305" t="s">
        <v>32</v>
      </c>
      <c r="E1305" t="s">
        <v>11</v>
      </c>
      <c r="F1305" s="1">
        <v>46965</v>
      </c>
      <c r="G1305">
        <v>8</v>
      </c>
      <c r="H1305">
        <f t="shared" si="2059"/>
        <v>90</v>
      </c>
      <c r="I1305">
        <f t="shared" si="2060"/>
        <v>88</v>
      </c>
      <c r="J1305">
        <f t="shared" si="2061"/>
        <v>2.8573599999999998E-2</v>
      </c>
      <c r="K1305">
        <f t="shared" si="2062"/>
        <v>204498.33426</v>
      </c>
      <c r="L1305">
        <f t="shared" si="2063"/>
        <v>66137.787875031048</v>
      </c>
      <c r="M1305">
        <f t="shared" si="2064"/>
        <v>104230.53104081172</v>
      </c>
      <c r="N1305">
        <f t="shared" si="2065"/>
        <v>55176.203505526428</v>
      </c>
      <c r="O1305">
        <f t="shared" si="2066"/>
        <v>-0.28872799999999998</v>
      </c>
      <c r="Q1305">
        <v>0.98838892431999992</v>
      </c>
      <c r="R1305">
        <v>3.2469999999999998E-4</v>
      </c>
      <c r="S1305">
        <v>0.3234148</v>
      </c>
      <c r="T1305">
        <v>0.5096889</v>
      </c>
      <c r="U1305">
        <v>0.83426140000000004</v>
      </c>
      <c r="V1305">
        <v>2323.8447074999999</v>
      </c>
      <c r="W1305">
        <v>-3.2810000000000001E-3</v>
      </c>
    </row>
    <row r="1306" spans="1:23" x14ac:dyDescent="0.2">
      <c r="A1306" t="s">
        <v>7</v>
      </c>
      <c r="B1306" t="s">
        <v>31</v>
      </c>
      <c r="C1306" t="s">
        <v>9</v>
      </c>
      <c r="D1306" t="s">
        <v>32</v>
      </c>
      <c r="E1306" t="s">
        <v>11</v>
      </c>
      <c r="F1306" s="1">
        <v>46965</v>
      </c>
      <c r="G1306">
        <v>9</v>
      </c>
      <c r="H1306">
        <f t="shared" si="2059"/>
        <v>90</v>
      </c>
      <c r="I1306">
        <f t="shared" si="2060"/>
        <v>88</v>
      </c>
      <c r="J1306">
        <f t="shared" si="2061"/>
        <v>7.2107199999999996E-2</v>
      </c>
      <c r="K1306">
        <f t="shared" si="2062"/>
        <v>217743.66767999995</v>
      </c>
      <c r="L1306">
        <f t="shared" si="2063"/>
        <v>72225.705215656591</v>
      </c>
      <c r="M1306">
        <f t="shared" si="2064"/>
        <v>112265.630193194</v>
      </c>
      <c r="N1306">
        <f t="shared" si="2065"/>
        <v>62088.033005881814</v>
      </c>
      <c r="O1306">
        <f t="shared" si="2066"/>
        <v>2.2694320000000001</v>
      </c>
      <c r="Q1306">
        <v>0.98589098021999988</v>
      </c>
      <c r="R1306">
        <v>8.1939999999999997E-4</v>
      </c>
      <c r="S1306">
        <v>0.33170060000000001</v>
      </c>
      <c r="T1306">
        <v>0.51558619999999999</v>
      </c>
      <c r="U1306">
        <v>0.85963899999999993</v>
      </c>
      <c r="V1306">
        <v>2474.3598599999996</v>
      </c>
      <c r="W1306">
        <v>2.5788999999999999E-2</v>
      </c>
    </row>
    <row r="1307" spans="1:23" x14ac:dyDescent="0.2">
      <c r="A1307" t="s">
        <v>7</v>
      </c>
      <c r="B1307" t="s">
        <v>31</v>
      </c>
      <c r="C1307" t="s">
        <v>9</v>
      </c>
      <c r="D1307" t="s">
        <v>32</v>
      </c>
      <c r="E1307" t="s">
        <v>11</v>
      </c>
      <c r="F1307" s="1">
        <v>46965</v>
      </c>
      <c r="G1307">
        <v>10</v>
      </c>
      <c r="H1307">
        <f t="shared" si="2059"/>
        <v>90</v>
      </c>
      <c r="I1307">
        <f t="shared" si="2060"/>
        <v>88</v>
      </c>
      <c r="J1307">
        <f t="shared" si="2061"/>
        <v>0.23038399999999998</v>
      </c>
      <c r="K1307">
        <f t="shared" si="2062"/>
        <v>226831.16081999999</v>
      </c>
      <c r="L1307">
        <f t="shared" si="2063"/>
        <v>78288.302697370062</v>
      </c>
      <c r="M1307">
        <f t="shared" si="2064"/>
        <v>122412.45279095189</v>
      </c>
      <c r="N1307">
        <f t="shared" si="2065"/>
        <v>68317.418348700041</v>
      </c>
      <c r="O1307">
        <f t="shared" si="2066"/>
        <v>0.51133280000000003</v>
      </c>
      <c r="Q1307">
        <v>0.98435917482000002</v>
      </c>
      <c r="R1307">
        <v>2.6179999999999997E-3</v>
      </c>
      <c r="S1307">
        <v>0.34513910000000003</v>
      </c>
      <c r="T1307">
        <v>0.53966329999999996</v>
      </c>
      <c r="U1307">
        <v>0.8726389</v>
      </c>
      <c r="V1307">
        <v>2577.6268274999998</v>
      </c>
      <c r="W1307">
        <v>5.8106E-3</v>
      </c>
    </row>
    <row r="1308" spans="1:23" x14ac:dyDescent="0.2">
      <c r="A1308" t="s">
        <v>7</v>
      </c>
      <c r="B1308" t="s">
        <v>31</v>
      </c>
      <c r="C1308" t="s">
        <v>9</v>
      </c>
      <c r="D1308" t="s">
        <v>32</v>
      </c>
      <c r="E1308" t="s">
        <v>11</v>
      </c>
      <c r="F1308" s="1">
        <v>46965</v>
      </c>
      <c r="G1308">
        <v>11</v>
      </c>
      <c r="H1308">
        <f t="shared" si="2059"/>
        <v>90</v>
      </c>
      <c r="I1308">
        <f t="shared" si="2060"/>
        <v>88</v>
      </c>
      <c r="J1308">
        <f t="shared" si="2061"/>
        <v>0.33256079999999999</v>
      </c>
      <c r="K1308">
        <f t="shared" si="2062"/>
        <v>232518.82939999999</v>
      </c>
      <c r="L1308">
        <f t="shared" si="2063"/>
        <v>82273.206993217231</v>
      </c>
      <c r="M1308">
        <f t="shared" si="2064"/>
        <v>125561.72575215698</v>
      </c>
      <c r="N1308">
        <f t="shared" si="2065"/>
        <v>72731.193355426702</v>
      </c>
      <c r="O1308">
        <f t="shared" si="2066"/>
        <v>1.4153655999999999</v>
      </c>
      <c r="Q1308">
        <v>0.98232677941999991</v>
      </c>
      <c r="R1308">
        <v>3.7791000000000001E-3</v>
      </c>
      <c r="S1308">
        <v>0.3538346</v>
      </c>
      <c r="T1308">
        <v>0.54000670000000006</v>
      </c>
      <c r="U1308">
        <v>0.88402040000000004</v>
      </c>
      <c r="V1308">
        <v>2642.2594249999997</v>
      </c>
      <c r="W1308">
        <v>1.6083699999999999E-2</v>
      </c>
    </row>
    <row r="1309" spans="1:23" x14ac:dyDescent="0.2">
      <c r="A1309" t="s">
        <v>7</v>
      </c>
      <c r="B1309" t="s">
        <v>31</v>
      </c>
      <c r="C1309" t="s">
        <v>9</v>
      </c>
      <c r="D1309" t="s">
        <v>32</v>
      </c>
      <c r="E1309" t="s">
        <v>11</v>
      </c>
      <c r="F1309" s="1">
        <v>46965</v>
      </c>
      <c r="G1309">
        <v>12</v>
      </c>
      <c r="H1309">
        <f t="shared" si="2059"/>
        <v>90</v>
      </c>
      <c r="I1309">
        <f t="shared" si="2060"/>
        <v>88</v>
      </c>
      <c r="J1309">
        <f t="shared" si="2061"/>
        <v>0.4356352</v>
      </c>
      <c r="K1309">
        <f t="shared" si="2062"/>
        <v>239196.62557999999</v>
      </c>
      <c r="L1309">
        <f t="shared" si="2063"/>
        <v>86842.4398471241</v>
      </c>
      <c r="M1309">
        <f t="shared" si="2064"/>
        <v>134399.53686460224</v>
      </c>
      <c r="N1309">
        <f t="shared" si="2065"/>
        <v>78135.790512931126</v>
      </c>
      <c r="O1309">
        <f t="shared" si="2066"/>
        <v>0.54723679999999997</v>
      </c>
      <c r="Q1309">
        <v>0.98039450201999989</v>
      </c>
      <c r="R1309">
        <v>4.9503999999999998E-3</v>
      </c>
      <c r="S1309">
        <v>0.36305880000000001</v>
      </c>
      <c r="T1309">
        <v>0.56187889999999996</v>
      </c>
      <c r="U1309">
        <v>0.89974199999999993</v>
      </c>
      <c r="V1309">
        <v>2718.1434724999999</v>
      </c>
      <c r="W1309">
        <v>6.2185999999999995E-3</v>
      </c>
    </row>
    <row r="1310" spans="1:23" x14ac:dyDescent="0.2">
      <c r="A1310" t="s">
        <v>7</v>
      </c>
      <c r="B1310" t="s">
        <v>31</v>
      </c>
      <c r="C1310" t="s">
        <v>9</v>
      </c>
      <c r="D1310" t="s">
        <v>32</v>
      </c>
      <c r="E1310" t="s">
        <v>11</v>
      </c>
      <c r="F1310" s="1">
        <v>46996</v>
      </c>
      <c r="G1310">
        <v>1</v>
      </c>
      <c r="H1310">
        <f t="shared" si="2059"/>
        <v>136</v>
      </c>
      <c r="I1310">
        <f t="shared" si="2060"/>
        <v>135</v>
      </c>
      <c r="J1310">
        <f t="shared" si="2061"/>
        <v>0</v>
      </c>
      <c r="K1310">
        <f t="shared" si="2062"/>
        <v>300200.77406249999</v>
      </c>
      <c r="L1310">
        <f t="shared" si="2063"/>
        <v>4736.9880942418122</v>
      </c>
      <c r="M1310">
        <f t="shared" si="2064"/>
        <v>30943.525007343651</v>
      </c>
      <c r="N1310">
        <f t="shared" si="2065"/>
        <v>385.91010386883539</v>
      </c>
      <c r="O1310">
        <f t="shared" si="2066"/>
        <v>0</v>
      </c>
      <c r="Q1310">
        <f t="shared" ref="Q1310:W1310" si="2097">Q1298</f>
        <v>0.99861497684</v>
      </c>
      <c r="R1310">
        <f t="shared" si="2097"/>
        <v>0</v>
      </c>
      <c r="S1310">
        <f t="shared" si="2097"/>
        <v>1.5779399999999999E-2</v>
      </c>
      <c r="T1310">
        <f t="shared" si="2097"/>
        <v>0.10307609999999999</v>
      </c>
      <c r="U1310">
        <f t="shared" si="2097"/>
        <v>8.1467399999999995E-2</v>
      </c>
      <c r="V1310">
        <f t="shared" si="2097"/>
        <v>2223.7094374999997</v>
      </c>
      <c r="W1310">
        <f t="shared" si="2097"/>
        <v>0</v>
      </c>
    </row>
    <row r="1311" spans="1:23" x14ac:dyDescent="0.2">
      <c r="A1311" t="s">
        <v>7</v>
      </c>
      <c r="B1311" t="s">
        <v>31</v>
      </c>
      <c r="C1311" t="s">
        <v>9</v>
      </c>
      <c r="D1311" t="s">
        <v>32</v>
      </c>
      <c r="E1311" t="s">
        <v>11</v>
      </c>
      <c r="F1311" s="1">
        <v>46996</v>
      </c>
      <c r="G1311">
        <v>2</v>
      </c>
      <c r="H1311">
        <f t="shared" si="2059"/>
        <v>136</v>
      </c>
      <c r="I1311">
        <f t="shared" si="2060"/>
        <v>135</v>
      </c>
      <c r="J1311">
        <f t="shared" si="2061"/>
        <v>0</v>
      </c>
      <c r="K1311">
        <f t="shared" si="2062"/>
        <v>299845.22692499997</v>
      </c>
      <c r="L1311">
        <f t="shared" si="2063"/>
        <v>38738.47410805268</v>
      </c>
      <c r="M1311">
        <f t="shared" si="2064"/>
        <v>131231.25150524432</v>
      </c>
      <c r="N1311">
        <f t="shared" si="2065"/>
        <v>7841.3373350719312</v>
      </c>
      <c r="O1311">
        <f t="shared" si="2066"/>
        <v>616.90013099999999</v>
      </c>
      <c r="Q1311">
        <f t="shared" ref="Q1311:Q1345" si="2098">Q1299</f>
        <v>0.99648346461999993</v>
      </c>
      <c r="R1311">
        <f t="shared" ref="R1311:S1311" si="2099">R1299</f>
        <v>0</v>
      </c>
      <c r="S1311">
        <f t="shared" si="2099"/>
        <v>0.1291949</v>
      </c>
      <c r="T1311">
        <f t="shared" ref="T1311:W1311" si="2100">T1299</f>
        <v>0.43766329999999998</v>
      </c>
      <c r="U1311">
        <f t="shared" si="2100"/>
        <v>0.20241729999999999</v>
      </c>
      <c r="V1311">
        <f t="shared" si="2100"/>
        <v>2221.0757549999998</v>
      </c>
      <c r="W1311">
        <f t="shared" si="2100"/>
        <v>4.5696306</v>
      </c>
    </row>
    <row r="1312" spans="1:23" x14ac:dyDescent="0.2">
      <c r="A1312" t="s">
        <v>7</v>
      </c>
      <c r="B1312" t="s">
        <v>31</v>
      </c>
      <c r="C1312" t="s">
        <v>9</v>
      </c>
      <c r="D1312" t="s">
        <v>32</v>
      </c>
      <c r="E1312" t="s">
        <v>11</v>
      </c>
      <c r="F1312" s="1">
        <v>46996</v>
      </c>
      <c r="G1312">
        <v>3</v>
      </c>
      <c r="H1312">
        <f t="shared" si="2059"/>
        <v>136</v>
      </c>
      <c r="I1312">
        <f t="shared" si="2060"/>
        <v>135</v>
      </c>
      <c r="J1312">
        <f t="shared" si="2061"/>
        <v>0</v>
      </c>
      <c r="K1312">
        <f t="shared" si="2062"/>
        <v>300179.96414999996</v>
      </c>
      <c r="L1312">
        <f t="shared" si="2063"/>
        <v>63778.546569032937</v>
      </c>
      <c r="M1312">
        <f t="shared" si="2064"/>
        <v>146258.78519255351</v>
      </c>
      <c r="N1312">
        <f t="shared" si="2065"/>
        <v>29112.368122610089</v>
      </c>
      <c r="O1312">
        <f t="shared" si="2066"/>
        <v>-21.265470000000001</v>
      </c>
      <c r="Q1312">
        <f t="shared" si="2098"/>
        <v>0.99451814827999996</v>
      </c>
      <c r="R1312">
        <f t="shared" ref="R1312:S1312" si="2101">R1300</f>
        <v>0</v>
      </c>
      <c r="S1312">
        <f t="shared" si="2101"/>
        <v>0.21246769999999998</v>
      </c>
      <c r="T1312">
        <f t="shared" ref="T1312:W1312" si="2102">T1300</f>
        <v>0.48723699999999992</v>
      </c>
      <c r="U1312">
        <f t="shared" si="2102"/>
        <v>0.45646020000000004</v>
      </c>
      <c r="V1312">
        <f t="shared" si="2102"/>
        <v>2223.5552899999998</v>
      </c>
      <c r="W1312">
        <f t="shared" si="2102"/>
        <v>-0.157522</v>
      </c>
    </row>
    <row r="1313" spans="1:23" x14ac:dyDescent="0.2">
      <c r="A1313" t="s">
        <v>7</v>
      </c>
      <c r="B1313" t="s">
        <v>31</v>
      </c>
      <c r="C1313" t="s">
        <v>9</v>
      </c>
      <c r="D1313" t="s">
        <v>32</v>
      </c>
      <c r="E1313" t="s">
        <v>11</v>
      </c>
      <c r="F1313" s="1">
        <v>46996</v>
      </c>
      <c r="G1313">
        <v>4</v>
      </c>
      <c r="H1313">
        <f t="shared" si="2059"/>
        <v>136</v>
      </c>
      <c r="I1313">
        <f t="shared" si="2060"/>
        <v>135</v>
      </c>
      <c r="J1313">
        <f t="shared" si="2061"/>
        <v>7.32105E-3</v>
      </c>
      <c r="K1313">
        <f t="shared" si="2062"/>
        <v>300388.95258749998</v>
      </c>
      <c r="L1313">
        <f t="shared" si="2063"/>
        <v>73880.933238952945</v>
      </c>
      <c r="M1313">
        <f t="shared" si="2064"/>
        <v>144567.16988934731</v>
      </c>
      <c r="N1313">
        <f t="shared" si="2065"/>
        <v>45853.66927203683</v>
      </c>
      <c r="O1313">
        <f t="shared" si="2066"/>
        <v>-7.2292500000000004</v>
      </c>
      <c r="Q1313">
        <f t="shared" si="2098"/>
        <v>0.99291926381999995</v>
      </c>
      <c r="R1313">
        <f t="shared" ref="R1313:S1313" si="2103">R1301</f>
        <v>5.4230000000000001E-5</v>
      </c>
      <c r="S1313">
        <f t="shared" si="2103"/>
        <v>0.2459509</v>
      </c>
      <c r="T1313">
        <f t="shared" ref="T1313:W1313" si="2104">T1301</f>
        <v>0.48126659999999999</v>
      </c>
      <c r="U1313">
        <f t="shared" si="2104"/>
        <v>0.62064280000000005</v>
      </c>
      <c r="V1313">
        <f t="shared" si="2104"/>
        <v>2225.1033524999998</v>
      </c>
      <c r="W1313">
        <f t="shared" si="2104"/>
        <v>-5.355E-2</v>
      </c>
    </row>
    <row r="1314" spans="1:23" x14ac:dyDescent="0.2">
      <c r="A1314" t="s">
        <v>7</v>
      </c>
      <c r="B1314" t="s">
        <v>31</v>
      </c>
      <c r="C1314" t="s">
        <v>9</v>
      </c>
      <c r="D1314" t="s">
        <v>32</v>
      </c>
      <c r="E1314" t="s">
        <v>11</v>
      </c>
      <c r="F1314" s="1">
        <v>46996</v>
      </c>
      <c r="G1314">
        <v>5</v>
      </c>
      <c r="H1314">
        <f t="shared" si="2059"/>
        <v>136</v>
      </c>
      <c r="I1314">
        <f t="shared" si="2060"/>
        <v>134</v>
      </c>
      <c r="J1314">
        <f t="shared" si="2061"/>
        <v>7.4946200000000004E-3</v>
      </c>
      <c r="K1314">
        <f t="shared" si="2062"/>
        <v>298206.573125</v>
      </c>
      <c r="L1314">
        <f t="shared" si="2063"/>
        <v>80848.573279357501</v>
      </c>
      <c r="M1314">
        <f t="shared" si="2064"/>
        <v>144909.96537253086</v>
      </c>
      <c r="N1314">
        <f t="shared" si="2065"/>
        <v>57831.162333585627</v>
      </c>
      <c r="O1314">
        <f t="shared" si="2066"/>
        <v>-4.936426</v>
      </c>
      <c r="Q1314">
        <f t="shared" si="2098"/>
        <v>0.99152061536000002</v>
      </c>
      <c r="R1314">
        <f t="shared" ref="R1314:S1314" si="2105">R1302</f>
        <v>5.5930000000000002E-5</v>
      </c>
      <c r="S1314">
        <f t="shared" si="2105"/>
        <v>0.27111600000000002</v>
      </c>
      <c r="T1314">
        <f t="shared" ref="T1314:W1314" si="2106">T1302</f>
        <v>0.48593819999999999</v>
      </c>
      <c r="U1314">
        <f t="shared" si="2106"/>
        <v>0.71530219999999989</v>
      </c>
      <c r="V1314">
        <f t="shared" si="2106"/>
        <v>2225.4221874999998</v>
      </c>
      <c r="W1314">
        <f t="shared" si="2106"/>
        <v>-3.6838999999999997E-2</v>
      </c>
    </row>
    <row r="1315" spans="1:23" x14ac:dyDescent="0.2">
      <c r="A1315" t="s">
        <v>7</v>
      </c>
      <c r="B1315" t="s">
        <v>31</v>
      </c>
      <c r="C1315" t="s">
        <v>9</v>
      </c>
      <c r="D1315" t="s">
        <v>32</v>
      </c>
      <c r="E1315" t="s">
        <v>11</v>
      </c>
      <c r="F1315" s="1">
        <v>46996</v>
      </c>
      <c r="G1315">
        <v>6</v>
      </c>
      <c r="H1315">
        <f t="shared" si="2059"/>
        <v>136</v>
      </c>
      <c r="I1315">
        <f t="shared" si="2060"/>
        <v>134</v>
      </c>
      <c r="J1315">
        <f t="shared" si="2061"/>
        <v>1.182282E-2</v>
      </c>
      <c r="K1315">
        <f t="shared" si="2062"/>
        <v>298276.13185499999</v>
      </c>
      <c r="L1315">
        <f t="shared" si="2063"/>
        <v>87778.788015212383</v>
      </c>
      <c r="M1315">
        <f t="shared" si="2064"/>
        <v>149489.13693469332</v>
      </c>
      <c r="N1315">
        <f t="shared" si="2065"/>
        <v>67870.330668513372</v>
      </c>
      <c r="O1315">
        <f t="shared" si="2066"/>
        <v>-13.620161999999999</v>
      </c>
      <c r="Q1315">
        <f t="shared" si="2098"/>
        <v>0.99065459465999994</v>
      </c>
      <c r="R1315">
        <f t="shared" ref="R1315:S1315" si="2107">R1303</f>
        <v>8.8230000000000001E-5</v>
      </c>
      <c r="S1315">
        <f t="shared" si="2107"/>
        <v>0.29428700000000002</v>
      </c>
      <c r="T1315">
        <f t="shared" ref="T1315:W1315" si="2108">T1303</f>
        <v>0.50117699999999998</v>
      </c>
      <c r="U1315">
        <f t="shared" si="2108"/>
        <v>0.77319740000000003</v>
      </c>
      <c r="V1315">
        <f t="shared" si="2108"/>
        <v>2225.9412824999999</v>
      </c>
      <c r="W1315">
        <f t="shared" si="2108"/>
        <v>-0.101643</v>
      </c>
    </row>
    <row r="1316" spans="1:23" x14ac:dyDescent="0.2">
      <c r="A1316" t="s">
        <v>7</v>
      </c>
      <c r="B1316" t="s">
        <v>31</v>
      </c>
      <c r="C1316" t="s">
        <v>9</v>
      </c>
      <c r="D1316" t="s">
        <v>32</v>
      </c>
      <c r="E1316" t="s">
        <v>11</v>
      </c>
      <c r="F1316" s="1">
        <v>46996</v>
      </c>
      <c r="G1316">
        <v>7</v>
      </c>
      <c r="H1316">
        <f t="shared" si="2059"/>
        <v>136</v>
      </c>
      <c r="I1316">
        <f t="shared" si="2060"/>
        <v>134</v>
      </c>
      <c r="J1316">
        <f t="shared" si="2061"/>
        <v>1.6378819999999999E-2</v>
      </c>
      <c r="K1316">
        <f t="shared" si="2062"/>
        <v>298524.88376</v>
      </c>
      <c r="L1316">
        <f t="shared" si="2063"/>
        <v>93344.074163565354</v>
      </c>
      <c r="M1316">
        <f t="shared" si="2064"/>
        <v>147438.18616783101</v>
      </c>
      <c r="N1316">
        <f t="shared" si="2065"/>
        <v>74762.816072417714</v>
      </c>
      <c r="O1316">
        <f t="shared" si="2066"/>
        <v>-15.214762</v>
      </c>
      <c r="Q1316">
        <f t="shared" si="2098"/>
        <v>0.98982161289999993</v>
      </c>
      <c r="R1316">
        <f t="shared" ref="R1316:S1316" si="2109">R1304</f>
        <v>1.2223E-4</v>
      </c>
      <c r="S1316">
        <f t="shared" si="2109"/>
        <v>0.31268440000000003</v>
      </c>
      <c r="T1316">
        <f t="shared" ref="T1316:W1316" si="2110">T1304</f>
        <v>0.49388909999999997</v>
      </c>
      <c r="U1316">
        <f t="shared" si="2110"/>
        <v>0.80093800000000004</v>
      </c>
      <c r="V1316">
        <f t="shared" si="2110"/>
        <v>2227.7976399999998</v>
      </c>
      <c r="W1316">
        <f t="shared" si="2110"/>
        <v>-0.11354300000000001</v>
      </c>
    </row>
    <row r="1317" spans="1:23" x14ac:dyDescent="0.2">
      <c r="A1317" t="s">
        <v>7</v>
      </c>
      <c r="B1317" t="s">
        <v>31</v>
      </c>
      <c r="C1317" t="s">
        <v>9</v>
      </c>
      <c r="D1317" t="s">
        <v>32</v>
      </c>
      <c r="E1317" t="s">
        <v>11</v>
      </c>
      <c r="F1317" s="1">
        <v>46996</v>
      </c>
      <c r="G1317">
        <v>8</v>
      </c>
      <c r="H1317">
        <f t="shared" si="2059"/>
        <v>136</v>
      </c>
      <c r="I1317">
        <f t="shared" si="2060"/>
        <v>134</v>
      </c>
      <c r="J1317">
        <f t="shared" si="2061"/>
        <v>4.3509799999999994E-2</v>
      </c>
      <c r="K1317">
        <f t="shared" si="2062"/>
        <v>311395.19080499996</v>
      </c>
      <c r="L1317">
        <f t="shared" si="2063"/>
        <v>100709.81335516091</v>
      </c>
      <c r="M1317">
        <f t="shared" si="2064"/>
        <v>158714.67226669056</v>
      </c>
      <c r="N1317">
        <f t="shared" si="2065"/>
        <v>84018.309883415233</v>
      </c>
      <c r="O1317">
        <f t="shared" si="2066"/>
        <v>-0.43965399999999999</v>
      </c>
      <c r="Q1317">
        <f t="shared" si="2098"/>
        <v>0.98838892431999992</v>
      </c>
      <c r="R1317">
        <f t="shared" ref="R1317:S1317" si="2111">R1305</f>
        <v>3.2469999999999998E-4</v>
      </c>
      <c r="S1317">
        <f t="shared" si="2111"/>
        <v>0.3234148</v>
      </c>
      <c r="T1317">
        <f t="shared" ref="T1317:W1317" si="2112">T1305</f>
        <v>0.5096889</v>
      </c>
      <c r="U1317">
        <f t="shared" si="2112"/>
        <v>0.83426140000000004</v>
      </c>
      <c r="V1317">
        <f t="shared" si="2112"/>
        <v>2323.8447074999999</v>
      </c>
      <c r="W1317">
        <f t="shared" si="2112"/>
        <v>-3.2810000000000001E-3</v>
      </c>
    </row>
    <row r="1318" spans="1:23" x14ac:dyDescent="0.2">
      <c r="A1318" t="s">
        <v>7</v>
      </c>
      <c r="B1318" t="s">
        <v>31</v>
      </c>
      <c r="C1318" t="s">
        <v>9</v>
      </c>
      <c r="D1318" t="s">
        <v>32</v>
      </c>
      <c r="E1318" t="s">
        <v>11</v>
      </c>
      <c r="F1318" s="1">
        <v>46996</v>
      </c>
      <c r="G1318">
        <v>9</v>
      </c>
      <c r="H1318">
        <f t="shared" si="2059"/>
        <v>136</v>
      </c>
      <c r="I1318">
        <f t="shared" si="2060"/>
        <v>134</v>
      </c>
      <c r="J1318">
        <f t="shared" si="2061"/>
        <v>0.1097996</v>
      </c>
      <c r="K1318">
        <f t="shared" si="2062"/>
        <v>331564.22123999993</v>
      </c>
      <c r="L1318">
        <f t="shared" si="2063"/>
        <v>109980.05112384072</v>
      </c>
      <c r="M1318">
        <f t="shared" si="2064"/>
        <v>170949.93688509084</v>
      </c>
      <c r="N1318">
        <f t="shared" si="2065"/>
        <v>94543.14116804731</v>
      </c>
      <c r="O1318">
        <f t="shared" si="2066"/>
        <v>3.4557259999999999</v>
      </c>
      <c r="Q1318">
        <f t="shared" si="2098"/>
        <v>0.98589098021999988</v>
      </c>
      <c r="R1318">
        <f t="shared" ref="R1318:S1318" si="2113">R1306</f>
        <v>8.1939999999999997E-4</v>
      </c>
      <c r="S1318">
        <f t="shared" si="2113"/>
        <v>0.33170060000000001</v>
      </c>
      <c r="T1318">
        <f t="shared" ref="T1318:W1318" si="2114">T1306</f>
        <v>0.51558619999999999</v>
      </c>
      <c r="U1318">
        <f t="shared" si="2114"/>
        <v>0.85963899999999993</v>
      </c>
      <c r="V1318">
        <f t="shared" si="2114"/>
        <v>2474.3598599999996</v>
      </c>
      <c r="W1318">
        <f t="shared" si="2114"/>
        <v>2.5788999999999999E-2</v>
      </c>
    </row>
    <row r="1319" spans="1:23" x14ac:dyDescent="0.2">
      <c r="A1319" t="s">
        <v>7</v>
      </c>
      <c r="B1319" t="s">
        <v>31</v>
      </c>
      <c r="C1319" t="s">
        <v>9</v>
      </c>
      <c r="D1319" t="s">
        <v>32</v>
      </c>
      <c r="E1319" t="s">
        <v>11</v>
      </c>
      <c r="F1319" s="1">
        <v>46996</v>
      </c>
      <c r="G1319">
        <v>10</v>
      </c>
      <c r="H1319">
        <f t="shared" si="2059"/>
        <v>136</v>
      </c>
      <c r="I1319">
        <f t="shared" si="2060"/>
        <v>133</v>
      </c>
      <c r="J1319">
        <f t="shared" si="2061"/>
        <v>0.34819399999999995</v>
      </c>
      <c r="K1319">
        <f t="shared" si="2062"/>
        <v>342824.36805749999</v>
      </c>
      <c r="L1319">
        <f t="shared" si="2063"/>
        <v>118322.0938494343</v>
      </c>
      <c r="M1319">
        <f t="shared" si="2064"/>
        <v>185009.72978632501</v>
      </c>
      <c r="N1319">
        <f t="shared" si="2065"/>
        <v>103252.46182246711</v>
      </c>
      <c r="O1319">
        <f t="shared" si="2066"/>
        <v>0.77280979999999999</v>
      </c>
      <c r="Q1319">
        <f t="shared" si="2098"/>
        <v>0.98435917482000002</v>
      </c>
      <c r="R1319">
        <f t="shared" ref="R1319:S1319" si="2115">R1307</f>
        <v>2.6179999999999997E-3</v>
      </c>
      <c r="S1319">
        <f t="shared" si="2115"/>
        <v>0.34513910000000003</v>
      </c>
      <c r="T1319">
        <f t="shared" ref="T1319:W1319" si="2116">T1307</f>
        <v>0.53966329999999996</v>
      </c>
      <c r="U1319">
        <f t="shared" si="2116"/>
        <v>0.8726389</v>
      </c>
      <c r="V1319">
        <f t="shared" si="2116"/>
        <v>2577.6268274999998</v>
      </c>
      <c r="W1319">
        <f t="shared" si="2116"/>
        <v>5.8106E-3</v>
      </c>
    </row>
    <row r="1320" spans="1:23" x14ac:dyDescent="0.2">
      <c r="A1320" t="s">
        <v>7</v>
      </c>
      <c r="B1320" t="s">
        <v>31</v>
      </c>
      <c r="C1320" t="s">
        <v>9</v>
      </c>
      <c r="D1320" t="s">
        <v>32</v>
      </c>
      <c r="E1320" t="s">
        <v>11</v>
      </c>
      <c r="F1320" s="1">
        <v>46996</v>
      </c>
      <c r="G1320">
        <v>11</v>
      </c>
      <c r="H1320">
        <f t="shared" si="2059"/>
        <v>136</v>
      </c>
      <c r="I1320">
        <f t="shared" si="2060"/>
        <v>133</v>
      </c>
      <c r="J1320">
        <f t="shared" si="2061"/>
        <v>0.50262030000000002</v>
      </c>
      <c r="K1320">
        <f t="shared" si="2062"/>
        <v>351420.50352499995</v>
      </c>
      <c r="L1320">
        <f t="shared" si="2063"/>
        <v>124344.73329656695</v>
      </c>
      <c r="M1320">
        <f t="shared" si="2064"/>
        <v>189769.42642087361</v>
      </c>
      <c r="N1320">
        <f t="shared" si="2065"/>
        <v>109923.28086672444</v>
      </c>
      <c r="O1320">
        <f t="shared" si="2066"/>
        <v>2.1391320999999999</v>
      </c>
      <c r="Q1320">
        <f t="shared" si="2098"/>
        <v>0.98232677941999991</v>
      </c>
      <c r="R1320">
        <f t="shared" ref="R1320:S1320" si="2117">R1308</f>
        <v>3.7791000000000001E-3</v>
      </c>
      <c r="S1320">
        <f t="shared" si="2117"/>
        <v>0.3538346</v>
      </c>
      <c r="T1320">
        <f t="shared" ref="T1320:W1320" si="2118">T1308</f>
        <v>0.54000670000000006</v>
      </c>
      <c r="U1320">
        <f t="shared" si="2118"/>
        <v>0.88402040000000004</v>
      </c>
      <c r="V1320">
        <f t="shared" si="2118"/>
        <v>2642.2594249999997</v>
      </c>
      <c r="W1320">
        <f t="shared" si="2118"/>
        <v>1.6083699999999999E-2</v>
      </c>
    </row>
    <row r="1321" spans="1:23" x14ac:dyDescent="0.2">
      <c r="A1321" t="s">
        <v>7</v>
      </c>
      <c r="B1321" t="s">
        <v>31</v>
      </c>
      <c r="C1321" t="s">
        <v>9</v>
      </c>
      <c r="D1321" t="s">
        <v>32</v>
      </c>
      <c r="E1321" t="s">
        <v>11</v>
      </c>
      <c r="F1321" s="1">
        <v>46996</v>
      </c>
      <c r="G1321">
        <v>12</v>
      </c>
      <c r="H1321">
        <f t="shared" si="2059"/>
        <v>136</v>
      </c>
      <c r="I1321">
        <f t="shared" si="2060"/>
        <v>133</v>
      </c>
      <c r="J1321">
        <f t="shared" si="2061"/>
        <v>0.65840319999999997</v>
      </c>
      <c r="K1321">
        <f t="shared" si="2062"/>
        <v>361513.08184250002</v>
      </c>
      <c r="L1321">
        <f t="shared" si="2063"/>
        <v>131250.50567803986</v>
      </c>
      <c r="M1321">
        <f t="shared" si="2064"/>
        <v>203126.57276127386</v>
      </c>
      <c r="N1321">
        <f t="shared" si="2065"/>
        <v>118091.59247977093</v>
      </c>
      <c r="O1321">
        <f t="shared" si="2066"/>
        <v>0.82707379999999997</v>
      </c>
      <c r="Q1321">
        <f t="shared" si="2098"/>
        <v>0.98039450201999989</v>
      </c>
      <c r="R1321">
        <f t="shared" ref="R1321:S1321" si="2119">R1309</f>
        <v>4.9503999999999998E-3</v>
      </c>
      <c r="S1321">
        <f t="shared" si="2119"/>
        <v>0.36305880000000001</v>
      </c>
      <c r="T1321">
        <f t="shared" ref="T1321:W1321" si="2120">T1309</f>
        <v>0.56187889999999996</v>
      </c>
      <c r="U1321">
        <f t="shared" si="2120"/>
        <v>0.89974199999999993</v>
      </c>
      <c r="V1321">
        <f t="shared" si="2120"/>
        <v>2718.1434724999999</v>
      </c>
      <c r="W1321">
        <f t="shared" si="2120"/>
        <v>6.2185999999999995E-3</v>
      </c>
    </row>
    <row r="1322" spans="1:23" x14ac:dyDescent="0.2">
      <c r="A1322" t="s">
        <v>7</v>
      </c>
      <c r="B1322" t="s">
        <v>31</v>
      </c>
      <c r="C1322" t="s">
        <v>9</v>
      </c>
      <c r="D1322" t="s">
        <v>32</v>
      </c>
      <c r="E1322" t="s">
        <v>11</v>
      </c>
      <c r="F1322" s="1" t="s">
        <v>12</v>
      </c>
      <c r="G1322">
        <v>1</v>
      </c>
      <c r="H1322">
        <f t="shared" si="2059"/>
        <v>160</v>
      </c>
      <c r="I1322">
        <f t="shared" si="2060"/>
        <v>159</v>
      </c>
      <c r="J1322">
        <f t="shared" si="2061"/>
        <v>0</v>
      </c>
      <c r="K1322">
        <f t="shared" si="2062"/>
        <v>353569.80056249996</v>
      </c>
      <c r="L1322">
        <f t="shared" si="2063"/>
        <v>5579.1193109959113</v>
      </c>
      <c r="M1322">
        <f t="shared" si="2064"/>
        <v>36444.596119760296</v>
      </c>
      <c r="N1322">
        <f t="shared" si="2065"/>
        <v>454.51634455662827</v>
      </c>
      <c r="O1322">
        <f t="shared" si="2066"/>
        <v>0</v>
      </c>
      <c r="Q1322">
        <f t="shared" si="2098"/>
        <v>0.99861497684</v>
      </c>
      <c r="R1322">
        <f t="shared" ref="R1322:S1322" si="2121">R1310</f>
        <v>0</v>
      </c>
      <c r="S1322">
        <f t="shared" si="2121"/>
        <v>1.5779399999999999E-2</v>
      </c>
      <c r="T1322">
        <f t="shared" ref="T1322:W1322" si="2122">T1310</f>
        <v>0.10307609999999999</v>
      </c>
      <c r="U1322">
        <f t="shared" si="2122"/>
        <v>8.1467399999999995E-2</v>
      </c>
      <c r="V1322">
        <f t="shared" si="2122"/>
        <v>2223.7094374999997</v>
      </c>
      <c r="W1322">
        <f t="shared" si="2122"/>
        <v>0</v>
      </c>
    </row>
    <row r="1323" spans="1:23" x14ac:dyDescent="0.2">
      <c r="A1323" t="s">
        <v>7</v>
      </c>
      <c r="B1323" t="s">
        <v>31</v>
      </c>
      <c r="C1323" t="s">
        <v>9</v>
      </c>
      <c r="D1323" t="s">
        <v>32</v>
      </c>
      <c r="E1323" t="s">
        <v>11</v>
      </c>
      <c r="F1323" s="1" t="s">
        <v>12</v>
      </c>
      <c r="G1323">
        <v>2</v>
      </c>
      <c r="H1323">
        <f t="shared" si="2059"/>
        <v>160</v>
      </c>
      <c r="I1323">
        <f t="shared" si="2060"/>
        <v>159</v>
      </c>
      <c r="J1323">
        <f t="shared" si="2061"/>
        <v>0</v>
      </c>
      <c r="K1323">
        <f t="shared" si="2062"/>
        <v>353151.04504499998</v>
      </c>
      <c r="L1323">
        <f t="shared" si="2063"/>
        <v>45625.313949484269</v>
      </c>
      <c r="M1323">
        <f t="shared" si="2064"/>
        <v>154561.25177284333</v>
      </c>
      <c r="N1323">
        <f t="shared" si="2065"/>
        <v>9235.3528613069411</v>
      </c>
      <c r="O1323">
        <f t="shared" si="2066"/>
        <v>726.57126540000002</v>
      </c>
      <c r="Q1323">
        <f t="shared" si="2098"/>
        <v>0.99648346461999993</v>
      </c>
      <c r="R1323">
        <f t="shared" ref="R1323:S1323" si="2123">R1311</f>
        <v>0</v>
      </c>
      <c r="S1323">
        <f t="shared" si="2123"/>
        <v>0.1291949</v>
      </c>
      <c r="T1323">
        <f t="shared" ref="T1323:W1323" si="2124">T1311</f>
        <v>0.43766329999999998</v>
      </c>
      <c r="U1323">
        <f t="shared" si="2124"/>
        <v>0.20241729999999999</v>
      </c>
      <c r="V1323">
        <f t="shared" si="2124"/>
        <v>2221.0757549999998</v>
      </c>
      <c r="W1323">
        <f t="shared" si="2124"/>
        <v>4.5696306</v>
      </c>
    </row>
    <row r="1324" spans="1:23" x14ac:dyDescent="0.2">
      <c r="A1324" t="s">
        <v>7</v>
      </c>
      <c r="B1324" t="s">
        <v>31</v>
      </c>
      <c r="C1324" t="s">
        <v>9</v>
      </c>
      <c r="D1324" t="s">
        <v>32</v>
      </c>
      <c r="E1324" t="s">
        <v>11</v>
      </c>
      <c r="F1324" s="1" t="s">
        <v>12</v>
      </c>
      <c r="G1324">
        <v>3</v>
      </c>
      <c r="H1324">
        <f t="shared" si="2059"/>
        <v>160</v>
      </c>
      <c r="I1324">
        <f t="shared" si="2060"/>
        <v>159</v>
      </c>
      <c r="J1324">
        <f t="shared" si="2061"/>
        <v>0</v>
      </c>
      <c r="K1324">
        <f t="shared" si="2062"/>
        <v>353545.29110999999</v>
      </c>
      <c r="L1324">
        <f t="shared" si="2063"/>
        <v>75116.954847972142</v>
      </c>
      <c r="M1324">
        <f t="shared" si="2064"/>
        <v>172260.34700456302</v>
      </c>
      <c r="N1324">
        <f t="shared" si="2065"/>
        <v>34287.900233296336</v>
      </c>
      <c r="O1324">
        <f t="shared" si="2066"/>
        <v>-25.045998000000001</v>
      </c>
      <c r="Q1324">
        <f t="shared" si="2098"/>
        <v>0.99451814827999996</v>
      </c>
      <c r="R1324">
        <f t="shared" ref="R1324:S1324" si="2125">R1312</f>
        <v>0</v>
      </c>
      <c r="S1324">
        <f t="shared" si="2125"/>
        <v>0.21246769999999998</v>
      </c>
      <c r="T1324">
        <f t="shared" ref="T1324:W1324" si="2126">T1312</f>
        <v>0.48723699999999992</v>
      </c>
      <c r="U1324">
        <f t="shared" si="2126"/>
        <v>0.45646020000000004</v>
      </c>
      <c r="V1324">
        <f t="shared" si="2126"/>
        <v>2223.5552899999998</v>
      </c>
      <c r="W1324">
        <f t="shared" si="2126"/>
        <v>-0.157522</v>
      </c>
    </row>
    <row r="1325" spans="1:23" x14ac:dyDescent="0.2">
      <c r="A1325" t="s">
        <v>7</v>
      </c>
      <c r="B1325" t="s">
        <v>31</v>
      </c>
      <c r="C1325" t="s">
        <v>9</v>
      </c>
      <c r="D1325" t="s">
        <v>32</v>
      </c>
      <c r="E1325" t="s">
        <v>11</v>
      </c>
      <c r="F1325" s="1" t="s">
        <v>12</v>
      </c>
      <c r="G1325">
        <v>4</v>
      </c>
      <c r="H1325">
        <f t="shared" si="2059"/>
        <v>160</v>
      </c>
      <c r="I1325">
        <f t="shared" si="2060"/>
        <v>158</v>
      </c>
      <c r="J1325">
        <f t="shared" si="2061"/>
        <v>8.5683400000000007E-3</v>
      </c>
      <c r="K1325">
        <f t="shared" si="2062"/>
        <v>351566.32969499996</v>
      </c>
      <c r="L1325">
        <f t="shared" si="2063"/>
        <v>86468.055198181974</v>
      </c>
      <c r="M1325">
        <f t="shared" si="2064"/>
        <v>169197.13216679168</v>
      </c>
      <c r="N1325">
        <f t="shared" si="2065"/>
        <v>53665.775888754222</v>
      </c>
      <c r="O1325">
        <f t="shared" si="2066"/>
        <v>-8.4609000000000005</v>
      </c>
      <c r="Q1325">
        <f t="shared" si="2098"/>
        <v>0.99291926381999995</v>
      </c>
      <c r="R1325">
        <f t="shared" ref="R1325:S1325" si="2127">R1313</f>
        <v>5.4230000000000001E-5</v>
      </c>
      <c r="S1325">
        <f t="shared" si="2127"/>
        <v>0.2459509</v>
      </c>
      <c r="T1325">
        <f t="shared" ref="T1325:W1325" si="2128">T1313</f>
        <v>0.48126659999999999</v>
      </c>
      <c r="U1325">
        <f t="shared" si="2128"/>
        <v>0.62064280000000005</v>
      </c>
      <c r="V1325">
        <f t="shared" si="2128"/>
        <v>2225.1033524999998</v>
      </c>
      <c r="W1325">
        <f t="shared" si="2128"/>
        <v>-5.355E-2</v>
      </c>
    </row>
    <row r="1326" spans="1:23" x14ac:dyDescent="0.2">
      <c r="A1326" t="s">
        <v>7</v>
      </c>
      <c r="B1326" t="s">
        <v>31</v>
      </c>
      <c r="C1326" t="s">
        <v>9</v>
      </c>
      <c r="D1326" t="s">
        <v>32</v>
      </c>
      <c r="E1326" t="s">
        <v>11</v>
      </c>
      <c r="F1326" s="1" t="s">
        <v>12</v>
      </c>
      <c r="G1326">
        <v>5</v>
      </c>
      <c r="H1326">
        <f t="shared" si="2059"/>
        <v>160</v>
      </c>
      <c r="I1326">
        <f t="shared" si="2060"/>
        <v>158</v>
      </c>
      <c r="J1326">
        <f t="shared" si="2061"/>
        <v>8.8369399999999997E-3</v>
      </c>
      <c r="K1326">
        <f t="shared" si="2062"/>
        <v>351616.705625</v>
      </c>
      <c r="L1326">
        <f t="shared" si="2063"/>
        <v>95328.914762227505</v>
      </c>
      <c r="M1326">
        <f t="shared" si="2064"/>
        <v>170863.98902134236</v>
      </c>
      <c r="N1326">
        <f t="shared" si="2065"/>
        <v>68188.982453033794</v>
      </c>
      <c r="O1326">
        <f t="shared" si="2066"/>
        <v>-5.8205619999999998</v>
      </c>
      <c r="Q1326">
        <f t="shared" ref="Q1326:W1327" si="2129">Q1314</f>
        <v>0.99152061536000002</v>
      </c>
      <c r="R1326">
        <f t="shared" si="2129"/>
        <v>5.5930000000000002E-5</v>
      </c>
      <c r="S1326">
        <f t="shared" si="2129"/>
        <v>0.27111600000000002</v>
      </c>
      <c r="T1326">
        <f t="shared" si="2129"/>
        <v>0.48593819999999999</v>
      </c>
      <c r="U1326">
        <f t="shared" si="2129"/>
        <v>0.71530219999999989</v>
      </c>
      <c r="V1326">
        <f t="shared" si="2129"/>
        <v>2225.4221874999998</v>
      </c>
      <c r="W1326">
        <f t="shared" si="2129"/>
        <v>-3.6838999999999997E-2</v>
      </c>
    </row>
    <row r="1327" spans="1:23" x14ac:dyDescent="0.2">
      <c r="A1327" t="s">
        <v>7</v>
      </c>
      <c r="B1327" t="s">
        <v>31</v>
      </c>
      <c r="C1327" t="s">
        <v>9</v>
      </c>
      <c r="D1327" t="s">
        <v>32</v>
      </c>
      <c r="E1327" t="s">
        <v>11</v>
      </c>
      <c r="F1327" s="1" t="s">
        <v>12</v>
      </c>
      <c r="G1327">
        <v>6</v>
      </c>
      <c r="H1327">
        <f t="shared" si="2059"/>
        <v>160</v>
      </c>
      <c r="I1327">
        <f t="shared" si="2060"/>
        <v>158</v>
      </c>
      <c r="J1327">
        <f t="shared" si="2061"/>
        <v>1.3940340000000001E-2</v>
      </c>
      <c r="K1327">
        <f t="shared" si="2062"/>
        <v>351698.72263500001</v>
      </c>
      <c r="L1327">
        <f t="shared" si="2063"/>
        <v>103500.36198808625</v>
      </c>
      <c r="M1327">
        <f t="shared" si="2064"/>
        <v>176263.31071404141</v>
      </c>
      <c r="N1327">
        <f t="shared" si="2065"/>
        <v>80026.210788247132</v>
      </c>
      <c r="O1327">
        <f t="shared" si="2066"/>
        <v>-16.059594000000001</v>
      </c>
      <c r="Q1327">
        <f t="shared" si="2129"/>
        <v>0.99065459465999994</v>
      </c>
      <c r="R1327">
        <f t="shared" si="2129"/>
        <v>8.8230000000000001E-5</v>
      </c>
      <c r="S1327">
        <f t="shared" si="2129"/>
        <v>0.29428700000000002</v>
      </c>
      <c r="T1327">
        <f t="shared" si="2129"/>
        <v>0.50117699999999998</v>
      </c>
      <c r="U1327">
        <f t="shared" si="2129"/>
        <v>0.77319740000000003</v>
      </c>
      <c r="V1327">
        <f t="shared" si="2129"/>
        <v>2225.9412824999999</v>
      </c>
      <c r="W1327">
        <f t="shared" si="2129"/>
        <v>-0.101643</v>
      </c>
    </row>
    <row r="1328" spans="1:23" x14ac:dyDescent="0.2">
      <c r="A1328" t="s">
        <v>7</v>
      </c>
      <c r="B1328" t="s">
        <v>31</v>
      </c>
      <c r="C1328" t="s">
        <v>9</v>
      </c>
      <c r="D1328" t="s">
        <v>32</v>
      </c>
      <c r="E1328" t="s">
        <v>11</v>
      </c>
      <c r="F1328" s="1" t="s">
        <v>12</v>
      </c>
      <c r="G1328">
        <v>7</v>
      </c>
      <c r="H1328">
        <f t="shared" si="2059"/>
        <v>160</v>
      </c>
      <c r="I1328">
        <f t="shared" si="2060"/>
        <v>158</v>
      </c>
      <c r="J1328">
        <f t="shared" si="2061"/>
        <v>1.9312340000000001E-2</v>
      </c>
      <c r="K1328">
        <f t="shared" si="2062"/>
        <v>351992.02711999998</v>
      </c>
      <c r="L1328">
        <f t="shared" si="2063"/>
        <v>110062.41580480093</v>
      </c>
      <c r="M1328">
        <f t="shared" si="2064"/>
        <v>173845.02548147237</v>
      </c>
      <c r="N1328">
        <f t="shared" si="2065"/>
        <v>88153.17118986565</v>
      </c>
      <c r="O1328">
        <f t="shared" si="2066"/>
        <v>-17.939793999999999</v>
      </c>
      <c r="Q1328">
        <f t="shared" si="2098"/>
        <v>0.98982161289999993</v>
      </c>
      <c r="R1328">
        <f t="shared" ref="R1328:S1328" si="2130">R1316</f>
        <v>1.2223E-4</v>
      </c>
      <c r="S1328">
        <f t="shared" si="2130"/>
        <v>0.31268440000000003</v>
      </c>
      <c r="T1328">
        <f t="shared" ref="T1328:W1328" si="2131">T1316</f>
        <v>0.49388909999999997</v>
      </c>
      <c r="U1328">
        <f t="shared" si="2131"/>
        <v>0.80093800000000004</v>
      </c>
      <c r="V1328">
        <f t="shared" si="2131"/>
        <v>2227.7976399999998</v>
      </c>
      <c r="W1328">
        <f t="shared" si="2131"/>
        <v>-0.11354300000000001</v>
      </c>
    </row>
    <row r="1329" spans="1:23" x14ac:dyDescent="0.2">
      <c r="A1329" t="s">
        <v>7</v>
      </c>
      <c r="B1329" t="s">
        <v>31</v>
      </c>
      <c r="C1329" t="s">
        <v>9</v>
      </c>
      <c r="D1329" t="s">
        <v>32</v>
      </c>
      <c r="E1329" t="s">
        <v>11</v>
      </c>
      <c r="F1329" s="1" t="s">
        <v>12</v>
      </c>
      <c r="G1329">
        <v>8</v>
      </c>
      <c r="H1329">
        <f t="shared" si="2059"/>
        <v>160</v>
      </c>
      <c r="I1329">
        <f t="shared" si="2060"/>
        <v>158</v>
      </c>
      <c r="J1329">
        <f t="shared" si="2061"/>
        <v>5.1302599999999997E-2</v>
      </c>
      <c r="K1329">
        <f t="shared" si="2062"/>
        <v>367167.46378499997</v>
      </c>
      <c r="L1329">
        <f t="shared" si="2063"/>
        <v>118747.39186653301</v>
      </c>
      <c r="M1329">
        <f t="shared" si="2064"/>
        <v>187141.18073236648</v>
      </c>
      <c r="N1329">
        <f t="shared" si="2065"/>
        <v>99066.36538492245</v>
      </c>
      <c r="O1329">
        <f t="shared" si="2066"/>
        <v>-0.51839800000000003</v>
      </c>
      <c r="Q1329">
        <f t="shared" si="2098"/>
        <v>0.98838892431999992</v>
      </c>
      <c r="R1329">
        <f t="shared" ref="R1329:S1329" si="2132">R1317</f>
        <v>3.2469999999999998E-4</v>
      </c>
      <c r="S1329">
        <f t="shared" si="2132"/>
        <v>0.3234148</v>
      </c>
      <c r="T1329">
        <f t="shared" ref="T1329:W1329" si="2133">T1317</f>
        <v>0.5096889</v>
      </c>
      <c r="U1329">
        <f t="shared" si="2133"/>
        <v>0.83426140000000004</v>
      </c>
      <c r="V1329">
        <f t="shared" si="2133"/>
        <v>2323.8447074999999</v>
      </c>
      <c r="W1329">
        <f t="shared" si="2133"/>
        <v>-3.2810000000000001E-3</v>
      </c>
    </row>
    <row r="1330" spans="1:23" x14ac:dyDescent="0.2">
      <c r="A1330" t="s">
        <v>7</v>
      </c>
      <c r="B1330" t="s">
        <v>31</v>
      </c>
      <c r="C1330" t="s">
        <v>9</v>
      </c>
      <c r="D1330" t="s">
        <v>32</v>
      </c>
      <c r="E1330" t="s">
        <v>11</v>
      </c>
      <c r="F1330" s="1" t="s">
        <v>12</v>
      </c>
      <c r="G1330">
        <v>9</v>
      </c>
      <c r="H1330">
        <f t="shared" si="2059"/>
        <v>160</v>
      </c>
      <c r="I1330">
        <f t="shared" si="2060"/>
        <v>157</v>
      </c>
      <c r="J1330">
        <f t="shared" si="2061"/>
        <v>0.1286458</v>
      </c>
      <c r="K1330">
        <f t="shared" si="2062"/>
        <v>388474.49801999994</v>
      </c>
      <c r="L1330">
        <f t="shared" si="2063"/>
        <v>128857.2240779328</v>
      </c>
      <c r="M1330">
        <f t="shared" si="2064"/>
        <v>200292.0902310393</v>
      </c>
      <c r="N1330">
        <f t="shared" si="2065"/>
        <v>110770.69524913006</v>
      </c>
      <c r="O1330">
        <f t="shared" si="2066"/>
        <v>4.0488729999999995</v>
      </c>
      <c r="Q1330">
        <f t="shared" si="2098"/>
        <v>0.98589098021999988</v>
      </c>
      <c r="R1330">
        <f t="shared" ref="R1330:S1330" si="2134">R1318</f>
        <v>8.1939999999999997E-4</v>
      </c>
      <c r="S1330">
        <f t="shared" si="2134"/>
        <v>0.33170060000000001</v>
      </c>
      <c r="T1330">
        <f t="shared" ref="T1330:W1330" si="2135">T1318</f>
        <v>0.51558619999999999</v>
      </c>
      <c r="U1330">
        <f t="shared" si="2135"/>
        <v>0.85963899999999993</v>
      </c>
      <c r="V1330">
        <f t="shared" si="2135"/>
        <v>2474.3598599999996</v>
      </c>
      <c r="W1330">
        <f t="shared" si="2135"/>
        <v>2.5788999999999999E-2</v>
      </c>
    </row>
    <row r="1331" spans="1:23" x14ac:dyDescent="0.2">
      <c r="A1331" t="s">
        <v>7</v>
      </c>
      <c r="B1331" t="s">
        <v>31</v>
      </c>
      <c r="C1331" t="s">
        <v>9</v>
      </c>
      <c r="D1331" t="s">
        <v>32</v>
      </c>
      <c r="E1331" t="s">
        <v>11</v>
      </c>
      <c r="F1331" s="1" t="s">
        <v>12</v>
      </c>
      <c r="G1331">
        <v>10</v>
      </c>
      <c r="H1331">
        <f t="shared" si="2059"/>
        <v>160</v>
      </c>
      <c r="I1331">
        <f t="shared" si="2060"/>
        <v>157</v>
      </c>
      <c r="J1331">
        <f t="shared" si="2061"/>
        <v>0.41102599999999995</v>
      </c>
      <c r="K1331">
        <f t="shared" si="2062"/>
        <v>404687.41191749997</v>
      </c>
      <c r="L1331">
        <f t="shared" si="2063"/>
        <v>139673.44913053521</v>
      </c>
      <c r="M1331">
        <f t="shared" si="2064"/>
        <v>218394.94418385735</v>
      </c>
      <c r="N1331">
        <f t="shared" si="2065"/>
        <v>121884.4850084762</v>
      </c>
      <c r="O1331">
        <f t="shared" si="2066"/>
        <v>0.91226419999999997</v>
      </c>
      <c r="Q1331">
        <f t="shared" si="2098"/>
        <v>0.98435917482000002</v>
      </c>
      <c r="R1331">
        <f t="shared" ref="R1331:S1331" si="2136">R1319</f>
        <v>2.6179999999999997E-3</v>
      </c>
      <c r="S1331">
        <f t="shared" si="2136"/>
        <v>0.34513910000000003</v>
      </c>
      <c r="T1331">
        <f t="shared" ref="T1331:W1331" si="2137">T1319</f>
        <v>0.53966329999999996</v>
      </c>
      <c r="U1331">
        <f t="shared" si="2137"/>
        <v>0.8726389</v>
      </c>
      <c r="V1331">
        <f t="shared" si="2137"/>
        <v>2577.6268274999998</v>
      </c>
      <c r="W1331">
        <f t="shared" si="2137"/>
        <v>5.8106E-3</v>
      </c>
    </row>
    <row r="1332" spans="1:23" x14ac:dyDescent="0.2">
      <c r="A1332" t="s">
        <v>7</v>
      </c>
      <c r="B1332" t="s">
        <v>31</v>
      </c>
      <c r="C1332" t="s">
        <v>9</v>
      </c>
      <c r="D1332" t="s">
        <v>32</v>
      </c>
      <c r="E1332" t="s">
        <v>11</v>
      </c>
      <c r="F1332" s="1" t="s">
        <v>12</v>
      </c>
      <c r="G1332">
        <v>11</v>
      </c>
      <c r="H1332">
        <f t="shared" si="2059"/>
        <v>160</v>
      </c>
      <c r="I1332">
        <f t="shared" si="2060"/>
        <v>157</v>
      </c>
      <c r="J1332">
        <f t="shared" si="2061"/>
        <v>0.59331869999999998</v>
      </c>
      <c r="K1332">
        <f t="shared" si="2062"/>
        <v>414834.72972499998</v>
      </c>
      <c r="L1332">
        <f t="shared" si="2063"/>
        <v>146782.88065835348</v>
      </c>
      <c r="M1332">
        <f t="shared" si="2064"/>
        <v>224013.53344418918</v>
      </c>
      <c r="N1332">
        <f t="shared" si="2065"/>
        <v>129759.06087274991</v>
      </c>
      <c r="O1332">
        <f t="shared" si="2066"/>
        <v>2.5251408999999998</v>
      </c>
      <c r="Q1332">
        <f t="shared" si="2098"/>
        <v>0.98232677941999991</v>
      </c>
      <c r="R1332">
        <f t="shared" ref="R1332:S1332" si="2138">R1320</f>
        <v>3.7791000000000001E-3</v>
      </c>
      <c r="S1332">
        <f t="shared" si="2138"/>
        <v>0.3538346</v>
      </c>
      <c r="T1332">
        <f t="shared" ref="T1332:W1332" si="2139">T1320</f>
        <v>0.54000670000000006</v>
      </c>
      <c r="U1332">
        <f t="shared" si="2139"/>
        <v>0.88402040000000004</v>
      </c>
      <c r="V1332">
        <f t="shared" si="2139"/>
        <v>2642.2594249999997</v>
      </c>
      <c r="W1332">
        <f t="shared" si="2139"/>
        <v>1.6083699999999999E-2</v>
      </c>
    </row>
    <row r="1333" spans="1:23" x14ac:dyDescent="0.2">
      <c r="A1333" t="s">
        <v>7</v>
      </c>
      <c r="B1333" t="s">
        <v>31</v>
      </c>
      <c r="C1333" t="s">
        <v>9</v>
      </c>
      <c r="D1333" t="s">
        <v>32</v>
      </c>
      <c r="E1333" t="s">
        <v>11</v>
      </c>
      <c r="F1333" s="1" t="s">
        <v>12</v>
      </c>
      <c r="G1333">
        <v>12</v>
      </c>
      <c r="H1333">
        <f t="shared" si="2059"/>
        <v>160</v>
      </c>
      <c r="I1333">
        <f t="shared" si="2060"/>
        <v>156</v>
      </c>
      <c r="J1333">
        <f t="shared" si="2061"/>
        <v>0.77226240000000002</v>
      </c>
      <c r="K1333">
        <f t="shared" si="2062"/>
        <v>424030.38170999999</v>
      </c>
      <c r="L1333">
        <f t="shared" si="2063"/>
        <v>153947.96154717455</v>
      </c>
      <c r="M1333">
        <f t="shared" si="2064"/>
        <v>238253.72444179488</v>
      </c>
      <c r="N1333">
        <f t="shared" si="2065"/>
        <v>138513.44681837791</v>
      </c>
      <c r="O1333">
        <f t="shared" si="2066"/>
        <v>0.9701015999999999</v>
      </c>
      <c r="Q1333">
        <f t="shared" si="2098"/>
        <v>0.98039450201999989</v>
      </c>
      <c r="R1333">
        <f t="shared" ref="R1333:S1333" si="2140">R1321</f>
        <v>4.9503999999999998E-3</v>
      </c>
      <c r="S1333">
        <f t="shared" si="2140"/>
        <v>0.36305880000000001</v>
      </c>
      <c r="T1333">
        <f t="shared" ref="T1333:W1333" si="2141">T1321</f>
        <v>0.56187889999999996</v>
      </c>
      <c r="U1333">
        <f t="shared" si="2141"/>
        <v>0.89974199999999993</v>
      </c>
      <c r="V1333">
        <f t="shared" si="2141"/>
        <v>2718.1434724999999</v>
      </c>
      <c r="W1333">
        <f t="shared" si="2141"/>
        <v>6.2185999999999995E-3</v>
      </c>
    </row>
    <row r="1334" spans="1:23" x14ac:dyDescent="0.2">
      <c r="A1334" t="s">
        <v>7</v>
      </c>
      <c r="B1334" t="s">
        <v>31</v>
      </c>
      <c r="C1334" t="s">
        <v>9</v>
      </c>
      <c r="D1334" t="s">
        <v>32</v>
      </c>
      <c r="E1334" t="s">
        <v>11</v>
      </c>
      <c r="F1334" s="1">
        <v>47057</v>
      </c>
      <c r="G1334">
        <v>1</v>
      </c>
      <c r="H1334">
        <f t="shared" si="2059"/>
        <v>150</v>
      </c>
      <c r="I1334">
        <f t="shared" si="2060"/>
        <v>149</v>
      </c>
      <c r="J1334">
        <f t="shared" si="2061"/>
        <v>0</v>
      </c>
      <c r="K1334">
        <f t="shared" si="2062"/>
        <v>331332.70618749998</v>
      </c>
      <c r="L1334">
        <f t="shared" si="2063"/>
        <v>5228.2313040150366</v>
      </c>
      <c r="M1334">
        <f t="shared" si="2064"/>
        <v>34152.483156253365</v>
      </c>
      <c r="N1334">
        <f t="shared" si="2065"/>
        <v>425.93041093671457</v>
      </c>
      <c r="O1334">
        <f t="shared" si="2066"/>
        <v>0</v>
      </c>
      <c r="Q1334">
        <f t="shared" si="2098"/>
        <v>0.99861497684</v>
      </c>
      <c r="R1334">
        <f t="shared" ref="R1334:S1334" si="2142">R1322</f>
        <v>0</v>
      </c>
      <c r="S1334">
        <f t="shared" si="2142"/>
        <v>1.5779399999999999E-2</v>
      </c>
      <c r="T1334">
        <f t="shared" ref="T1334:W1334" si="2143">T1322</f>
        <v>0.10307609999999999</v>
      </c>
      <c r="U1334">
        <f t="shared" si="2143"/>
        <v>8.1467399999999995E-2</v>
      </c>
      <c r="V1334">
        <f t="shared" si="2143"/>
        <v>2223.7094374999997</v>
      </c>
      <c r="W1334">
        <f t="shared" si="2143"/>
        <v>0</v>
      </c>
    </row>
    <row r="1335" spans="1:23" x14ac:dyDescent="0.2">
      <c r="A1335" t="s">
        <v>7</v>
      </c>
      <c r="B1335" t="s">
        <v>31</v>
      </c>
      <c r="C1335" t="s">
        <v>9</v>
      </c>
      <c r="D1335" t="s">
        <v>32</v>
      </c>
      <c r="E1335" t="s">
        <v>11</v>
      </c>
      <c r="F1335" s="1">
        <v>47057</v>
      </c>
      <c r="G1335">
        <v>2</v>
      </c>
      <c r="H1335">
        <f t="shared" si="2059"/>
        <v>150</v>
      </c>
      <c r="I1335">
        <f t="shared" si="2060"/>
        <v>149</v>
      </c>
      <c r="J1335">
        <f t="shared" si="2061"/>
        <v>0</v>
      </c>
      <c r="K1335">
        <f t="shared" si="2062"/>
        <v>330940.287495</v>
      </c>
      <c r="L1335">
        <f t="shared" si="2063"/>
        <v>42755.797348887776</v>
      </c>
      <c r="M1335">
        <f t="shared" si="2064"/>
        <v>144840.41832801042</v>
      </c>
      <c r="N1335">
        <f t="shared" si="2065"/>
        <v>8654.5130587090207</v>
      </c>
      <c r="O1335">
        <f t="shared" si="2066"/>
        <v>680.87495939999997</v>
      </c>
      <c r="Q1335">
        <f t="shared" si="2098"/>
        <v>0.99648346461999993</v>
      </c>
      <c r="R1335">
        <f t="shared" ref="R1335:S1335" si="2144">R1323</f>
        <v>0</v>
      </c>
      <c r="S1335">
        <f t="shared" si="2144"/>
        <v>0.1291949</v>
      </c>
      <c r="T1335">
        <f t="shared" ref="T1335:W1335" si="2145">T1323</f>
        <v>0.43766329999999998</v>
      </c>
      <c r="U1335">
        <f t="shared" si="2145"/>
        <v>0.20241729999999999</v>
      </c>
      <c r="V1335">
        <f t="shared" si="2145"/>
        <v>2221.0757549999998</v>
      </c>
      <c r="W1335">
        <f t="shared" si="2145"/>
        <v>4.5696306</v>
      </c>
    </row>
    <row r="1336" spans="1:23" x14ac:dyDescent="0.2">
      <c r="A1336" t="s">
        <v>7</v>
      </c>
      <c r="B1336" t="s">
        <v>31</v>
      </c>
      <c r="C1336" t="s">
        <v>9</v>
      </c>
      <c r="D1336" t="s">
        <v>32</v>
      </c>
      <c r="E1336" t="s">
        <v>11</v>
      </c>
      <c r="F1336" s="1">
        <v>47057</v>
      </c>
      <c r="G1336">
        <v>3</v>
      </c>
      <c r="H1336">
        <f t="shared" si="2059"/>
        <v>150</v>
      </c>
      <c r="I1336">
        <f t="shared" si="2060"/>
        <v>149</v>
      </c>
      <c r="J1336">
        <f t="shared" si="2061"/>
        <v>0</v>
      </c>
      <c r="K1336">
        <f t="shared" si="2062"/>
        <v>331309.73820999998</v>
      </c>
      <c r="L1336">
        <f t="shared" si="2063"/>
        <v>70392.618065080809</v>
      </c>
      <c r="M1336">
        <f t="shared" si="2064"/>
        <v>161426.36291622574</v>
      </c>
      <c r="N1336">
        <f t="shared" si="2065"/>
        <v>32131.428520510402</v>
      </c>
      <c r="O1336">
        <f t="shared" si="2066"/>
        <v>-23.470777999999999</v>
      </c>
      <c r="Q1336">
        <f t="shared" si="2098"/>
        <v>0.99451814827999996</v>
      </c>
      <c r="R1336">
        <f t="shared" ref="R1336:S1336" si="2146">R1324</f>
        <v>0</v>
      </c>
      <c r="S1336">
        <f t="shared" si="2146"/>
        <v>0.21246769999999998</v>
      </c>
      <c r="T1336">
        <f t="shared" ref="T1336:W1336" si="2147">T1324</f>
        <v>0.48723699999999992</v>
      </c>
      <c r="U1336">
        <f t="shared" si="2147"/>
        <v>0.45646020000000004</v>
      </c>
      <c r="V1336">
        <f t="shared" si="2147"/>
        <v>2223.5552899999998</v>
      </c>
      <c r="W1336">
        <f t="shared" si="2147"/>
        <v>-0.157522</v>
      </c>
    </row>
    <row r="1337" spans="1:23" x14ac:dyDescent="0.2">
      <c r="A1337" t="s">
        <v>7</v>
      </c>
      <c r="B1337" t="s">
        <v>31</v>
      </c>
      <c r="C1337" t="s">
        <v>9</v>
      </c>
      <c r="D1337" t="s">
        <v>32</v>
      </c>
      <c r="E1337" t="s">
        <v>11</v>
      </c>
      <c r="F1337" s="1">
        <v>47057</v>
      </c>
      <c r="G1337">
        <v>4</v>
      </c>
      <c r="H1337">
        <f t="shared" si="2059"/>
        <v>150</v>
      </c>
      <c r="I1337">
        <f t="shared" si="2060"/>
        <v>148</v>
      </c>
      <c r="J1337">
        <f t="shared" si="2061"/>
        <v>8.0260399999999999E-3</v>
      </c>
      <c r="K1337">
        <f t="shared" si="2062"/>
        <v>329315.29616999999</v>
      </c>
      <c r="L1337">
        <f t="shared" si="2063"/>
        <v>80995.393476778045</v>
      </c>
      <c r="M1337">
        <f t="shared" si="2064"/>
        <v>158488.45291572891</v>
      </c>
      <c r="N1337">
        <f t="shared" si="2065"/>
        <v>50269.207794529262</v>
      </c>
      <c r="O1337">
        <f t="shared" si="2066"/>
        <v>-7.9253999999999998</v>
      </c>
      <c r="Q1337">
        <f t="shared" si="2098"/>
        <v>0.99291926381999995</v>
      </c>
      <c r="R1337">
        <f t="shared" ref="R1337:S1337" si="2148">R1325</f>
        <v>5.4230000000000001E-5</v>
      </c>
      <c r="S1337">
        <f t="shared" si="2148"/>
        <v>0.2459509</v>
      </c>
      <c r="T1337">
        <f t="shared" ref="T1337:W1337" si="2149">T1325</f>
        <v>0.48126659999999999</v>
      </c>
      <c r="U1337">
        <f t="shared" si="2149"/>
        <v>0.62064280000000005</v>
      </c>
      <c r="V1337">
        <f t="shared" si="2149"/>
        <v>2225.1033524999998</v>
      </c>
      <c r="W1337">
        <f t="shared" si="2149"/>
        <v>-5.355E-2</v>
      </c>
    </row>
    <row r="1338" spans="1:23" x14ac:dyDescent="0.2">
      <c r="A1338" t="s">
        <v>7</v>
      </c>
      <c r="B1338" t="s">
        <v>31</v>
      </c>
      <c r="C1338" t="s">
        <v>9</v>
      </c>
      <c r="D1338" t="s">
        <v>32</v>
      </c>
      <c r="E1338" t="s">
        <v>11</v>
      </c>
      <c r="F1338" s="1">
        <v>47057</v>
      </c>
      <c r="G1338">
        <v>5</v>
      </c>
      <c r="H1338">
        <f t="shared" si="2059"/>
        <v>150</v>
      </c>
      <c r="I1338">
        <f t="shared" si="2060"/>
        <v>148</v>
      </c>
      <c r="J1338">
        <f t="shared" si="2061"/>
        <v>8.277640000000001E-3</v>
      </c>
      <c r="K1338">
        <f t="shared" si="2062"/>
        <v>329362.48374999996</v>
      </c>
      <c r="L1338">
        <f t="shared" si="2063"/>
        <v>89295.439144364995</v>
      </c>
      <c r="M1338">
        <f t="shared" si="2064"/>
        <v>160049.81250100423</v>
      </c>
      <c r="N1338">
        <f t="shared" si="2065"/>
        <v>63873.224069930387</v>
      </c>
      <c r="O1338">
        <f t="shared" si="2066"/>
        <v>-5.4521719999999991</v>
      </c>
      <c r="Q1338">
        <f t="shared" si="2098"/>
        <v>0.99152061536000002</v>
      </c>
      <c r="R1338">
        <f t="shared" ref="R1338:S1338" si="2150">R1326</f>
        <v>5.5930000000000002E-5</v>
      </c>
      <c r="S1338">
        <f t="shared" si="2150"/>
        <v>0.27111600000000002</v>
      </c>
      <c r="T1338">
        <f t="shared" ref="T1338:W1338" si="2151">T1326</f>
        <v>0.48593819999999999</v>
      </c>
      <c r="U1338">
        <f t="shared" si="2151"/>
        <v>0.71530219999999989</v>
      </c>
      <c r="V1338">
        <f t="shared" si="2151"/>
        <v>2225.4221874999998</v>
      </c>
      <c r="W1338">
        <f t="shared" si="2151"/>
        <v>-3.6838999999999997E-2</v>
      </c>
    </row>
    <row r="1339" spans="1:23" x14ac:dyDescent="0.2">
      <c r="A1339" t="s">
        <v>7</v>
      </c>
      <c r="B1339" t="s">
        <v>31</v>
      </c>
      <c r="C1339" t="s">
        <v>9</v>
      </c>
      <c r="D1339" t="s">
        <v>32</v>
      </c>
      <c r="E1339" t="s">
        <v>11</v>
      </c>
      <c r="F1339" s="1">
        <v>47057</v>
      </c>
      <c r="G1339">
        <v>6</v>
      </c>
      <c r="H1339">
        <f t="shared" si="2059"/>
        <v>150</v>
      </c>
      <c r="I1339">
        <f t="shared" si="2060"/>
        <v>148</v>
      </c>
      <c r="J1339">
        <f t="shared" si="2061"/>
        <v>1.305804E-2</v>
      </c>
      <c r="K1339">
        <f t="shared" si="2062"/>
        <v>329439.30981000001</v>
      </c>
      <c r="L1339">
        <f t="shared" si="2063"/>
        <v>96949.706166055475</v>
      </c>
      <c r="M1339">
        <f t="shared" si="2064"/>
        <v>165107.40497264636</v>
      </c>
      <c r="N1339">
        <f t="shared" si="2065"/>
        <v>74961.260738358062</v>
      </c>
      <c r="O1339">
        <f t="shared" si="2066"/>
        <v>-15.043163999999999</v>
      </c>
      <c r="Q1339">
        <f t="shared" si="2098"/>
        <v>0.99065459465999994</v>
      </c>
      <c r="R1339">
        <f t="shared" ref="R1339:S1339" si="2152">R1327</f>
        <v>8.8230000000000001E-5</v>
      </c>
      <c r="S1339">
        <f t="shared" si="2152"/>
        <v>0.29428700000000002</v>
      </c>
      <c r="T1339">
        <f t="shared" ref="T1339:W1339" si="2153">T1327</f>
        <v>0.50117699999999998</v>
      </c>
      <c r="U1339">
        <f t="shared" si="2153"/>
        <v>0.77319740000000003</v>
      </c>
      <c r="V1339">
        <f t="shared" si="2153"/>
        <v>2225.9412824999999</v>
      </c>
      <c r="W1339">
        <f t="shared" si="2153"/>
        <v>-0.101643</v>
      </c>
    </row>
    <row r="1340" spans="1:23" x14ac:dyDescent="0.2">
      <c r="A1340" t="s">
        <v>7</v>
      </c>
      <c r="B1340" t="s">
        <v>31</v>
      </c>
      <c r="C1340" t="s">
        <v>9</v>
      </c>
      <c r="D1340" t="s">
        <v>32</v>
      </c>
      <c r="E1340" t="s">
        <v>11</v>
      </c>
      <c r="F1340" s="1">
        <v>47057</v>
      </c>
      <c r="G1340">
        <v>7</v>
      </c>
      <c r="H1340">
        <f t="shared" si="2059"/>
        <v>150</v>
      </c>
      <c r="I1340">
        <f t="shared" si="2060"/>
        <v>148</v>
      </c>
      <c r="J1340">
        <f t="shared" si="2061"/>
        <v>1.8090040000000002E-2</v>
      </c>
      <c r="K1340">
        <f t="shared" si="2062"/>
        <v>329714.05071999994</v>
      </c>
      <c r="L1340">
        <f t="shared" si="2063"/>
        <v>103096.44012095276</v>
      </c>
      <c r="M1340">
        <f t="shared" si="2064"/>
        <v>162842.1757674551</v>
      </c>
      <c r="N1340">
        <f t="shared" si="2065"/>
        <v>82573.85655759566</v>
      </c>
      <c r="O1340">
        <f t="shared" si="2066"/>
        <v>-16.804364</v>
      </c>
      <c r="Q1340">
        <f t="shared" si="2098"/>
        <v>0.98982161289999993</v>
      </c>
      <c r="R1340">
        <f t="shared" ref="R1340:S1340" si="2154">R1328</f>
        <v>1.2223E-4</v>
      </c>
      <c r="S1340">
        <f t="shared" si="2154"/>
        <v>0.31268440000000003</v>
      </c>
      <c r="T1340">
        <f t="shared" ref="T1340:W1340" si="2155">T1328</f>
        <v>0.49388909999999997</v>
      </c>
      <c r="U1340">
        <f t="shared" si="2155"/>
        <v>0.80093800000000004</v>
      </c>
      <c r="V1340">
        <f t="shared" si="2155"/>
        <v>2227.7976399999998</v>
      </c>
      <c r="W1340">
        <f t="shared" si="2155"/>
        <v>-0.11354300000000001</v>
      </c>
    </row>
    <row r="1341" spans="1:23" x14ac:dyDescent="0.2">
      <c r="A1341" t="s">
        <v>7</v>
      </c>
      <c r="B1341" t="s">
        <v>31</v>
      </c>
      <c r="C1341" t="s">
        <v>9</v>
      </c>
      <c r="D1341" t="s">
        <v>32</v>
      </c>
      <c r="E1341" t="s">
        <v>11</v>
      </c>
      <c r="F1341" s="1">
        <v>47057</v>
      </c>
      <c r="G1341">
        <v>8</v>
      </c>
      <c r="H1341">
        <f t="shared" si="2059"/>
        <v>150</v>
      </c>
      <c r="I1341">
        <f t="shared" si="2060"/>
        <v>148</v>
      </c>
      <c r="J1341">
        <f t="shared" si="2061"/>
        <v>4.8055599999999997E-2</v>
      </c>
      <c r="K1341">
        <f t="shared" si="2062"/>
        <v>343929.01671</v>
      </c>
      <c r="L1341">
        <f t="shared" si="2063"/>
        <v>111231.73415346131</v>
      </c>
      <c r="M1341">
        <f t="shared" si="2064"/>
        <v>175296.80220500153</v>
      </c>
      <c r="N1341">
        <f t="shared" si="2065"/>
        <v>92796.342259294455</v>
      </c>
      <c r="O1341">
        <f t="shared" si="2066"/>
        <v>-0.48558800000000002</v>
      </c>
      <c r="Q1341">
        <f t="shared" si="2098"/>
        <v>0.98838892431999992</v>
      </c>
      <c r="R1341">
        <f t="shared" ref="R1341:S1341" si="2156">R1329</f>
        <v>3.2469999999999998E-4</v>
      </c>
      <c r="S1341">
        <f t="shared" si="2156"/>
        <v>0.3234148</v>
      </c>
      <c r="T1341">
        <f t="shared" ref="T1341:W1341" si="2157">T1329</f>
        <v>0.5096889</v>
      </c>
      <c r="U1341">
        <f t="shared" si="2157"/>
        <v>0.83426140000000004</v>
      </c>
      <c r="V1341">
        <f t="shared" si="2157"/>
        <v>2323.8447074999999</v>
      </c>
      <c r="W1341">
        <f t="shared" si="2157"/>
        <v>-3.2810000000000001E-3</v>
      </c>
    </row>
    <row r="1342" spans="1:23" x14ac:dyDescent="0.2">
      <c r="A1342" t="s">
        <v>7</v>
      </c>
      <c r="B1342" t="s">
        <v>31</v>
      </c>
      <c r="C1342" t="s">
        <v>9</v>
      </c>
      <c r="D1342" t="s">
        <v>32</v>
      </c>
      <c r="E1342" t="s">
        <v>11</v>
      </c>
      <c r="F1342" s="1">
        <v>47057</v>
      </c>
      <c r="G1342">
        <v>9</v>
      </c>
      <c r="H1342">
        <f t="shared" si="2059"/>
        <v>150</v>
      </c>
      <c r="I1342">
        <f t="shared" si="2060"/>
        <v>147</v>
      </c>
      <c r="J1342">
        <f t="shared" si="2061"/>
        <v>0.1204518</v>
      </c>
      <c r="K1342">
        <f t="shared" si="2062"/>
        <v>363730.89941999991</v>
      </c>
      <c r="L1342">
        <f t="shared" si="2063"/>
        <v>120649.75757615363</v>
      </c>
      <c r="M1342">
        <f t="shared" si="2064"/>
        <v>187534.63225453996</v>
      </c>
      <c r="N1342">
        <f t="shared" si="2065"/>
        <v>103715.23695300712</v>
      </c>
      <c r="O1342">
        <f t="shared" si="2066"/>
        <v>3.7909829999999998</v>
      </c>
      <c r="Q1342">
        <f t="shared" si="2098"/>
        <v>0.98589098021999988</v>
      </c>
      <c r="R1342">
        <f t="shared" ref="R1342:S1342" si="2158">R1330</f>
        <v>8.1939999999999997E-4</v>
      </c>
      <c r="S1342">
        <f t="shared" si="2158"/>
        <v>0.33170060000000001</v>
      </c>
      <c r="T1342">
        <f t="shared" ref="T1342:W1342" si="2159">T1330</f>
        <v>0.51558619999999999</v>
      </c>
      <c r="U1342">
        <f t="shared" si="2159"/>
        <v>0.85963899999999993</v>
      </c>
      <c r="V1342">
        <f t="shared" si="2159"/>
        <v>2474.3598599999996</v>
      </c>
      <c r="W1342">
        <f t="shared" si="2159"/>
        <v>2.5788999999999999E-2</v>
      </c>
    </row>
    <row r="1343" spans="1:23" x14ac:dyDescent="0.2">
      <c r="A1343" t="s">
        <v>7</v>
      </c>
      <c r="B1343" t="s">
        <v>31</v>
      </c>
      <c r="C1343" t="s">
        <v>9</v>
      </c>
      <c r="D1343" t="s">
        <v>32</v>
      </c>
      <c r="E1343" t="s">
        <v>11</v>
      </c>
      <c r="F1343" s="1">
        <v>47057</v>
      </c>
      <c r="G1343">
        <v>10</v>
      </c>
      <c r="H1343">
        <f t="shared" si="2059"/>
        <v>150</v>
      </c>
      <c r="I1343">
        <f t="shared" si="2060"/>
        <v>147</v>
      </c>
      <c r="J1343">
        <f t="shared" si="2061"/>
        <v>0.38484599999999997</v>
      </c>
      <c r="K1343">
        <f t="shared" si="2062"/>
        <v>378911.14364249998</v>
      </c>
      <c r="L1343">
        <f t="shared" si="2063"/>
        <v>130777.05109674318</v>
      </c>
      <c r="M1343">
        <f t="shared" si="2064"/>
        <v>204484.43818488554</v>
      </c>
      <c r="N1343">
        <f t="shared" si="2065"/>
        <v>114121.14201430576</v>
      </c>
      <c r="O1343">
        <f t="shared" si="2066"/>
        <v>0.85415819999999998</v>
      </c>
      <c r="Q1343">
        <f t="shared" si="2098"/>
        <v>0.98435917482000002</v>
      </c>
      <c r="R1343">
        <f t="shared" ref="R1343:S1343" si="2160">R1331</f>
        <v>2.6179999999999997E-3</v>
      </c>
      <c r="S1343">
        <f t="shared" si="2160"/>
        <v>0.34513910000000003</v>
      </c>
      <c r="T1343">
        <f t="shared" ref="T1343:W1343" si="2161">T1331</f>
        <v>0.53966329999999996</v>
      </c>
      <c r="U1343">
        <f t="shared" si="2161"/>
        <v>0.8726389</v>
      </c>
      <c r="V1343">
        <f t="shared" si="2161"/>
        <v>2577.6268274999998</v>
      </c>
      <c r="W1343">
        <f t="shared" si="2161"/>
        <v>5.8106E-3</v>
      </c>
    </row>
    <row r="1344" spans="1:23" x14ac:dyDescent="0.2">
      <c r="A1344" t="s">
        <v>7</v>
      </c>
      <c r="B1344" t="s">
        <v>31</v>
      </c>
      <c r="C1344" t="s">
        <v>9</v>
      </c>
      <c r="D1344" t="s">
        <v>32</v>
      </c>
      <c r="E1344" t="s">
        <v>11</v>
      </c>
      <c r="F1344" s="1">
        <v>47057</v>
      </c>
      <c r="G1344">
        <v>11</v>
      </c>
      <c r="H1344">
        <f t="shared" si="2059"/>
        <v>150</v>
      </c>
      <c r="I1344">
        <f t="shared" si="2060"/>
        <v>147</v>
      </c>
      <c r="J1344">
        <f t="shared" si="2061"/>
        <v>0.55552769999999996</v>
      </c>
      <c r="K1344">
        <f t="shared" si="2062"/>
        <v>388412.13547499996</v>
      </c>
      <c r="L1344">
        <f t="shared" si="2063"/>
        <v>137433.65259094242</v>
      </c>
      <c r="M1344">
        <f t="shared" si="2064"/>
        <v>209745.1555178077</v>
      </c>
      <c r="N1344">
        <f t="shared" si="2065"/>
        <v>121494.15253690597</v>
      </c>
      <c r="O1344">
        <f t="shared" si="2066"/>
        <v>2.3643038999999999</v>
      </c>
      <c r="Q1344">
        <f t="shared" si="2098"/>
        <v>0.98232677941999991</v>
      </c>
      <c r="R1344">
        <f t="shared" ref="R1344:S1344" si="2162">R1332</f>
        <v>3.7791000000000001E-3</v>
      </c>
      <c r="S1344">
        <f t="shared" si="2162"/>
        <v>0.3538346</v>
      </c>
      <c r="T1344">
        <f t="shared" ref="T1344:W1344" si="2163">T1332</f>
        <v>0.54000670000000006</v>
      </c>
      <c r="U1344">
        <f t="shared" si="2163"/>
        <v>0.88402040000000004</v>
      </c>
      <c r="V1344">
        <f t="shared" si="2163"/>
        <v>2642.2594249999997</v>
      </c>
      <c r="W1344">
        <f t="shared" si="2163"/>
        <v>1.6083699999999999E-2</v>
      </c>
    </row>
    <row r="1345" spans="1:23" x14ac:dyDescent="0.2">
      <c r="A1345" t="s">
        <v>7</v>
      </c>
      <c r="B1345" t="s">
        <v>31</v>
      </c>
      <c r="C1345" t="s">
        <v>9</v>
      </c>
      <c r="D1345" t="s">
        <v>32</v>
      </c>
      <c r="E1345" t="s">
        <v>11</v>
      </c>
      <c r="F1345" s="1">
        <v>47057</v>
      </c>
      <c r="G1345">
        <v>12</v>
      </c>
      <c r="H1345">
        <f t="shared" si="2059"/>
        <v>150</v>
      </c>
      <c r="I1345">
        <f t="shared" si="2060"/>
        <v>147</v>
      </c>
      <c r="J1345">
        <f t="shared" si="2061"/>
        <v>0.72770879999999993</v>
      </c>
      <c r="K1345">
        <f t="shared" si="2062"/>
        <v>399567.09045749996</v>
      </c>
      <c r="L1345">
        <f t="shared" si="2063"/>
        <v>145066.3483809914</v>
      </c>
      <c r="M1345">
        <f t="shared" si="2064"/>
        <v>224508.31726246056</v>
      </c>
      <c r="N1345">
        <f t="shared" si="2065"/>
        <v>130522.28642500995</v>
      </c>
      <c r="O1345">
        <f t="shared" si="2066"/>
        <v>0.9141341999999999</v>
      </c>
      <c r="Q1345">
        <f t="shared" si="2098"/>
        <v>0.98039450201999989</v>
      </c>
      <c r="R1345">
        <f t="shared" ref="R1345:S1345" si="2164">R1333</f>
        <v>4.9503999999999998E-3</v>
      </c>
      <c r="S1345">
        <f t="shared" si="2164"/>
        <v>0.36305880000000001</v>
      </c>
      <c r="T1345">
        <f t="shared" ref="T1345:W1345" si="2165">T1333</f>
        <v>0.56187889999999996</v>
      </c>
      <c r="U1345">
        <f t="shared" si="2165"/>
        <v>0.89974199999999993</v>
      </c>
      <c r="V1345">
        <f t="shared" si="2165"/>
        <v>2718.1434724999999</v>
      </c>
      <c r="W1345">
        <f t="shared" si="2165"/>
        <v>6.2185999999999995E-3</v>
      </c>
    </row>
    <row r="1346" spans="1:23" x14ac:dyDescent="0.2">
      <c r="A1346" t="s">
        <v>7</v>
      </c>
      <c r="B1346" t="s">
        <v>31</v>
      </c>
      <c r="C1346" t="s">
        <v>9</v>
      </c>
      <c r="D1346" t="s">
        <v>32</v>
      </c>
      <c r="E1346" t="s">
        <v>24</v>
      </c>
      <c r="F1346" s="1">
        <v>46965</v>
      </c>
      <c r="G1346">
        <v>1</v>
      </c>
      <c r="H1346">
        <f t="shared" si="2059"/>
        <v>70</v>
      </c>
      <c r="I1346">
        <f t="shared" si="2060"/>
        <v>69</v>
      </c>
      <c r="J1346">
        <f t="shared" si="2061"/>
        <v>0</v>
      </c>
      <c r="K1346">
        <f t="shared" si="2062"/>
        <v>138587.31075</v>
      </c>
      <c r="L1346">
        <f t="shared" si="2063"/>
        <v>2315.4613530867</v>
      </c>
      <c r="M1346">
        <f t="shared" si="2064"/>
        <v>15125.335942868551</v>
      </c>
      <c r="N1346">
        <f t="shared" si="2065"/>
        <v>199.73077013271751</v>
      </c>
      <c r="O1346">
        <f t="shared" si="2066"/>
        <v>0</v>
      </c>
      <c r="Q1346" cm="1">
        <f t="array" ref="Q1346:Q1357">TRANSPOSE(open_per_booked!$F30:$Q30)</f>
        <v>0.99857507932</v>
      </c>
      <c r="R1346" cm="1">
        <f t="array" ref="R1346:R1357">TRANSPOSE(ulr_per_open!$F30:$Q30)</f>
        <v>0</v>
      </c>
      <c r="S1346" cm="1">
        <f t="array" ref="S1346:S1357">TRANSPOSE(bal_util!$F30:$Q30)</f>
        <v>1.67076E-2</v>
      </c>
      <c r="T1346" cm="1">
        <f t="array" ref="T1346:T1357">TRANSPOSE(pur_util!$F30:$Q30)</f>
        <v>0.1091394</v>
      </c>
      <c r="U1346" cm="1">
        <f t="array" ref="U1346:U1357">TRANSPOSE(revol_util!$F30:$Q30)</f>
        <v>8.6259600000000006E-2</v>
      </c>
      <c r="V1346" cm="1">
        <f t="array" ref="V1346:V1357">TRANSPOSE(lmt_per_open!$F30:$Q30)</f>
        <v>2008.5117499999999</v>
      </c>
      <c r="W1346" cm="1">
        <f t="array" ref="W1346:W1357">TRANSPOSE(annual_fee!$F30:$Q30)</f>
        <v>0</v>
      </c>
    </row>
    <row r="1347" spans="1:23" x14ac:dyDescent="0.2">
      <c r="A1347" t="s">
        <v>7</v>
      </c>
      <c r="B1347" t="s">
        <v>31</v>
      </c>
      <c r="C1347" t="s">
        <v>9</v>
      </c>
      <c r="D1347" t="s">
        <v>32</v>
      </c>
      <c r="E1347" t="s">
        <v>24</v>
      </c>
      <c r="F1347" s="1">
        <v>46965</v>
      </c>
      <c r="G1347">
        <v>2</v>
      </c>
      <c r="H1347">
        <f t="shared" ref="H1347:H1410" si="2166">H195*0.2</f>
        <v>70</v>
      </c>
      <c r="I1347">
        <f t="shared" ref="I1347:I1410" si="2167">_xlfn.FLOOR.MATH(H1347*Q1347)</f>
        <v>69</v>
      </c>
      <c r="J1347">
        <f t="shared" ref="J1347:J1410" si="2168">I1347*R1347</f>
        <v>0</v>
      </c>
      <c r="K1347">
        <f t="shared" ref="K1347:K1410" si="2169">I1347*V1347</f>
        <v>138423.17285999999</v>
      </c>
      <c r="L1347">
        <f t="shared" ref="L1347:L1410" si="2170">K1347*S1347</f>
        <v>18935.542562114555</v>
      </c>
      <c r="M1347">
        <f t="shared" ref="M1347:M1410" si="2171">K1347*T1347</f>
        <v>64146.433373341446</v>
      </c>
      <c r="N1347">
        <f t="shared" ref="N1347:N1410" si="2172">L1347*U1347</f>
        <v>4058.345011191152</v>
      </c>
      <c r="O1347">
        <f t="shared" ref="O1347:O1410" si="2173">I1347*W1347</f>
        <v>333.85183560000002</v>
      </c>
      <c r="Q1347">
        <v>0.99644365225999987</v>
      </c>
      <c r="R1347">
        <v>0</v>
      </c>
      <c r="S1347">
        <v>0.13679459999999999</v>
      </c>
      <c r="T1347">
        <v>0.46340819999999999</v>
      </c>
      <c r="U1347">
        <v>0.21432419999999999</v>
      </c>
      <c r="V1347">
        <v>2006.13294</v>
      </c>
      <c r="W1347">
        <v>4.8384324000000003</v>
      </c>
    </row>
    <row r="1348" spans="1:23" x14ac:dyDescent="0.2">
      <c r="A1348" t="s">
        <v>7</v>
      </c>
      <c r="B1348" t="s">
        <v>31</v>
      </c>
      <c r="C1348" t="s">
        <v>9</v>
      </c>
      <c r="D1348" t="s">
        <v>32</v>
      </c>
      <c r="E1348" t="s">
        <v>24</v>
      </c>
      <c r="F1348" s="1">
        <v>46965</v>
      </c>
      <c r="G1348">
        <v>3</v>
      </c>
      <c r="H1348">
        <f t="shared" si="2166"/>
        <v>70</v>
      </c>
      <c r="I1348">
        <f t="shared" si="2167"/>
        <v>69</v>
      </c>
      <c r="J1348">
        <f t="shared" si="2168"/>
        <v>0</v>
      </c>
      <c r="K1348">
        <f t="shared" si="2169"/>
        <v>138577.70388000002</v>
      </c>
      <c r="L1348">
        <f t="shared" si="2170"/>
        <v>31175.244015527307</v>
      </c>
      <c r="M1348">
        <f t="shared" si="2171"/>
        <v>71491.960276284241</v>
      </c>
      <c r="N1348">
        <f t="shared" si="2172"/>
        <v>15067.332125339717</v>
      </c>
      <c r="O1348">
        <f t="shared" si="2173"/>
        <v>-11.508372000000001</v>
      </c>
      <c r="Q1348">
        <v>0.99447841443999985</v>
      </c>
      <c r="R1348">
        <v>0</v>
      </c>
      <c r="S1348">
        <v>0.22496579999999999</v>
      </c>
      <c r="T1348">
        <v>0.51589799999999997</v>
      </c>
      <c r="U1348">
        <v>0.48331080000000004</v>
      </c>
      <c r="V1348">
        <v>2008.3725200000001</v>
      </c>
      <c r="W1348">
        <v>-0.16678800000000002</v>
      </c>
    </row>
    <row r="1349" spans="1:23" x14ac:dyDescent="0.2">
      <c r="A1349" t="s">
        <v>7</v>
      </c>
      <c r="B1349" t="s">
        <v>31</v>
      </c>
      <c r="C1349" t="s">
        <v>9</v>
      </c>
      <c r="D1349" t="s">
        <v>32</v>
      </c>
      <c r="E1349" t="s">
        <v>24</v>
      </c>
      <c r="F1349" s="1">
        <v>46965</v>
      </c>
      <c r="G1349">
        <v>4</v>
      </c>
      <c r="H1349">
        <f t="shared" si="2166"/>
        <v>70</v>
      </c>
      <c r="I1349">
        <f t="shared" si="2167"/>
        <v>69</v>
      </c>
      <c r="J1349">
        <f t="shared" si="2168"/>
        <v>3.9619800000000004E-3</v>
      </c>
      <c r="K1349">
        <f t="shared" si="2169"/>
        <v>138674.18312999999</v>
      </c>
      <c r="L1349">
        <f t="shared" si="2170"/>
        <v>36113.336626858218</v>
      </c>
      <c r="M1349">
        <f t="shared" si="2171"/>
        <v>70665.091012326127</v>
      </c>
      <c r="N1349">
        <f t="shared" si="2172"/>
        <v>23731.922500343833</v>
      </c>
      <c r="O1349">
        <f t="shared" si="2173"/>
        <v>-3.9123000000000001</v>
      </c>
      <c r="Q1349">
        <v>0.99287959385999991</v>
      </c>
      <c r="R1349">
        <v>5.7420000000000009E-5</v>
      </c>
      <c r="S1349">
        <v>0.2604186</v>
      </c>
      <c r="T1349">
        <v>0.50957640000000004</v>
      </c>
      <c r="U1349">
        <v>0.65715120000000005</v>
      </c>
      <c r="V1349">
        <v>2009.7707699999999</v>
      </c>
      <c r="W1349">
        <v>-5.67E-2</v>
      </c>
    </row>
    <row r="1350" spans="1:23" x14ac:dyDescent="0.2">
      <c r="A1350" t="s">
        <v>7</v>
      </c>
      <c r="B1350" t="s">
        <v>31</v>
      </c>
      <c r="C1350" t="s">
        <v>9</v>
      </c>
      <c r="D1350" t="s">
        <v>32</v>
      </c>
      <c r="E1350" t="s">
        <v>24</v>
      </c>
      <c r="F1350" s="1">
        <v>46965</v>
      </c>
      <c r="G1350">
        <v>5</v>
      </c>
      <c r="H1350">
        <f t="shared" si="2166"/>
        <v>70</v>
      </c>
      <c r="I1350">
        <f t="shared" si="2167"/>
        <v>69</v>
      </c>
      <c r="J1350">
        <f t="shared" si="2168"/>
        <v>4.08618E-3</v>
      </c>
      <c r="K1350">
        <f t="shared" si="2169"/>
        <v>138694.05374999999</v>
      </c>
      <c r="L1350">
        <f t="shared" si="2170"/>
        <v>39814.069845690006</v>
      </c>
      <c r="M1350">
        <f t="shared" si="2171"/>
        <v>71361.252878800486</v>
      </c>
      <c r="N1350">
        <f t="shared" si="2172"/>
        <v>30154.332442844883</v>
      </c>
      <c r="O1350">
        <f t="shared" si="2173"/>
        <v>-2.691414</v>
      </c>
      <c r="Q1350">
        <v>0.99148100127999994</v>
      </c>
      <c r="R1350">
        <v>5.9219999999999999E-5</v>
      </c>
      <c r="S1350">
        <v>0.28706400000000004</v>
      </c>
      <c r="T1350">
        <v>0.51452279999999995</v>
      </c>
      <c r="U1350">
        <v>0.75737880000000002</v>
      </c>
      <c r="V1350">
        <v>2010.0587499999999</v>
      </c>
      <c r="W1350">
        <v>-3.9005999999999999E-2</v>
      </c>
    </row>
    <row r="1351" spans="1:23" x14ac:dyDescent="0.2">
      <c r="A1351" t="s">
        <v>7</v>
      </c>
      <c r="B1351" t="s">
        <v>31</v>
      </c>
      <c r="C1351" t="s">
        <v>9</v>
      </c>
      <c r="D1351" t="s">
        <v>32</v>
      </c>
      <c r="E1351" t="s">
        <v>24</v>
      </c>
      <c r="F1351" s="1">
        <v>46965</v>
      </c>
      <c r="G1351">
        <v>6</v>
      </c>
      <c r="H1351">
        <f t="shared" si="2166"/>
        <v>70</v>
      </c>
      <c r="I1351">
        <f t="shared" si="2167"/>
        <v>69</v>
      </c>
      <c r="J1351">
        <f t="shared" si="2168"/>
        <v>6.4459800000000005E-3</v>
      </c>
      <c r="K1351">
        <f t="shared" si="2169"/>
        <v>138726.40508999999</v>
      </c>
      <c r="L1351">
        <f t="shared" si="2170"/>
        <v>43226.870373233818</v>
      </c>
      <c r="M1351">
        <f t="shared" si="2171"/>
        <v>73616.276672249223</v>
      </c>
      <c r="N1351">
        <f t="shared" si="2172"/>
        <v>35388.956946410915</v>
      </c>
      <c r="O1351">
        <f t="shared" si="2173"/>
        <v>-7.4259180000000002</v>
      </c>
      <c r="Q1351">
        <v>0.99061501517999995</v>
      </c>
      <c r="R1351">
        <v>9.342000000000001E-5</v>
      </c>
      <c r="S1351">
        <v>0.31159800000000004</v>
      </c>
      <c r="T1351">
        <v>0.53065800000000007</v>
      </c>
      <c r="U1351">
        <v>0.81867960000000006</v>
      </c>
      <c r="V1351">
        <v>2010.5276099999999</v>
      </c>
      <c r="W1351">
        <v>-0.10762200000000001</v>
      </c>
    </row>
    <row r="1352" spans="1:23" x14ac:dyDescent="0.2">
      <c r="A1352" t="s">
        <v>7</v>
      </c>
      <c r="B1352" t="s">
        <v>31</v>
      </c>
      <c r="C1352" t="s">
        <v>9</v>
      </c>
      <c r="D1352" t="s">
        <v>32</v>
      </c>
      <c r="E1352" t="s">
        <v>24</v>
      </c>
      <c r="F1352" s="1">
        <v>46965</v>
      </c>
      <c r="G1352">
        <v>7</v>
      </c>
      <c r="H1352">
        <f t="shared" si="2166"/>
        <v>70</v>
      </c>
      <c r="I1352">
        <f t="shared" si="2167"/>
        <v>69</v>
      </c>
      <c r="J1352">
        <f t="shared" si="2168"/>
        <v>8.9299799999999988E-3</v>
      </c>
      <c r="K1352">
        <f t="shared" si="2169"/>
        <v>138842.09808</v>
      </c>
      <c r="L1352">
        <f t="shared" si="2170"/>
        <v>45967.508611291014</v>
      </c>
      <c r="M1352">
        <f t="shared" si="2171"/>
        <v>72606.281148892507</v>
      </c>
      <c r="N1352">
        <f t="shared" si="2172"/>
        <v>38982.837612822572</v>
      </c>
      <c r="O1352">
        <f t="shared" si="2173"/>
        <v>-8.295318</v>
      </c>
      <c r="Q1352">
        <v>0.98978206669999991</v>
      </c>
      <c r="R1352">
        <v>1.2941999999999999E-4</v>
      </c>
      <c r="S1352">
        <v>0.33107760000000003</v>
      </c>
      <c r="T1352">
        <v>0.5229414</v>
      </c>
      <c r="U1352">
        <v>0.84805200000000003</v>
      </c>
      <c r="V1352">
        <v>2012.2043200000001</v>
      </c>
      <c r="W1352">
        <v>-0.12022200000000001</v>
      </c>
    </row>
    <row r="1353" spans="1:23" x14ac:dyDescent="0.2">
      <c r="A1353" t="s">
        <v>7</v>
      </c>
      <c r="B1353" t="s">
        <v>31</v>
      </c>
      <c r="C1353" t="s">
        <v>9</v>
      </c>
      <c r="D1353" t="s">
        <v>32</v>
      </c>
      <c r="E1353" t="s">
        <v>24</v>
      </c>
      <c r="F1353" s="1">
        <v>46965</v>
      </c>
      <c r="G1353">
        <v>8</v>
      </c>
      <c r="H1353">
        <f t="shared" si="2166"/>
        <v>70</v>
      </c>
      <c r="I1353">
        <f t="shared" si="2167"/>
        <v>69</v>
      </c>
      <c r="J1353">
        <f t="shared" si="2168"/>
        <v>2.3722199999999999E-2</v>
      </c>
      <c r="K1353">
        <f t="shared" si="2169"/>
        <v>144827.99919</v>
      </c>
      <c r="L1353">
        <f t="shared" si="2170"/>
        <v>49594.784180224247</v>
      </c>
      <c r="M1353">
        <f t="shared" si="2171"/>
        <v>78159.413219666822</v>
      </c>
      <c r="N1353">
        <f t="shared" si="2172"/>
        <v>43808.838440708896</v>
      </c>
      <c r="O1353">
        <f t="shared" si="2173"/>
        <v>-0.239706</v>
      </c>
      <c r="Q1353">
        <v>0.98834943535999986</v>
      </c>
      <c r="R1353">
        <v>3.4380000000000001E-4</v>
      </c>
      <c r="S1353">
        <v>0.3424392</v>
      </c>
      <c r="T1353">
        <v>0.5396706</v>
      </c>
      <c r="U1353">
        <v>0.8833356</v>
      </c>
      <c r="V1353">
        <v>2098.95651</v>
      </c>
      <c r="W1353">
        <v>-3.4740000000000001E-3</v>
      </c>
    </row>
    <row r="1354" spans="1:23" x14ac:dyDescent="0.2">
      <c r="A1354" t="s">
        <v>7</v>
      </c>
      <c r="B1354" t="s">
        <v>31</v>
      </c>
      <c r="C1354" t="s">
        <v>9</v>
      </c>
      <c r="D1354" t="s">
        <v>32</v>
      </c>
      <c r="E1354" t="s">
        <v>24</v>
      </c>
      <c r="F1354" s="1">
        <v>46965</v>
      </c>
      <c r="G1354">
        <v>9</v>
      </c>
      <c r="H1354">
        <f t="shared" si="2166"/>
        <v>70</v>
      </c>
      <c r="I1354">
        <f t="shared" si="2167"/>
        <v>69</v>
      </c>
      <c r="J1354">
        <f t="shared" si="2168"/>
        <v>5.9864400000000005E-2</v>
      </c>
      <c r="K1354">
        <f t="shared" si="2169"/>
        <v>154208.49192</v>
      </c>
      <c r="L1354">
        <f t="shared" si="2170"/>
        <v>54159.934547603814</v>
      </c>
      <c r="M1354">
        <f t="shared" si="2171"/>
        <v>84184.698024808415</v>
      </c>
      <c r="N1354">
        <f t="shared" si="2172"/>
        <v>49296.697384836276</v>
      </c>
      <c r="O1354">
        <f t="shared" si="2173"/>
        <v>1.8841140000000001</v>
      </c>
      <c r="Q1354">
        <v>0.98585159105999987</v>
      </c>
      <c r="R1354">
        <v>8.6760000000000006E-4</v>
      </c>
      <c r="S1354">
        <v>0.35121240000000004</v>
      </c>
      <c r="T1354">
        <v>0.54591480000000003</v>
      </c>
      <c r="U1354">
        <v>0.91020599999999996</v>
      </c>
      <c r="V1354">
        <v>2234.9056799999998</v>
      </c>
      <c r="W1354">
        <v>2.7306E-2</v>
      </c>
    </row>
    <row r="1355" spans="1:23" x14ac:dyDescent="0.2">
      <c r="A1355" t="s">
        <v>7</v>
      </c>
      <c r="B1355" t="s">
        <v>31</v>
      </c>
      <c r="C1355" t="s">
        <v>9</v>
      </c>
      <c r="D1355" t="s">
        <v>32</v>
      </c>
      <c r="E1355" t="s">
        <v>24</v>
      </c>
      <c r="F1355" s="1">
        <v>46965</v>
      </c>
      <c r="G1355">
        <v>10</v>
      </c>
      <c r="H1355">
        <f t="shared" si="2166"/>
        <v>70</v>
      </c>
      <c r="I1355">
        <f t="shared" si="2167"/>
        <v>68</v>
      </c>
      <c r="J1355">
        <f t="shared" si="2168"/>
        <v>0.18849599999999997</v>
      </c>
      <c r="K1355">
        <f t="shared" si="2169"/>
        <v>158316.17675999997</v>
      </c>
      <c r="L1355">
        <f t="shared" si="2170"/>
        <v>57855.285277821858</v>
      </c>
      <c r="M1355">
        <f t="shared" si="2171"/>
        <v>90463.161593313416</v>
      </c>
      <c r="N1355">
        <f t="shared" si="2172"/>
        <v>53456.582651320234</v>
      </c>
      <c r="O1355">
        <f t="shared" si="2173"/>
        <v>0.41836320000000005</v>
      </c>
      <c r="Q1355">
        <v>0.98431984685999996</v>
      </c>
      <c r="R1355">
        <v>2.7719999999999997E-3</v>
      </c>
      <c r="S1355">
        <v>0.36544140000000003</v>
      </c>
      <c r="T1355">
        <v>0.57140820000000003</v>
      </c>
      <c r="U1355">
        <v>0.92397060000000009</v>
      </c>
      <c r="V1355">
        <v>2328.1790699999997</v>
      </c>
      <c r="W1355">
        <v>6.1524000000000006E-3</v>
      </c>
    </row>
    <row r="1356" spans="1:23" x14ac:dyDescent="0.2">
      <c r="A1356" t="s">
        <v>7</v>
      </c>
      <c r="B1356" t="s">
        <v>31</v>
      </c>
      <c r="C1356" t="s">
        <v>9</v>
      </c>
      <c r="D1356" t="s">
        <v>32</v>
      </c>
      <c r="E1356" t="s">
        <v>24</v>
      </c>
      <c r="F1356" s="1">
        <v>46965</v>
      </c>
      <c r="G1356">
        <v>11</v>
      </c>
      <c r="H1356">
        <f t="shared" si="2166"/>
        <v>70</v>
      </c>
      <c r="I1356">
        <f t="shared" si="2167"/>
        <v>68</v>
      </c>
      <c r="J1356">
        <f t="shared" si="2168"/>
        <v>0.27209520000000004</v>
      </c>
      <c r="K1356">
        <f t="shared" si="2169"/>
        <v>162285.86920000002</v>
      </c>
      <c r="L1356">
        <f t="shared" si="2170"/>
        <v>60800.141238389282</v>
      </c>
      <c r="M1356">
        <f t="shared" si="2171"/>
        <v>92790.48354704857</v>
      </c>
      <c r="N1356">
        <f t="shared" si="2172"/>
        <v>56910.245482183127</v>
      </c>
      <c r="O1356">
        <f t="shared" si="2173"/>
        <v>1.1580264</v>
      </c>
      <c r="Q1356">
        <v>0.98228753265999991</v>
      </c>
      <c r="R1356">
        <v>4.0014000000000004E-3</v>
      </c>
      <c r="S1356">
        <v>0.37464839999999999</v>
      </c>
      <c r="T1356">
        <v>0.57177180000000005</v>
      </c>
      <c r="U1356">
        <v>0.93602160000000012</v>
      </c>
      <c r="V1356">
        <v>2386.5569</v>
      </c>
      <c r="W1356">
        <v>1.7029800000000001E-2</v>
      </c>
    </row>
    <row r="1357" spans="1:23" x14ac:dyDescent="0.2">
      <c r="A1357" t="s">
        <v>7</v>
      </c>
      <c r="B1357" t="s">
        <v>31</v>
      </c>
      <c r="C1357" t="s">
        <v>9</v>
      </c>
      <c r="D1357" t="s">
        <v>32</v>
      </c>
      <c r="E1357" t="s">
        <v>24</v>
      </c>
      <c r="F1357" s="1">
        <v>46965</v>
      </c>
      <c r="G1357">
        <v>12</v>
      </c>
      <c r="H1357">
        <f t="shared" si="2166"/>
        <v>70</v>
      </c>
      <c r="I1357">
        <f t="shared" si="2167"/>
        <v>68</v>
      </c>
      <c r="J1357">
        <f t="shared" si="2168"/>
        <v>0.35642879999999999</v>
      </c>
      <c r="K1357">
        <f t="shared" si="2169"/>
        <v>166946.61843999999</v>
      </c>
      <c r="L1357">
        <f t="shared" si="2170"/>
        <v>64176.81771693629</v>
      </c>
      <c r="M1357">
        <f t="shared" si="2171"/>
        <v>99321.65187648026</v>
      </c>
      <c r="N1357">
        <f t="shared" si="2172"/>
        <v>61139.200580758261</v>
      </c>
      <c r="O1357">
        <f t="shared" si="2173"/>
        <v>0.4477392</v>
      </c>
      <c r="Q1357">
        <v>0.98035533245999984</v>
      </c>
      <c r="R1357">
        <v>5.2415999999999999E-3</v>
      </c>
      <c r="S1357">
        <v>0.38441520000000001</v>
      </c>
      <c r="T1357">
        <v>0.59493059999999998</v>
      </c>
      <c r="U1357">
        <v>0.95266799999999996</v>
      </c>
      <c r="V1357">
        <v>2455.0973300000001</v>
      </c>
      <c r="W1357">
        <v>6.5843999999999998E-3</v>
      </c>
    </row>
    <row r="1358" spans="1:23" x14ac:dyDescent="0.2">
      <c r="A1358" t="s">
        <v>7</v>
      </c>
      <c r="B1358" t="s">
        <v>31</v>
      </c>
      <c r="C1358" t="s">
        <v>9</v>
      </c>
      <c r="D1358" t="s">
        <v>32</v>
      </c>
      <c r="E1358" t="s">
        <v>24</v>
      </c>
      <c r="F1358" s="1">
        <v>46996</v>
      </c>
      <c r="G1358">
        <v>1</v>
      </c>
      <c r="H1358">
        <f t="shared" si="2166"/>
        <v>80</v>
      </c>
      <c r="I1358">
        <f t="shared" si="2167"/>
        <v>79</v>
      </c>
      <c r="J1358">
        <f t="shared" si="2168"/>
        <v>0</v>
      </c>
      <c r="K1358">
        <f t="shared" si="2169"/>
        <v>158672.42825</v>
      </c>
      <c r="L1358">
        <f t="shared" si="2170"/>
        <v>2651.0354622297</v>
      </c>
      <c r="M1358">
        <f t="shared" si="2171"/>
        <v>17317.41361574805</v>
      </c>
      <c r="N1358">
        <f t="shared" si="2172"/>
        <v>228.67725855774904</v>
      </c>
      <c r="O1358">
        <f t="shared" si="2173"/>
        <v>0</v>
      </c>
      <c r="Q1358">
        <f t="shared" ref="Q1358:W1358" si="2174">Q1346</f>
        <v>0.99857507932</v>
      </c>
      <c r="R1358">
        <f t="shared" si="2174"/>
        <v>0</v>
      </c>
      <c r="S1358">
        <f t="shared" si="2174"/>
        <v>1.67076E-2</v>
      </c>
      <c r="T1358">
        <f t="shared" si="2174"/>
        <v>0.1091394</v>
      </c>
      <c r="U1358">
        <f t="shared" si="2174"/>
        <v>8.6259600000000006E-2</v>
      </c>
      <c r="V1358">
        <f t="shared" si="2174"/>
        <v>2008.5117499999999</v>
      </c>
      <c r="W1358">
        <f t="shared" si="2174"/>
        <v>0</v>
      </c>
    </row>
    <row r="1359" spans="1:23" x14ac:dyDescent="0.2">
      <c r="A1359" t="s">
        <v>7</v>
      </c>
      <c r="B1359" t="s">
        <v>31</v>
      </c>
      <c r="C1359" t="s">
        <v>9</v>
      </c>
      <c r="D1359" t="s">
        <v>32</v>
      </c>
      <c r="E1359" t="s">
        <v>24</v>
      </c>
      <c r="F1359" s="1">
        <v>46996</v>
      </c>
      <c r="G1359">
        <v>2</v>
      </c>
      <c r="H1359">
        <f t="shared" si="2166"/>
        <v>80</v>
      </c>
      <c r="I1359">
        <f t="shared" si="2167"/>
        <v>79</v>
      </c>
      <c r="J1359">
        <f t="shared" si="2168"/>
        <v>0</v>
      </c>
      <c r="K1359">
        <f t="shared" si="2169"/>
        <v>158484.50226000001</v>
      </c>
      <c r="L1359">
        <f t="shared" si="2170"/>
        <v>21679.824092855797</v>
      </c>
      <c r="M1359">
        <f t="shared" si="2171"/>
        <v>73443.017920202532</v>
      </c>
      <c r="N1359">
        <f t="shared" si="2172"/>
        <v>4646.5109548420442</v>
      </c>
      <c r="O1359">
        <f t="shared" si="2173"/>
        <v>382.23615960000001</v>
      </c>
      <c r="Q1359">
        <f t="shared" ref="Q1359:Q1393" si="2175">Q1347</f>
        <v>0.99644365225999987</v>
      </c>
      <c r="R1359">
        <f t="shared" ref="R1359:S1359" si="2176">R1347</f>
        <v>0</v>
      </c>
      <c r="S1359">
        <f t="shared" si="2176"/>
        <v>0.13679459999999999</v>
      </c>
      <c r="T1359">
        <f t="shared" ref="T1359:W1359" si="2177">T1347</f>
        <v>0.46340819999999999</v>
      </c>
      <c r="U1359">
        <f t="shared" si="2177"/>
        <v>0.21432419999999999</v>
      </c>
      <c r="V1359">
        <f t="shared" si="2177"/>
        <v>2006.13294</v>
      </c>
      <c r="W1359">
        <f t="shared" si="2177"/>
        <v>4.8384324000000003</v>
      </c>
    </row>
    <row r="1360" spans="1:23" x14ac:dyDescent="0.2">
      <c r="A1360" t="s">
        <v>7</v>
      </c>
      <c r="B1360" t="s">
        <v>31</v>
      </c>
      <c r="C1360" t="s">
        <v>9</v>
      </c>
      <c r="D1360" t="s">
        <v>32</v>
      </c>
      <c r="E1360" t="s">
        <v>24</v>
      </c>
      <c r="F1360" s="1">
        <v>46996</v>
      </c>
      <c r="G1360">
        <v>3</v>
      </c>
      <c r="H1360">
        <f t="shared" si="2166"/>
        <v>80</v>
      </c>
      <c r="I1360">
        <f t="shared" si="2167"/>
        <v>79</v>
      </c>
      <c r="J1360">
        <f t="shared" si="2168"/>
        <v>0</v>
      </c>
      <c r="K1360">
        <f t="shared" si="2169"/>
        <v>158661.42908</v>
      </c>
      <c r="L1360">
        <f t="shared" si="2170"/>
        <v>35693.395322125463</v>
      </c>
      <c r="M1360">
        <f t="shared" si="2171"/>
        <v>81853.113939513831</v>
      </c>
      <c r="N1360">
        <f t="shared" si="2172"/>
        <v>17251.003447852716</v>
      </c>
      <c r="O1360">
        <f t="shared" si="2173"/>
        <v>-13.176252000000002</v>
      </c>
      <c r="Q1360">
        <f t="shared" si="2175"/>
        <v>0.99447841443999985</v>
      </c>
      <c r="R1360">
        <f t="shared" ref="R1360:S1360" si="2178">R1348</f>
        <v>0</v>
      </c>
      <c r="S1360">
        <f t="shared" si="2178"/>
        <v>0.22496579999999999</v>
      </c>
      <c r="T1360">
        <f t="shared" ref="T1360:W1360" si="2179">T1348</f>
        <v>0.51589799999999997</v>
      </c>
      <c r="U1360">
        <f t="shared" si="2179"/>
        <v>0.48331080000000004</v>
      </c>
      <c r="V1360">
        <f t="shared" si="2179"/>
        <v>2008.3725200000001</v>
      </c>
      <c r="W1360">
        <f t="shared" si="2179"/>
        <v>-0.16678800000000002</v>
      </c>
    </row>
    <row r="1361" spans="1:23" x14ac:dyDescent="0.2">
      <c r="A1361" t="s">
        <v>7</v>
      </c>
      <c r="B1361" t="s">
        <v>31</v>
      </c>
      <c r="C1361" t="s">
        <v>9</v>
      </c>
      <c r="D1361" t="s">
        <v>32</v>
      </c>
      <c r="E1361" t="s">
        <v>24</v>
      </c>
      <c r="F1361" s="1">
        <v>46996</v>
      </c>
      <c r="G1361">
        <v>4</v>
      </c>
      <c r="H1361">
        <f t="shared" si="2166"/>
        <v>80</v>
      </c>
      <c r="I1361">
        <f t="shared" si="2167"/>
        <v>79</v>
      </c>
      <c r="J1361">
        <f t="shared" si="2168"/>
        <v>4.5361800000000008E-3</v>
      </c>
      <c r="K1361">
        <f t="shared" si="2169"/>
        <v>158771.89082999999</v>
      </c>
      <c r="L1361">
        <f t="shared" si="2170"/>
        <v>41347.153529301439</v>
      </c>
      <c r="M1361">
        <f t="shared" si="2171"/>
        <v>80906.408550344408</v>
      </c>
      <c r="N1361">
        <f t="shared" si="2172"/>
        <v>27171.331558364676</v>
      </c>
      <c r="O1361">
        <f t="shared" si="2173"/>
        <v>-4.4793000000000003</v>
      </c>
      <c r="Q1361">
        <f t="shared" si="2175"/>
        <v>0.99287959385999991</v>
      </c>
      <c r="R1361">
        <f t="shared" ref="R1361:S1361" si="2180">R1349</f>
        <v>5.7420000000000009E-5</v>
      </c>
      <c r="S1361">
        <f t="shared" si="2180"/>
        <v>0.2604186</v>
      </c>
      <c r="T1361">
        <f t="shared" ref="T1361:W1361" si="2181">T1349</f>
        <v>0.50957640000000004</v>
      </c>
      <c r="U1361">
        <f t="shared" si="2181"/>
        <v>0.65715120000000005</v>
      </c>
      <c r="V1361">
        <f t="shared" si="2181"/>
        <v>2009.7707699999999</v>
      </c>
      <c r="W1361">
        <f t="shared" si="2181"/>
        <v>-5.67E-2</v>
      </c>
    </row>
    <row r="1362" spans="1:23" x14ac:dyDescent="0.2">
      <c r="A1362" t="s">
        <v>7</v>
      </c>
      <c r="B1362" t="s">
        <v>31</v>
      </c>
      <c r="C1362" t="s">
        <v>9</v>
      </c>
      <c r="D1362" t="s">
        <v>32</v>
      </c>
      <c r="E1362" t="s">
        <v>24</v>
      </c>
      <c r="F1362" s="1">
        <v>46996</v>
      </c>
      <c r="G1362">
        <v>5</v>
      </c>
      <c r="H1362">
        <f t="shared" si="2166"/>
        <v>80</v>
      </c>
      <c r="I1362">
        <f t="shared" si="2167"/>
        <v>79</v>
      </c>
      <c r="J1362">
        <f t="shared" si="2168"/>
        <v>4.6783800000000002E-3</v>
      </c>
      <c r="K1362">
        <f t="shared" si="2169"/>
        <v>158794.64124999999</v>
      </c>
      <c r="L1362">
        <f t="shared" si="2170"/>
        <v>45584.224895790001</v>
      </c>
      <c r="M1362">
        <f t="shared" si="2171"/>
        <v>81703.463440945488</v>
      </c>
      <c r="N1362">
        <f t="shared" si="2172"/>
        <v>34524.52555050356</v>
      </c>
      <c r="O1362">
        <f t="shared" si="2173"/>
        <v>-3.081474</v>
      </c>
      <c r="Q1362">
        <f t="shared" si="2175"/>
        <v>0.99148100127999994</v>
      </c>
      <c r="R1362">
        <f t="shared" ref="R1362:S1362" si="2182">R1350</f>
        <v>5.9219999999999999E-5</v>
      </c>
      <c r="S1362">
        <f t="shared" si="2182"/>
        <v>0.28706400000000004</v>
      </c>
      <c r="T1362">
        <f t="shared" ref="T1362:W1362" si="2183">T1350</f>
        <v>0.51452279999999995</v>
      </c>
      <c r="U1362">
        <f t="shared" si="2183"/>
        <v>0.75737880000000002</v>
      </c>
      <c r="V1362">
        <f t="shared" si="2183"/>
        <v>2010.0587499999999</v>
      </c>
      <c r="W1362">
        <f t="shared" si="2183"/>
        <v>-3.9005999999999999E-2</v>
      </c>
    </row>
    <row r="1363" spans="1:23" x14ac:dyDescent="0.2">
      <c r="A1363" t="s">
        <v>7</v>
      </c>
      <c r="B1363" t="s">
        <v>31</v>
      </c>
      <c r="C1363" t="s">
        <v>9</v>
      </c>
      <c r="D1363" t="s">
        <v>32</v>
      </c>
      <c r="E1363" t="s">
        <v>24</v>
      </c>
      <c r="F1363" s="1">
        <v>46996</v>
      </c>
      <c r="G1363">
        <v>6</v>
      </c>
      <c r="H1363">
        <f t="shared" si="2166"/>
        <v>80</v>
      </c>
      <c r="I1363">
        <f t="shared" si="2167"/>
        <v>79</v>
      </c>
      <c r="J1363">
        <f t="shared" si="2168"/>
        <v>7.3801800000000009E-3</v>
      </c>
      <c r="K1363">
        <f t="shared" si="2169"/>
        <v>158831.68119</v>
      </c>
      <c r="L1363">
        <f t="shared" si="2170"/>
        <v>49491.634195441628</v>
      </c>
      <c r="M1363">
        <f t="shared" si="2171"/>
        <v>84285.30227692303</v>
      </c>
      <c r="N1363">
        <f t="shared" si="2172"/>
        <v>40517.791286470478</v>
      </c>
      <c r="O1363">
        <f t="shared" si="2173"/>
        <v>-8.5021380000000004</v>
      </c>
      <c r="Q1363">
        <f t="shared" si="2175"/>
        <v>0.99061501517999995</v>
      </c>
      <c r="R1363">
        <f t="shared" ref="R1363:S1363" si="2184">R1351</f>
        <v>9.342000000000001E-5</v>
      </c>
      <c r="S1363">
        <f t="shared" si="2184"/>
        <v>0.31159800000000004</v>
      </c>
      <c r="T1363">
        <f t="shared" ref="T1363:W1363" si="2185">T1351</f>
        <v>0.53065800000000007</v>
      </c>
      <c r="U1363">
        <f t="shared" si="2185"/>
        <v>0.81867960000000006</v>
      </c>
      <c r="V1363">
        <f t="shared" si="2185"/>
        <v>2010.5276099999999</v>
      </c>
      <c r="W1363">
        <f t="shared" si="2185"/>
        <v>-0.10762200000000001</v>
      </c>
    </row>
    <row r="1364" spans="1:23" x14ac:dyDescent="0.2">
      <c r="A1364" t="s">
        <v>7</v>
      </c>
      <c r="B1364" t="s">
        <v>31</v>
      </c>
      <c r="C1364" t="s">
        <v>9</v>
      </c>
      <c r="D1364" t="s">
        <v>32</v>
      </c>
      <c r="E1364" t="s">
        <v>24</v>
      </c>
      <c r="F1364" s="1">
        <v>46996</v>
      </c>
      <c r="G1364">
        <v>7</v>
      </c>
      <c r="H1364">
        <f t="shared" si="2166"/>
        <v>80</v>
      </c>
      <c r="I1364">
        <f t="shared" si="2167"/>
        <v>79</v>
      </c>
      <c r="J1364">
        <f t="shared" si="2168"/>
        <v>1.0224179999999999E-2</v>
      </c>
      <c r="K1364">
        <f t="shared" si="2169"/>
        <v>158964.14128000001</v>
      </c>
      <c r="L1364">
        <f t="shared" si="2170"/>
        <v>52629.466381043334</v>
      </c>
      <c r="M1364">
        <f t="shared" si="2171"/>
        <v>83128.930590760996</v>
      </c>
      <c r="N1364">
        <f t="shared" si="2172"/>
        <v>44632.52422337656</v>
      </c>
      <c r="O1364">
        <f t="shared" si="2173"/>
        <v>-9.4975380000000005</v>
      </c>
      <c r="Q1364">
        <f t="shared" si="2175"/>
        <v>0.98978206669999991</v>
      </c>
      <c r="R1364">
        <f t="shared" ref="R1364:S1364" si="2186">R1352</f>
        <v>1.2941999999999999E-4</v>
      </c>
      <c r="S1364">
        <f t="shared" si="2186"/>
        <v>0.33107760000000003</v>
      </c>
      <c r="T1364">
        <f t="shared" ref="T1364:W1364" si="2187">T1352</f>
        <v>0.5229414</v>
      </c>
      <c r="U1364">
        <f t="shared" si="2187"/>
        <v>0.84805200000000003</v>
      </c>
      <c r="V1364">
        <f t="shared" si="2187"/>
        <v>2012.2043200000001</v>
      </c>
      <c r="W1364">
        <f t="shared" si="2187"/>
        <v>-0.12022200000000001</v>
      </c>
    </row>
    <row r="1365" spans="1:23" x14ac:dyDescent="0.2">
      <c r="A1365" t="s">
        <v>7</v>
      </c>
      <c r="B1365" t="s">
        <v>31</v>
      </c>
      <c r="C1365" t="s">
        <v>9</v>
      </c>
      <c r="D1365" t="s">
        <v>32</v>
      </c>
      <c r="E1365" t="s">
        <v>24</v>
      </c>
      <c r="F1365" s="1">
        <v>46996</v>
      </c>
      <c r="G1365">
        <v>8</v>
      </c>
      <c r="H1365">
        <f t="shared" si="2166"/>
        <v>80</v>
      </c>
      <c r="I1365">
        <f t="shared" si="2167"/>
        <v>79</v>
      </c>
      <c r="J1365">
        <f t="shared" si="2168"/>
        <v>2.7160200000000002E-2</v>
      </c>
      <c r="K1365">
        <f t="shared" si="2169"/>
        <v>165817.56429000001</v>
      </c>
      <c r="L1365">
        <f t="shared" si="2170"/>
        <v>56782.43406141617</v>
      </c>
      <c r="M1365">
        <f t="shared" si="2171"/>
        <v>89486.864410922877</v>
      </c>
      <c r="N1365">
        <f t="shared" si="2172"/>
        <v>50157.945461101488</v>
      </c>
      <c r="O1365">
        <f t="shared" si="2173"/>
        <v>-0.27444600000000002</v>
      </c>
      <c r="Q1365">
        <f t="shared" si="2175"/>
        <v>0.98834943535999986</v>
      </c>
      <c r="R1365">
        <f t="shared" ref="R1365:S1365" si="2188">R1353</f>
        <v>3.4380000000000001E-4</v>
      </c>
      <c r="S1365">
        <f t="shared" si="2188"/>
        <v>0.3424392</v>
      </c>
      <c r="T1365">
        <f t="shared" ref="T1365:W1365" si="2189">T1353</f>
        <v>0.5396706</v>
      </c>
      <c r="U1365">
        <f t="shared" si="2189"/>
        <v>0.8833356</v>
      </c>
      <c r="V1365">
        <f t="shared" si="2189"/>
        <v>2098.95651</v>
      </c>
      <c r="W1365">
        <f t="shared" si="2189"/>
        <v>-3.4740000000000001E-3</v>
      </c>
    </row>
    <row r="1366" spans="1:23" x14ac:dyDescent="0.2">
      <c r="A1366" t="s">
        <v>7</v>
      </c>
      <c r="B1366" t="s">
        <v>31</v>
      </c>
      <c r="C1366" t="s">
        <v>9</v>
      </c>
      <c r="D1366" t="s">
        <v>32</v>
      </c>
      <c r="E1366" t="s">
        <v>24</v>
      </c>
      <c r="F1366" s="1">
        <v>46996</v>
      </c>
      <c r="G1366">
        <v>9</v>
      </c>
      <c r="H1366">
        <f t="shared" si="2166"/>
        <v>80</v>
      </c>
      <c r="I1366">
        <f t="shared" si="2167"/>
        <v>78</v>
      </c>
      <c r="J1366">
        <f t="shared" si="2168"/>
        <v>6.7672800000000005E-2</v>
      </c>
      <c r="K1366">
        <f t="shared" si="2169"/>
        <v>174322.64304</v>
      </c>
      <c r="L1366">
        <f t="shared" si="2170"/>
        <v>61224.2738364217</v>
      </c>
      <c r="M1366">
        <f t="shared" si="2171"/>
        <v>95165.310810652998</v>
      </c>
      <c r="N1366">
        <f t="shared" si="2172"/>
        <v>55726.701391554045</v>
      </c>
      <c r="O1366">
        <f t="shared" si="2173"/>
        <v>2.1298680000000001</v>
      </c>
      <c r="Q1366">
        <f t="shared" si="2175"/>
        <v>0.98585159105999987</v>
      </c>
      <c r="R1366">
        <f t="shared" ref="R1366:S1366" si="2190">R1354</f>
        <v>8.6760000000000006E-4</v>
      </c>
      <c r="S1366">
        <f t="shared" si="2190"/>
        <v>0.35121240000000004</v>
      </c>
      <c r="T1366">
        <f t="shared" ref="T1366:W1366" si="2191">T1354</f>
        <v>0.54591480000000003</v>
      </c>
      <c r="U1366">
        <f t="shared" si="2191"/>
        <v>0.91020599999999996</v>
      </c>
      <c r="V1366">
        <f t="shared" si="2191"/>
        <v>2234.9056799999998</v>
      </c>
      <c r="W1366">
        <f t="shared" si="2191"/>
        <v>2.7306E-2</v>
      </c>
    </row>
    <row r="1367" spans="1:23" x14ac:dyDescent="0.2">
      <c r="A1367" t="s">
        <v>7</v>
      </c>
      <c r="B1367" t="s">
        <v>31</v>
      </c>
      <c r="C1367" t="s">
        <v>9</v>
      </c>
      <c r="D1367" t="s">
        <v>32</v>
      </c>
      <c r="E1367" t="s">
        <v>24</v>
      </c>
      <c r="F1367" s="1">
        <v>46996</v>
      </c>
      <c r="G1367">
        <v>10</v>
      </c>
      <c r="H1367">
        <f t="shared" si="2166"/>
        <v>80</v>
      </c>
      <c r="I1367">
        <f t="shared" si="2167"/>
        <v>78</v>
      </c>
      <c r="J1367">
        <f t="shared" si="2168"/>
        <v>0.21621599999999999</v>
      </c>
      <c r="K1367">
        <f t="shared" si="2169"/>
        <v>181597.96745999999</v>
      </c>
      <c r="L1367">
        <f t="shared" si="2170"/>
        <v>66363.415465736849</v>
      </c>
      <c r="M1367">
        <f t="shared" si="2171"/>
        <v>103766.56770997717</v>
      </c>
      <c r="N1367">
        <f t="shared" si="2172"/>
        <v>61317.844805926165</v>
      </c>
      <c r="O1367">
        <f t="shared" si="2173"/>
        <v>0.47988720000000007</v>
      </c>
      <c r="Q1367">
        <f t="shared" si="2175"/>
        <v>0.98431984685999996</v>
      </c>
      <c r="R1367">
        <f t="shared" ref="R1367:S1367" si="2192">R1355</f>
        <v>2.7719999999999997E-3</v>
      </c>
      <c r="S1367">
        <f t="shared" si="2192"/>
        <v>0.36544140000000003</v>
      </c>
      <c r="T1367">
        <f t="shared" ref="T1367:W1367" si="2193">T1355</f>
        <v>0.57140820000000003</v>
      </c>
      <c r="U1367">
        <f t="shared" si="2193"/>
        <v>0.92397060000000009</v>
      </c>
      <c r="V1367">
        <f t="shared" si="2193"/>
        <v>2328.1790699999997</v>
      </c>
      <c r="W1367">
        <f t="shared" si="2193"/>
        <v>6.1524000000000006E-3</v>
      </c>
    </row>
    <row r="1368" spans="1:23" x14ac:dyDescent="0.2">
      <c r="A1368" t="s">
        <v>7</v>
      </c>
      <c r="B1368" t="s">
        <v>31</v>
      </c>
      <c r="C1368" t="s">
        <v>9</v>
      </c>
      <c r="D1368" t="s">
        <v>32</v>
      </c>
      <c r="E1368" t="s">
        <v>24</v>
      </c>
      <c r="F1368" s="1">
        <v>46996</v>
      </c>
      <c r="G1368">
        <v>11</v>
      </c>
      <c r="H1368">
        <f t="shared" si="2166"/>
        <v>80</v>
      </c>
      <c r="I1368">
        <f t="shared" si="2167"/>
        <v>78</v>
      </c>
      <c r="J1368">
        <f t="shared" si="2168"/>
        <v>0.31210920000000003</v>
      </c>
      <c r="K1368">
        <f t="shared" si="2169"/>
        <v>186151.4382</v>
      </c>
      <c r="L1368">
        <f t="shared" si="2170"/>
        <v>69741.338479328886</v>
      </c>
      <c r="M1368">
        <f t="shared" si="2171"/>
        <v>106436.14289220277</v>
      </c>
      <c r="N1368">
        <f t="shared" si="2172"/>
        <v>65279.399229563001</v>
      </c>
      <c r="O1368">
        <f t="shared" si="2173"/>
        <v>1.3283244000000001</v>
      </c>
      <c r="Q1368">
        <f t="shared" si="2175"/>
        <v>0.98228753265999991</v>
      </c>
      <c r="R1368">
        <f t="shared" ref="R1368:S1368" si="2194">R1356</f>
        <v>4.0014000000000004E-3</v>
      </c>
      <c r="S1368">
        <f t="shared" si="2194"/>
        <v>0.37464839999999999</v>
      </c>
      <c r="T1368">
        <f t="shared" ref="T1368:W1368" si="2195">T1356</f>
        <v>0.57177180000000005</v>
      </c>
      <c r="U1368">
        <f t="shared" si="2195"/>
        <v>0.93602160000000012</v>
      </c>
      <c r="V1368">
        <f t="shared" si="2195"/>
        <v>2386.5569</v>
      </c>
      <c r="W1368">
        <f t="shared" si="2195"/>
        <v>1.7029800000000001E-2</v>
      </c>
    </row>
    <row r="1369" spans="1:23" x14ac:dyDescent="0.2">
      <c r="A1369" t="s">
        <v>7</v>
      </c>
      <c r="B1369" t="s">
        <v>31</v>
      </c>
      <c r="C1369" t="s">
        <v>9</v>
      </c>
      <c r="D1369" t="s">
        <v>32</v>
      </c>
      <c r="E1369" t="s">
        <v>24</v>
      </c>
      <c r="F1369" s="1">
        <v>46996</v>
      </c>
      <c r="G1369">
        <v>12</v>
      </c>
      <c r="H1369">
        <f t="shared" si="2166"/>
        <v>80</v>
      </c>
      <c r="I1369">
        <f t="shared" si="2167"/>
        <v>78</v>
      </c>
      <c r="J1369">
        <f t="shared" si="2168"/>
        <v>0.40884480000000001</v>
      </c>
      <c r="K1369">
        <f t="shared" si="2169"/>
        <v>191497.59174</v>
      </c>
      <c r="L1369">
        <f t="shared" si="2170"/>
        <v>73614.585028250454</v>
      </c>
      <c r="M1369">
        <f t="shared" si="2171"/>
        <v>113927.77715243323</v>
      </c>
      <c r="N1369">
        <f t="shared" si="2172"/>
        <v>70130.259489693301</v>
      </c>
      <c r="O1369">
        <f t="shared" si="2173"/>
        <v>0.51358320000000002</v>
      </c>
      <c r="Q1369">
        <f t="shared" si="2175"/>
        <v>0.98035533245999984</v>
      </c>
      <c r="R1369">
        <f t="shared" ref="R1369:S1369" si="2196">R1357</f>
        <v>5.2415999999999999E-3</v>
      </c>
      <c r="S1369">
        <f t="shared" si="2196"/>
        <v>0.38441520000000001</v>
      </c>
      <c r="T1369">
        <f t="shared" ref="T1369:W1369" si="2197">T1357</f>
        <v>0.59493059999999998</v>
      </c>
      <c r="U1369">
        <f t="shared" si="2197"/>
        <v>0.95266799999999996</v>
      </c>
      <c r="V1369">
        <f t="shared" si="2197"/>
        <v>2455.0973300000001</v>
      </c>
      <c r="W1369">
        <f t="shared" si="2197"/>
        <v>6.5843999999999998E-3</v>
      </c>
    </row>
    <row r="1370" spans="1:23" x14ac:dyDescent="0.2">
      <c r="A1370" t="s">
        <v>7</v>
      </c>
      <c r="B1370" t="s">
        <v>31</v>
      </c>
      <c r="C1370" t="s">
        <v>9</v>
      </c>
      <c r="D1370" t="s">
        <v>32</v>
      </c>
      <c r="E1370" t="s">
        <v>24</v>
      </c>
      <c r="F1370" s="1" t="s">
        <v>12</v>
      </c>
      <c r="G1370">
        <v>1</v>
      </c>
      <c r="H1370">
        <f t="shared" si="2166"/>
        <v>100</v>
      </c>
      <c r="I1370">
        <f t="shared" si="2167"/>
        <v>99</v>
      </c>
      <c r="J1370">
        <f t="shared" si="2168"/>
        <v>0</v>
      </c>
      <c r="K1370">
        <f t="shared" si="2169"/>
        <v>198842.66324999998</v>
      </c>
      <c r="L1370">
        <f t="shared" si="2170"/>
        <v>3322.1836805156995</v>
      </c>
      <c r="M1370">
        <f t="shared" si="2171"/>
        <v>21701.568961507048</v>
      </c>
      <c r="N1370">
        <f t="shared" si="2172"/>
        <v>286.57023540781205</v>
      </c>
      <c r="O1370">
        <f t="shared" si="2173"/>
        <v>0</v>
      </c>
      <c r="Q1370">
        <f t="shared" si="2175"/>
        <v>0.99857507932</v>
      </c>
      <c r="R1370">
        <f t="shared" ref="R1370:S1370" si="2198">R1358</f>
        <v>0</v>
      </c>
      <c r="S1370">
        <f t="shared" si="2198"/>
        <v>1.67076E-2</v>
      </c>
      <c r="T1370">
        <f t="shared" ref="T1370:W1370" si="2199">T1358</f>
        <v>0.1091394</v>
      </c>
      <c r="U1370">
        <f t="shared" si="2199"/>
        <v>8.6259600000000006E-2</v>
      </c>
      <c r="V1370">
        <f t="shared" si="2199"/>
        <v>2008.5117499999999</v>
      </c>
      <c r="W1370">
        <f t="shared" si="2199"/>
        <v>0</v>
      </c>
    </row>
    <row r="1371" spans="1:23" x14ac:dyDescent="0.2">
      <c r="A1371" t="s">
        <v>7</v>
      </c>
      <c r="B1371" t="s">
        <v>31</v>
      </c>
      <c r="C1371" t="s">
        <v>9</v>
      </c>
      <c r="D1371" t="s">
        <v>32</v>
      </c>
      <c r="E1371" t="s">
        <v>24</v>
      </c>
      <c r="F1371" s="1" t="s">
        <v>12</v>
      </c>
      <c r="G1371">
        <v>2</v>
      </c>
      <c r="H1371">
        <f t="shared" si="2166"/>
        <v>100</v>
      </c>
      <c r="I1371">
        <f t="shared" si="2167"/>
        <v>99</v>
      </c>
      <c r="J1371">
        <f t="shared" si="2168"/>
        <v>0</v>
      </c>
      <c r="K1371">
        <f t="shared" si="2169"/>
        <v>198607.16105999998</v>
      </c>
      <c r="L1371">
        <f t="shared" si="2170"/>
        <v>27168.38715433827</v>
      </c>
      <c r="M1371">
        <f t="shared" si="2171"/>
        <v>92036.187013924689</v>
      </c>
      <c r="N1371">
        <f t="shared" si="2172"/>
        <v>5822.8428421438257</v>
      </c>
      <c r="O1371">
        <f t="shared" si="2173"/>
        <v>479.00480760000005</v>
      </c>
      <c r="Q1371">
        <f t="shared" si="2175"/>
        <v>0.99644365225999987</v>
      </c>
      <c r="R1371">
        <f t="shared" ref="R1371:S1371" si="2200">R1359</f>
        <v>0</v>
      </c>
      <c r="S1371">
        <f t="shared" si="2200"/>
        <v>0.13679459999999999</v>
      </c>
      <c r="T1371">
        <f t="shared" ref="T1371:W1371" si="2201">T1359</f>
        <v>0.46340819999999999</v>
      </c>
      <c r="U1371">
        <f t="shared" si="2201"/>
        <v>0.21432419999999999</v>
      </c>
      <c r="V1371">
        <f t="shared" si="2201"/>
        <v>2006.13294</v>
      </c>
      <c r="W1371">
        <f t="shared" si="2201"/>
        <v>4.8384324000000003</v>
      </c>
    </row>
    <row r="1372" spans="1:23" x14ac:dyDescent="0.2">
      <c r="A1372" t="s">
        <v>7</v>
      </c>
      <c r="B1372" t="s">
        <v>31</v>
      </c>
      <c r="C1372" t="s">
        <v>9</v>
      </c>
      <c r="D1372" t="s">
        <v>32</v>
      </c>
      <c r="E1372" t="s">
        <v>24</v>
      </c>
      <c r="F1372" s="1" t="s">
        <v>12</v>
      </c>
      <c r="G1372">
        <v>3</v>
      </c>
      <c r="H1372">
        <f t="shared" si="2166"/>
        <v>100</v>
      </c>
      <c r="I1372">
        <f t="shared" si="2167"/>
        <v>99</v>
      </c>
      <c r="J1372">
        <f t="shared" si="2168"/>
        <v>0</v>
      </c>
      <c r="K1372">
        <f t="shared" si="2169"/>
        <v>198828.87948</v>
      </c>
      <c r="L1372">
        <f t="shared" si="2170"/>
        <v>44729.697935321783</v>
      </c>
      <c r="M1372">
        <f t="shared" si="2171"/>
        <v>102575.42126597304</v>
      </c>
      <c r="N1372">
        <f t="shared" si="2172"/>
        <v>21618.346092878721</v>
      </c>
      <c r="O1372">
        <f t="shared" si="2173"/>
        <v>-16.512012000000002</v>
      </c>
      <c r="Q1372">
        <f t="shared" si="2175"/>
        <v>0.99447841443999985</v>
      </c>
      <c r="R1372">
        <f t="shared" ref="R1372:S1372" si="2202">R1360</f>
        <v>0</v>
      </c>
      <c r="S1372">
        <f t="shared" si="2202"/>
        <v>0.22496579999999999</v>
      </c>
      <c r="T1372">
        <f t="shared" ref="T1372:W1372" si="2203">T1360</f>
        <v>0.51589799999999997</v>
      </c>
      <c r="U1372">
        <f t="shared" si="2203"/>
        <v>0.48331080000000004</v>
      </c>
      <c r="V1372">
        <f t="shared" si="2203"/>
        <v>2008.3725200000001</v>
      </c>
      <c r="W1372">
        <f t="shared" si="2203"/>
        <v>-0.16678800000000002</v>
      </c>
    </row>
    <row r="1373" spans="1:23" x14ac:dyDescent="0.2">
      <c r="A1373" t="s">
        <v>7</v>
      </c>
      <c r="B1373" t="s">
        <v>31</v>
      </c>
      <c r="C1373" t="s">
        <v>9</v>
      </c>
      <c r="D1373" t="s">
        <v>32</v>
      </c>
      <c r="E1373" t="s">
        <v>24</v>
      </c>
      <c r="F1373" s="1" t="s">
        <v>12</v>
      </c>
      <c r="G1373">
        <v>4</v>
      </c>
      <c r="H1373">
        <f t="shared" si="2166"/>
        <v>100</v>
      </c>
      <c r="I1373">
        <f t="shared" si="2167"/>
        <v>99</v>
      </c>
      <c r="J1373">
        <f t="shared" si="2168"/>
        <v>5.6845800000000007E-3</v>
      </c>
      <c r="K1373">
        <f t="shared" si="2169"/>
        <v>198967.30622999999</v>
      </c>
      <c r="L1373">
        <f t="shared" si="2170"/>
        <v>51814.787334187873</v>
      </c>
      <c r="M1373">
        <f t="shared" si="2171"/>
        <v>101389.04362638097</v>
      </c>
      <c r="N1373">
        <f t="shared" si="2172"/>
        <v>34050.149674406362</v>
      </c>
      <c r="O1373">
        <f t="shared" si="2173"/>
        <v>-5.6132999999999997</v>
      </c>
      <c r="Q1373">
        <f t="shared" si="2175"/>
        <v>0.99287959385999991</v>
      </c>
      <c r="R1373">
        <f t="shared" ref="R1373:S1373" si="2204">R1361</f>
        <v>5.7420000000000009E-5</v>
      </c>
      <c r="S1373">
        <f t="shared" si="2204"/>
        <v>0.2604186</v>
      </c>
      <c r="T1373">
        <f t="shared" ref="T1373:W1373" si="2205">T1361</f>
        <v>0.50957640000000004</v>
      </c>
      <c r="U1373">
        <f t="shared" si="2205"/>
        <v>0.65715120000000005</v>
      </c>
      <c r="V1373">
        <f t="shared" si="2205"/>
        <v>2009.7707699999999</v>
      </c>
      <c r="W1373">
        <f t="shared" si="2205"/>
        <v>-5.67E-2</v>
      </c>
    </row>
    <row r="1374" spans="1:23" x14ac:dyDescent="0.2">
      <c r="A1374" t="s">
        <v>7</v>
      </c>
      <c r="B1374" t="s">
        <v>31</v>
      </c>
      <c r="C1374" t="s">
        <v>9</v>
      </c>
      <c r="D1374" t="s">
        <v>32</v>
      </c>
      <c r="E1374" t="s">
        <v>24</v>
      </c>
      <c r="F1374" s="1" t="s">
        <v>12</v>
      </c>
      <c r="G1374">
        <v>5</v>
      </c>
      <c r="H1374">
        <f t="shared" si="2166"/>
        <v>100</v>
      </c>
      <c r="I1374">
        <f t="shared" si="2167"/>
        <v>99</v>
      </c>
      <c r="J1374">
        <f t="shared" si="2168"/>
        <v>5.8627799999999997E-3</v>
      </c>
      <c r="K1374">
        <f t="shared" si="2169"/>
        <v>198995.81625</v>
      </c>
      <c r="L1374">
        <f t="shared" si="2170"/>
        <v>57124.534995990012</v>
      </c>
      <c r="M1374">
        <f t="shared" si="2171"/>
        <v>102387.88456523549</v>
      </c>
      <c r="N1374">
        <f t="shared" si="2172"/>
        <v>43264.911765820922</v>
      </c>
      <c r="O1374">
        <f t="shared" si="2173"/>
        <v>-3.8615939999999997</v>
      </c>
      <c r="Q1374">
        <f t="shared" ref="Q1374:W1375" si="2206">Q1362</f>
        <v>0.99148100127999994</v>
      </c>
      <c r="R1374">
        <f t="shared" si="2206"/>
        <v>5.9219999999999999E-5</v>
      </c>
      <c r="S1374">
        <f t="shared" si="2206"/>
        <v>0.28706400000000004</v>
      </c>
      <c r="T1374">
        <f t="shared" si="2206"/>
        <v>0.51452279999999995</v>
      </c>
      <c r="U1374">
        <f t="shared" si="2206"/>
        <v>0.75737880000000002</v>
      </c>
      <c r="V1374">
        <f t="shared" si="2206"/>
        <v>2010.0587499999999</v>
      </c>
      <c r="W1374">
        <f t="shared" si="2206"/>
        <v>-3.9005999999999999E-2</v>
      </c>
    </row>
    <row r="1375" spans="1:23" x14ac:dyDescent="0.2">
      <c r="A1375" t="s">
        <v>7</v>
      </c>
      <c r="B1375" t="s">
        <v>31</v>
      </c>
      <c r="C1375" t="s">
        <v>9</v>
      </c>
      <c r="D1375" t="s">
        <v>32</v>
      </c>
      <c r="E1375" t="s">
        <v>24</v>
      </c>
      <c r="F1375" s="1" t="s">
        <v>12</v>
      </c>
      <c r="G1375">
        <v>6</v>
      </c>
      <c r="H1375">
        <f t="shared" si="2166"/>
        <v>100</v>
      </c>
      <c r="I1375">
        <f t="shared" si="2167"/>
        <v>99</v>
      </c>
      <c r="J1375">
        <f t="shared" si="2168"/>
        <v>9.248580000000001E-3</v>
      </c>
      <c r="K1375">
        <f t="shared" si="2169"/>
        <v>199042.23338999998</v>
      </c>
      <c r="L1375">
        <f t="shared" si="2170"/>
        <v>62021.161839857225</v>
      </c>
      <c r="M1375">
        <f t="shared" si="2171"/>
        <v>105623.35348627063</v>
      </c>
      <c r="N1375">
        <f t="shared" si="2172"/>
        <v>50775.45996658958</v>
      </c>
      <c r="O1375">
        <f t="shared" si="2173"/>
        <v>-10.654578000000001</v>
      </c>
      <c r="Q1375">
        <f t="shared" si="2206"/>
        <v>0.99061501517999995</v>
      </c>
      <c r="R1375">
        <f t="shared" si="2206"/>
        <v>9.342000000000001E-5</v>
      </c>
      <c r="S1375">
        <f t="shared" si="2206"/>
        <v>0.31159800000000004</v>
      </c>
      <c r="T1375">
        <f t="shared" si="2206"/>
        <v>0.53065800000000007</v>
      </c>
      <c r="U1375">
        <f t="shared" si="2206"/>
        <v>0.81867960000000006</v>
      </c>
      <c r="V1375">
        <f t="shared" si="2206"/>
        <v>2010.5276099999999</v>
      </c>
      <c r="W1375">
        <f t="shared" si="2206"/>
        <v>-0.10762200000000001</v>
      </c>
    </row>
    <row r="1376" spans="1:23" x14ac:dyDescent="0.2">
      <c r="A1376" t="s">
        <v>7</v>
      </c>
      <c r="B1376" t="s">
        <v>31</v>
      </c>
      <c r="C1376" t="s">
        <v>9</v>
      </c>
      <c r="D1376" t="s">
        <v>32</v>
      </c>
      <c r="E1376" t="s">
        <v>24</v>
      </c>
      <c r="F1376" s="1" t="s">
        <v>12</v>
      </c>
      <c r="G1376">
        <v>7</v>
      </c>
      <c r="H1376">
        <f t="shared" si="2166"/>
        <v>100</v>
      </c>
      <c r="I1376">
        <f t="shared" si="2167"/>
        <v>98</v>
      </c>
      <c r="J1376">
        <f t="shared" si="2168"/>
        <v>1.2683159999999999E-2</v>
      </c>
      <c r="K1376">
        <f t="shared" si="2169"/>
        <v>197196.02335999999</v>
      </c>
      <c r="L1376">
        <f t="shared" si="2170"/>
        <v>65287.186143572741</v>
      </c>
      <c r="M1376">
        <f t="shared" si="2171"/>
        <v>103121.9645303111</v>
      </c>
      <c r="N1376">
        <f t="shared" si="2172"/>
        <v>55366.928783429154</v>
      </c>
      <c r="O1376">
        <f t="shared" si="2173"/>
        <v>-11.781756000000001</v>
      </c>
      <c r="Q1376">
        <f t="shared" si="2175"/>
        <v>0.98978206669999991</v>
      </c>
      <c r="R1376">
        <f t="shared" ref="R1376:S1376" si="2207">R1364</f>
        <v>1.2941999999999999E-4</v>
      </c>
      <c r="S1376">
        <f t="shared" si="2207"/>
        <v>0.33107760000000003</v>
      </c>
      <c r="T1376">
        <f t="shared" ref="T1376:W1376" si="2208">T1364</f>
        <v>0.5229414</v>
      </c>
      <c r="U1376">
        <f t="shared" si="2208"/>
        <v>0.84805200000000003</v>
      </c>
      <c r="V1376">
        <f t="shared" si="2208"/>
        <v>2012.2043200000001</v>
      </c>
      <c r="W1376">
        <f t="shared" si="2208"/>
        <v>-0.12022200000000001</v>
      </c>
    </row>
    <row r="1377" spans="1:23" x14ac:dyDescent="0.2">
      <c r="A1377" t="s">
        <v>7</v>
      </c>
      <c r="B1377" t="s">
        <v>31</v>
      </c>
      <c r="C1377" t="s">
        <v>9</v>
      </c>
      <c r="D1377" t="s">
        <v>32</v>
      </c>
      <c r="E1377" t="s">
        <v>24</v>
      </c>
      <c r="F1377" s="1" t="s">
        <v>12</v>
      </c>
      <c r="G1377">
        <v>8</v>
      </c>
      <c r="H1377">
        <f t="shared" si="2166"/>
        <v>100</v>
      </c>
      <c r="I1377">
        <f t="shared" si="2167"/>
        <v>98</v>
      </c>
      <c r="J1377">
        <f t="shared" si="2168"/>
        <v>3.3692399999999997E-2</v>
      </c>
      <c r="K1377">
        <f t="shared" si="2169"/>
        <v>205697.73798000001</v>
      </c>
      <c r="L1377">
        <f t="shared" si="2170"/>
        <v>70438.968835680818</v>
      </c>
      <c r="M1377">
        <f t="shared" si="2171"/>
        <v>111009.02167430939</v>
      </c>
      <c r="N1377">
        <f t="shared" si="2172"/>
        <v>62221.248799847417</v>
      </c>
      <c r="O1377">
        <f t="shared" si="2173"/>
        <v>-0.34045200000000003</v>
      </c>
      <c r="Q1377">
        <f t="shared" si="2175"/>
        <v>0.98834943535999986</v>
      </c>
      <c r="R1377">
        <f t="shared" ref="R1377:S1377" si="2209">R1365</f>
        <v>3.4380000000000001E-4</v>
      </c>
      <c r="S1377">
        <f t="shared" si="2209"/>
        <v>0.3424392</v>
      </c>
      <c r="T1377">
        <f t="shared" ref="T1377:W1377" si="2210">T1365</f>
        <v>0.5396706</v>
      </c>
      <c r="U1377">
        <f t="shared" si="2210"/>
        <v>0.8833356</v>
      </c>
      <c r="V1377">
        <f t="shared" si="2210"/>
        <v>2098.95651</v>
      </c>
      <c r="W1377">
        <f t="shared" si="2210"/>
        <v>-3.4740000000000001E-3</v>
      </c>
    </row>
    <row r="1378" spans="1:23" x14ac:dyDescent="0.2">
      <c r="A1378" t="s">
        <v>7</v>
      </c>
      <c r="B1378" t="s">
        <v>31</v>
      </c>
      <c r="C1378" t="s">
        <v>9</v>
      </c>
      <c r="D1378" t="s">
        <v>32</v>
      </c>
      <c r="E1378" t="s">
        <v>24</v>
      </c>
      <c r="F1378" s="1" t="s">
        <v>12</v>
      </c>
      <c r="G1378">
        <v>9</v>
      </c>
      <c r="H1378">
        <f t="shared" si="2166"/>
        <v>100</v>
      </c>
      <c r="I1378">
        <f t="shared" si="2167"/>
        <v>98</v>
      </c>
      <c r="J1378">
        <f t="shared" si="2168"/>
        <v>8.5024800000000011E-2</v>
      </c>
      <c r="K1378">
        <f t="shared" si="2169"/>
        <v>219020.75663999998</v>
      </c>
      <c r="L1378">
        <f t="shared" si="2170"/>
        <v>76922.805589350333</v>
      </c>
      <c r="M1378">
        <f t="shared" si="2171"/>
        <v>119566.67255697427</v>
      </c>
      <c r="N1378">
        <f t="shared" si="2172"/>
        <v>70015.599184260209</v>
      </c>
      <c r="O1378">
        <f t="shared" si="2173"/>
        <v>2.6759880000000003</v>
      </c>
      <c r="Q1378">
        <f t="shared" si="2175"/>
        <v>0.98585159105999987</v>
      </c>
      <c r="R1378">
        <f t="shared" ref="R1378:S1378" si="2211">R1366</f>
        <v>8.6760000000000006E-4</v>
      </c>
      <c r="S1378">
        <f t="shared" si="2211"/>
        <v>0.35121240000000004</v>
      </c>
      <c r="T1378">
        <f t="shared" ref="T1378:W1378" si="2212">T1366</f>
        <v>0.54591480000000003</v>
      </c>
      <c r="U1378">
        <f t="shared" si="2212"/>
        <v>0.91020599999999996</v>
      </c>
      <c r="V1378">
        <f t="shared" si="2212"/>
        <v>2234.9056799999998</v>
      </c>
      <c r="W1378">
        <f t="shared" si="2212"/>
        <v>2.7306E-2</v>
      </c>
    </row>
    <row r="1379" spans="1:23" x14ac:dyDescent="0.2">
      <c r="A1379" t="s">
        <v>7</v>
      </c>
      <c r="B1379" t="s">
        <v>31</v>
      </c>
      <c r="C1379" t="s">
        <v>9</v>
      </c>
      <c r="D1379" t="s">
        <v>32</v>
      </c>
      <c r="E1379" t="s">
        <v>24</v>
      </c>
      <c r="F1379" s="1" t="s">
        <v>12</v>
      </c>
      <c r="G1379">
        <v>10</v>
      </c>
      <c r="H1379">
        <f t="shared" si="2166"/>
        <v>100</v>
      </c>
      <c r="I1379">
        <f t="shared" si="2167"/>
        <v>98</v>
      </c>
      <c r="J1379">
        <f t="shared" si="2168"/>
        <v>0.27165599999999995</v>
      </c>
      <c r="K1379">
        <f t="shared" si="2169"/>
        <v>228161.54885999998</v>
      </c>
      <c r="L1379">
        <f t="shared" si="2170"/>
        <v>83379.675841566801</v>
      </c>
      <c r="M1379">
        <f t="shared" si="2171"/>
        <v>130373.37994330465</v>
      </c>
      <c r="N1379">
        <f t="shared" si="2172"/>
        <v>77040.36911513799</v>
      </c>
      <c r="O1379">
        <f t="shared" si="2173"/>
        <v>0.6029352</v>
      </c>
      <c r="Q1379">
        <f t="shared" si="2175"/>
        <v>0.98431984685999996</v>
      </c>
      <c r="R1379">
        <f t="shared" ref="R1379:S1379" si="2213">R1367</f>
        <v>2.7719999999999997E-3</v>
      </c>
      <c r="S1379">
        <f t="shared" si="2213"/>
        <v>0.36544140000000003</v>
      </c>
      <c r="T1379">
        <f t="shared" ref="T1379:W1379" si="2214">T1367</f>
        <v>0.57140820000000003</v>
      </c>
      <c r="U1379">
        <f t="shared" si="2214"/>
        <v>0.92397060000000009</v>
      </c>
      <c r="V1379">
        <f t="shared" si="2214"/>
        <v>2328.1790699999997</v>
      </c>
      <c r="W1379">
        <f t="shared" si="2214"/>
        <v>6.1524000000000006E-3</v>
      </c>
    </row>
    <row r="1380" spans="1:23" x14ac:dyDescent="0.2">
      <c r="A1380" t="s">
        <v>7</v>
      </c>
      <c r="B1380" t="s">
        <v>31</v>
      </c>
      <c r="C1380" t="s">
        <v>9</v>
      </c>
      <c r="D1380" t="s">
        <v>32</v>
      </c>
      <c r="E1380" t="s">
        <v>24</v>
      </c>
      <c r="F1380" s="1" t="s">
        <v>12</v>
      </c>
      <c r="G1380">
        <v>11</v>
      </c>
      <c r="H1380">
        <f t="shared" si="2166"/>
        <v>100</v>
      </c>
      <c r="I1380">
        <f t="shared" si="2167"/>
        <v>98</v>
      </c>
      <c r="J1380">
        <f t="shared" si="2168"/>
        <v>0.39213720000000002</v>
      </c>
      <c r="K1380">
        <f t="shared" si="2169"/>
        <v>233882.57620000001</v>
      </c>
      <c r="L1380">
        <f t="shared" si="2170"/>
        <v>87623.732961208079</v>
      </c>
      <c r="M1380">
        <f t="shared" si="2171"/>
        <v>133727.46158251117</v>
      </c>
      <c r="N1380">
        <f t="shared" si="2172"/>
        <v>82017.706724322736</v>
      </c>
      <c r="O1380">
        <f t="shared" si="2173"/>
        <v>1.6689204000000002</v>
      </c>
      <c r="Q1380">
        <f t="shared" si="2175"/>
        <v>0.98228753265999991</v>
      </c>
      <c r="R1380">
        <f t="shared" ref="R1380:S1380" si="2215">R1368</f>
        <v>4.0014000000000004E-3</v>
      </c>
      <c r="S1380">
        <f t="shared" si="2215"/>
        <v>0.37464839999999999</v>
      </c>
      <c r="T1380">
        <f t="shared" ref="T1380:W1380" si="2216">T1368</f>
        <v>0.57177180000000005</v>
      </c>
      <c r="U1380">
        <f t="shared" si="2216"/>
        <v>0.93602160000000012</v>
      </c>
      <c r="V1380">
        <f t="shared" si="2216"/>
        <v>2386.5569</v>
      </c>
      <c r="W1380">
        <f t="shared" si="2216"/>
        <v>1.7029800000000001E-2</v>
      </c>
    </row>
    <row r="1381" spans="1:23" x14ac:dyDescent="0.2">
      <c r="A1381" t="s">
        <v>7</v>
      </c>
      <c r="B1381" t="s">
        <v>31</v>
      </c>
      <c r="C1381" t="s">
        <v>9</v>
      </c>
      <c r="D1381" t="s">
        <v>32</v>
      </c>
      <c r="E1381" t="s">
        <v>24</v>
      </c>
      <c r="F1381" s="1" t="s">
        <v>12</v>
      </c>
      <c r="G1381">
        <v>12</v>
      </c>
      <c r="H1381">
        <f t="shared" si="2166"/>
        <v>100</v>
      </c>
      <c r="I1381">
        <f t="shared" si="2167"/>
        <v>98</v>
      </c>
      <c r="J1381">
        <f t="shared" si="2168"/>
        <v>0.51367680000000004</v>
      </c>
      <c r="K1381">
        <f t="shared" si="2169"/>
        <v>240599.53834</v>
      </c>
      <c r="L1381">
        <f t="shared" si="2170"/>
        <v>92490.119650878769</v>
      </c>
      <c r="M1381">
        <f t="shared" si="2171"/>
        <v>143140.02770433918</v>
      </c>
      <c r="N1381">
        <f t="shared" si="2172"/>
        <v>88112.377307563365</v>
      </c>
      <c r="O1381">
        <f t="shared" si="2173"/>
        <v>0.64527119999999993</v>
      </c>
      <c r="Q1381">
        <f t="shared" si="2175"/>
        <v>0.98035533245999984</v>
      </c>
      <c r="R1381">
        <f t="shared" ref="R1381:S1381" si="2217">R1369</f>
        <v>5.2415999999999999E-3</v>
      </c>
      <c r="S1381">
        <f t="shared" si="2217"/>
        <v>0.38441520000000001</v>
      </c>
      <c r="T1381">
        <f t="shared" ref="T1381:W1381" si="2218">T1369</f>
        <v>0.59493059999999998</v>
      </c>
      <c r="U1381">
        <f t="shared" si="2218"/>
        <v>0.95266799999999996</v>
      </c>
      <c r="V1381">
        <f t="shared" si="2218"/>
        <v>2455.0973300000001</v>
      </c>
      <c r="W1381">
        <f t="shared" si="2218"/>
        <v>6.5843999999999998E-3</v>
      </c>
    </row>
    <row r="1382" spans="1:23" x14ac:dyDescent="0.2">
      <c r="A1382" t="s">
        <v>7</v>
      </c>
      <c r="B1382" t="s">
        <v>31</v>
      </c>
      <c r="C1382" t="s">
        <v>9</v>
      </c>
      <c r="D1382" t="s">
        <v>32</v>
      </c>
      <c r="E1382" t="s">
        <v>24</v>
      </c>
      <c r="F1382" s="1">
        <v>47057</v>
      </c>
      <c r="G1382">
        <v>1</v>
      </c>
      <c r="H1382">
        <f t="shared" si="2166"/>
        <v>80</v>
      </c>
      <c r="I1382">
        <f t="shared" si="2167"/>
        <v>79</v>
      </c>
      <c r="J1382">
        <f t="shared" si="2168"/>
        <v>0</v>
      </c>
      <c r="K1382">
        <f t="shared" si="2169"/>
        <v>158672.42825</v>
      </c>
      <c r="L1382">
        <f t="shared" si="2170"/>
        <v>2651.0354622297</v>
      </c>
      <c r="M1382">
        <f t="shared" si="2171"/>
        <v>17317.41361574805</v>
      </c>
      <c r="N1382">
        <f t="shared" si="2172"/>
        <v>228.67725855774904</v>
      </c>
      <c r="O1382">
        <f t="shared" si="2173"/>
        <v>0</v>
      </c>
      <c r="Q1382">
        <f t="shared" si="2175"/>
        <v>0.99857507932</v>
      </c>
      <c r="R1382">
        <f t="shared" ref="R1382:S1382" si="2219">R1370</f>
        <v>0</v>
      </c>
      <c r="S1382">
        <f t="shared" si="2219"/>
        <v>1.67076E-2</v>
      </c>
      <c r="T1382">
        <f t="shared" ref="T1382:W1382" si="2220">T1370</f>
        <v>0.1091394</v>
      </c>
      <c r="U1382">
        <f t="shared" si="2220"/>
        <v>8.6259600000000006E-2</v>
      </c>
      <c r="V1382">
        <f t="shared" si="2220"/>
        <v>2008.5117499999999</v>
      </c>
      <c r="W1382">
        <f t="shared" si="2220"/>
        <v>0</v>
      </c>
    </row>
    <row r="1383" spans="1:23" x14ac:dyDescent="0.2">
      <c r="A1383" t="s">
        <v>7</v>
      </c>
      <c r="B1383" t="s">
        <v>31</v>
      </c>
      <c r="C1383" t="s">
        <v>9</v>
      </c>
      <c r="D1383" t="s">
        <v>32</v>
      </c>
      <c r="E1383" t="s">
        <v>24</v>
      </c>
      <c r="F1383" s="1">
        <v>47057</v>
      </c>
      <c r="G1383">
        <v>2</v>
      </c>
      <c r="H1383">
        <f t="shared" si="2166"/>
        <v>80</v>
      </c>
      <c r="I1383">
        <f t="shared" si="2167"/>
        <v>79</v>
      </c>
      <c r="J1383">
        <f t="shared" si="2168"/>
        <v>0</v>
      </c>
      <c r="K1383">
        <f t="shared" si="2169"/>
        <v>158484.50226000001</v>
      </c>
      <c r="L1383">
        <f t="shared" si="2170"/>
        <v>21679.824092855797</v>
      </c>
      <c r="M1383">
        <f t="shared" si="2171"/>
        <v>73443.017920202532</v>
      </c>
      <c r="N1383">
        <f t="shared" si="2172"/>
        <v>4646.5109548420442</v>
      </c>
      <c r="O1383">
        <f t="shared" si="2173"/>
        <v>382.23615960000001</v>
      </c>
      <c r="Q1383">
        <f t="shared" si="2175"/>
        <v>0.99644365225999987</v>
      </c>
      <c r="R1383">
        <f t="shared" ref="R1383:S1383" si="2221">R1371</f>
        <v>0</v>
      </c>
      <c r="S1383">
        <f t="shared" si="2221"/>
        <v>0.13679459999999999</v>
      </c>
      <c r="T1383">
        <f t="shared" ref="T1383:W1383" si="2222">T1371</f>
        <v>0.46340819999999999</v>
      </c>
      <c r="U1383">
        <f t="shared" si="2222"/>
        <v>0.21432419999999999</v>
      </c>
      <c r="V1383">
        <f t="shared" si="2222"/>
        <v>2006.13294</v>
      </c>
      <c r="W1383">
        <f t="shared" si="2222"/>
        <v>4.8384324000000003</v>
      </c>
    </row>
    <row r="1384" spans="1:23" x14ac:dyDescent="0.2">
      <c r="A1384" t="s">
        <v>7</v>
      </c>
      <c r="B1384" t="s">
        <v>31</v>
      </c>
      <c r="C1384" t="s">
        <v>9</v>
      </c>
      <c r="D1384" t="s">
        <v>32</v>
      </c>
      <c r="E1384" t="s">
        <v>24</v>
      </c>
      <c r="F1384" s="1">
        <v>47057</v>
      </c>
      <c r="G1384">
        <v>3</v>
      </c>
      <c r="H1384">
        <f t="shared" si="2166"/>
        <v>80</v>
      </c>
      <c r="I1384">
        <f t="shared" si="2167"/>
        <v>79</v>
      </c>
      <c r="J1384">
        <f t="shared" si="2168"/>
        <v>0</v>
      </c>
      <c r="K1384">
        <f t="shared" si="2169"/>
        <v>158661.42908</v>
      </c>
      <c r="L1384">
        <f t="shared" si="2170"/>
        <v>35693.395322125463</v>
      </c>
      <c r="M1384">
        <f t="shared" si="2171"/>
        <v>81853.113939513831</v>
      </c>
      <c r="N1384">
        <f t="shared" si="2172"/>
        <v>17251.003447852716</v>
      </c>
      <c r="O1384">
        <f t="shared" si="2173"/>
        <v>-13.176252000000002</v>
      </c>
      <c r="Q1384">
        <f t="shared" si="2175"/>
        <v>0.99447841443999985</v>
      </c>
      <c r="R1384">
        <f t="shared" ref="R1384:S1384" si="2223">R1372</f>
        <v>0</v>
      </c>
      <c r="S1384">
        <f t="shared" si="2223"/>
        <v>0.22496579999999999</v>
      </c>
      <c r="T1384">
        <f t="shared" ref="T1384:W1384" si="2224">T1372</f>
        <v>0.51589799999999997</v>
      </c>
      <c r="U1384">
        <f t="shared" si="2224"/>
        <v>0.48331080000000004</v>
      </c>
      <c r="V1384">
        <f t="shared" si="2224"/>
        <v>2008.3725200000001</v>
      </c>
      <c r="W1384">
        <f t="shared" si="2224"/>
        <v>-0.16678800000000002</v>
      </c>
    </row>
    <row r="1385" spans="1:23" x14ac:dyDescent="0.2">
      <c r="A1385" t="s">
        <v>7</v>
      </c>
      <c r="B1385" t="s">
        <v>31</v>
      </c>
      <c r="C1385" t="s">
        <v>9</v>
      </c>
      <c r="D1385" t="s">
        <v>32</v>
      </c>
      <c r="E1385" t="s">
        <v>24</v>
      </c>
      <c r="F1385" s="1">
        <v>47057</v>
      </c>
      <c r="G1385">
        <v>4</v>
      </c>
      <c r="H1385">
        <f t="shared" si="2166"/>
        <v>80</v>
      </c>
      <c r="I1385">
        <f t="shared" si="2167"/>
        <v>79</v>
      </c>
      <c r="J1385">
        <f t="shared" si="2168"/>
        <v>4.5361800000000008E-3</v>
      </c>
      <c r="K1385">
        <f t="shared" si="2169"/>
        <v>158771.89082999999</v>
      </c>
      <c r="L1385">
        <f t="shared" si="2170"/>
        <v>41347.153529301439</v>
      </c>
      <c r="M1385">
        <f t="shared" si="2171"/>
        <v>80906.408550344408</v>
      </c>
      <c r="N1385">
        <f t="shared" si="2172"/>
        <v>27171.331558364676</v>
      </c>
      <c r="O1385">
        <f t="shared" si="2173"/>
        <v>-4.4793000000000003</v>
      </c>
      <c r="Q1385">
        <f t="shared" si="2175"/>
        <v>0.99287959385999991</v>
      </c>
      <c r="R1385">
        <f t="shared" ref="R1385:S1385" si="2225">R1373</f>
        <v>5.7420000000000009E-5</v>
      </c>
      <c r="S1385">
        <f t="shared" si="2225"/>
        <v>0.2604186</v>
      </c>
      <c r="T1385">
        <f t="shared" ref="T1385:W1385" si="2226">T1373</f>
        <v>0.50957640000000004</v>
      </c>
      <c r="U1385">
        <f t="shared" si="2226"/>
        <v>0.65715120000000005</v>
      </c>
      <c r="V1385">
        <f t="shared" si="2226"/>
        <v>2009.7707699999999</v>
      </c>
      <c r="W1385">
        <f t="shared" si="2226"/>
        <v>-5.67E-2</v>
      </c>
    </row>
    <row r="1386" spans="1:23" x14ac:dyDescent="0.2">
      <c r="A1386" t="s">
        <v>7</v>
      </c>
      <c r="B1386" t="s">
        <v>31</v>
      </c>
      <c r="C1386" t="s">
        <v>9</v>
      </c>
      <c r="D1386" t="s">
        <v>32</v>
      </c>
      <c r="E1386" t="s">
        <v>24</v>
      </c>
      <c r="F1386" s="1">
        <v>47057</v>
      </c>
      <c r="G1386">
        <v>5</v>
      </c>
      <c r="H1386">
        <f t="shared" si="2166"/>
        <v>80</v>
      </c>
      <c r="I1386">
        <f t="shared" si="2167"/>
        <v>79</v>
      </c>
      <c r="J1386">
        <f t="shared" si="2168"/>
        <v>4.6783800000000002E-3</v>
      </c>
      <c r="K1386">
        <f t="shared" si="2169"/>
        <v>158794.64124999999</v>
      </c>
      <c r="L1386">
        <f t="shared" si="2170"/>
        <v>45584.224895790001</v>
      </c>
      <c r="M1386">
        <f t="shared" si="2171"/>
        <v>81703.463440945488</v>
      </c>
      <c r="N1386">
        <f t="shared" si="2172"/>
        <v>34524.52555050356</v>
      </c>
      <c r="O1386">
        <f t="shared" si="2173"/>
        <v>-3.081474</v>
      </c>
      <c r="Q1386">
        <f t="shared" si="2175"/>
        <v>0.99148100127999994</v>
      </c>
      <c r="R1386">
        <f t="shared" ref="R1386:S1386" si="2227">R1374</f>
        <v>5.9219999999999999E-5</v>
      </c>
      <c r="S1386">
        <f t="shared" si="2227"/>
        <v>0.28706400000000004</v>
      </c>
      <c r="T1386">
        <f t="shared" ref="T1386:W1386" si="2228">T1374</f>
        <v>0.51452279999999995</v>
      </c>
      <c r="U1386">
        <f t="shared" si="2228"/>
        <v>0.75737880000000002</v>
      </c>
      <c r="V1386">
        <f t="shared" si="2228"/>
        <v>2010.0587499999999</v>
      </c>
      <c r="W1386">
        <f t="shared" si="2228"/>
        <v>-3.9005999999999999E-2</v>
      </c>
    </row>
    <row r="1387" spans="1:23" x14ac:dyDescent="0.2">
      <c r="A1387" t="s">
        <v>7</v>
      </c>
      <c r="B1387" t="s">
        <v>31</v>
      </c>
      <c r="C1387" t="s">
        <v>9</v>
      </c>
      <c r="D1387" t="s">
        <v>32</v>
      </c>
      <c r="E1387" t="s">
        <v>24</v>
      </c>
      <c r="F1387" s="1">
        <v>47057</v>
      </c>
      <c r="G1387">
        <v>6</v>
      </c>
      <c r="H1387">
        <f t="shared" si="2166"/>
        <v>80</v>
      </c>
      <c r="I1387">
        <f t="shared" si="2167"/>
        <v>79</v>
      </c>
      <c r="J1387">
        <f t="shared" si="2168"/>
        <v>7.3801800000000009E-3</v>
      </c>
      <c r="K1387">
        <f t="shared" si="2169"/>
        <v>158831.68119</v>
      </c>
      <c r="L1387">
        <f t="shared" si="2170"/>
        <v>49491.634195441628</v>
      </c>
      <c r="M1387">
        <f t="shared" si="2171"/>
        <v>84285.30227692303</v>
      </c>
      <c r="N1387">
        <f t="shared" si="2172"/>
        <v>40517.791286470478</v>
      </c>
      <c r="O1387">
        <f t="shared" si="2173"/>
        <v>-8.5021380000000004</v>
      </c>
      <c r="Q1387">
        <f t="shared" si="2175"/>
        <v>0.99061501517999995</v>
      </c>
      <c r="R1387">
        <f t="shared" ref="R1387:S1387" si="2229">R1375</f>
        <v>9.342000000000001E-5</v>
      </c>
      <c r="S1387">
        <f t="shared" si="2229"/>
        <v>0.31159800000000004</v>
      </c>
      <c r="T1387">
        <f t="shared" ref="T1387:W1387" si="2230">T1375</f>
        <v>0.53065800000000007</v>
      </c>
      <c r="U1387">
        <f t="shared" si="2230"/>
        <v>0.81867960000000006</v>
      </c>
      <c r="V1387">
        <f t="shared" si="2230"/>
        <v>2010.5276099999999</v>
      </c>
      <c r="W1387">
        <f t="shared" si="2230"/>
        <v>-0.10762200000000001</v>
      </c>
    </row>
    <row r="1388" spans="1:23" x14ac:dyDescent="0.2">
      <c r="A1388" t="s">
        <v>7</v>
      </c>
      <c r="B1388" t="s">
        <v>31</v>
      </c>
      <c r="C1388" t="s">
        <v>9</v>
      </c>
      <c r="D1388" t="s">
        <v>32</v>
      </c>
      <c r="E1388" t="s">
        <v>24</v>
      </c>
      <c r="F1388" s="1">
        <v>47057</v>
      </c>
      <c r="G1388">
        <v>7</v>
      </c>
      <c r="H1388">
        <f t="shared" si="2166"/>
        <v>80</v>
      </c>
      <c r="I1388">
        <f t="shared" si="2167"/>
        <v>79</v>
      </c>
      <c r="J1388">
        <f t="shared" si="2168"/>
        <v>1.0224179999999999E-2</v>
      </c>
      <c r="K1388">
        <f t="shared" si="2169"/>
        <v>158964.14128000001</v>
      </c>
      <c r="L1388">
        <f t="shared" si="2170"/>
        <v>52629.466381043334</v>
      </c>
      <c r="M1388">
        <f t="shared" si="2171"/>
        <v>83128.930590760996</v>
      </c>
      <c r="N1388">
        <f t="shared" si="2172"/>
        <v>44632.52422337656</v>
      </c>
      <c r="O1388">
        <f t="shared" si="2173"/>
        <v>-9.4975380000000005</v>
      </c>
      <c r="Q1388">
        <f t="shared" si="2175"/>
        <v>0.98978206669999991</v>
      </c>
      <c r="R1388">
        <f t="shared" ref="R1388:S1388" si="2231">R1376</f>
        <v>1.2941999999999999E-4</v>
      </c>
      <c r="S1388">
        <f t="shared" si="2231"/>
        <v>0.33107760000000003</v>
      </c>
      <c r="T1388">
        <f t="shared" ref="T1388:W1388" si="2232">T1376</f>
        <v>0.5229414</v>
      </c>
      <c r="U1388">
        <f t="shared" si="2232"/>
        <v>0.84805200000000003</v>
      </c>
      <c r="V1388">
        <f t="shared" si="2232"/>
        <v>2012.2043200000001</v>
      </c>
      <c r="W1388">
        <f t="shared" si="2232"/>
        <v>-0.12022200000000001</v>
      </c>
    </row>
    <row r="1389" spans="1:23" x14ac:dyDescent="0.2">
      <c r="A1389" t="s">
        <v>7</v>
      </c>
      <c r="B1389" t="s">
        <v>31</v>
      </c>
      <c r="C1389" t="s">
        <v>9</v>
      </c>
      <c r="D1389" t="s">
        <v>32</v>
      </c>
      <c r="E1389" t="s">
        <v>24</v>
      </c>
      <c r="F1389" s="1">
        <v>47057</v>
      </c>
      <c r="G1389">
        <v>8</v>
      </c>
      <c r="H1389">
        <f t="shared" si="2166"/>
        <v>80</v>
      </c>
      <c r="I1389">
        <f t="shared" si="2167"/>
        <v>79</v>
      </c>
      <c r="J1389">
        <f t="shared" si="2168"/>
        <v>2.7160200000000002E-2</v>
      </c>
      <c r="K1389">
        <f t="shared" si="2169"/>
        <v>165817.56429000001</v>
      </c>
      <c r="L1389">
        <f t="shared" si="2170"/>
        <v>56782.43406141617</v>
      </c>
      <c r="M1389">
        <f t="shared" si="2171"/>
        <v>89486.864410922877</v>
      </c>
      <c r="N1389">
        <f t="shared" si="2172"/>
        <v>50157.945461101488</v>
      </c>
      <c r="O1389">
        <f t="shared" si="2173"/>
        <v>-0.27444600000000002</v>
      </c>
      <c r="Q1389">
        <f t="shared" si="2175"/>
        <v>0.98834943535999986</v>
      </c>
      <c r="R1389">
        <f t="shared" ref="R1389:S1389" si="2233">R1377</f>
        <v>3.4380000000000001E-4</v>
      </c>
      <c r="S1389">
        <f t="shared" si="2233"/>
        <v>0.3424392</v>
      </c>
      <c r="T1389">
        <f t="shared" ref="T1389:W1389" si="2234">T1377</f>
        <v>0.5396706</v>
      </c>
      <c r="U1389">
        <f t="shared" si="2234"/>
        <v>0.8833356</v>
      </c>
      <c r="V1389">
        <f t="shared" si="2234"/>
        <v>2098.95651</v>
      </c>
      <c r="W1389">
        <f t="shared" si="2234"/>
        <v>-3.4740000000000001E-3</v>
      </c>
    </row>
    <row r="1390" spans="1:23" x14ac:dyDescent="0.2">
      <c r="A1390" t="s">
        <v>7</v>
      </c>
      <c r="B1390" t="s">
        <v>31</v>
      </c>
      <c r="C1390" t="s">
        <v>9</v>
      </c>
      <c r="D1390" t="s">
        <v>32</v>
      </c>
      <c r="E1390" t="s">
        <v>24</v>
      </c>
      <c r="F1390" s="1">
        <v>47057</v>
      </c>
      <c r="G1390">
        <v>9</v>
      </c>
      <c r="H1390">
        <f t="shared" si="2166"/>
        <v>80</v>
      </c>
      <c r="I1390">
        <f t="shared" si="2167"/>
        <v>78</v>
      </c>
      <c r="J1390">
        <f t="shared" si="2168"/>
        <v>6.7672800000000005E-2</v>
      </c>
      <c r="K1390">
        <f t="shared" si="2169"/>
        <v>174322.64304</v>
      </c>
      <c r="L1390">
        <f t="shared" si="2170"/>
        <v>61224.2738364217</v>
      </c>
      <c r="M1390">
        <f t="shared" si="2171"/>
        <v>95165.310810652998</v>
      </c>
      <c r="N1390">
        <f t="shared" si="2172"/>
        <v>55726.701391554045</v>
      </c>
      <c r="O1390">
        <f t="shared" si="2173"/>
        <v>2.1298680000000001</v>
      </c>
      <c r="Q1390">
        <f t="shared" si="2175"/>
        <v>0.98585159105999987</v>
      </c>
      <c r="R1390">
        <f t="shared" ref="R1390:S1390" si="2235">R1378</f>
        <v>8.6760000000000006E-4</v>
      </c>
      <c r="S1390">
        <f t="shared" si="2235"/>
        <v>0.35121240000000004</v>
      </c>
      <c r="T1390">
        <f t="shared" ref="T1390:W1390" si="2236">T1378</f>
        <v>0.54591480000000003</v>
      </c>
      <c r="U1390">
        <f t="shared" si="2236"/>
        <v>0.91020599999999996</v>
      </c>
      <c r="V1390">
        <f t="shared" si="2236"/>
        <v>2234.9056799999998</v>
      </c>
      <c r="W1390">
        <f t="shared" si="2236"/>
        <v>2.7306E-2</v>
      </c>
    </row>
    <row r="1391" spans="1:23" x14ac:dyDescent="0.2">
      <c r="A1391" t="s">
        <v>7</v>
      </c>
      <c r="B1391" t="s">
        <v>31</v>
      </c>
      <c r="C1391" t="s">
        <v>9</v>
      </c>
      <c r="D1391" t="s">
        <v>32</v>
      </c>
      <c r="E1391" t="s">
        <v>24</v>
      </c>
      <c r="F1391" s="1">
        <v>47057</v>
      </c>
      <c r="G1391">
        <v>10</v>
      </c>
      <c r="H1391">
        <f t="shared" si="2166"/>
        <v>80</v>
      </c>
      <c r="I1391">
        <f t="shared" si="2167"/>
        <v>78</v>
      </c>
      <c r="J1391">
        <f t="shared" si="2168"/>
        <v>0.21621599999999999</v>
      </c>
      <c r="K1391">
        <f t="shared" si="2169"/>
        <v>181597.96745999999</v>
      </c>
      <c r="L1391">
        <f t="shared" si="2170"/>
        <v>66363.415465736849</v>
      </c>
      <c r="M1391">
        <f t="shared" si="2171"/>
        <v>103766.56770997717</v>
      </c>
      <c r="N1391">
        <f t="shared" si="2172"/>
        <v>61317.844805926165</v>
      </c>
      <c r="O1391">
        <f t="shared" si="2173"/>
        <v>0.47988720000000007</v>
      </c>
      <c r="Q1391">
        <f t="shared" si="2175"/>
        <v>0.98431984685999996</v>
      </c>
      <c r="R1391">
        <f t="shared" ref="R1391:S1391" si="2237">R1379</f>
        <v>2.7719999999999997E-3</v>
      </c>
      <c r="S1391">
        <f t="shared" si="2237"/>
        <v>0.36544140000000003</v>
      </c>
      <c r="T1391">
        <f t="shared" ref="T1391:W1391" si="2238">T1379</f>
        <v>0.57140820000000003</v>
      </c>
      <c r="U1391">
        <f t="shared" si="2238"/>
        <v>0.92397060000000009</v>
      </c>
      <c r="V1391">
        <f t="shared" si="2238"/>
        <v>2328.1790699999997</v>
      </c>
      <c r="W1391">
        <f t="shared" si="2238"/>
        <v>6.1524000000000006E-3</v>
      </c>
    </row>
    <row r="1392" spans="1:23" x14ac:dyDescent="0.2">
      <c r="A1392" t="s">
        <v>7</v>
      </c>
      <c r="B1392" t="s">
        <v>31</v>
      </c>
      <c r="C1392" t="s">
        <v>9</v>
      </c>
      <c r="D1392" t="s">
        <v>32</v>
      </c>
      <c r="E1392" t="s">
        <v>24</v>
      </c>
      <c r="F1392" s="1">
        <v>47057</v>
      </c>
      <c r="G1392">
        <v>11</v>
      </c>
      <c r="H1392">
        <f t="shared" si="2166"/>
        <v>80</v>
      </c>
      <c r="I1392">
        <f t="shared" si="2167"/>
        <v>78</v>
      </c>
      <c r="J1392">
        <f t="shared" si="2168"/>
        <v>0.31210920000000003</v>
      </c>
      <c r="K1392">
        <f t="shared" si="2169"/>
        <v>186151.4382</v>
      </c>
      <c r="L1392">
        <f t="shared" si="2170"/>
        <v>69741.338479328886</v>
      </c>
      <c r="M1392">
        <f t="shared" si="2171"/>
        <v>106436.14289220277</v>
      </c>
      <c r="N1392">
        <f t="shared" si="2172"/>
        <v>65279.399229563001</v>
      </c>
      <c r="O1392">
        <f t="shared" si="2173"/>
        <v>1.3283244000000001</v>
      </c>
      <c r="Q1392">
        <f t="shared" si="2175"/>
        <v>0.98228753265999991</v>
      </c>
      <c r="R1392">
        <f t="shared" ref="R1392:S1392" si="2239">R1380</f>
        <v>4.0014000000000004E-3</v>
      </c>
      <c r="S1392">
        <f t="shared" si="2239"/>
        <v>0.37464839999999999</v>
      </c>
      <c r="T1392">
        <f t="shared" ref="T1392:W1392" si="2240">T1380</f>
        <v>0.57177180000000005</v>
      </c>
      <c r="U1392">
        <f t="shared" si="2240"/>
        <v>0.93602160000000012</v>
      </c>
      <c r="V1392">
        <f t="shared" si="2240"/>
        <v>2386.5569</v>
      </c>
      <c r="W1392">
        <f t="shared" si="2240"/>
        <v>1.7029800000000001E-2</v>
      </c>
    </row>
    <row r="1393" spans="1:23" x14ac:dyDescent="0.2">
      <c r="A1393" t="s">
        <v>7</v>
      </c>
      <c r="B1393" t="s">
        <v>31</v>
      </c>
      <c r="C1393" t="s">
        <v>9</v>
      </c>
      <c r="D1393" t="s">
        <v>32</v>
      </c>
      <c r="E1393" t="s">
        <v>24</v>
      </c>
      <c r="F1393" s="1">
        <v>47057</v>
      </c>
      <c r="G1393">
        <v>12</v>
      </c>
      <c r="H1393">
        <f t="shared" si="2166"/>
        <v>80</v>
      </c>
      <c r="I1393">
        <f t="shared" si="2167"/>
        <v>78</v>
      </c>
      <c r="J1393">
        <f t="shared" si="2168"/>
        <v>0.40884480000000001</v>
      </c>
      <c r="K1393">
        <f t="shared" si="2169"/>
        <v>191497.59174</v>
      </c>
      <c r="L1393">
        <f t="shared" si="2170"/>
        <v>73614.585028250454</v>
      </c>
      <c r="M1393">
        <f t="shared" si="2171"/>
        <v>113927.77715243323</v>
      </c>
      <c r="N1393">
        <f t="shared" si="2172"/>
        <v>70130.259489693301</v>
      </c>
      <c r="O1393">
        <f t="shared" si="2173"/>
        <v>0.51358320000000002</v>
      </c>
      <c r="Q1393">
        <f t="shared" si="2175"/>
        <v>0.98035533245999984</v>
      </c>
      <c r="R1393">
        <f t="shared" ref="R1393:S1393" si="2241">R1381</f>
        <v>5.2415999999999999E-3</v>
      </c>
      <c r="S1393">
        <f t="shared" si="2241"/>
        <v>0.38441520000000001</v>
      </c>
      <c r="T1393">
        <f t="shared" ref="T1393:W1393" si="2242">T1381</f>
        <v>0.59493059999999998</v>
      </c>
      <c r="U1393">
        <f t="shared" si="2242"/>
        <v>0.95266799999999996</v>
      </c>
      <c r="V1393">
        <f t="shared" si="2242"/>
        <v>2455.0973300000001</v>
      </c>
      <c r="W1393">
        <f t="shared" si="2242"/>
        <v>6.5843999999999998E-3</v>
      </c>
    </row>
    <row r="1394" spans="1:23" x14ac:dyDescent="0.2">
      <c r="A1394" t="s">
        <v>7</v>
      </c>
      <c r="B1394" t="s">
        <v>31</v>
      </c>
      <c r="C1394" t="s">
        <v>9</v>
      </c>
      <c r="D1394" t="s">
        <v>32</v>
      </c>
      <c r="E1394" t="s">
        <v>25</v>
      </c>
      <c r="F1394" s="1">
        <v>46965</v>
      </c>
      <c r="G1394">
        <v>1</v>
      </c>
      <c r="H1394">
        <f t="shared" si="2166"/>
        <v>24</v>
      </c>
      <c r="I1394">
        <f t="shared" si="2167"/>
        <v>0</v>
      </c>
      <c r="J1394">
        <f t="shared" si="2168"/>
        <v>0</v>
      </c>
      <c r="K1394">
        <f t="shared" si="2169"/>
        <v>0</v>
      </c>
      <c r="L1394">
        <f t="shared" si="2170"/>
        <v>0</v>
      </c>
      <c r="M1394">
        <f t="shared" si="2171"/>
        <v>0</v>
      </c>
      <c r="N1394">
        <f t="shared" si="2172"/>
        <v>0</v>
      </c>
      <c r="O1394">
        <f t="shared" si="2173"/>
        <v>0</v>
      </c>
      <c r="Q1394" cm="1">
        <f t="array" ref="Q1394:Q1405">TRANSPOSE(open_per_booked!$F31:$Q31)</f>
        <v>0</v>
      </c>
      <c r="R1394" cm="1">
        <f t="array" ref="R1394:R1405">TRANSPOSE(ulr_per_open!$F31:$Q31)</f>
        <v>0</v>
      </c>
      <c r="S1394" cm="1">
        <f t="array" ref="S1394:S1405">TRANSPOSE(bal_util!$F31:$Q31)</f>
        <v>0</v>
      </c>
      <c r="T1394" cm="1">
        <f t="array" ref="T1394:T1405">TRANSPOSE(pur_util!$F31:$Q31)</f>
        <v>0</v>
      </c>
      <c r="U1394" cm="1">
        <f t="array" ref="U1394:U1405">TRANSPOSE(revol_util!$F31:$Q31)</f>
        <v>0</v>
      </c>
      <c r="V1394" cm="1">
        <f t="array" ref="V1394:V1405">TRANSPOSE(lmt_per_open!$F31:$Q31)</f>
        <v>0</v>
      </c>
      <c r="W1394" cm="1">
        <f t="array" ref="W1394:W1405">TRANSPOSE(annual_fee!$F31:$Q31)</f>
        <v>0</v>
      </c>
    </row>
    <row r="1395" spans="1:23" x14ac:dyDescent="0.2">
      <c r="A1395" t="s">
        <v>7</v>
      </c>
      <c r="B1395" t="s">
        <v>31</v>
      </c>
      <c r="C1395" t="s">
        <v>9</v>
      </c>
      <c r="D1395" t="s">
        <v>32</v>
      </c>
      <c r="E1395" t="s">
        <v>25</v>
      </c>
      <c r="F1395" s="1">
        <v>46965</v>
      </c>
      <c r="G1395">
        <v>2</v>
      </c>
      <c r="H1395">
        <f t="shared" si="2166"/>
        <v>24</v>
      </c>
      <c r="I1395">
        <f t="shared" si="2167"/>
        <v>0</v>
      </c>
      <c r="J1395">
        <f t="shared" si="2168"/>
        <v>0</v>
      </c>
      <c r="K1395">
        <f t="shared" si="2169"/>
        <v>0</v>
      </c>
      <c r="L1395">
        <f t="shared" si="2170"/>
        <v>0</v>
      </c>
      <c r="M1395">
        <f t="shared" si="2171"/>
        <v>0</v>
      </c>
      <c r="N1395">
        <f t="shared" si="2172"/>
        <v>0</v>
      </c>
      <c r="O1395">
        <f t="shared" si="2173"/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">
      <c r="A1396" t="s">
        <v>7</v>
      </c>
      <c r="B1396" t="s">
        <v>31</v>
      </c>
      <c r="C1396" t="s">
        <v>9</v>
      </c>
      <c r="D1396" t="s">
        <v>32</v>
      </c>
      <c r="E1396" t="s">
        <v>25</v>
      </c>
      <c r="F1396" s="1">
        <v>46965</v>
      </c>
      <c r="G1396">
        <v>3</v>
      </c>
      <c r="H1396">
        <f t="shared" si="2166"/>
        <v>24</v>
      </c>
      <c r="I1396">
        <f t="shared" si="2167"/>
        <v>0</v>
      </c>
      <c r="J1396">
        <f t="shared" si="2168"/>
        <v>0</v>
      </c>
      <c r="K1396">
        <f t="shared" si="2169"/>
        <v>0</v>
      </c>
      <c r="L1396">
        <f t="shared" si="2170"/>
        <v>0</v>
      </c>
      <c r="M1396">
        <f t="shared" si="2171"/>
        <v>0</v>
      </c>
      <c r="N1396">
        <f t="shared" si="2172"/>
        <v>0</v>
      </c>
      <c r="O1396">
        <f t="shared" si="2173"/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">
      <c r="A1397" t="s">
        <v>7</v>
      </c>
      <c r="B1397" t="s">
        <v>31</v>
      </c>
      <c r="C1397" t="s">
        <v>9</v>
      </c>
      <c r="D1397" t="s">
        <v>32</v>
      </c>
      <c r="E1397" t="s">
        <v>25</v>
      </c>
      <c r="F1397" s="1">
        <v>46965</v>
      </c>
      <c r="G1397">
        <v>4</v>
      </c>
      <c r="H1397">
        <f t="shared" si="2166"/>
        <v>24</v>
      </c>
      <c r="I1397">
        <f t="shared" si="2167"/>
        <v>0</v>
      </c>
      <c r="J1397">
        <f t="shared" si="2168"/>
        <v>0</v>
      </c>
      <c r="K1397">
        <f t="shared" si="2169"/>
        <v>0</v>
      </c>
      <c r="L1397">
        <f t="shared" si="2170"/>
        <v>0</v>
      </c>
      <c r="M1397">
        <f t="shared" si="2171"/>
        <v>0</v>
      </c>
      <c r="N1397">
        <f t="shared" si="2172"/>
        <v>0</v>
      </c>
      <c r="O1397">
        <f t="shared" si="2173"/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">
      <c r="A1398" t="s">
        <v>7</v>
      </c>
      <c r="B1398" t="s">
        <v>31</v>
      </c>
      <c r="C1398" t="s">
        <v>9</v>
      </c>
      <c r="D1398" t="s">
        <v>32</v>
      </c>
      <c r="E1398" t="s">
        <v>25</v>
      </c>
      <c r="F1398" s="1">
        <v>46965</v>
      </c>
      <c r="G1398">
        <v>5</v>
      </c>
      <c r="H1398">
        <f t="shared" si="2166"/>
        <v>24</v>
      </c>
      <c r="I1398">
        <f t="shared" si="2167"/>
        <v>0</v>
      </c>
      <c r="J1398">
        <f t="shared" si="2168"/>
        <v>0</v>
      </c>
      <c r="K1398">
        <f t="shared" si="2169"/>
        <v>0</v>
      </c>
      <c r="L1398">
        <f t="shared" si="2170"/>
        <v>0</v>
      </c>
      <c r="M1398">
        <f t="shared" si="2171"/>
        <v>0</v>
      </c>
      <c r="N1398">
        <f t="shared" si="2172"/>
        <v>0</v>
      </c>
      <c r="O1398">
        <f t="shared" si="2173"/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 t="s">
        <v>7</v>
      </c>
      <c r="B1399" t="s">
        <v>31</v>
      </c>
      <c r="C1399" t="s">
        <v>9</v>
      </c>
      <c r="D1399" t="s">
        <v>32</v>
      </c>
      <c r="E1399" t="s">
        <v>25</v>
      </c>
      <c r="F1399" s="1">
        <v>46965</v>
      </c>
      <c r="G1399">
        <v>6</v>
      </c>
      <c r="H1399">
        <f t="shared" si="2166"/>
        <v>24</v>
      </c>
      <c r="I1399">
        <f t="shared" si="2167"/>
        <v>0</v>
      </c>
      <c r="J1399">
        <f t="shared" si="2168"/>
        <v>0</v>
      </c>
      <c r="K1399">
        <f t="shared" si="2169"/>
        <v>0</v>
      </c>
      <c r="L1399">
        <f t="shared" si="2170"/>
        <v>0</v>
      </c>
      <c r="M1399">
        <f t="shared" si="2171"/>
        <v>0</v>
      </c>
      <c r="N1399">
        <f t="shared" si="2172"/>
        <v>0</v>
      </c>
      <c r="O1399">
        <f t="shared" si="2173"/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">
      <c r="A1400" t="s">
        <v>7</v>
      </c>
      <c r="B1400" t="s">
        <v>31</v>
      </c>
      <c r="C1400" t="s">
        <v>9</v>
      </c>
      <c r="D1400" t="s">
        <v>32</v>
      </c>
      <c r="E1400" t="s">
        <v>25</v>
      </c>
      <c r="F1400" s="1">
        <v>46965</v>
      </c>
      <c r="G1400">
        <v>7</v>
      </c>
      <c r="H1400">
        <f t="shared" si="2166"/>
        <v>24</v>
      </c>
      <c r="I1400">
        <f t="shared" si="2167"/>
        <v>0</v>
      </c>
      <c r="J1400">
        <f t="shared" si="2168"/>
        <v>0</v>
      </c>
      <c r="K1400">
        <f t="shared" si="2169"/>
        <v>0</v>
      </c>
      <c r="L1400">
        <f t="shared" si="2170"/>
        <v>0</v>
      </c>
      <c r="M1400">
        <f t="shared" si="2171"/>
        <v>0</v>
      </c>
      <c r="N1400">
        <f t="shared" si="2172"/>
        <v>0</v>
      </c>
      <c r="O1400">
        <f t="shared" si="2173"/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 t="s">
        <v>7</v>
      </c>
      <c r="B1401" t="s">
        <v>31</v>
      </c>
      <c r="C1401" t="s">
        <v>9</v>
      </c>
      <c r="D1401" t="s">
        <v>32</v>
      </c>
      <c r="E1401" t="s">
        <v>25</v>
      </c>
      <c r="F1401" s="1">
        <v>46965</v>
      </c>
      <c r="G1401">
        <v>8</v>
      </c>
      <c r="H1401">
        <f t="shared" si="2166"/>
        <v>24</v>
      </c>
      <c r="I1401">
        <f t="shared" si="2167"/>
        <v>0</v>
      </c>
      <c r="J1401">
        <f t="shared" si="2168"/>
        <v>0</v>
      </c>
      <c r="K1401">
        <f t="shared" si="2169"/>
        <v>0</v>
      </c>
      <c r="L1401">
        <f t="shared" si="2170"/>
        <v>0</v>
      </c>
      <c r="M1401">
        <f t="shared" si="2171"/>
        <v>0</v>
      </c>
      <c r="N1401">
        <f t="shared" si="2172"/>
        <v>0</v>
      </c>
      <c r="O1401">
        <f t="shared" si="2173"/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 t="s">
        <v>7</v>
      </c>
      <c r="B1402" t="s">
        <v>31</v>
      </c>
      <c r="C1402" t="s">
        <v>9</v>
      </c>
      <c r="D1402" t="s">
        <v>32</v>
      </c>
      <c r="E1402" t="s">
        <v>25</v>
      </c>
      <c r="F1402" s="1">
        <v>46965</v>
      </c>
      <c r="G1402">
        <v>9</v>
      </c>
      <c r="H1402">
        <f t="shared" si="2166"/>
        <v>24</v>
      </c>
      <c r="I1402">
        <f t="shared" si="2167"/>
        <v>0</v>
      </c>
      <c r="J1402">
        <f t="shared" si="2168"/>
        <v>0</v>
      </c>
      <c r="K1402">
        <f t="shared" si="2169"/>
        <v>0</v>
      </c>
      <c r="L1402">
        <f t="shared" si="2170"/>
        <v>0</v>
      </c>
      <c r="M1402">
        <f t="shared" si="2171"/>
        <v>0</v>
      </c>
      <c r="N1402">
        <f t="shared" si="2172"/>
        <v>0</v>
      </c>
      <c r="O1402">
        <f t="shared" si="2173"/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">
      <c r="A1403" t="s">
        <v>7</v>
      </c>
      <c r="B1403" t="s">
        <v>31</v>
      </c>
      <c r="C1403" t="s">
        <v>9</v>
      </c>
      <c r="D1403" t="s">
        <v>32</v>
      </c>
      <c r="E1403" t="s">
        <v>25</v>
      </c>
      <c r="F1403" s="1">
        <v>46965</v>
      </c>
      <c r="G1403">
        <v>10</v>
      </c>
      <c r="H1403">
        <f t="shared" si="2166"/>
        <v>24</v>
      </c>
      <c r="I1403">
        <f t="shared" si="2167"/>
        <v>0</v>
      </c>
      <c r="J1403">
        <f t="shared" si="2168"/>
        <v>0</v>
      </c>
      <c r="K1403">
        <f t="shared" si="2169"/>
        <v>0</v>
      </c>
      <c r="L1403">
        <f t="shared" si="2170"/>
        <v>0</v>
      </c>
      <c r="M1403">
        <f t="shared" si="2171"/>
        <v>0</v>
      </c>
      <c r="N1403">
        <f t="shared" si="2172"/>
        <v>0</v>
      </c>
      <c r="O1403">
        <f t="shared" si="2173"/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">
      <c r="A1404" t="s">
        <v>7</v>
      </c>
      <c r="B1404" t="s">
        <v>31</v>
      </c>
      <c r="C1404" t="s">
        <v>9</v>
      </c>
      <c r="D1404" t="s">
        <v>32</v>
      </c>
      <c r="E1404" t="s">
        <v>25</v>
      </c>
      <c r="F1404" s="1">
        <v>46965</v>
      </c>
      <c r="G1404">
        <v>11</v>
      </c>
      <c r="H1404">
        <f t="shared" si="2166"/>
        <v>24</v>
      </c>
      <c r="I1404">
        <f t="shared" si="2167"/>
        <v>0</v>
      </c>
      <c r="J1404">
        <f t="shared" si="2168"/>
        <v>0</v>
      </c>
      <c r="K1404">
        <f t="shared" si="2169"/>
        <v>0</v>
      </c>
      <c r="L1404">
        <f t="shared" si="2170"/>
        <v>0</v>
      </c>
      <c r="M1404">
        <f t="shared" si="2171"/>
        <v>0</v>
      </c>
      <c r="N1404">
        <f t="shared" si="2172"/>
        <v>0</v>
      </c>
      <c r="O1404">
        <f t="shared" si="2173"/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 t="s">
        <v>7</v>
      </c>
      <c r="B1405" t="s">
        <v>31</v>
      </c>
      <c r="C1405" t="s">
        <v>9</v>
      </c>
      <c r="D1405" t="s">
        <v>32</v>
      </c>
      <c r="E1405" t="s">
        <v>25</v>
      </c>
      <c r="F1405" s="1">
        <v>46965</v>
      </c>
      <c r="G1405">
        <v>12</v>
      </c>
      <c r="H1405">
        <f t="shared" si="2166"/>
        <v>24</v>
      </c>
      <c r="I1405">
        <f t="shared" si="2167"/>
        <v>0</v>
      </c>
      <c r="J1405">
        <f t="shared" si="2168"/>
        <v>0</v>
      </c>
      <c r="K1405">
        <f t="shared" si="2169"/>
        <v>0</v>
      </c>
      <c r="L1405">
        <f t="shared" si="2170"/>
        <v>0</v>
      </c>
      <c r="M1405">
        <f t="shared" si="2171"/>
        <v>0</v>
      </c>
      <c r="N1405">
        <f t="shared" si="2172"/>
        <v>0</v>
      </c>
      <c r="O1405">
        <f t="shared" si="2173"/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">
      <c r="A1406" t="s">
        <v>7</v>
      </c>
      <c r="B1406" t="s">
        <v>31</v>
      </c>
      <c r="C1406" t="s">
        <v>9</v>
      </c>
      <c r="D1406" t="s">
        <v>32</v>
      </c>
      <c r="E1406" t="s">
        <v>25</v>
      </c>
      <c r="F1406" s="1">
        <v>46996</v>
      </c>
      <c r="G1406">
        <v>1</v>
      </c>
      <c r="H1406">
        <f t="shared" si="2166"/>
        <v>24</v>
      </c>
      <c r="I1406">
        <f t="shared" si="2167"/>
        <v>0</v>
      </c>
      <c r="J1406">
        <f t="shared" si="2168"/>
        <v>0</v>
      </c>
      <c r="K1406">
        <f t="shared" si="2169"/>
        <v>0</v>
      </c>
      <c r="L1406">
        <f t="shared" si="2170"/>
        <v>0</v>
      </c>
      <c r="M1406">
        <f t="shared" si="2171"/>
        <v>0</v>
      </c>
      <c r="N1406">
        <f t="shared" si="2172"/>
        <v>0</v>
      </c>
      <c r="O1406">
        <f t="shared" si="2173"/>
        <v>0</v>
      </c>
      <c r="Q1406">
        <f t="shared" ref="Q1406:W1406" si="2243">Q1394</f>
        <v>0</v>
      </c>
      <c r="R1406">
        <f t="shared" si="2243"/>
        <v>0</v>
      </c>
      <c r="S1406">
        <f t="shared" si="2243"/>
        <v>0</v>
      </c>
      <c r="T1406">
        <f t="shared" si="2243"/>
        <v>0</v>
      </c>
      <c r="U1406">
        <f t="shared" si="2243"/>
        <v>0</v>
      </c>
      <c r="V1406">
        <f t="shared" si="2243"/>
        <v>0</v>
      </c>
      <c r="W1406">
        <f t="shared" si="2243"/>
        <v>0</v>
      </c>
    </row>
    <row r="1407" spans="1:23" x14ac:dyDescent="0.2">
      <c r="A1407" t="s">
        <v>7</v>
      </c>
      <c r="B1407" t="s">
        <v>31</v>
      </c>
      <c r="C1407" t="s">
        <v>9</v>
      </c>
      <c r="D1407" t="s">
        <v>32</v>
      </c>
      <c r="E1407" t="s">
        <v>25</v>
      </c>
      <c r="F1407" s="1">
        <v>46996</v>
      </c>
      <c r="G1407">
        <v>2</v>
      </c>
      <c r="H1407">
        <f t="shared" si="2166"/>
        <v>24</v>
      </c>
      <c r="I1407">
        <f t="shared" si="2167"/>
        <v>0</v>
      </c>
      <c r="J1407">
        <f t="shared" si="2168"/>
        <v>0</v>
      </c>
      <c r="K1407">
        <f t="shared" si="2169"/>
        <v>0</v>
      </c>
      <c r="L1407">
        <f t="shared" si="2170"/>
        <v>0</v>
      </c>
      <c r="M1407">
        <f t="shared" si="2171"/>
        <v>0</v>
      </c>
      <c r="N1407">
        <f t="shared" si="2172"/>
        <v>0</v>
      </c>
      <c r="O1407">
        <f t="shared" si="2173"/>
        <v>0</v>
      </c>
      <c r="Q1407">
        <f t="shared" ref="Q1407:Q1441" si="2244">Q1395</f>
        <v>0</v>
      </c>
      <c r="R1407">
        <f t="shared" ref="R1407:S1407" si="2245">R1395</f>
        <v>0</v>
      </c>
      <c r="S1407">
        <f t="shared" si="2245"/>
        <v>0</v>
      </c>
      <c r="T1407">
        <f t="shared" ref="T1407:W1407" si="2246">T1395</f>
        <v>0</v>
      </c>
      <c r="U1407">
        <f t="shared" si="2246"/>
        <v>0</v>
      </c>
      <c r="V1407">
        <f t="shared" si="2246"/>
        <v>0</v>
      </c>
      <c r="W1407">
        <f t="shared" si="2246"/>
        <v>0</v>
      </c>
    </row>
    <row r="1408" spans="1:23" x14ac:dyDescent="0.2">
      <c r="A1408" t="s">
        <v>7</v>
      </c>
      <c r="B1408" t="s">
        <v>31</v>
      </c>
      <c r="C1408" t="s">
        <v>9</v>
      </c>
      <c r="D1408" t="s">
        <v>32</v>
      </c>
      <c r="E1408" t="s">
        <v>25</v>
      </c>
      <c r="F1408" s="1">
        <v>46996</v>
      </c>
      <c r="G1408">
        <v>3</v>
      </c>
      <c r="H1408">
        <f t="shared" si="2166"/>
        <v>24</v>
      </c>
      <c r="I1408">
        <f t="shared" si="2167"/>
        <v>0</v>
      </c>
      <c r="J1408">
        <f t="shared" si="2168"/>
        <v>0</v>
      </c>
      <c r="K1408">
        <f t="shared" si="2169"/>
        <v>0</v>
      </c>
      <c r="L1408">
        <f t="shared" si="2170"/>
        <v>0</v>
      </c>
      <c r="M1408">
        <f t="shared" si="2171"/>
        <v>0</v>
      </c>
      <c r="N1408">
        <f t="shared" si="2172"/>
        <v>0</v>
      </c>
      <c r="O1408">
        <f t="shared" si="2173"/>
        <v>0</v>
      </c>
      <c r="Q1408">
        <f t="shared" si="2244"/>
        <v>0</v>
      </c>
      <c r="R1408">
        <f t="shared" ref="R1408:S1408" si="2247">R1396</f>
        <v>0</v>
      </c>
      <c r="S1408">
        <f t="shared" si="2247"/>
        <v>0</v>
      </c>
      <c r="T1408">
        <f t="shared" ref="T1408:W1408" si="2248">T1396</f>
        <v>0</v>
      </c>
      <c r="U1408">
        <f t="shared" si="2248"/>
        <v>0</v>
      </c>
      <c r="V1408">
        <f t="shared" si="2248"/>
        <v>0</v>
      </c>
      <c r="W1408">
        <f t="shared" si="2248"/>
        <v>0</v>
      </c>
    </row>
    <row r="1409" spans="1:23" x14ac:dyDescent="0.2">
      <c r="A1409" t="s">
        <v>7</v>
      </c>
      <c r="B1409" t="s">
        <v>31</v>
      </c>
      <c r="C1409" t="s">
        <v>9</v>
      </c>
      <c r="D1409" t="s">
        <v>32</v>
      </c>
      <c r="E1409" t="s">
        <v>25</v>
      </c>
      <c r="F1409" s="1">
        <v>46996</v>
      </c>
      <c r="G1409">
        <v>4</v>
      </c>
      <c r="H1409">
        <f t="shared" si="2166"/>
        <v>24</v>
      </c>
      <c r="I1409">
        <f t="shared" si="2167"/>
        <v>0</v>
      </c>
      <c r="J1409">
        <f t="shared" si="2168"/>
        <v>0</v>
      </c>
      <c r="K1409">
        <f t="shared" si="2169"/>
        <v>0</v>
      </c>
      <c r="L1409">
        <f t="shared" si="2170"/>
        <v>0</v>
      </c>
      <c r="M1409">
        <f t="shared" si="2171"/>
        <v>0</v>
      </c>
      <c r="N1409">
        <f t="shared" si="2172"/>
        <v>0</v>
      </c>
      <c r="O1409">
        <f t="shared" si="2173"/>
        <v>0</v>
      </c>
      <c r="Q1409">
        <f t="shared" si="2244"/>
        <v>0</v>
      </c>
      <c r="R1409">
        <f t="shared" ref="R1409:S1409" si="2249">R1397</f>
        <v>0</v>
      </c>
      <c r="S1409">
        <f t="shared" si="2249"/>
        <v>0</v>
      </c>
      <c r="T1409">
        <f t="shared" ref="T1409:W1409" si="2250">T1397</f>
        <v>0</v>
      </c>
      <c r="U1409">
        <f t="shared" si="2250"/>
        <v>0</v>
      </c>
      <c r="V1409">
        <f t="shared" si="2250"/>
        <v>0</v>
      </c>
      <c r="W1409">
        <f t="shared" si="2250"/>
        <v>0</v>
      </c>
    </row>
    <row r="1410" spans="1:23" x14ac:dyDescent="0.2">
      <c r="A1410" t="s">
        <v>7</v>
      </c>
      <c r="B1410" t="s">
        <v>31</v>
      </c>
      <c r="C1410" t="s">
        <v>9</v>
      </c>
      <c r="D1410" t="s">
        <v>32</v>
      </c>
      <c r="E1410" t="s">
        <v>25</v>
      </c>
      <c r="F1410" s="1">
        <v>46996</v>
      </c>
      <c r="G1410">
        <v>5</v>
      </c>
      <c r="H1410">
        <f t="shared" si="2166"/>
        <v>24</v>
      </c>
      <c r="I1410">
        <f t="shared" si="2167"/>
        <v>0</v>
      </c>
      <c r="J1410">
        <f t="shared" si="2168"/>
        <v>0</v>
      </c>
      <c r="K1410">
        <f t="shared" si="2169"/>
        <v>0</v>
      </c>
      <c r="L1410">
        <f t="shared" si="2170"/>
        <v>0</v>
      </c>
      <c r="M1410">
        <f t="shared" si="2171"/>
        <v>0</v>
      </c>
      <c r="N1410">
        <f t="shared" si="2172"/>
        <v>0</v>
      </c>
      <c r="O1410">
        <f t="shared" si="2173"/>
        <v>0</v>
      </c>
      <c r="Q1410">
        <f t="shared" si="2244"/>
        <v>0</v>
      </c>
      <c r="R1410">
        <f t="shared" ref="R1410:S1410" si="2251">R1398</f>
        <v>0</v>
      </c>
      <c r="S1410">
        <f t="shared" si="2251"/>
        <v>0</v>
      </c>
      <c r="T1410">
        <f t="shared" ref="T1410:W1410" si="2252">T1398</f>
        <v>0</v>
      </c>
      <c r="U1410">
        <f t="shared" si="2252"/>
        <v>0</v>
      </c>
      <c r="V1410">
        <f t="shared" si="2252"/>
        <v>0</v>
      </c>
      <c r="W1410">
        <f t="shared" si="2252"/>
        <v>0</v>
      </c>
    </row>
    <row r="1411" spans="1:23" x14ac:dyDescent="0.2">
      <c r="A1411" t="s">
        <v>7</v>
      </c>
      <c r="B1411" t="s">
        <v>31</v>
      </c>
      <c r="C1411" t="s">
        <v>9</v>
      </c>
      <c r="D1411" t="s">
        <v>32</v>
      </c>
      <c r="E1411" t="s">
        <v>25</v>
      </c>
      <c r="F1411" s="1">
        <v>46996</v>
      </c>
      <c r="G1411">
        <v>6</v>
      </c>
      <c r="H1411">
        <f t="shared" ref="H1411:H1474" si="2253">H259*0.2</f>
        <v>24</v>
      </c>
      <c r="I1411">
        <f t="shared" ref="I1411:I1474" si="2254">_xlfn.FLOOR.MATH(H1411*Q1411)</f>
        <v>0</v>
      </c>
      <c r="J1411">
        <f t="shared" ref="J1411:J1474" si="2255">I1411*R1411</f>
        <v>0</v>
      </c>
      <c r="K1411">
        <f t="shared" ref="K1411:K1474" si="2256">I1411*V1411</f>
        <v>0</v>
      </c>
      <c r="L1411">
        <f t="shared" ref="L1411:L1474" si="2257">K1411*S1411</f>
        <v>0</v>
      </c>
      <c r="M1411">
        <f t="shared" ref="M1411:M1474" si="2258">K1411*T1411</f>
        <v>0</v>
      </c>
      <c r="N1411">
        <f t="shared" ref="N1411:N1474" si="2259">L1411*U1411</f>
        <v>0</v>
      </c>
      <c r="O1411">
        <f t="shared" ref="O1411:O1474" si="2260">I1411*W1411</f>
        <v>0</v>
      </c>
      <c r="Q1411">
        <f t="shared" si="2244"/>
        <v>0</v>
      </c>
      <c r="R1411">
        <f t="shared" ref="R1411:S1411" si="2261">R1399</f>
        <v>0</v>
      </c>
      <c r="S1411">
        <f t="shared" si="2261"/>
        <v>0</v>
      </c>
      <c r="T1411">
        <f t="shared" ref="T1411:W1411" si="2262">T1399</f>
        <v>0</v>
      </c>
      <c r="U1411">
        <f t="shared" si="2262"/>
        <v>0</v>
      </c>
      <c r="V1411">
        <f t="shared" si="2262"/>
        <v>0</v>
      </c>
      <c r="W1411">
        <f t="shared" si="2262"/>
        <v>0</v>
      </c>
    </row>
    <row r="1412" spans="1:23" x14ac:dyDescent="0.2">
      <c r="A1412" t="s">
        <v>7</v>
      </c>
      <c r="B1412" t="s">
        <v>31</v>
      </c>
      <c r="C1412" t="s">
        <v>9</v>
      </c>
      <c r="D1412" t="s">
        <v>32</v>
      </c>
      <c r="E1412" t="s">
        <v>25</v>
      </c>
      <c r="F1412" s="1">
        <v>46996</v>
      </c>
      <c r="G1412">
        <v>7</v>
      </c>
      <c r="H1412">
        <f t="shared" si="2253"/>
        <v>24</v>
      </c>
      <c r="I1412">
        <f t="shared" si="2254"/>
        <v>0</v>
      </c>
      <c r="J1412">
        <f t="shared" si="2255"/>
        <v>0</v>
      </c>
      <c r="K1412">
        <f t="shared" si="2256"/>
        <v>0</v>
      </c>
      <c r="L1412">
        <f t="shared" si="2257"/>
        <v>0</v>
      </c>
      <c r="M1412">
        <f t="shared" si="2258"/>
        <v>0</v>
      </c>
      <c r="N1412">
        <f t="shared" si="2259"/>
        <v>0</v>
      </c>
      <c r="O1412">
        <f t="shared" si="2260"/>
        <v>0</v>
      </c>
      <c r="Q1412">
        <f t="shared" si="2244"/>
        <v>0</v>
      </c>
      <c r="R1412">
        <f t="shared" ref="R1412:S1412" si="2263">R1400</f>
        <v>0</v>
      </c>
      <c r="S1412">
        <f t="shared" si="2263"/>
        <v>0</v>
      </c>
      <c r="T1412">
        <f t="shared" ref="T1412:W1412" si="2264">T1400</f>
        <v>0</v>
      </c>
      <c r="U1412">
        <f t="shared" si="2264"/>
        <v>0</v>
      </c>
      <c r="V1412">
        <f t="shared" si="2264"/>
        <v>0</v>
      </c>
      <c r="W1412">
        <f t="shared" si="2264"/>
        <v>0</v>
      </c>
    </row>
    <row r="1413" spans="1:23" x14ac:dyDescent="0.2">
      <c r="A1413" t="s">
        <v>7</v>
      </c>
      <c r="B1413" t="s">
        <v>31</v>
      </c>
      <c r="C1413" t="s">
        <v>9</v>
      </c>
      <c r="D1413" t="s">
        <v>32</v>
      </c>
      <c r="E1413" t="s">
        <v>25</v>
      </c>
      <c r="F1413" s="1">
        <v>46996</v>
      </c>
      <c r="G1413">
        <v>8</v>
      </c>
      <c r="H1413">
        <f t="shared" si="2253"/>
        <v>24</v>
      </c>
      <c r="I1413">
        <f t="shared" si="2254"/>
        <v>0</v>
      </c>
      <c r="J1413">
        <f t="shared" si="2255"/>
        <v>0</v>
      </c>
      <c r="K1413">
        <f t="shared" si="2256"/>
        <v>0</v>
      </c>
      <c r="L1413">
        <f t="shared" si="2257"/>
        <v>0</v>
      </c>
      <c r="M1413">
        <f t="shared" si="2258"/>
        <v>0</v>
      </c>
      <c r="N1413">
        <f t="shared" si="2259"/>
        <v>0</v>
      </c>
      <c r="O1413">
        <f t="shared" si="2260"/>
        <v>0</v>
      </c>
      <c r="Q1413">
        <f t="shared" si="2244"/>
        <v>0</v>
      </c>
      <c r="R1413">
        <f t="shared" ref="R1413:S1413" si="2265">R1401</f>
        <v>0</v>
      </c>
      <c r="S1413">
        <f t="shared" si="2265"/>
        <v>0</v>
      </c>
      <c r="T1413">
        <f t="shared" ref="T1413:W1413" si="2266">T1401</f>
        <v>0</v>
      </c>
      <c r="U1413">
        <f t="shared" si="2266"/>
        <v>0</v>
      </c>
      <c r="V1413">
        <f t="shared" si="2266"/>
        <v>0</v>
      </c>
      <c r="W1413">
        <f t="shared" si="2266"/>
        <v>0</v>
      </c>
    </row>
    <row r="1414" spans="1:23" x14ac:dyDescent="0.2">
      <c r="A1414" t="s">
        <v>7</v>
      </c>
      <c r="B1414" t="s">
        <v>31</v>
      </c>
      <c r="C1414" t="s">
        <v>9</v>
      </c>
      <c r="D1414" t="s">
        <v>32</v>
      </c>
      <c r="E1414" t="s">
        <v>25</v>
      </c>
      <c r="F1414" s="1">
        <v>46996</v>
      </c>
      <c r="G1414">
        <v>9</v>
      </c>
      <c r="H1414">
        <f t="shared" si="2253"/>
        <v>24</v>
      </c>
      <c r="I1414">
        <f t="shared" si="2254"/>
        <v>0</v>
      </c>
      <c r="J1414">
        <f t="shared" si="2255"/>
        <v>0</v>
      </c>
      <c r="K1414">
        <f t="shared" si="2256"/>
        <v>0</v>
      </c>
      <c r="L1414">
        <f t="shared" si="2257"/>
        <v>0</v>
      </c>
      <c r="M1414">
        <f t="shared" si="2258"/>
        <v>0</v>
      </c>
      <c r="N1414">
        <f t="shared" si="2259"/>
        <v>0</v>
      </c>
      <c r="O1414">
        <f t="shared" si="2260"/>
        <v>0</v>
      </c>
      <c r="Q1414">
        <f t="shared" si="2244"/>
        <v>0</v>
      </c>
      <c r="R1414">
        <f t="shared" ref="R1414:S1414" si="2267">R1402</f>
        <v>0</v>
      </c>
      <c r="S1414">
        <f t="shared" si="2267"/>
        <v>0</v>
      </c>
      <c r="T1414">
        <f t="shared" ref="T1414:W1414" si="2268">T1402</f>
        <v>0</v>
      </c>
      <c r="U1414">
        <f t="shared" si="2268"/>
        <v>0</v>
      </c>
      <c r="V1414">
        <f t="shared" si="2268"/>
        <v>0</v>
      </c>
      <c r="W1414">
        <f t="shared" si="2268"/>
        <v>0</v>
      </c>
    </row>
    <row r="1415" spans="1:23" x14ac:dyDescent="0.2">
      <c r="A1415" t="s">
        <v>7</v>
      </c>
      <c r="B1415" t="s">
        <v>31</v>
      </c>
      <c r="C1415" t="s">
        <v>9</v>
      </c>
      <c r="D1415" t="s">
        <v>32</v>
      </c>
      <c r="E1415" t="s">
        <v>25</v>
      </c>
      <c r="F1415" s="1">
        <v>46996</v>
      </c>
      <c r="G1415">
        <v>10</v>
      </c>
      <c r="H1415">
        <f t="shared" si="2253"/>
        <v>24</v>
      </c>
      <c r="I1415">
        <f t="shared" si="2254"/>
        <v>0</v>
      </c>
      <c r="J1415">
        <f t="shared" si="2255"/>
        <v>0</v>
      </c>
      <c r="K1415">
        <f t="shared" si="2256"/>
        <v>0</v>
      </c>
      <c r="L1415">
        <f t="shared" si="2257"/>
        <v>0</v>
      </c>
      <c r="M1415">
        <f t="shared" si="2258"/>
        <v>0</v>
      </c>
      <c r="N1415">
        <f t="shared" si="2259"/>
        <v>0</v>
      </c>
      <c r="O1415">
        <f t="shared" si="2260"/>
        <v>0</v>
      </c>
      <c r="Q1415">
        <f t="shared" si="2244"/>
        <v>0</v>
      </c>
      <c r="R1415">
        <f t="shared" ref="R1415:S1415" si="2269">R1403</f>
        <v>0</v>
      </c>
      <c r="S1415">
        <f t="shared" si="2269"/>
        <v>0</v>
      </c>
      <c r="T1415">
        <f t="shared" ref="T1415:W1415" si="2270">T1403</f>
        <v>0</v>
      </c>
      <c r="U1415">
        <f t="shared" si="2270"/>
        <v>0</v>
      </c>
      <c r="V1415">
        <f t="shared" si="2270"/>
        <v>0</v>
      </c>
      <c r="W1415">
        <f t="shared" si="2270"/>
        <v>0</v>
      </c>
    </row>
    <row r="1416" spans="1:23" x14ac:dyDescent="0.2">
      <c r="A1416" t="s">
        <v>7</v>
      </c>
      <c r="B1416" t="s">
        <v>31</v>
      </c>
      <c r="C1416" t="s">
        <v>9</v>
      </c>
      <c r="D1416" t="s">
        <v>32</v>
      </c>
      <c r="E1416" t="s">
        <v>25</v>
      </c>
      <c r="F1416" s="1">
        <v>46996</v>
      </c>
      <c r="G1416">
        <v>11</v>
      </c>
      <c r="H1416">
        <f t="shared" si="2253"/>
        <v>24</v>
      </c>
      <c r="I1416">
        <f t="shared" si="2254"/>
        <v>0</v>
      </c>
      <c r="J1416">
        <f t="shared" si="2255"/>
        <v>0</v>
      </c>
      <c r="K1416">
        <f t="shared" si="2256"/>
        <v>0</v>
      </c>
      <c r="L1416">
        <f t="shared" si="2257"/>
        <v>0</v>
      </c>
      <c r="M1416">
        <f t="shared" si="2258"/>
        <v>0</v>
      </c>
      <c r="N1416">
        <f t="shared" si="2259"/>
        <v>0</v>
      </c>
      <c r="O1416">
        <f t="shared" si="2260"/>
        <v>0</v>
      </c>
      <c r="Q1416">
        <f t="shared" si="2244"/>
        <v>0</v>
      </c>
      <c r="R1416">
        <f t="shared" ref="R1416:S1416" si="2271">R1404</f>
        <v>0</v>
      </c>
      <c r="S1416">
        <f t="shared" si="2271"/>
        <v>0</v>
      </c>
      <c r="T1416">
        <f t="shared" ref="T1416:W1416" si="2272">T1404</f>
        <v>0</v>
      </c>
      <c r="U1416">
        <f t="shared" si="2272"/>
        <v>0</v>
      </c>
      <c r="V1416">
        <f t="shared" si="2272"/>
        <v>0</v>
      </c>
      <c r="W1416">
        <f t="shared" si="2272"/>
        <v>0</v>
      </c>
    </row>
    <row r="1417" spans="1:23" x14ac:dyDescent="0.2">
      <c r="A1417" t="s">
        <v>7</v>
      </c>
      <c r="B1417" t="s">
        <v>31</v>
      </c>
      <c r="C1417" t="s">
        <v>9</v>
      </c>
      <c r="D1417" t="s">
        <v>32</v>
      </c>
      <c r="E1417" t="s">
        <v>25</v>
      </c>
      <c r="F1417" s="1">
        <v>46996</v>
      </c>
      <c r="G1417">
        <v>12</v>
      </c>
      <c r="H1417">
        <f t="shared" si="2253"/>
        <v>24</v>
      </c>
      <c r="I1417">
        <f t="shared" si="2254"/>
        <v>0</v>
      </c>
      <c r="J1417">
        <f t="shared" si="2255"/>
        <v>0</v>
      </c>
      <c r="K1417">
        <f t="shared" si="2256"/>
        <v>0</v>
      </c>
      <c r="L1417">
        <f t="shared" si="2257"/>
        <v>0</v>
      </c>
      <c r="M1417">
        <f t="shared" si="2258"/>
        <v>0</v>
      </c>
      <c r="N1417">
        <f t="shared" si="2259"/>
        <v>0</v>
      </c>
      <c r="O1417">
        <f t="shared" si="2260"/>
        <v>0</v>
      </c>
      <c r="Q1417">
        <f t="shared" si="2244"/>
        <v>0</v>
      </c>
      <c r="R1417">
        <f t="shared" ref="R1417:S1417" si="2273">R1405</f>
        <v>0</v>
      </c>
      <c r="S1417">
        <f t="shared" si="2273"/>
        <v>0</v>
      </c>
      <c r="T1417">
        <f t="shared" ref="T1417:W1417" si="2274">T1405</f>
        <v>0</v>
      </c>
      <c r="U1417">
        <f t="shared" si="2274"/>
        <v>0</v>
      </c>
      <c r="V1417">
        <f t="shared" si="2274"/>
        <v>0</v>
      </c>
      <c r="W1417">
        <f t="shared" si="2274"/>
        <v>0</v>
      </c>
    </row>
    <row r="1418" spans="1:23" x14ac:dyDescent="0.2">
      <c r="A1418" t="s">
        <v>7</v>
      </c>
      <c r="B1418" t="s">
        <v>31</v>
      </c>
      <c r="C1418" t="s">
        <v>9</v>
      </c>
      <c r="D1418" t="s">
        <v>32</v>
      </c>
      <c r="E1418" t="s">
        <v>25</v>
      </c>
      <c r="F1418" s="1" t="s">
        <v>12</v>
      </c>
      <c r="G1418">
        <v>1</v>
      </c>
      <c r="H1418">
        <f t="shared" si="2253"/>
        <v>24</v>
      </c>
      <c r="I1418">
        <f t="shared" si="2254"/>
        <v>0</v>
      </c>
      <c r="J1418">
        <f t="shared" si="2255"/>
        <v>0</v>
      </c>
      <c r="K1418">
        <f t="shared" si="2256"/>
        <v>0</v>
      </c>
      <c r="L1418">
        <f t="shared" si="2257"/>
        <v>0</v>
      </c>
      <c r="M1418">
        <f t="shared" si="2258"/>
        <v>0</v>
      </c>
      <c r="N1418">
        <f t="shared" si="2259"/>
        <v>0</v>
      </c>
      <c r="O1418">
        <f t="shared" si="2260"/>
        <v>0</v>
      </c>
      <c r="Q1418">
        <f t="shared" si="2244"/>
        <v>0</v>
      </c>
      <c r="R1418">
        <f t="shared" ref="R1418:S1418" si="2275">R1406</f>
        <v>0</v>
      </c>
      <c r="S1418">
        <f t="shared" si="2275"/>
        <v>0</v>
      </c>
      <c r="T1418">
        <f t="shared" ref="T1418:W1418" si="2276">T1406</f>
        <v>0</v>
      </c>
      <c r="U1418">
        <f t="shared" si="2276"/>
        <v>0</v>
      </c>
      <c r="V1418">
        <f t="shared" si="2276"/>
        <v>0</v>
      </c>
      <c r="W1418">
        <f t="shared" si="2276"/>
        <v>0</v>
      </c>
    </row>
    <row r="1419" spans="1:23" x14ac:dyDescent="0.2">
      <c r="A1419" t="s">
        <v>7</v>
      </c>
      <c r="B1419" t="s">
        <v>31</v>
      </c>
      <c r="C1419" t="s">
        <v>9</v>
      </c>
      <c r="D1419" t="s">
        <v>32</v>
      </c>
      <c r="E1419" t="s">
        <v>25</v>
      </c>
      <c r="F1419" s="1" t="s">
        <v>12</v>
      </c>
      <c r="G1419">
        <v>2</v>
      </c>
      <c r="H1419">
        <f t="shared" si="2253"/>
        <v>24</v>
      </c>
      <c r="I1419">
        <f t="shared" si="2254"/>
        <v>0</v>
      </c>
      <c r="J1419">
        <f t="shared" si="2255"/>
        <v>0</v>
      </c>
      <c r="K1419">
        <f t="shared" si="2256"/>
        <v>0</v>
      </c>
      <c r="L1419">
        <f t="shared" si="2257"/>
        <v>0</v>
      </c>
      <c r="M1419">
        <f t="shared" si="2258"/>
        <v>0</v>
      </c>
      <c r="N1419">
        <f t="shared" si="2259"/>
        <v>0</v>
      </c>
      <c r="O1419">
        <f t="shared" si="2260"/>
        <v>0</v>
      </c>
      <c r="Q1419">
        <f t="shared" si="2244"/>
        <v>0</v>
      </c>
      <c r="R1419">
        <f t="shared" ref="R1419:S1419" si="2277">R1407</f>
        <v>0</v>
      </c>
      <c r="S1419">
        <f t="shared" si="2277"/>
        <v>0</v>
      </c>
      <c r="T1419">
        <f t="shared" ref="T1419:W1419" si="2278">T1407</f>
        <v>0</v>
      </c>
      <c r="U1419">
        <f t="shared" si="2278"/>
        <v>0</v>
      </c>
      <c r="V1419">
        <f t="shared" si="2278"/>
        <v>0</v>
      </c>
      <c r="W1419">
        <f t="shared" si="2278"/>
        <v>0</v>
      </c>
    </row>
    <row r="1420" spans="1:23" x14ac:dyDescent="0.2">
      <c r="A1420" t="s">
        <v>7</v>
      </c>
      <c r="B1420" t="s">
        <v>31</v>
      </c>
      <c r="C1420" t="s">
        <v>9</v>
      </c>
      <c r="D1420" t="s">
        <v>32</v>
      </c>
      <c r="E1420" t="s">
        <v>25</v>
      </c>
      <c r="F1420" s="1" t="s">
        <v>12</v>
      </c>
      <c r="G1420">
        <v>3</v>
      </c>
      <c r="H1420">
        <f t="shared" si="2253"/>
        <v>24</v>
      </c>
      <c r="I1420">
        <f t="shared" si="2254"/>
        <v>0</v>
      </c>
      <c r="J1420">
        <f t="shared" si="2255"/>
        <v>0</v>
      </c>
      <c r="K1420">
        <f t="shared" si="2256"/>
        <v>0</v>
      </c>
      <c r="L1420">
        <f t="shared" si="2257"/>
        <v>0</v>
      </c>
      <c r="M1420">
        <f t="shared" si="2258"/>
        <v>0</v>
      </c>
      <c r="N1420">
        <f t="shared" si="2259"/>
        <v>0</v>
      </c>
      <c r="O1420">
        <f t="shared" si="2260"/>
        <v>0</v>
      </c>
      <c r="Q1420">
        <f t="shared" si="2244"/>
        <v>0</v>
      </c>
      <c r="R1420">
        <f t="shared" ref="R1420:S1420" si="2279">R1408</f>
        <v>0</v>
      </c>
      <c r="S1420">
        <f t="shared" si="2279"/>
        <v>0</v>
      </c>
      <c r="T1420">
        <f t="shared" ref="T1420:W1420" si="2280">T1408</f>
        <v>0</v>
      </c>
      <c r="U1420">
        <f t="shared" si="2280"/>
        <v>0</v>
      </c>
      <c r="V1420">
        <f t="shared" si="2280"/>
        <v>0</v>
      </c>
      <c r="W1420">
        <f t="shared" si="2280"/>
        <v>0</v>
      </c>
    </row>
    <row r="1421" spans="1:23" x14ac:dyDescent="0.2">
      <c r="A1421" t="s">
        <v>7</v>
      </c>
      <c r="B1421" t="s">
        <v>31</v>
      </c>
      <c r="C1421" t="s">
        <v>9</v>
      </c>
      <c r="D1421" t="s">
        <v>32</v>
      </c>
      <c r="E1421" t="s">
        <v>25</v>
      </c>
      <c r="F1421" s="1" t="s">
        <v>12</v>
      </c>
      <c r="G1421">
        <v>4</v>
      </c>
      <c r="H1421">
        <f t="shared" si="2253"/>
        <v>24</v>
      </c>
      <c r="I1421">
        <f t="shared" si="2254"/>
        <v>0</v>
      </c>
      <c r="J1421">
        <f t="shared" si="2255"/>
        <v>0</v>
      </c>
      <c r="K1421">
        <f t="shared" si="2256"/>
        <v>0</v>
      </c>
      <c r="L1421">
        <f t="shared" si="2257"/>
        <v>0</v>
      </c>
      <c r="M1421">
        <f t="shared" si="2258"/>
        <v>0</v>
      </c>
      <c r="N1421">
        <f t="shared" si="2259"/>
        <v>0</v>
      </c>
      <c r="O1421">
        <f t="shared" si="2260"/>
        <v>0</v>
      </c>
      <c r="Q1421">
        <f t="shared" si="2244"/>
        <v>0</v>
      </c>
      <c r="R1421">
        <f t="shared" ref="R1421:S1421" si="2281">R1409</f>
        <v>0</v>
      </c>
      <c r="S1421">
        <f t="shared" si="2281"/>
        <v>0</v>
      </c>
      <c r="T1421">
        <f t="shared" ref="T1421:W1421" si="2282">T1409</f>
        <v>0</v>
      </c>
      <c r="U1421">
        <f t="shared" si="2282"/>
        <v>0</v>
      </c>
      <c r="V1421">
        <f t="shared" si="2282"/>
        <v>0</v>
      </c>
      <c r="W1421">
        <f t="shared" si="2282"/>
        <v>0</v>
      </c>
    </row>
    <row r="1422" spans="1:23" x14ac:dyDescent="0.2">
      <c r="A1422" t="s">
        <v>7</v>
      </c>
      <c r="B1422" t="s">
        <v>31</v>
      </c>
      <c r="C1422" t="s">
        <v>9</v>
      </c>
      <c r="D1422" t="s">
        <v>32</v>
      </c>
      <c r="E1422" t="s">
        <v>25</v>
      </c>
      <c r="F1422" s="1" t="s">
        <v>12</v>
      </c>
      <c r="G1422">
        <v>5</v>
      </c>
      <c r="H1422">
        <f t="shared" si="2253"/>
        <v>24</v>
      </c>
      <c r="I1422">
        <f t="shared" si="2254"/>
        <v>0</v>
      </c>
      <c r="J1422">
        <f t="shared" si="2255"/>
        <v>0</v>
      </c>
      <c r="K1422">
        <f t="shared" si="2256"/>
        <v>0</v>
      </c>
      <c r="L1422">
        <f t="shared" si="2257"/>
        <v>0</v>
      </c>
      <c r="M1422">
        <f t="shared" si="2258"/>
        <v>0</v>
      </c>
      <c r="N1422">
        <f t="shared" si="2259"/>
        <v>0</v>
      </c>
      <c r="O1422">
        <f t="shared" si="2260"/>
        <v>0</v>
      </c>
      <c r="Q1422">
        <f t="shared" ref="Q1422:W1423" si="2283">Q1410</f>
        <v>0</v>
      </c>
      <c r="R1422">
        <f t="shared" si="2283"/>
        <v>0</v>
      </c>
      <c r="S1422">
        <f t="shared" si="2283"/>
        <v>0</v>
      </c>
      <c r="T1422">
        <f t="shared" si="2283"/>
        <v>0</v>
      </c>
      <c r="U1422">
        <f t="shared" si="2283"/>
        <v>0</v>
      </c>
      <c r="V1422">
        <f t="shared" si="2283"/>
        <v>0</v>
      </c>
      <c r="W1422">
        <f t="shared" si="2283"/>
        <v>0</v>
      </c>
    </row>
    <row r="1423" spans="1:23" x14ac:dyDescent="0.2">
      <c r="A1423" t="s">
        <v>7</v>
      </c>
      <c r="B1423" t="s">
        <v>31</v>
      </c>
      <c r="C1423" t="s">
        <v>9</v>
      </c>
      <c r="D1423" t="s">
        <v>32</v>
      </c>
      <c r="E1423" t="s">
        <v>25</v>
      </c>
      <c r="F1423" s="1" t="s">
        <v>12</v>
      </c>
      <c r="G1423">
        <v>6</v>
      </c>
      <c r="H1423">
        <f t="shared" si="2253"/>
        <v>24</v>
      </c>
      <c r="I1423">
        <f t="shared" si="2254"/>
        <v>0</v>
      </c>
      <c r="J1423">
        <f t="shared" si="2255"/>
        <v>0</v>
      </c>
      <c r="K1423">
        <f t="shared" si="2256"/>
        <v>0</v>
      </c>
      <c r="L1423">
        <f t="shared" si="2257"/>
        <v>0</v>
      </c>
      <c r="M1423">
        <f t="shared" si="2258"/>
        <v>0</v>
      </c>
      <c r="N1423">
        <f t="shared" si="2259"/>
        <v>0</v>
      </c>
      <c r="O1423">
        <f t="shared" si="2260"/>
        <v>0</v>
      </c>
      <c r="Q1423">
        <f t="shared" si="2283"/>
        <v>0</v>
      </c>
      <c r="R1423">
        <f t="shared" si="2283"/>
        <v>0</v>
      </c>
      <c r="S1423">
        <f t="shared" si="2283"/>
        <v>0</v>
      </c>
      <c r="T1423">
        <f t="shared" si="2283"/>
        <v>0</v>
      </c>
      <c r="U1423">
        <f t="shared" si="2283"/>
        <v>0</v>
      </c>
      <c r="V1423">
        <f t="shared" si="2283"/>
        <v>0</v>
      </c>
      <c r="W1423">
        <f t="shared" si="2283"/>
        <v>0</v>
      </c>
    </row>
    <row r="1424" spans="1:23" x14ac:dyDescent="0.2">
      <c r="A1424" t="s">
        <v>7</v>
      </c>
      <c r="B1424" t="s">
        <v>31</v>
      </c>
      <c r="C1424" t="s">
        <v>9</v>
      </c>
      <c r="D1424" t="s">
        <v>32</v>
      </c>
      <c r="E1424" t="s">
        <v>25</v>
      </c>
      <c r="F1424" s="1" t="s">
        <v>12</v>
      </c>
      <c r="G1424">
        <v>7</v>
      </c>
      <c r="H1424">
        <f t="shared" si="2253"/>
        <v>24</v>
      </c>
      <c r="I1424">
        <f t="shared" si="2254"/>
        <v>0</v>
      </c>
      <c r="J1424">
        <f t="shared" si="2255"/>
        <v>0</v>
      </c>
      <c r="K1424">
        <f t="shared" si="2256"/>
        <v>0</v>
      </c>
      <c r="L1424">
        <f t="shared" si="2257"/>
        <v>0</v>
      </c>
      <c r="M1424">
        <f t="shared" si="2258"/>
        <v>0</v>
      </c>
      <c r="N1424">
        <f t="shared" si="2259"/>
        <v>0</v>
      </c>
      <c r="O1424">
        <f t="shared" si="2260"/>
        <v>0</v>
      </c>
      <c r="Q1424">
        <f t="shared" si="2244"/>
        <v>0</v>
      </c>
      <c r="R1424">
        <f t="shared" ref="R1424:S1424" si="2284">R1412</f>
        <v>0</v>
      </c>
      <c r="S1424">
        <f t="shared" si="2284"/>
        <v>0</v>
      </c>
      <c r="T1424">
        <f t="shared" ref="T1424:W1424" si="2285">T1412</f>
        <v>0</v>
      </c>
      <c r="U1424">
        <f t="shared" si="2285"/>
        <v>0</v>
      </c>
      <c r="V1424">
        <f t="shared" si="2285"/>
        <v>0</v>
      </c>
      <c r="W1424">
        <f t="shared" si="2285"/>
        <v>0</v>
      </c>
    </row>
    <row r="1425" spans="1:23" x14ac:dyDescent="0.2">
      <c r="A1425" t="s">
        <v>7</v>
      </c>
      <c r="B1425" t="s">
        <v>31</v>
      </c>
      <c r="C1425" t="s">
        <v>9</v>
      </c>
      <c r="D1425" t="s">
        <v>32</v>
      </c>
      <c r="E1425" t="s">
        <v>25</v>
      </c>
      <c r="F1425" s="1" t="s">
        <v>12</v>
      </c>
      <c r="G1425">
        <v>8</v>
      </c>
      <c r="H1425">
        <f t="shared" si="2253"/>
        <v>24</v>
      </c>
      <c r="I1425">
        <f t="shared" si="2254"/>
        <v>0</v>
      </c>
      <c r="J1425">
        <f t="shared" si="2255"/>
        <v>0</v>
      </c>
      <c r="K1425">
        <f t="shared" si="2256"/>
        <v>0</v>
      </c>
      <c r="L1425">
        <f t="shared" si="2257"/>
        <v>0</v>
      </c>
      <c r="M1425">
        <f t="shared" si="2258"/>
        <v>0</v>
      </c>
      <c r="N1425">
        <f t="shared" si="2259"/>
        <v>0</v>
      </c>
      <c r="O1425">
        <f t="shared" si="2260"/>
        <v>0</v>
      </c>
      <c r="Q1425">
        <f t="shared" si="2244"/>
        <v>0</v>
      </c>
      <c r="R1425">
        <f t="shared" ref="R1425:S1425" si="2286">R1413</f>
        <v>0</v>
      </c>
      <c r="S1425">
        <f t="shared" si="2286"/>
        <v>0</v>
      </c>
      <c r="T1425">
        <f t="shared" ref="T1425:W1425" si="2287">T1413</f>
        <v>0</v>
      </c>
      <c r="U1425">
        <f t="shared" si="2287"/>
        <v>0</v>
      </c>
      <c r="V1425">
        <f t="shared" si="2287"/>
        <v>0</v>
      </c>
      <c r="W1425">
        <f t="shared" si="2287"/>
        <v>0</v>
      </c>
    </row>
    <row r="1426" spans="1:23" x14ac:dyDescent="0.2">
      <c r="A1426" t="s">
        <v>7</v>
      </c>
      <c r="B1426" t="s">
        <v>31</v>
      </c>
      <c r="C1426" t="s">
        <v>9</v>
      </c>
      <c r="D1426" t="s">
        <v>32</v>
      </c>
      <c r="E1426" t="s">
        <v>25</v>
      </c>
      <c r="F1426" s="1" t="s">
        <v>12</v>
      </c>
      <c r="G1426">
        <v>9</v>
      </c>
      <c r="H1426">
        <f t="shared" si="2253"/>
        <v>24</v>
      </c>
      <c r="I1426">
        <f t="shared" si="2254"/>
        <v>0</v>
      </c>
      <c r="J1426">
        <f t="shared" si="2255"/>
        <v>0</v>
      </c>
      <c r="K1426">
        <f t="shared" si="2256"/>
        <v>0</v>
      </c>
      <c r="L1426">
        <f t="shared" si="2257"/>
        <v>0</v>
      </c>
      <c r="M1426">
        <f t="shared" si="2258"/>
        <v>0</v>
      </c>
      <c r="N1426">
        <f t="shared" si="2259"/>
        <v>0</v>
      </c>
      <c r="O1426">
        <f t="shared" si="2260"/>
        <v>0</v>
      </c>
      <c r="Q1426">
        <f t="shared" si="2244"/>
        <v>0</v>
      </c>
      <c r="R1426">
        <f t="shared" ref="R1426:S1426" si="2288">R1414</f>
        <v>0</v>
      </c>
      <c r="S1426">
        <f t="shared" si="2288"/>
        <v>0</v>
      </c>
      <c r="T1426">
        <f t="shared" ref="T1426:W1426" si="2289">T1414</f>
        <v>0</v>
      </c>
      <c r="U1426">
        <f t="shared" si="2289"/>
        <v>0</v>
      </c>
      <c r="V1426">
        <f t="shared" si="2289"/>
        <v>0</v>
      </c>
      <c r="W1426">
        <f t="shared" si="2289"/>
        <v>0</v>
      </c>
    </row>
    <row r="1427" spans="1:23" x14ac:dyDescent="0.2">
      <c r="A1427" t="s">
        <v>7</v>
      </c>
      <c r="B1427" t="s">
        <v>31</v>
      </c>
      <c r="C1427" t="s">
        <v>9</v>
      </c>
      <c r="D1427" t="s">
        <v>32</v>
      </c>
      <c r="E1427" t="s">
        <v>25</v>
      </c>
      <c r="F1427" s="1" t="s">
        <v>12</v>
      </c>
      <c r="G1427">
        <v>10</v>
      </c>
      <c r="H1427">
        <f t="shared" si="2253"/>
        <v>24</v>
      </c>
      <c r="I1427">
        <f t="shared" si="2254"/>
        <v>0</v>
      </c>
      <c r="J1427">
        <f t="shared" si="2255"/>
        <v>0</v>
      </c>
      <c r="K1427">
        <f t="shared" si="2256"/>
        <v>0</v>
      </c>
      <c r="L1427">
        <f t="shared" si="2257"/>
        <v>0</v>
      </c>
      <c r="M1427">
        <f t="shared" si="2258"/>
        <v>0</v>
      </c>
      <c r="N1427">
        <f t="shared" si="2259"/>
        <v>0</v>
      </c>
      <c r="O1427">
        <f t="shared" si="2260"/>
        <v>0</v>
      </c>
      <c r="Q1427">
        <f t="shared" si="2244"/>
        <v>0</v>
      </c>
      <c r="R1427">
        <f t="shared" ref="R1427:S1427" si="2290">R1415</f>
        <v>0</v>
      </c>
      <c r="S1427">
        <f t="shared" si="2290"/>
        <v>0</v>
      </c>
      <c r="T1427">
        <f t="shared" ref="T1427:W1427" si="2291">T1415</f>
        <v>0</v>
      </c>
      <c r="U1427">
        <f t="shared" si="2291"/>
        <v>0</v>
      </c>
      <c r="V1427">
        <f t="shared" si="2291"/>
        <v>0</v>
      </c>
      <c r="W1427">
        <f t="shared" si="2291"/>
        <v>0</v>
      </c>
    </row>
    <row r="1428" spans="1:23" x14ac:dyDescent="0.2">
      <c r="A1428" t="s">
        <v>7</v>
      </c>
      <c r="B1428" t="s">
        <v>31</v>
      </c>
      <c r="C1428" t="s">
        <v>9</v>
      </c>
      <c r="D1428" t="s">
        <v>32</v>
      </c>
      <c r="E1428" t="s">
        <v>25</v>
      </c>
      <c r="F1428" s="1" t="s">
        <v>12</v>
      </c>
      <c r="G1428">
        <v>11</v>
      </c>
      <c r="H1428">
        <f t="shared" si="2253"/>
        <v>24</v>
      </c>
      <c r="I1428">
        <f t="shared" si="2254"/>
        <v>0</v>
      </c>
      <c r="J1428">
        <f t="shared" si="2255"/>
        <v>0</v>
      </c>
      <c r="K1428">
        <f t="shared" si="2256"/>
        <v>0</v>
      </c>
      <c r="L1428">
        <f t="shared" si="2257"/>
        <v>0</v>
      </c>
      <c r="M1428">
        <f t="shared" si="2258"/>
        <v>0</v>
      </c>
      <c r="N1428">
        <f t="shared" si="2259"/>
        <v>0</v>
      </c>
      <c r="O1428">
        <f t="shared" si="2260"/>
        <v>0</v>
      </c>
      <c r="Q1428">
        <f t="shared" si="2244"/>
        <v>0</v>
      </c>
      <c r="R1428">
        <f t="shared" ref="R1428:S1428" si="2292">R1416</f>
        <v>0</v>
      </c>
      <c r="S1428">
        <f t="shared" si="2292"/>
        <v>0</v>
      </c>
      <c r="T1428">
        <f t="shared" ref="T1428:W1428" si="2293">T1416</f>
        <v>0</v>
      </c>
      <c r="U1428">
        <f t="shared" si="2293"/>
        <v>0</v>
      </c>
      <c r="V1428">
        <f t="shared" si="2293"/>
        <v>0</v>
      </c>
      <c r="W1428">
        <f t="shared" si="2293"/>
        <v>0</v>
      </c>
    </row>
    <row r="1429" spans="1:23" x14ac:dyDescent="0.2">
      <c r="A1429" t="s">
        <v>7</v>
      </c>
      <c r="B1429" t="s">
        <v>31</v>
      </c>
      <c r="C1429" t="s">
        <v>9</v>
      </c>
      <c r="D1429" t="s">
        <v>32</v>
      </c>
      <c r="E1429" t="s">
        <v>25</v>
      </c>
      <c r="F1429" s="1" t="s">
        <v>12</v>
      </c>
      <c r="G1429">
        <v>12</v>
      </c>
      <c r="H1429">
        <f t="shared" si="2253"/>
        <v>24</v>
      </c>
      <c r="I1429">
        <f t="shared" si="2254"/>
        <v>0</v>
      </c>
      <c r="J1429">
        <f t="shared" si="2255"/>
        <v>0</v>
      </c>
      <c r="K1429">
        <f t="shared" si="2256"/>
        <v>0</v>
      </c>
      <c r="L1429">
        <f t="shared" si="2257"/>
        <v>0</v>
      </c>
      <c r="M1429">
        <f t="shared" si="2258"/>
        <v>0</v>
      </c>
      <c r="N1429">
        <f t="shared" si="2259"/>
        <v>0</v>
      </c>
      <c r="O1429">
        <f t="shared" si="2260"/>
        <v>0</v>
      </c>
      <c r="Q1429">
        <f t="shared" si="2244"/>
        <v>0</v>
      </c>
      <c r="R1429">
        <f t="shared" ref="R1429:S1429" si="2294">R1417</f>
        <v>0</v>
      </c>
      <c r="S1429">
        <f t="shared" si="2294"/>
        <v>0</v>
      </c>
      <c r="T1429">
        <f t="shared" ref="T1429:W1429" si="2295">T1417</f>
        <v>0</v>
      </c>
      <c r="U1429">
        <f t="shared" si="2295"/>
        <v>0</v>
      </c>
      <c r="V1429">
        <f t="shared" si="2295"/>
        <v>0</v>
      </c>
      <c r="W1429">
        <f t="shared" si="2295"/>
        <v>0</v>
      </c>
    </row>
    <row r="1430" spans="1:23" x14ac:dyDescent="0.2">
      <c r="A1430" t="s">
        <v>7</v>
      </c>
      <c r="B1430" t="s">
        <v>31</v>
      </c>
      <c r="C1430" t="s">
        <v>9</v>
      </c>
      <c r="D1430" t="s">
        <v>32</v>
      </c>
      <c r="E1430" t="s">
        <v>25</v>
      </c>
      <c r="F1430" s="1">
        <v>47057</v>
      </c>
      <c r="G1430">
        <v>1</v>
      </c>
      <c r="H1430">
        <f t="shared" si="2253"/>
        <v>24</v>
      </c>
      <c r="I1430">
        <f t="shared" si="2254"/>
        <v>0</v>
      </c>
      <c r="J1430">
        <f t="shared" si="2255"/>
        <v>0</v>
      </c>
      <c r="K1430">
        <f t="shared" si="2256"/>
        <v>0</v>
      </c>
      <c r="L1430">
        <f t="shared" si="2257"/>
        <v>0</v>
      </c>
      <c r="M1430">
        <f t="shared" si="2258"/>
        <v>0</v>
      </c>
      <c r="N1430">
        <f t="shared" si="2259"/>
        <v>0</v>
      </c>
      <c r="O1430">
        <f t="shared" si="2260"/>
        <v>0</v>
      </c>
      <c r="Q1430">
        <f t="shared" si="2244"/>
        <v>0</v>
      </c>
      <c r="R1430">
        <f t="shared" ref="R1430:S1430" si="2296">R1418</f>
        <v>0</v>
      </c>
      <c r="S1430">
        <f t="shared" si="2296"/>
        <v>0</v>
      </c>
      <c r="T1430">
        <f t="shared" ref="T1430:W1430" si="2297">T1418</f>
        <v>0</v>
      </c>
      <c r="U1430">
        <f t="shared" si="2297"/>
        <v>0</v>
      </c>
      <c r="V1430">
        <f t="shared" si="2297"/>
        <v>0</v>
      </c>
      <c r="W1430">
        <f t="shared" si="2297"/>
        <v>0</v>
      </c>
    </row>
    <row r="1431" spans="1:23" x14ac:dyDescent="0.2">
      <c r="A1431" t="s">
        <v>7</v>
      </c>
      <c r="B1431" t="s">
        <v>31</v>
      </c>
      <c r="C1431" t="s">
        <v>9</v>
      </c>
      <c r="D1431" t="s">
        <v>32</v>
      </c>
      <c r="E1431" t="s">
        <v>25</v>
      </c>
      <c r="F1431" s="1">
        <v>47057</v>
      </c>
      <c r="G1431">
        <v>2</v>
      </c>
      <c r="H1431">
        <f t="shared" si="2253"/>
        <v>24</v>
      </c>
      <c r="I1431">
        <f t="shared" si="2254"/>
        <v>0</v>
      </c>
      <c r="J1431">
        <f t="shared" si="2255"/>
        <v>0</v>
      </c>
      <c r="K1431">
        <f t="shared" si="2256"/>
        <v>0</v>
      </c>
      <c r="L1431">
        <f t="shared" si="2257"/>
        <v>0</v>
      </c>
      <c r="M1431">
        <f t="shared" si="2258"/>
        <v>0</v>
      </c>
      <c r="N1431">
        <f t="shared" si="2259"/>
        <v>0</v>
      </c>
      <c r="O1431">
        <f t="shared" si="2260"/>
        <v>0</v>
      </c>
      <c r="Q1431">
        <f t="shared" si="2244"/>
        <v>0</v>
      </c>
      <c r="R1431">
        <f t="shared" ref="R1431:S1431" si="2298">R1419</f>
        <v>0</v>
      </c>
      <c r="S1431">
        <f t="shared" si="2298"/>
        <v>0</v>
      </c>
      <c r="T1431">
        <f t="shared" ref="T1431:W1431" si="2299">T1419</f>
        <v>0</v>
      </c>
      <c r="U1431">
        <f t="shared" si="2299"/>
        <v>0</v>
      </c>
      <c r="V1431">
        <f t="shared" si="2299"/>
        <v>0</v>
      </c>
      <c r="W1431">
        <f t="shared" si="2299"/>
        <v>0</v>
      </c>
    </row>
    <row r="1432" spans="1:23" x14ac:dyDescent="0.2">
      <c r="A1432" t="s">
        <v>7</v>
      </c>
      <c r="B1432" t="s">
        <v>31</v>
      </c>
      <c r="C1432" t="s">
        <v>9</v>
      </c>
      <c r="D1432" t="s">
        <v>32</v>
      </c>
      <c r="E1432" t="s">
        <v>25</v>
      </c>
      <c r="F1432" s="1">
        <v>47057</v>
      </c>
      <c r="G1432">
        <v>3</v>
      </c>
      <c r="H1432">
        <f t="shared" si="2253"/>
        <v>24</v>
      </c>
      <c r="I1432">
        <f t="shared" si="2254"/>
        <v>0</v>
      </c>
      <c r="J1432">
        <f t="shared" si="2255"/>
        <v>0</v>
      </c>
      <c r="K1432">
        <f t="shared" si="2256"/>
        <v>0</v>
      </c>
      <c r="L1432">
        <f t="shared" si="2257"/>
        <v>0</v>
      </c>
      <c r="M1432">
        <f t="shared" si="2258"/>
        <v>0</v>
      </c>
      <c r="N1432">
        <f t="shared" si="2259"/>
        <v>0</v>
      </c>
      <c r="O1432">
        <f t="shared" si="2260"/>
        <v>0</v>
      </c>
      <c r="Q1432">
        <f t="shared" si="2244"/>
        <v>0</v>
      </c>
      <c r="R1432">
        <f t="shared" ref="R1432:S1432" si="2300">R1420</f>
        <v>0</v>
      </c>
      <c r="S1432">
        <f t="shared" si="2300"/>
        <v>0</v>
      </c>
      <c r="T1432">
        <f t="shared" ref="T1432:W1432" si="2301">T1420</f>
        <v>0</v>
      </c>
      <c r="U1432">
        <f t="shared" si="2301"/>
        <v>0</v>
      </c>
      <c r="V1432">
        <f t="shared" si="2301"/>
        <v>0</v>
      </c>
      <c r="W1432">
        <f t="shared" si="2301"/>
        <v>0</v>
      </c>
    </row>
    <row r="1433" spans="1:23" x14ac:dyDescent="0.2">
      <c r="A1433" t="s">
        <v>7</v>
      </c>
      <c r="B1433" t="s">
        <v>31</v>
      </c>
      <c r="C1433" t="s">
        <v>9</v>
      </c>
      <c r="D1433" t="s">
        <v>32</v>
      </c>
      <c r="E1433" t="s">
        <v>25</v>
      </c>
      <c r="F1433" s="1">
        <v>47057</v>
      </c>
      <c r="G1433">
        <v>4</v>
      </c>
      <c r="H1433">
        <f t="shared" si="2253"/>
        <v>24</v>
      </c>
      <c r="I1433">
        <f t="shared" si="2254"/>
        <v>0</v>
      </c>
      <c r="J1433">
        <f t="shared" si="2255"/>
        <v>0</v>
      </c>
      <c r="K1433">
        <f t="shared" si="2256"/>
        <v>0</v>
      </c>
      <c r="L1433">
        <f t="shared" si="2257"/>
        <v>0</v>
      </c>
      <c r="M1433">
        <f t="shared" si="2258"/>
        <v>0</v>
      </c>
      <c r="N1433">
        <f t="shared" si="2259"/>
        <v>0</v>
      </c>
      <c r="O1433">
        <f t="shared" si="2260"/>
        <v>0</v>
      </c>
      <c r="Q1433">
        <f t="shared" si="2244"/>
        <v>0</v>
      </c>
      <c r="R1433">
        <f t="shared" ref="R1433:S1433" si="2302">R1421</f>
        <v>0</v>
      </c>
      <c r="S1433">
        <f t="shared" si="2302"/>
        <v>0</v>
      </c>
      <c r="T1433">
        <f t="shared" ref="T1433:W1433" si="2303">T1421</f>
        <v>0</v>
      </c>
      <c r="U1433">
        <f t="shared" si="2303"/>
        <v>0</v>
      </c>
      <c r="V1433">
        <f t="shared" si="2303"/>
        <v>0</v>
      </c>
      <c r="W1433">
        <f t="shared" si="2303"/>
        <v>0</v>
      </c>
    </row>
    <row r="1434" spans="1:23" x14ac:dyDescent="0.2">
      <c r="A1434" t="s">
        <v>7</v>
      </c>
      <c r="B1434" t="s">
        <v>31</v>
      </c>
      <c r="C1434" t="s">
        <v>9</v>
      </c>
      <c r="D1434" t="s">
        <v>32</v>
      </c>
      <c r="E1434" t="s">
        <v>25</v>
      </c>
      <c r="F1434" s="1">
        <v>47057</v>
      </c>
      <c r="G1434">
        <v>5</v>
      </c>
      <c r="H1434">
        <f t="shared" si="2253"/>
        <v>24</v>
      </c>
      <c r="I1434">
        <f t="shared" si="2254"/>
        <v>0</v>
      </c>
      <c r="J1434">
        <f t="shared" si="2255"/>
        <v>0</v>
      </c>
      <c r="K1434">
        <f t="shared" si="2256"/>
        <v>0</v>
      </c>
      <c r="L1434">
        <f t="shared" si="2257"/>
        <v>0</v>
      </c>
      <c r="M1434">
        <f t="shared" si="2258"/>
        <v>0</v>
      </c>
      <c r="N1434">
        <f t="shared" si="2259"/>
        <v>0</v>
      </c>
      <c r="O1434">
        <f t="shared" si="2260"/>
        <v>0</v>
      </c>
      <c r="Q1434">
        <f t="shared" si="2244"/>
        <v>0</v>
      </c>
      <c r="R1434">
        <f t="shared" ref="R1434:S1434" si="2304">R1422</f>
        <v>0</v>
      </c>
      <c r="S1434">
        <f t="shared" si="2304"/>
        <v>0</v>
      </c>
      <c r="T1434">
        <f t="shared" ref="T1434:W1434" si="2305">T1422</f>
        <v>0</v>
      </c>
      <c r="U1434">
        <f t="shared" si="2305"/>
        <v>0</v>
      </c>
      <c r="V1434">
        <f t="shared" si="2305"/>
        <v>0</v>
      </c>
      <c r="W1434">
        <f t="shared" si="2305"/>
        <v>0</v>
      </c>
    </row>
    <row r="1435" spans="1:23" x14ac:dyDescent="0.2">
      <c r="A1435" t="s">
        <v>7</v>
      </c>
      <c r="B1435" t="s">
        <v>31</v>
      </c>
      <c r="C1435" t="s">
        <v>9</v>
      </c>
      <c r="D1435" t="s">
        <v>32</v>
      </c>
      <c r="E1435" t="s">
        <v>25</v>
      </c>
      <c r="F1435" s="1">
        <v>47057</v>
      </c>
      <c r="G1435">
        <v>6</v>
      </c>
      <c r="H1435">
        <f t="shared" si="2253"/>
        <v>24</v>
      </c>
      <c r="I1435">
        <f t="shared" si="2254"/>
        <v>0</v>
      </c>
      <c r="J1435">
        <f t="shared" si="2255"/>
        <v>0</v>
      </c>
      <c r="K1435">
        <f t="shared" si="2256"/>
        <v>0</v>
      </c>
      <c r="L1435">
        <f t="shared" si="2257"/>
        <v>0</v>
      </c>
      <c r="M1435">
        <f t="shared" si="2258"/>
        <v>0</v>
      </c>
      <c r="N1435">
        <f t="shared" si="2259"/>
        <v>0</v>
      </c>
      <c r="O1435">
        <f t="shared" si="2260"/>
        <v>0</v>
      </c>
      <c r="Q1435">
        <f t="shared" si="2244"/>
        <v>0</v>
      </c>
      <c r="R1435">
        <f t="shared" ref="R1435:S1435" si="2306">R1423</f>
        <v>0</v>
      </c>
      <c r="S1435">
        <f t="shared" si="2306"/>
        <v>0</v>
      </c>
      <c r="T1435">
        <f t="shared" ref="T1435:W1435" si="2307">T1423</f>
        <v>0</v>
      </c>
      <c r="U1435">
        <f t="shared" si="2307"/>
        <v>0</v>
      </c>
      <c r="V1435">
        <f t="shared" si="2307"/>
        <v>0</v>
      </c>
      <c r="W1435">
        <f t="shared" si="2307"/>
        <v>0</v>
      </c>
    </row>
    <row r="1436" spans="1:23" x14ac:dyDescent="0.2">
      <c r="A1436" t="s">
        <v>7</v>
      </c>
      <c r="B1436" t="s">
        <v>31</v>
      </c>
      <c r="C1436" t="s">
        <v>9</v>
      </c>
      <c r="D1436" t="s">
        <v>32</v>
      </c>
      <c r="E1436" t="s">
        <v>25</v>
      </c>
      <c r="F1436" s="1">
        <v>47057</v>
      </c>
      <c r="G1436">
        <v>7</v>
      </c>
      <c r="H1436">
        <f t="shared" si="2253"/>
        <v>24</v>
      </c>
      <c r="I1436">
        <f t="shared" si="2254"/>
        <v>0</v>
      </c>
      <c r="J1436">
        <f t="shared" si="2255"/>
        <v>0</v>
      </c>
      <c r="K1436">
        <f t="shared" si="2256"/>
        <v>0</v>
      </c>
      <c r="L1436">
        <f t="shared" si="2257"/>
        <v>0</v>
      </c>
      <c r="M1436">
        <f t="shared" si="2258"/>
        <v>0</v>
      </c>
      <c r="N1436">
        <f t="shared" si="2259"/>
        <v>0</v>
      </c>
      <c r="O1436">
        <f t="shared" si="2260"/>
        <v>0</v>
      </c>
      <c r="Q1436">
        <f t="shared" si="2244"/>
        <v>0</v>
      </c>
      <c r="R1436">
        <f t="shared" ref="R1436:S1436" si="2308">R1424</f>
        <v>0</v>
      </c>
      <c r="S1436">
        <f t="shared" si="2308"/>
        <v>0</v>
      </c>
      <c r="T1436">
        <f t="shared" ref="T1436:W1436" si="2309">T1424</f>
        <v>0</v>
      </c>
      <c r="U1436">
        <f t="shared" si="2309"/>
        <v>0</v>
      </c>
      <c r="V1436">
        <f t="shared" si="2309"/>
        <v>0</v>
      </c>
      <c r="W1436">
        <f t="shared" si="2309"/>
        <v>0</v>
      </c>
    </row>
    <row r="1437" spans="1:23" x14ac:dyDescent="0.2">
      <c r="A1437" t="s">
        <v>7</v>
      </c>
      <c r="B1437" t="s">
        <v>31</v>
      </c>
      <c r="C1437" t="s">
        <v>9</v>
      </c>
      <c r="D1437" t="s">
        <v>32</v>
      </c>
      <c r="E1437" t="s">
        <v>25</v>
      </c>
      <c r="F1437" s="1">
        <v>47057</v>
      </c>
      <c r="G1437">
        <v>8</v>
      </c>
      <c r="H1437">
        <f t="shared" si="2253"/>
        <v>24</v>
      </c>
      <c r="I1437">
        <f t="shared" si="2254"/>
        <v>0</v>
      </c>
      <c r="J1437">
        <f t="shared" si="2255"/>
        <v>0</v>
      </c>
      <c r="K1437">
        <f t="shared" si="2256"/>
        <v>0</v>
      </c>
      <c r="L1437">
        <f t="shared" si="2257"/>
        <v>0</v>
      </c>
      <c r="M1437">
        <f t="shared" si="2258"/>
        <v>0</v>
      </c>
      <c r="N1437">
        <f t="shared" si="2259"/>
        <v>0</v>
      </c>
      <c r="O1437">
        <f t="shared" si="2260"/>
        <v>0</v>
      </c>
      <c r="Q1437">
        <f t="shared" si="2244"/>
        <v>0</v>
      </c>
      <c r="R1437">
        <f t="shared" ref="R1437:S1437" si="2310">R1425</f>
        <v>0</v>
      </c>
      <c r="S1437">
        <f t="shared" si="2310"/>
        <v>0</v>
      </c>
      <c r="T1437">
        <f t="shared" ref="T1437:W1437" si="2311">T1425</f>
        <v>0</v>
      </c>
      <c r="U1437">
        <f t="shared" si="2311"/>
        <v>0</v>
      </c>
      <c r="V1437">
        <f t="shared" si="2311"/>
        <v>0</v>
      </c>
      <c r="W1437">
        <f t="shared" si="2311"/>
        <v>0</v>
      </c>
    </row>
    <row r="1438" spans="1:23" x14ac:dyDescent="0.2">
      <c r="A1438" t="s">
        <v>7</v>
      </c>
      <c r="B1438" t="s">
        <v>31</v>
      </c>
      <c r="C1438" t="s">
        <v>9</v>
      </c>
      <c r="D1438" t="s">
        <v>32</v>
      </c>
      <c r="E1438" t="s">
        <v>25</v>
      </c>
      <c r="F1438" s="1">
        <v>47057</v>
      </c>
      <c r="G1438">
        <v>9</v>
      </c>
      <c r="H1438">
        <f t="shared" si="2253"/>
        <v>24</v>
      </c>
      <c r="I1438">
        <f t="shared" si="2254"/>
        <v>0</v>
      </c>
      <c r="J1438">
        <f t="shared" si="2255"/>
        <v>0</v>
      </c>
      <c r="K1438">
        <f t="shared" si="2256"/>
        <v>0</v>
      </c>
      <c r="L1438">
        <f t="shared" si="2257"/>
        <v>0</v>
      </c>
      <c r="M1438">
        <f t="shared" si="2258"/>
        <v>0</v>
      </c>
      <c r="N1438">
        <f t="shared" si="2259"/>
        <v>0</v>
      </c>
      <c r="O1438">
        <f t="shared" si="2260"/>
        <v>0</v>
      </c>
      <c r="Q1438">
        <f t="shared" si="2244"/>
        <v>0</v>
      </c>
      <c r="R1438">
        <f t="shared" ref="R1438:S1438" si="2312">R1426</f>
        <v>0</v>
      </c>
      <c r="S1438">
        <f t="shared" si="2312"/>
        <v>0</v>
      </c>
      <c r="T1438">
        <f t="shared" ref="T1438:W1438" si="2313">T1426</f>
        <v>0</v>
      </c>
      <c r="U1438">
        <f t="shared" si="2313"/>
        <v>0</v>
      </c>
      <c r="V1438">
        <f t="shared" si="2313"/>
        <v>0</v>
      </c>
      <c r="W1438">
        <f t="shared" si="2313"/>
        <v>0</v>
      </c>
    </row>
    <row r="1439" spans="1:23" x14ac:dyDescent="0.2">
      <c r="A1439" t="s">
        <v>7</v>
      </c>
      <c r="B1439" t="s">
        <v>31</v>
      </c>
      <c r="C1439" t="s">
        <v>9</v>
      </c>
      <c r="D1439" t="s">
        <v>32</v>
      </c>
      <c r="E1439" t="s">
        <v>25</v>
      </c>
      <c r="F1439" s="1">
        <v>47057</v>
      </c>
      <c r="G1439">
        <v>10</v>
      </c>
      <c r="H1439">
        <f t="shared" si="2253"/>
        <v>24</v>
      </c>
      <c r="I1439">
        <f t="shared" si="2254"/>
        <v>0</v>
      </c>
      <c r="J1439">
        <f t="shared" si="2255"/>
        <v>0</v>
      </c>
      <c r="K1439">
        <f t="shared" si="2256"/>
        <v>0</v>
      </c>
      <c r="L1439">
        <f t="shared" si="2257"/>
        <v>0</v>
      </c>
      <c r="M1439">
        <f t="shared" si="2258"/>
        <v>0</v>
      </c>
      <c r="N1439">
        <f t="shared" si="2259"/>
        <v>0</v>
      </c>
      <c r="O1439">
        <f t="shared" si="2260"/>
        <v>0</v>
      </c>
      <c r="Q1439">
        <f t="shared" si="2244"/>
        <v>0</v>
      </c>
      <c r="R1439">
        <f t="shared" ref="R1439:S1439" si="2314">R1427</f>
        <v>0</v>
      </c>
      <c r="S1439">
        <f t="shared" si="2314"/>
        <v>0</v>
      </c>
      <c r="T1439">
        <f t="shared" ref="T1439:W1439" si="2315">T1427</f>
        <v>0</v>
      </c>
      <c r="U1439">
        <f t="shared" si="2315"/>
        <v>0</v>
      </c>
      <c r="V1439">
        <f t="shared" si="2315"/>
        <v>0</v>
      </c>
      <c r="W1439">
        <f t="shared" si="2315"/>
        <v>0</v>
      </c>
    </row>
    <row r="1440" spans="1:23" x14ac:dyDescent="0.2">
      <c r="A1440" t="s">
        <v>7</v>
      </c>
      <c r="B1440" t="s">
        <v>31</v>
      </c>
      <c r="C1440" t="s">
        <v>9</v>
      </c>
      <c r="D1440" t="s">
        <v>32</v>
      </c>
      <c r="E1440" t="s">
        <v>25</v>
      </c>
      <c r="F1440" s="1">
        <v>47057</v>
      </c>
      <c r="G1440">
        <v>11</v>
      </c>
      <c r="H1440">
        <f t="shared" si="2253"/>
        <v>24</v>
      </c>
      <c r="I1440">
        <f t="shared" si="2254"/>
        <v>0</v>
      </c>
      <c r="J1440">
        <f t="shared" si="2255"/>
        <v>0</v>
      </c>
      <c r="K1440">
        <f t="shared" si="2256"/>
        <v>0</v>
      </c>
      <c r="L1440">
        <f t="shared" si="2257"/>
        <v>0</v>
      </c>
      <c r="M1440">
        <f t="shared" si="2258"/>
        <v>0</v>
      </c>
      <c r="N1440">
        <f t="shared" si="2259"/>
        <v>0</v>
      </c>
      <c r="O1440">
        <f t="shared" si="2260"/>
        <v>0</v>
      </c>
      <c r="Q1440">
        <f t="shared" si="2244"/>
        <v>0</v>
      </c>
      <c r="R1440">
        <f t="shared" ref="R1440:S1440" si="2316">R1428</f>
        <v>0</v>
      </c>
      <c r="S1440">
        <f t="shared" si="2316"/>
        <v>0</v>
      </c>
      <c r="T1440">
        <f t="shared" ref="T1440:W1440" si="2317">T1428</f>
        <v>0</v>
      </c>
      <c r="U1440">
        <f t="shared" si="2317"/>
        <v>0</v>
      </c>
      <c r="V1440">
        <f t="shared" si="2317"/>
        <v>0</v>
      </c>
      <c r="W1440">
        <f t="shared" si="2317"/>
        <v>0</v>
      </c>
    </row>
    <row r="1441" spans="1:23" x14ac:dyDescent="0.2">
      <c r="A1441" t="s">
        <v>7</v>
      </c>
      <c r="B1441" t="s">
        <v>31</v>
      </c>
      <c r="C1441" t="s">
        <v>9</v>
      </c>
      <c r="D1441" t="s">
        <v>32</v>
      </c>
      <c r="E1441" t="s">
        <v>25</v>
      </c>
      <c r="F1441" s="1">
        <v>47057</v>
      </c>
      <c r="G1441">
        <v>12</v>
      </c>
      <c r="H1441">
        <f t="shared" si="2253"/>
        <v>24</v>
      </c>
      <c r="I1441">
        <f t="shared" si="2254"/>
        <v>0</v>
      </c>
      <c r="J1441">
        <f t="shared" si="2255"/>
        <v>0</v>
      </c>
      <c r="K1441">
        <f t="shared" si="2256"/>
        <v>0</v>
      </c>
      <c r="L1441">
        <f t="shared" si="2257"/>
        <v>0</v>
      </c>
      <c r="M1441">
        <f t="shared" si="2258"/>
        <v>0</v>
      </c>
      <c r="N1441">
        <f t="shared" si="2259"/>
        <v>0</v>
      </c>
      <c r="O1441">
        <f t="shared" si="2260"/>
        <v>0</v>
      </c>
      <c r="Q1441">
        <f t="shared" si="2244"/>
        <v>0</v>
      </c>
      <c r="R1441">
        <f t="shared" ref="R1441:S1441" si="2318">R1429</f>
        <v>0</v>
      </c>
      <c r="S1441">
        <f t="shared" si="2318"/>
        <v>0</v>
      </c>
      <c r="T1441">
        <f t="shared" ref="T1441:W1441" si="2319">T1429</f>
        <v>0</v>
      </c>
      <c r="U1441">
        <f t="shared" si="2319"/>
        <v>0</v>
      </c>
      <c r="V1441">
        <f t="shared" si="2319"/>
        <v>0</v>
      </c>
      <c r="W1441">
        <f t="shared" si="2319"/>
        <v>0</v>
      </c>
    </row>
    <row r="1442" spans="1:23" x14ac:dyDescent="0.2">
      <c r="A1442" t="s">
        <v>7</v>
      </c>
      <c r="B1442" t="s">
        <v>31</v>
      </c>
      <c r="C1442" t="s">
        <v>29</v>
      </c>
      <c r="D1442" t="s">
        <v>33</v>
      </c>
      <c r="E1442" t="s">
        <v>11</v>
      </c>
      <c r="F1442" s="1">
        <v>46965</v>
      </c>
      <c r="G1442">
        <v>1</v>
      </c>
      <c r="H1442">
        <f t="shared" si="2253"/>
        <v>96</v>
      </c>
      <c r="I1442">
        <f t="shared" si="2254"/>
        <v>95</v>
      </c>
      <c r="J1442">
        <f t="shared" si="2255"/>
        <v>0</v>
      </c>
      <c r="K1442">
        <f t="shared" si="2256"/>
        <v>205706.04267499998</v>
      </c>
      <c r="L1442">
        <f t="shared" si="2257"/>
        <v>5525.9225655870587</v>
      </c>
      <c r="M1442">
        <f t="shared" si="2258"/>
        <v>29787.983480702736</v>
      </c>
      <c r="N1442">
        <f t="shared" si="2259"/>
        <v>712.30026018027684</v>
      </c>
      <c r="O1442">
        <f t="shared" si="2260"/>
        <v>0</v>
      </c>
      <c r="Q1442" cm="1">
        <f t="array" ref="Q1442:Q1453">TRANSPOSE(open_per_booked!$F32:$Q32)</f>
        <v>0.99823595039999991</v>
      </c>
      <c r="R1442" cm="1">
        <f t="array" ref="R1442:R1453">TRANSPOSE(ulr_per_open!$F32:$Q32)</f>
        <v>0</v>
      </c>
      <c r="S1442" cm="1">
        <f t="array" ref="S1442:S1453">TRANSPOSE(bal_util!$F32:$Q32)</f>
        <v>2.6863199999999997E-2</v>
      </c>
      <c r="T1442" cm="1">
        <f t="array" ref="T1442:T1453">TRANSPOSE(pur_util!$F32:$Q32)</f>
        <v>0.14480850000000001</v>
      </c>
      <c r="U1442" cm="1">
        <f t="array" ref="U1442:U1453">TRANSPOSE(revol_util!$F32:$Q32)</f>
        <v>0.12890160000000001</v>
      </c>
      <c r="V1442" cm="1">
        <f t="array" ref="V1442:V1453">TRANSPOSE(lmt_per_open!$F32:$Q32)</f>
        <v>2165.3267649999998</v>
      </c>
      <c r="W1442" cm="1">
        <f t="array" ref="W1442:W1453">TRANSPOSE(annual_fee!$F32:$Q32)</f>
        <v>0</v>
      </c>
    </row>
    <row r="1443" spans="1:23" x14ac:dyDescent="0.2">
      <c r="A1443" t="s">
        <v>7</v>
      </c>
      <c r="B1443" t="s">
        <v>31</v>
      </c>
      <c r="C1443" t="s">
        <v>29</v>
      </c>
      <c r="D1443" t="s">
        <v>33</v>
      </c>
      <c r="E1443" t="s">
        <v>11</v>
      </c>
      <c r="F1443" s="1">
        <v>46965</v>
      </c>
      <c r="G1443">
        <v>2</v>
      </c>
      <c r="H1443">
        <f t="shared" si="2253"/>
        <v>96</v>
      </c>
      <c r="I1443">
        <f t="shared" si="2254"/>
        <v>95</v>
      </c>
      <c r="J1443">
        <f t="shared" si="2255"/>
        <v>0</v>
      </c>
      <c r="K1443">
        <f t="shared" si="2256"/>
        <v>205392.45195000002</v>
      </c>
      <c r="L1443">
        <f t="shared" si="2257"/>
        <v>39832.1689915674</v>
      </c>
      <c r="M1443">
        <f t="shared" si="2258"/>
        <v>116116.15800050911</v>
      </c>
      <c r="N1443">
        <f t="shared" si="2259"/>
        <v>14550.157581555084</v>
      </c>
      <c r="O1443">
        <f t="shared" si="2260"/>
        <v>383.04256500000002</v>
      </c>
      <c r="Q1443">
        <v>0.99610524719999993</v>
      </c>
      <c r="R1443">
        <v>0</v>
      </c>
      <c r="S1443">
        <v>0.19393199999999999</v>
      </c>
      <c r="T1443">
        <v>0.56533800000000001</v>
      </c>
      <c r="U1443">
        <v>0.36528660000000002</v>
      </c>
      <c r="V1443">
        <v>2162.0258100000001</v>
      </c>
      <c r="W1443">
        <v>4.0320270000000002</v>
      </c>
    </row>
    <row r="1444" spans="1:23" x14ac:dyDescent="0.2">
      <c r="A1444" t="s">
        <v>7</v>
      </c>
      <c r="B1444" t="s">
        <v>31</v>
      </c>
      <c r="C1444" t="s">
        <v>29</v>
      </c>
      <c r="D1444" t="s">
        <v>33</v>
      </c>
      <c r="E1444" t="s">
        <v>11</v>
      </c>
      <c r="F1444" s="1">
        <v>46965</v>
      </c>
      <c r="G1444">
        <v>3</v>
      </c>
      <c r="H1444">
        <f t="shared" si="2253"/>
        <v>96</v>
      </c>
      <c r="I1444">
        <f t="shared" si="2254"/>
        <v>95</v>
      </c>
      <c r="J1444">
        <f t="shared" si="2255"/>
        <v>0</v>
      </c>
      <c r="K1444">
        <f t="shared" si="2256"/>
        <v>205296.2464</v>
      </c>
      <c r="L1444">
        <f t="shared" si="2257"/>
        <v>63159.513382707839</v>
      </c>
      <c r="M1444">
        <f t="shared" si="2258"/>
        <v>124153.93149163199</v>
      </c>
      <c r="N1444">
        <f t="shared" si="2259"/>
        <v>43490.21351033017</v>
      </c>
      <c r="O1444">
        <f t="shared" si="2260"/>
        <v>-13.204050000000001</v>
      </c>
      <c r="Q1444">
        <v>0.99414067679999985</v>
      </c>
      <c r="R1444">
        <v>0</v>
      </c>
      <c r="S1444">
        <v>0.3076506</v>
      </c>
      <c r="T1444">
        <v>0.60475499999999993</v>
      </c>
      <c r="U1444">
        <v>0.68857740000000001</v>
      </c>
      <c r="V1444">
        <v>2161.0131200000001</v>
      </c>
      <c r="W1444">
        <v>-0.13899</v>
      </c>
    </row>
    <row r="1445" spans="1:23" x14ac:dyDescent="0.2">
      <c r="A1445" t="s">
        <v>7</v>
      </c>
      <c r="B1445" t="s">
        <v>31</v>
      </c>
      <c r="C1445" t="s">
        <v>29</v>
      </c>
      <c r="D1445" t="s">
        <v>33</v>
      </c>
      <c r="E1445" t="s">
        <v>11</v>
      </c>
      <c r="F1445" s="1">
        <v>46965</v>
      </c>
      <c r="G1445">
        <v>4</v>
      </c>
      <c r="H1445">
        <f t="shared" si="2253"/>
        <v>96</v>
      </c>
      <c r="I1445">
        <f t="shared" si="2254"/>
        <v>95</v>
      </c>
      <c r="J1445">
        <f t="shared" si="2255"/>
        <v>4.5457500000000003E-3</v>
      </c>
      <c r="K1445">
        <f t="shared" si="2256"/>
        <v>205168.91552499999</v>
      </c>
      <c r="L1445">
        <f t="shared" si="2257"/>
        <v>72843.007632863562</v>
      </c>
      <c r="M1445">
        <f t="shared" si="2258"/>
        <v>121932.80975662736</v>
      </c>
      <c r="N1445">
        <f t="shared" si="2259"/>
        <v>65004.473561701801</v>
      </c>
      <c r="O1445">
        <f t="shared" si="2260"/>
        <v>-4.4887500000000005</v>
      </c>
      <c r="Q1445">
        <v>0.99254239919999987</v>
      </c>
      <c r="R1445">
        <v>4.7850000000000004E-5</v>
      </c>
      <c r="S1445">
        <v>0.35503919999999994</v>
      </c>
      <c r="T1445">
        <v>0.59430450000000001</v>
      </c>
      <c r="U1445">
        <v>0.89239140000000006</v>
      </c>
      <c r="V1445">
        <v>2159.672795</v>
      </c>
      <c r="W1445">
        <v>-4.725E-2</v>
      </c>
    </row>
    <row r="1446" spans="1:23" x14ac:dyDescent="0.2">
      <c r="A1446" t="s">
        <v>7</v>
      </c>
      <c r="B1446" t="s">
        <v>31</v>
      </c>
      <c r="C1446" t="s">
        <v>29</v>
      </c>
      <c r="D1446" t="s">
        <v>33</v>
      </c>
      <c r="E1446" t="s">
        <v>11</v>
      </c>
      <c r="F1446" s="1">
        <v>46965</v>
      </c>
      <c r="G1446">
        <v>5</v>
      </c>
      <c r="H1446">
        <f t="shared" si="2253"/>
        <v>96</v>
      </c>
      <c r="I1446">
        <f t="shared" si="2254"/>
        <v>95</v>
      </c>
      <c r="J1446">
        <f t="shared" si="2255"/>
        <v>4.6882499999999997E-3</v>
      </c>
      <c r="K1446">
        <f t="shared" si="2256"/>
        <v>205143.69539999997</v>
      </c>
      <c r="L1446">
        <f t="shared" si="2257"/>
        <v>81113.940247377221</v>
      </c>
      <c r="M1446">
        <f t="shared" si="2258"/>
        <v>121232.23109282249</v>
      </c>
      <c r="N1446">
        <f t="shared" si="2259"/>
        <v>79953.848673959234</v>
      </c>
      <c r="O1446">
        <f t="shared" si="2260"/>
        <v>-3.0879750000000001</v>
      </c>
      <c r="Q1446">
        <v>0.9911442815999999</v>
      </c>
      <c r="R1446">
        <v>4.935E-5</v>
      </c>
      <c r="S1446">
        <v>0.39540059999999994</v>
      </c>
      <c r="T1446">
        <v>0.59096250000000006</v>
      </c>
      <c r="U1446">
        <v>0.98569800000000007</v>
      </c>
      <c r="V1446">
        <v>2159.4073199999998</v>
      </c>
      <c r="W1446">
        <v>-3.2504999999999999E-2</v>
      </c>
    </row>
    <row r="1447" spans="1:23" x14ac:dyDescent="0.2">
      <c r="A1447" t="s">
        <v>7</v>
      </c>
      <c r="B1447" t="s">
        <v>31</v>
      </c>
      <c r="C1447" t="s">
        <v>29</v>
      </c>
      <c r="D1447" t="s">
        <v>33</v>
      </c>
      <c r="E1447" t="s">
        <v>11</v>
      </c>
      <c r="F1447" s="1">
        <v>46965</v>
      </c>
      <c r="G1447">
        <v>6</v>
      </c>
      <c r="H1447">
        <f t="shared" si="2253"/>
        <v>96</v>
      </c>
      <c r="I1447">
        <f t="shared" si="2254"/>
        <v>95</v>
      </c>
      <c r="J1447">
        <f t="shared" si="2255"/>
        <v>7.3957499999999995E-3</v>
      </c>
      <c r="K1447">
        <f t="shared" si="2256"/>
        <v>205088.08810000002</v>
      </c>
      <c r="L1447">
        <f t="shared" si="2257"/>
        <v>86865.592943784053</v>
      </c>
      <c r="M1447">
        <f t="shared" si="2258"/>
        <v>121768.79634040591</v>
      </c>
      <c r="N1447">
        <f t="shared" si="2259"/>
        <v>90690.649836589233</v>
      </c>
      <c r="O1447">
        <f t="shared" si="2260"/>
        <v>-8.5200750000000003</v>
      </c>
      <c r="Q1447">
        <v>0.99027858959999993</v>
      </c>
      <c r="R1447">
        <v>7.7849999999999995E-5</v>
      </c>
      <c r="S1447">
        <v>0.42355259999999995</v>
      </c>
      <c r="T1447">
        <v>0.59373900000000002</v>
      </c>
      <c r="U1447">
        <v>1.0440342</v>
      </c>
      <c r="V1447">
        <v>2158.8219800000002</v>
      </c>
      <c r="W1447">
        <v>-8.9685000000000001E-2</v>
      </c>
    </row>
    <row r="1448" spans="1:23" x14ac:dyDescent="0.2">
      <c r="A1448" t="s">
        <v>7</v>
      </c>
      <c r="B1448" t="s">
        <v>31</v>
      </c>
      <c r="C1448" t="s">
        <v>29</v>
      </c>
      <c r="D1448" t="s">
        <v>33</v>
      </c>
      <c r="E1448" t="s">
        <v>11</v>
      </c>
      <c r="F1448" s="1">
        <v>46965</v>
      </c>
      <c r="G1448">
        <v>7</v>
      </c>
      <c r="H1448">
        <f t="shared" si="2253"/>
        <v>96</v>
      </c>
      <c r="I1448">
        <f t="shared" si="2254"/>
        <v>94</v>
      </c>
      <c r="J1448">
        <f t="shared" si="2255"/>
        <v>1.01379E-2</v>
      </c>
      <c r="K1448">
        <f t="shared" si="2256"/>
        <v>203086.78473999997</v>
      </c>
      <c r="L1448">
        <f t="shared" si="2257"/>
        <v>91593.033499592842</v>
      </c>
      <c r="M1448">
        <f t="shared" si="2258"/>
        <v>122500.01923071295</v>
      </c>
      <c r="N1448">
        <f t="shared" si="2259"/>
        <v>98027.718882039742</v>
      </c>
      <c r="O1448">
        <f t="shared" si="2260"/>
        <v>-9.4173899999999993</v>
      </c>
      <c r="Q1448">
        <v>0.98944592399999987</v>
      </c>
      <c r="R1448">
        <v>1.0784999999999999E-4</v>
      </c>
      <c r="S1448">
        <v>0.45100439999999997</v>
      </c>
      <c r="T1448">
        <v>0.60319049999999996</v>
      </c>
      <c r="U1448">
        <v>1.0702530000000001</v>
      </c>
      <c r="V1448">
        <v>2160.4977099999996</v>
      </c>
      <c r="W1448">
        <v>-0.100185</v>
      </c>
    </row>
    <row r="1449" spans="1:23" x14ac:dyDescent="0.2">
      <c r="A1449" t="s">
        <v>7</v>
      </c>
      <c r="B1449" t="s">
        <v>31</v>
      </c>
      <c r="C1449" t="s">
        <v>29</v>
      </c>
      <c r="D1449" t="s">
        <v>33</v>
      </c>
      <c r="E1449" t="s">
        <v>11</v>
      </c>
      <c r="F1449" s="1">
        <v>46965</v>
      </c>
      <c r="G1449">
        <v>8</v>
      </c>
      <c r="H1449">
        <f t="shared" si="2253"/>
        <v>96</v>
      </c>
      <c r="I1449">
        <f t="shared" si="2254"/>
        <v>94</v>
      </c>
      <c r="J1449">
        <f t="shared" si="2255"/>
        <v>2.6931000000000004E-2</v>
      </c>
      <c r="K1449">
        <f t="shared" si="2256"/>
        <v>214965.68505999999</v>
      </c>
      <c r="L1449">
        <f t="shared" si="2257"/>
        <v>98845.693276837235</v>
      </c>
      <c r="M1449">
        <f t="shared" si="2258"/>
        <v>130934.41645877816</v>
      </c>
      <c r="N1449">
        <f t="shared" si="2259"/>
        <v>109205.65108176657</v>
      </c>
      <c r="O1449">
        <f t="shared" si="2260"/>
        <v>-0.27212999999999998</v>
      </c>
      <c r="Q1449">
        <v>0.98801377919999989</v>
      </c>
      <c r="R1449">
        <v>2.8650000000000003E-4</v>
      </c>
      <c r="S1449">
        <v>0.45982079999999997</v>
      </c>
      <c r="T1449">
        <v>0.60909449999999998</v>
      </c>
      <c r="U1449">
        <v>1.1048093999999999</v>
      </c>
      <c r="V1449">
        <v>2286.8689899999999</v>
      </c>
      <c r="W1449">
        <v>-2.895E-3</v>
      </c>
    </row>
    <row r="1450" spans="1:23" x14ac:dyDescent="0.2">
      <c r="A1450" t="s">
        <v>7</v>
      </c>
      <c r="B1450" t="s">
        <v>31</v>
      </c>
      <c r="C1450" t="s">
        <v>29</v>
      </c>
      <c r="D1450" t="s">
        <v>33</v>
      </c>
      <c r="E1450" t="s">
        <v>11</v>
      </c>
      <c r="F1450" s="1">
        <v>46965</v>
      </c>
      <c r="G1450">
        <v>9</v>
      </c>
      <c r="H1450">
        <f t="shared" si="2253"/>
        <v>96</v>
      </c>
      <c r="I1450">
        <f t="shared" si="2254"/>
        <v>94</v>
      </c>
      <c r="J1450">
        <f t="shared" si="2255"/>
        <v>6.7961999999999995E-2</v>
      </c>
      <c r="K1450">
        <f t="shared" si="2256"/>
        <v>233559.6991</v>
      </c>
      <c r="L1450">
        <f t="shared" si="2257"/>
        <v>106643.49874487944</v>
      </c>
      <c r="M1450">
        <f t="shared" si="2258"/>
        <v>135024.36544519648</v>
      </c>
      <c r="N1450">
        <f t="shared" si="2259"/>
        <v>116337.09417899248</v>
      </c>
      <c r="O1450">
        <f t="shared" si="2260"/>
        <v>2.1389699999999996</v>
      </c>
      <c r="Q1450">
        <v>0.98551678319999991</v>
      </c>
      <c r="R1450">
        <v>7.2300000000000001E-4</v>
      </c>
      <c r="S1450">
        <v>0.45660059999999991</v>
      </c>
      <c r="T1450">
        <v>0.57811499999999993</v>
      </c>
      <c r="U1450">
        <v>1.0908971999999999</v>
      </c>
      <c r="V1450">
        <v>2484.6776500000001</v>
      </c>
      <c r="W1450">
        <v>2.2754999999999997E-2</v>
      </c>
    </row>
    <row r="1451" spans="1:23" x14ac:dyDescent="0.2">
      <c r="A1451" t="s">
        <v>7</v>
      </c>
      <c r="B1451" t="s">
        <v>31</v>
      </c>
      <c r="C1451" t="s">
        <v>29</v>
      </c>
      <c r="D1451" t="s">
        <v>33</v>
      </c>
      <c r="E1451" t="s">
        <v>11</v>
      </c>
      <c r="F1451" s="1">
        <v>46965</v>
      </c>
      <c r="G1451">
        <v>10</v>
      </c>
      <c r="H1451">
        <f t="shared" si="2253"/>
        <v>96</v>
      </c>
      <c r="I1451">
        <f t="shared" si="2254"/>
        <v>94</v>
      </c>
      <c r="J1451">
        <f t="shared" si="2255"/>
        <v>0.21714</v>
      </c>
      <c r="K1451">
        <f t="shared" si="2256"/>
        <v>246419.62148999999</v>
      </c>
      <c r="L1451">
        <f t="shared" si="2257"/>
        <v>114653.7272154728</v>
      </c>
      <c r="M1451">
        <f t="shared" si="2258"/>
        <v>145587.7926215606</v>
      </c>
      <c r="N1451">
        <f t="shared" si="2259"/>
        <v>128359.50255904676</v>
      </c>
      <c r="O1451">
        <f t="shared" si="2260"/>
        <v>0.48193799999999998</v>
      </c>
      <c r="Q1451">
        <v>0.98398555919999997</v>
      </c>
      <c r="R1451">
        <v>2.31E-3</v>
      </c>
      <c r="S1451">
        <v>0.46527839999999993</v>
      </c>
      <c r="T1451">
        <v>0.59081249999999996</v>
      </c>
      <c r="U1451">
        <v>1.1195406000000001</v>
      </c>
      <c r="V1451">
        <v>2621.4853349999998</v>
      </c>
      <c r="W1451">
        <v>5.1269999999999996E-3</v>
      </c>
    </row>
    <row r="1452" spans="1:23" x14ac:dyDescent="0.2">
      <c r="A1452" t="s">
        <v>7</v>
      </c>
      <c r="B1452" t="s">
        <v>31</v>
      </c>
      <c r="C1452" t="s">
        <v>29</v>
      </c>
      <c r="D1452" t="s">
        <v>33</v>
      </c>
      <c r="E1452" t="s">
        <v>11</v>
      </c>
      <c r="F1452" s="1">
        <v>46965</v>
      </c>
      <c r="G1452">
        <v>11</v>
      </c>
      <c r="H1452">
        <f t="shared" si="2253"/>
        <v>96</v>
      </c>
      <c r="I1452">
        <f t="shared" si="2254"/>
        <v>94</v>
      </c>
      <c r="J1452">
        <f t="shared" si="2255"/>
        <v>0.31344300000000003</v>
      </c>
      <c r="K1452">
        <f t="shared" si="2256"/>
        <v>254811.32250000001</v>
      </c>
      <c r="L1452">
        <f t="shared" si="2257"/>
        <v>120586.8592976355</v>
      </c>
      <c r="M1452">
        <f t="shared" si="2258"/>
        <v>145360.94108996249</v>
      </c>
      <c r="N1452">
        <f t="shared" si="2259"/>
        <v>136828.84808066522</v>
      </c>
      <c r="O1452">
        <f t="shared" si="2260"/>
        <v>1.334001</v>
      </c>
      <c r="Q1452">
        <v>0.98195393519999985</v>
      </c>
      <c r="R1452">
        <v>3.3345000000000002E-3</v>
      </c>
      <c r="S1452">
        <v>0.47323979999999999</v>
      </c>
      <c r="T1452">
        <v>0.570465</v>
      </c>
      <c r="U1452">
        <v>1.1346912000000002</v>
      </c>
      <c r="V1452">
        <v>2710.75875</v>
      </c>
      <c r="W1452">
        <v>1.4191500000000001E-2</v>
      </c>
    </row>
    <row r="1453" spans="1:23" x14ac:dyDescent="0.2">
      <c r="A1453" t="s">
        <v>7</v>
      </c>
      <c r="B1453" t="s">
        <v>31</v>
      </c>
      <c r="C1453" t="s">
        <v>29</v>
      </c>
      <c r="D1453" t="s">
        <v>33</v>
      </c>
      <c r="E1453" t="s">
        <v>11</v>
      </c>
      <c r="F1453" s="1">
        <v>46965</v>
      </c>
      <c r="G1453">
        <v>12</v>
      </c>
      <c r="H1453">
        <f t="shared" si="2253"/>
        <v>96</v>
      </c>
      <c r="I1453">
        <f t="shared" si="2254"/>
        <v>94</v>
      </c>
      <c r="J1453">
        <f t="shared" si="2255"/>
        <v>0.41059200000000001</v>
      </c>
      <c r="K1453">
        <f t="shared" si="2256"/>
        <v>266065.13926999999</v>
      </c>
      <c r="L1453">
        <f t="shared" si="2257"/>
        <v>128541.39008412239</v>
      </c>
      <c r="M1453">
        <f t="shared" si="2258"/>
        <v>156317.7924284926</v>
      </c>
      <c r="N1453">
        <f t="shared" si="2259"/>
        <v>148498.23785130092</v>
      </c>
      <c r="O1453">
        <f t="shared" si="2260"/>
        <v>0.51577799999999996</v>
      </c>
      <c r="Q1453">
        <v>0.9800223911999999</v>
      </c>
      <c r="R1453">
        <v>4.3680000000000004E-3</v>
      </c>
      <c r="S1453">
        <v>0.48311999999999999</v>
      </c>
      <c r="T1453">
        <v>0.58751700000000007</v>
      </c>
      <c r="U1453">
        <v>1.1552562</v>
      </c>
      <c r="V1453">
        <v>2830.4802049999998</v>
      </c>
      <c r="W1453">
        <v>5.4869999999999997E-3</v>
      </c>
    </row>
    <row r="1454" spans="1:23" x14ac:dyDescent="0.2">
      <c r="A1454" t="s">
        <v>7</v>
      </c>
      <c r="B1454" t="s">
        <v>31</v>
      </c>
      <c r="C1454" t="s">
        <v>29</v>
      </c>
      <c r="D1454" t="s">
        <v>33</v>
      </c>
      <c r="E1454" t="s">
        <v>11</v>
      </c>
      <c r="F1454" s="1">
        <v>46996</v>
      </c>
      <c r="G1454">
        <v>1</v>
      </c>
      <c r="H1454">
        <f t="shared" si="2253"/>
        <v>142</v>
      </c>
      <c r="I1454">
        <f t="shared" si="2254"/>
        <v>141</v>
      </c>
      <c r="J1454">
        <f t="shared" si="2255"/>
        <v>0</v>
      </c>
      <c r="K1454">
        <f t="shared" si="2256"/>
        <v>305311.07386499998</v>
      </c>
      <c r="L1454">
        <f t="shared" si="2257"/>
        <v>8201.6324394502662</v>
      </c>
      <c r="M1454">
        <f t="shared" si="2258"/>
        <v>44211.638639779849</v>
      </c>
      <c r="N1454">
        <f t="shared" si="2259"/>
        <v>1057.2035440570426</v>
      </c>
      <c r="O1454">
        <f t="shared" si="2260"/>
        <v>0</v>
      </c>
      <c r="Q1454">
        <f t="shared" ref="Q1454:W1454" si="2320">Q1442</f>
        <v>0.99823595039999991</v>
      </c>
      <c r="R1454">
        <f t="shared" si="2320"/>
        <v>0</v>
      </c>
      <c r="S1454">
        <f t="shared" si="2320"/>
        <v>2.6863199999999997E-2</v>
      </c>
      <c r="T1454">
        <f t="shared" si="2320"/>
        <v>0.14480850000000001</v>
      </c>
      <c r="U1454">
        <f t="shared" si="2320"/>
        <v>0.12890160000000001</v>
      </c>
      <c r="V1454">
        <f t="shared" si="2320"/>
        <v>2165.3267649999998</v>
      </c>
      <c r="W1454">
        <f t="shared" si="2320"/>
        <v>0</v>
      </c>
    </row>
    <row r="1455" spans="1:23" x14ac:dyDescent="0.2">
      <c r="A1455" t="s">
        <v>7</v>
      </c>
      <c r="B1455" t="s">
        <v>31</v>
      </c>
      <c r="C1455" t="s">
        <v>29</v>
      </c>
      <c r="D1455" t="s">
        <v>33</v>
      </c>
      <c r="E1455" t="s">
        <v>11</v>
      </c>
      <c r="F1455" s="1">
        <v>46996</v>
      </c>
      <c r="G1455">
        <v>2</v>
      </c>
      <c r="H1455">
        <f t="shared" si="2253"/>
        <v>142</v>
      </c>
      <c r="I1455">
        <f t="shared" si="2254"/>
        <v>141</v>
      </c>
      <c r="J1455">
        <f t="shared" si="2255"/>
        <v>0</v>
      </c>
      <c r="K1455">
        <f t="shared" si="2256"/>
        <v>304845.63920999999</v>
      </c>
      <c r="L1455">
        <f t="shared" si="2257"/>
        <v>59119.324503273718</v>
      </c>
      <c r="M1455">
        <f t="shared" si="2258"/>
        <v>172340.82397970298</v>
      </c>
      <c r="N1455">
        <f t="shared" si="2259"/>
        <v>21595.497042097548</v>
      </c>
      <c r="O1455">
        <f t="shared" si="2260"/>
        <v>568.515807</v>
      </c>
      <c r="Q1455">
        <f t="shared" ref="Q1455:Q1489" si="2321">Q1443</f>
        <v>0.99610524719999993</v>
      </c>
      <c r="R1455">
        <f t="shared" ref="R1455:S1455" si="2322">R1443</f>
        <v>0</v>
      </c>
      <c r="S1455">
        <f t="shared" si="2322"/>
        <v>0.19393199999999999</v>
      </c>
      <c r="T1455">
        <f t="shared" ref="T1455:W1455" si="2323">T1443</f>
        <v>0.56533800000000001</v>
      </c>
      <c r="U1455">
        <f t="shared" si="2323"/>
        <v>0.36528660000000002</v>
      </c>
      <c r="V1455">
        <f t="shared" si="2323"/>
        <v>2162.0258100000001</v>
      </c>
      <c r="W1455">
        <f t="shared" si="2323"/>
        <v>4.0320270000000002</v>
      </c>
    </row>
    <row r="1456" spans="1:23" x14ac:dyDescent="0.2">
      <c r="A1456" t="s">
        <v>7</v>
      </c>
      <c r="B1456" t="s">
        <v>31</v>
      </c>
      <c r="C1456" t="s">
        <v>29</v>
      </c>
      <c r="D1456" t="s">
        <v>33</v>
      </c>
      <c r="E1456" t="s">
        <v>11</v>
      </c>
      <c r="F1456" s="1">
        <v>46996</v>
      </c>
      <c r="G1456">
        <v>3</v>
      </c>
      <c r="H1456">
        <f t="shared" si="2253"/>
        <v>142</v>
      </c>
      <c r="I1456">
        <f t="shared" si="2254"/>
        <v>141</v>
      </c>
      <c r="J1456">
        <f t="shared" si="2255"/>
        <v>0</v>
      </c>
      <c r="K1456">
        <f t="shared" si="2256"/>
        <v>304702.84992000001</v>
      </c>
      <c r="L1456">
        <f t="shared" si="2257"/>
        <v>93742.014599597955</v>
      </c>
      <c r="M1456">
        <f t="shared" si="2258"/>
        <v>184270.5720033696</v>
      </c>
      <c r="N1456">
        <f t="shared" si="2259"/>
        <v>64548.632683753203</v>
      </c>
      <c r="O1456">
        <f t="shared" si="2260"/>
        <v>-19.59759</v>
      </c>
      <c r="Q1456">
        <f t="shared" si="2321"/>
        <v>0.99414067679999985</v>
      </c>
      <c r="R1456">
        <f t="shared" ref="R1456:S1456" si="2324">R1444</f>
        <v>0</v>
      </c>
      <c r="S1456">
        <f t="shared" si="2324"/>
        <v>0.3076506</v>
      </c>
      <c r="T1456">
        <f t="shared" ref="T1456:W1456" si="2325">T1444</f>
        <v>0.60475499999999993</v>
      </c>
      <c r="U1456">
        <f t="shared" si="2325"/>
        <v>0.68857740000000001</v>
      </c>
      <c r="V1456">
        <f t="shared" si="2325"/>
        <v>2161.0131200000001</v>
      </c>
      <c r="W1456">
        <f t="shared" si="2325"/>
        <v>-0.13899</v>
      </c>
    </row>
    <row r="1457" spans="1:23" x14ac:dyDescent="0.2">
      <c r="A1457" t="s">
        <v>7</v>
      </c>
      <c r="B1457" t="s">
        <v>31</v>
      </c>
      <c r="C1457" t="s">
        <v>29</v>
      </c>
      <c r="D1457" t="s">
        <v>33</v>
      </c>
      <c r="E1457" t="s">
        <v>11</v>
      </c>
      <c r="F1457" s="1">
        <v>46996</v>
      </c>
      <c r="G1457">
        <v>4</v>
      </c>
      <c r="H1457">
        <f t="shared" si="2253"/>
        <v>142</v>
      </c>
      <c r="I1457">
        <f t="shared" si="2254"/>
        <v>140</v>
      </c>
      <c r="J1457">
        <f t="shared" si="2255"/>
        <v>6.699000000000001E-3</v>
      </c>
      <c r="K1457">
        <f t="shared" si="2256"/>
        <v>302354.19130000001</v>
      </c>
      <c r="L1457">
        <f t="shared" si="2257"/>
        <v>107347.59019579894</v>
      </c>
      <c r="M1457">
        <f t="shared" si="2258"/>
        <v>179690.45648345086</v>
      </c>
      <c r="N1457">
        <f t="shared" si="2259"/>
        <v>95796.066301455299</v>
      </c>
      <c r="O1457">
        <f t="shared" si="2260"/>
        <v>-6.6150000000000002</v>
      </c>
      <c r="Q1457">
        <f t="shared" si="2321"/>
        <v>0.99254239919999987</v>
      </c>
      <c r="R1457">
        <f t="shared" ref="R1457:S1457" si="2326">R1445</f>
        <v>4.7850000000000004E-5</v>
      </c>
      <c r="S1457">
        <f t="shared" si="2326"/>
        <v>0.35503919999999994</v>
      </c>
      <c r="T1457">
        <f t="shared" ref="T1457:W1457" si="2327">T1445</f>
        <v>0.59430450000000001</v>
      </c>
      <c r="U1457">
        <f t="shared" si="2327"/>
        <v>0.89239140000000006</v>
      </c>
      <c r="V1457">
        <f t="shared" si="2327"/>
        <v>2159.672795</v>
      </c>
      <c r="W1457">
        <f t="shared" si="2327"/>
        <v>-4.725E-2</v>
      </c>
    </row>
    <row r="1458" spans="1:23" x14ac:dyDescent="0.2">
      <c r="A1458" t="s">
        <v>7</v>
      </c>
      <c r="B1458" t="s">
        <v>31</v>
      </c>
      <c r="C1458" t="s">
        <v>29</v>
      </c>
      <c r="D1458" t="s">
        <v>33</v>
      </c>
      <c r="E1458" t="s">
        <v>11</v>
      </c>
      <c r="F1458" s="1">
        <v>46996</v>
      </c>
      <c r="G1458">
        <v>5</v>
      </c>
      <c r="H1458">
        <f t="shared" si="2253"/>
        <v>142</v>
      </c>
      <c r="I1458">
        <f t="shared" si="2254"/>
        <v>140</v>
      </c>
      <c r="J1458">
        <f t="shared" si="2255"/>
        <v>6.9090000000000002E-3</v>
      </c>
      <c r="K1458">
        <f t="shared" si="2256"/>
        <v>302317.02479999996</v>
      </c>
      <c r="L1458">
        <f t="shared" si="2257"/>
        <v>119536.33299613485</v>
      </c>
      <c r="M1458">
        <f t="shared" si="2258"/>
        <v>178658.02476837</v>
      </c>
      <c r="N1458">
        <f t="shared" si="2259"/>
        <v>117826.72436162413</v>
      </c>
      <c r="O1458">
        <f t="shared" si="2260"/>
        <v>-4.5507</v>
      </c>
      <c r="Q1458">
        <f t="shared" si="2321"/>
        <v>0.9911442815999999</v>
      </c>
      <c r="R1458">
        <f t="shared" ref="R1458:S1458" si="2328">R1446</f>
        <v>4.935E-5</v>
      </c>
      <c r="S1458">
        <f t="shared" si="2328"/>
        <v>0.39540059999999994</v>
      </c>
      <c r="T1458">
        <f t="shared" ref="T1458:W1458" si="2329">T1446</f>
        <v>0.59096250000000006</v>
      </c>
      <c r="U1458">
        <f t="shared" si="2329"/>
        <v>0.98569800000000007</v>
      </c>
      <c r="V1458">
        <f t="shared" si="2329"/>
        <v>2159.4073199999998</v>
      </c>
      <c r="W1458">
        <f t="shared" si="2329"/>
        <v>-3.2504999999999999E-2</v>
      </c>
    </row>
    <row r="1459" spans="1:23" x14ac:dyDescent="0.2">
      <c r="A1459" t="s">
        <v>7</v>
      </c>
      <c r="B1459" t="s">
        <v>31</v>
      </c>
      <c r="C1459" t="s">
        <v>29</v>
      </c>
      <c r="D1459" t="s">
        <v>33</v>
      </c>
      <c r="E1459" t="s">
        <v>11</v>
      </c>
      <c r="F1459" s="1">
        <v>46996</v>
      </c>
      <c r="G1459">
        <v>6</v>
      </c>
      <c r="H1459">
        <f t="shared" si="2253"/>
        <v>142</v>
      </c>
      <c r="I1459">
        <f t="shared" si="2254"/>
        <v>140</v>
      </c>
      <c r="J1459">
        <f t="shared" si="2255"/>
        <v>1.0898999999999999E-2</v>
      </c>
      <c r="K1459">
        <f t="shared" si="2256"/>
        <v>302235.0772</v>
      </c>
      <c r="L1459">
        <f t="shared" si="2257"/>
        <v>128012.4527592607</v>
      </c>
      <c r="M1459">
        <f t="shared" si="2258"/>
        <v>179448.7525016508</v>
      </c>
      <c r="N1459">
        <f t="shared" si="2259"/>
        <v>133649.37870655255</v>
      </c>
      <c r="O1459">
        <f t="shared" si="2260"/>
        <v>-12.555899999999999</v>
      </c>
      <c r="Q1459">
        <f t="shared" si="2321"/>
        <v>0.99027858959999993</v>
      </c>
      <c r="R1459">
        <f t="shared" ref="R1459:S1459" si="2330">R1447</f>
        <v>7.7849999999999995E-5</v>
      </c>
      <c r="S1459">
        <f t="shared" si="2330"/>
        <v>0.42355259999999995</v>
      </c>
      <c r="T1459">
        <f t="shared" ref="T1459:W1459" si="2331">T1447</f>
        <v>0.59373900000000002</v>
      </c>
      <c r="U1459">
        <f t="shared" si="2331"/>
        <v>1.0440342</v>
      </c>
      <c r="V1459">
        <f t="shared" si="2331"/>
        <v>2158.8219800000002</v>
      </c>
      <c r="W1459">
        <f t="shared" si="2331"/>
        <v>-8.9685000000000001E-2</v>
      </c>
    </row>
    <row r="1460" spans="1:23" x14ac:dyDescent="0.2">
      <c r="A1460" t="s">
        <v>7</v>
      </c>
      <c r="B1460" t="s">
        <v>31</v>
      </c>
      <c r="C1460" t="s">
        <v>29</v>
      </c>
      <c r="D1460" t="s">
        <v>33</v>
      </c>
      <c r="E1460" t="s">
        <v>11</v>
      </c>
      <c r="F1460" s="1">
        <v>46996</v>
      </c>
      <c r="G1460">
        <v>7</v>
      </c>
      <c r="H1460">
        <f t="shared" si="2253"/>
        <v>142</v>
      </c>
      <c r="I1460">
        <f t="shared" si="2254"/>
        <v>140</v>
      </c>
      <c r="J1460">
        <f t="shared" si="2255"/>
        <v>1.5099E-2</v>
      </c>
      <c r="K1460">
        <f t="shared" si="2256"/>
        <v>302469.67939999996</v>
      </c>
      <c r="L1460">
        <f t="shared" si="2257"/>
        <v>136415.15627598934</v>
      </c>
      <c r="M1460">
        <f t="shared" si="2258"/>
        <v>182446.83715212566</v>
      </c>
      <c r="N1460">
        <f t="shared" si="2259"/>
        <v>145998.73024984644</v>
      </c>
      <c r="O1460">
        <f t="shared" si="2260"/>
        <v>-14.0259</v>
      </c>
      <c r="Q1460">
        <f t="shared" si="2321"/>
        <v>0.98944592399999987</v>
      </c>
      <c r="R1460">
        <f t="shared" ref="R1460:S1460" si="2332">R1448</f>
        <v>1.0784999999999999E-4</v>
      </c>
      <c r="S1460">
        <f t="shared" si="2332"/>
        <v>0.45100439999999997</v>
      </c>
      <c r="T1460">
        <f t="shared" ref="T1460:W1460" si="2333">T1448</f>
        <v>0.60319049999999996</v>
      </c>
      <c r="U1460">
        <f t="shared" si="2333"/>
        <v>1.0702530000000001</v>
      </c>
      <c r="V1460">
        <f t="shared" si="2333"/>
        <v>2160.4977099999996</v>
      </c>
      <c r="W1460">
        <f t="shared" si="2333"/>
        <v>-0.100185</v>
      </c>
    </row>
    <row r="1461" spans="1:23" x14ac:dyDescent="0.2">
      <c r="A1461" t="s">
        <v>7</v>
      </c>
      <c r="B1461" t="s">
        <v>31</v>
      </c>
      <c r="C1461" t="s">
        <v>29</v>
      </c>
      <c r="D1461" t="s">
        <v>33</v>
      </c>
      <c r="E1461" t="s">
        <v>11</v>
      </c>
      <c r="F1461" s="1">
        <v>46996</v>
      </c>
      <c r="G1461">
        <v>8</v>
      </c>
      <c r="H1461">
        <f t="shared" si="2253"/>
        <v>142</v>
      </c>
      <c r="I1461">
        <f t="shared" si="2254"/>
        <v>140</v>
      </c>
      <c r="J1461">
        <f t="shared" si="2255"/>
        <v>4.0110000000000007E-2</v>
      </c>
      <c r="K1461">
        <f t="shared" si="2256"/>
        <v>320161.65859999997</v>
      </c>
      <c r="L1461">
        <f t="shared" si="2257"/>
        <v>147216.98998677885</v>
      </c>
      <c r="M1461">
        <f t="shared" si="2258"/>
        <v>195008.70536413768</v>
      </c>
      <c r="N1461">
        <f t="shared" si="2259"/>
        <v>162646.71437709912</v>
      </c>
      <c r="O1461">
        <f t="shared" si="2260"/>
        <v>-0.40529999999999999</v>
      </c>
      <c r="Q1461">
        <f t="shared" si="2321"/>
        <v>0.98801377919999989</v>
      </c>
      <c r="R1461">
        <f t="shared" ref="R1461:S1461" si="2334">R1449</f>
        <v>2.8650000000000003E-4</v>
      </c>
      <c r="S1461">
        <f t="shared" si="2334"/>
        <v>0.45982079999999997</v>
      </c>
      <c r="T1461">
        <f t="shared" ref="T1461:W1461" si="2335">T1449</f>
        <v>0.60909449999999998</v>
      </c>
      <c r="U1461">
        <f t="shared" si="2335"/>
        <v>1.1048093999999999</v>
      </c>
      <c r="V1461">
        <f t="shared" si="2335"/>
        <v>2286.8689899999999</v>
      </c>
      <c r="W1461">
        <f t="shared" si="2335"/>
        <v>-2.895E-3</v>
      </c>
    </row>
    <row r="1462" spans="1:23" x14ac:dyDescent="0.2">
      <c r="A1462" t="s">
        <v>7</v>
      </c>
      <c r="B1462" t="s">
        <v>31</v>
      </c>
      <c r="C1462" t="s">
        <v>29</v>
      </c>
      <c r="D1462" t="s">
        <v>33</v>
      </c>
      <c r="E1462" t="s">
        <v>11</v>
      </c>
      <c r="F1462" s="1">
        <v>46996</v>
      </c>
      <c r="G1462">
        <v>9</v>
      </c>
      <c r="H1462">
        <f t="shared" si="2253"/>
        <v>142</v>
      </c>
      <c r="I1462">
        <f t="shared" si="2254"/>
        <v>139</v>
      </c>
      <c r="J1462">
        <f t="shared" si="2255"/>
        <v>0.100497</v>
      </c>
      <c r="K1462">
        <f t="shared" si="2256"/>
        <v>345370.19335000002</v>
      </c>
      <c r="L1462">
        <f t="shared" si="2257"/>
        <v>157696.23750572599</v>
      </c>
      <c r="M1462">
        <f t="shared" si="2258"/>
        <v>199663.68932853523</v>
      </c>
      <c r="N1462">
        <f t="shared" si="2259"/>
        <v>172030.38394553144</v>
      </c>
      <c r="O1462">
        <f t="shared" si="2260"/>
        <v>3.1629449999999997</v>
      </c>
      <c r="Q1462">
        <f t="shared" si="2321"/>
        <v>0.98551678319999991</v>
      </c>
      <c r="R1462">
        <f t="shared" ref="R1462:S1462" si="2336">R1450</f>
        <v>7.2300000000000001E-4</v>
      </c>
      <c r="S1462">
        <f t="shared" si="2336"/>
        <v>0.45660059999999991</v>
      </c>
      <c r="T1462">
        <f t="shared" ref="T1462:W1462" si="2337">T1450</f>
        <v>0.57811499999999993</v>
      </c>
      <c r="U1462">
        <f t="shared" si="2337"/>
        <v>1.0908971999999999</v>
      </c>
      <c r="V1462">
        <f t="shared" si="2337"/>
        <v>2484.6776500000001</v>
      </c>
      <c r="W1462">
        <f t="shared" si="2337"/>
        <v>2.2754999999999997E-2</v>
      </c>
    </row>
    <row r="1463" spans="1:23" x14ac:dyDescent="0.2">
      <c r="A1463" t="s">
        <v>7</v>
      </c>
      <c r="B1463" t="s">
        <v>31</v>
      </c>
      <c r="C1463" t="s">
        <v>29</v>
      </c>
      <c r="D1463" t="s">
        <v>33</v>
      </c>
      <c r="E1463" t="s">
        <v>11</v>
      </c>
      <c r="F1463" s="1">
        <v>46996</v>
      </c>
      <c r="G1463">
        <v>10</v>
      </c>
      <c r="H1463">
        <f t="shared" si="2253"/>
        <v>142</v>
      </c>
      <c r="I1463">
        <f t="shared" si="2254"/>
        <v>139</v>
      </c>
      <c r="J1463">
        <f t="shared" si="2255"/>
        <v>0.32108999999999999</v>
      </c>
      <c r="K1463">
        <f t="shared" si="2256"/>
        <v>364386.46156500001</v>
      </c>
      <c r="L1463">
        <f t="shared" si="2257"/>
        <v>169541.14981862466</v>
      </c>
      <c r="M1463">
        <f t="shared" si="2258"/>
        <v>215284.07632337156</v>
      </c>
      <c r="N1463">
        <f t="shared" si="2259"/>
        <v>189808.20059263296</v>
      </c>
      <c r="O1463">
        <f t="shared" si="2260"/>
        <v>0.71265299999999998</v>
      </c>
      <c r="Q1463">
        <f t="shared" si="2321"/>
        <v>0.98398555919999997</v>
      </c>
      <c r="R1463">
        <f t="shared" ref="R1463:S1463" si="2338">R1451</f>
        <v>2.31E-3</v>
      </c>
      <c r="S1463">
        <f t="shared" si="2338"/>
        <v>0.46527839999999993</v>
      </c>
      <c r="T1463">
        <f t="shared" ref="T1463:W1463" si="2339">T1451</f>
        <v>0.59081249999999996</v>
      </c>
      <c r="U1463">
        <f t="shared" si="2339"/>
        <v>1.1195406000000001</v>
      </c>
      <c r="V1463">
        <f t="shared" si="2339"/>
        <v>2621.4853349999998</v>
      </c>
      <c r="W1463">
        <f t="shared" si="2339"/>
        <v>5.1269999999999996E-3</v>
      </c>
    </row>
    <row r="1464" spans="1:23" x14ac:dyDescent="0.2">
      <c r="A1464" t="s">
        <v>7</v>
      </c>
      <c r="B1464" t="s">
        <v>31</v>
      </c>
      <c r="C1464" t="s">
        <v>29</v>
      </c>
      <c r="D1464" t="s">
        <v>33</v>
      </c>
      <c r="E1464" t="s">
        <v>11</v>
      </c>
      <c r="F1464" s="1">
        <v>46996</v>
      </c>
      <c r="G1464">
        <v>11</v>
      </c>
      <c r="H1464">
        <f t="shared" si="2253"/>
        <v>142</v>
      </c>
      <c r="I1464">
        <f t="shared" si="2254"/>
        <v>139</v>
      </c>
      <c r="J1464">
        <f t="shared" si="2255"/>
        <v>0.4634955</v>
      </c>
      <c r="K1464">
        <f t="shared" si="2256"/>
        <v>376795.46625</v>
      </c>
      <c r="L1464">
        <f t="shared" si="2257"/>
        <v>178314.61108905674</v>
      </c>
      <c r="M1464">
        <f t="shared" si="2258"/>
        <v>214948.62565430626</v>
      </c>
      <c r="N1464">
        <f t="shared" si="2259"/>
        <v>202332.02003417513</v>
      </c>
      <c r="O1464">
        <f t="shared" si="2260"/>
        <v>1.9726185000000001</v>
      </c>
      <c r="Q1464">
        <f t="shared" si="2321"/>
        <v>0.98195393519999985</v>
      </c>
      <c r="R1464">
        <f t="shared" ref="R1464:S1464" si="2340">R1452</f>
        <v>3.3345000000000002E-3</v>
      </c>
      <c r="S1464">
        <f t="shared" si="2340"/>
        <v>0.47323979999999999</v>
      </c>
      <c r="T1464">
        <f t="shared" ref="T1464:W1464" si="2341">T1452</f>
        <v>0.570465</v>
      </c>
      <c r="U1464">
        <f t="shared" si="2341"/>
        <v>1.1346912000000002</v>
      </c>
      <c r="V1464">
        <f t="shared" si="2341"/>
        <v>2710.75875</v>
      </c>
      <c r="W1464">
        <f t="shared" si="2341"/>
        <v>1.4191500000000001E-2</v>
      </c>
    </row>
    <row r="1465" spans="1:23" x14ac:dyDescent="0.2">
      <c r="A1465" t="s">
        <v>7</v>
      </c>
      <c r="B1465" t="s">
        <v>31</v>
      </c>
      <c r="C1465" t="s">
        <v>29</v>
      </c>
      <c r="D1465" t="s">
        <v>33</v>
      </c>
      <c r="E1465" t="s">
        <v>11</v>
      </c>
      <c r="F1465" s="1">
        <v>46996</v>
      </c>
      <c r="G1465">
        <v>12</v>
      </c>
      <c r="H1465">
        <f t="shared" si="2253"/>
        <v>142</v>
      </c>
      <c r="I1465">
        <f t="shared" si="2254"/>
        <v>139</v>
      </c>
      <c r="J1465">
        <f t="shared" si="2255"/>
        <v>0.60715200000000003</v>
      </c>
      <c r="K1465">
        <f t="shared" si="2256"/>
        <v>393436.74849499995</v>
      </c>
      <c r="L1465">
        <f t="shared" si="2257"/>
        <v>190077.16193290436</v>
      </c>
      <c r="M1465">
        <f t="shared" si="2258"/>
        <v>231150.7781655369</v>
      </c>
      <c r="N1465">
        <f t="shared" si="2259"/>
        <v>219587.81980139174</v>
      </c>
      <c r="O1465">
        <f t="shared" si="2260"/>
        <v>0.76269299999999995</v>
      </c>
      <c r="Q1465">
        <f t="shared" si="2321"/>
        <v>0.9800223911999999</v>
      </c>
      <c r="R1465">
        <f t="shared" ref="R1465:S1465" si="2342">R1453</f>
        <v>4.3680000000000004E-3</v>
      </c>
      <c r="S1465">
        <f t="shared" si="2342"/>
        <v>0.48311999999999999</v>
      </c>
      <c r="T1465">
        <f t="shared" ref="T1465:W1465" si="2343">T1453</f>
        <v>0.58751700000000007</v>
      </c>
      <c r="U1465">
        <f t="shared" si="2343"/>
        <v>1.1552562</v>
      </c>
      <c r="V1465">
        <f t="shared" si="2343"/>
        <v>2830.4802049999998</v>
      </c>
      <c r="W1465">
        <f t="shared" si="2343"/>
        <v>5.4869999999999997E-3</v>
      </c>
    </row>
    <row r="1466" spans="1:23" x14ac:dyDescent="0.2">
      <c r="A1466" t="s">
        <v>7</v>
      </c>
      <c r="B1466" t="s">
        <v>31</v>
      </c>
      <c r="C1466" t="s">
        <v>29</v>
      </c>
      <c r="D1466" t="s">
        <v>33</v>
      </c>
      <c r="E1466" t="s">
        <v>11</v>
      </c>
      <c r="F1466" s="1" t="s">
        <v>12</v>
      </c>
      <c r="G1466">
        <v>1</v>
      </c>
      <c r="H1466">
        <f t="shared" si="2253"/>
        <v>166</v>
      </c>
      <c r="I1466">
        <f t="shared" si="2254"/>
        <v>165</v>
      </c>
      <c r="J1466">
        <f t="shared" si="2255"/>
        <v>0</v>
      </c>
      <c r="K1466">
        <f t="shared" si="2256"/>
        <v>357278.91622499999</v>
      </c>
      <c r="L1466">
        <f t="shared" si="2257"/>
        <v>9597.654982335418</v>
      </c>
      <c r="M1466">
        <f t="shared" si="2258"/>
        <v>51737.023940167914</v>
      </c>
      <c r="N1466">
        <f t="shared" si="2259"/>
        <v>1237.1530834710072</v>
      </c>
      <c r="O1466">
        <f t="shared" si="2260"/>
        <v>0</v>
      </c>
      <c r="Q1466">
        <f t="shared" si="2321"/>
        <v>0.99823595039999991</v>
      </c>
      <c r="R1466">
        <f t="shared" ref="R1466:S1466" si="2344">R1454</f>
        <v>0</v>
      </c>
      <c r="S1466">
        <f t="shared" si="2344"/>
        <v>2.6863199999999997E-2</v>
      </c>
      <c r="T1466">
        <f t="shared" ref="T1466:W1466" si="2345">T1454</f>
        <v>0.14480850000000001</v>
      </c>
      <c r="U1466">
        <f t="shared" si="2345"/>
        <v>0.12890160000000001</v>
      </c>
      <c r="V1466">
        <f t="shared" si="2345"/>
        <v>2165.3267649999998</v>
      </c>
      <c r="W1466">
        <f t="shared" si="2345"/>
        <v>0</v>
      </c>
    </row>
    <row r="1467" spans="1:23" x14ac:dyDescent="0.2">
      <c r="A1467" t="s">
        <v>7</v>
      </c>
      <c r="B1467" t="s">
        <v>31</v>
      </c>
      <c r="C1467" t="s">
        <v>29</v>
      </c>
      <c r="D1467" t="s">
        <v>33</v>
      </c>
      <c r="E1467" t="s">
        <v>11</v>
      </c>
      <c r="F1467" s="1" t="s">
        <v>12</v>
      </c>
      <c r="G1467">
        <v>2</v>
      </c>
      <c r="H1467">
        <f t="shared" si="2253"/>
        <v>166</v>
      </c>
      <c r="I1467">
        <f t="shared" si="2254"/>
        <v>165</v>
      </c>
      <c r="J1467">
        <f t="shared" si="2255"/>
        <v>0</v>
      </c>
      <c r="K1467">
        <f t="shared" si="2256"/>
        <v>356734.25865000003</v>
      </c>
      <c r="L1467">
        <f t="shared" si="2257"/>
        <v>69182.188248511797</v>
      </c>
      <c r="M1467">
        <f t="shared" si="2258"/>
        <v>201675.43231667372</v>
      </c>
      <c r="N1467">
        <f t="shared" si="2259"/>
        <v>25271.32632585883</v>
      </c>
      <c r="O1467">
        <f t="shared" si="2260"/>
        <v>665.28445500000009</v>
      </c>
      <c r="Q1467">
        <f t="shared" si="2321"/>
        <v>0.99610524719999993</v>
      </c>
      <c r="R1467">
        <f t="shared" ref="R1467:S1467" si="2346">R1455</f>
        <v>0</v>
      </c>
      <c r="S1467">
        <f t="shared" si="2346"/>
        <v>0.19393199999999999</v>
      </c>
      <c r="T1467">
        <f t="shared" ref="T1467:W1467" si="2347">T1455</f>
        <v>0.56533800000000001</v>
      </c>
      <c r="U1467">
        <f t="shared" si="2347"/>
        <v>0.36528660000000002</v>
      </c>
      <c r="V1467">
        <f t="shared" si="2347"/>
        <v>2162.0258100000001</v>
      </c>
      <c r="W1467">
        <f t="shared" si="2347"/>
        <v>4.0320270000000002</v>
      </c>
    </row>
    <row r="1468" spans="1:23" x14ac:dyDescent="0.2">
      <c r="A1468" t="s">
        <v>7</v>
      </c>
      <c r="B1468" t="s">
        <v>31</v>
      </c>
      <c r="C1468" t="s">
        <v>29</v>
      </c>
      <c r="D1468" t="s">
        <v>33</v>
      </c>
      <c r="E1468" t="s">
        <v>11</v>
      </c>
      <c r="F1468" s="1" t="s">
        <v>12</v>
      </c>
      <c r="G1468">
        <v>3</v>
      </c>
      <c r="H1468">
        <f t="shared" si="2253"/>
        <v>166</v>
      </c>
      <c r="I1468">
        <f t="shared" si="2254"/>
        <v>165</v>
      </c>
      <c r="J1468">
        <f t="shared" si="2255"/>
        <v>0</v>
      </c>
      <c r="K1468">
        <f t="shared" si="2256"/>
        <v>356567.16480000003</v>
      </c>
      <c r="L1468">
        <f t="shared" si="2257"/>
        <v>109698.10219101889</v>
      </c>
      <c r="M1468">
        <f t="shared" si="2258"/>
        <v>215635.775748624</v>
      </c>
      <c r="N1468">
        <f t="shared" si="2259"/>
        <v>75535.633991626091</v>
      </c>
      <c r="O1468">
        <f t="shared" si="2260"/>
        <v>-22.933350000000001</v>
      </c>
      <c r="Q1468">
        <f t="shared" si="2321"/>
        <v>0.99414067679999985</v>
      </c>
      <c r="R1468">
        <f t="shared" ref="R1468:S1468" si="2348">R1456</f>
        <v>0</v>
      </c>
      <c r="S1468">
        <f t="shared" si="2348"/>
        <v>0.3076506</v>
      </c>
      <c r="T1468">
        <f t="shared" ref="T1468:W1468" si="2349">T1456</f>
        <v>0.60475499999999993</v>
      </c>
      <c r="U1468">
        <f t="shared" si="2349"/>
        <v>0.68857740000000001</v>
      </c>
      <c r="V1468">
        <f t="shared" si="2349"/>
        <v>2161.0131200000001</v>
      </c>
      <c r="W1468">
        <f t="shared" si="2349"/>
        <v>-0.13899</v>
      </c>
    </row>
    <row r="1469" spans="1:23" x14ac:dyDescent="0.2">
      <c r="A1469" t="s">
        <v>7</v>
      </c>
      <c r="B1469" t="s">
        <v>31</v>
      </c>
      <c r="C1469" t="s">
        <v>29</v>
      </c>
      <c r="D1469" t="s">
        <v>33</v>
      </c>
      <c r="E1469" t="s">
        <v>11</v>
      </c>
      <c r="F1469" s="1" t="s">
        <v>12</v>
      </c>
      <c r="G1469">
        <v>4</v>
      </c>
      <c r="H1469">
        <f t="shared" si="2253"/>
        <v>166</v>
      </c>
      <c r="I1469">
        <f t="shared" si="2254"/>
        <v>164</v>
      </c>
      <c r="J1469">
        <f t="shared" si="2255"/>
        <v>7.8474000000000009E-3</v>
      </c>
      <c r="K1469">
        <f t="shared" si="2256"/>
        <v>354186.33837999997</v>
      </c>
      <c r="L1469">
        <f t="shared" si="2257"/>
        <v>125750.03422936446</v>
      </c>
      <c r="M1469">
        <f t="shared" si="2258"/>
        <v>210494.53473775671</v>
      </c>
      <c r="N1469">
        <f t="shared" si="2259"/>
        <v>112218.24909599048</v>
      </c>
      <c r="O1469">
        <f t="shared" si="2260"/>
        <v>-7.7489999999999997</v>
      </c>
      <c r="Q1469">
        <f t="shared" si="2321"/>
        <v>0.99254239919999987</v>
      </c>
      <c r="R1469">
        <f t="shared" ref="R1469:S1469" si="2350">R1457</f>
        <v>4.7850000000000004E-5</v>
      </c>
      <c r="S1469">
        <f t="shared" si="2350"/>
        <v>0.35503919999999994</v>
      </c>
      <c r="T1469">
        <f t="shared" ref="T1469:W1469" si="2351">T1457</f>
        <v>0.59430450000000001</v>
      </c>
      <c r="U1469">
        <f t="shared" si="2351"/>
        <v>0.89239140000000006</v>
      </c>
      <c r="V1469">
        <f t="shared" si="2351"/>
        <v>2159.672795</v>
      </c>
      <c r="W1469">
        <f t="shared" si="2351"/>
        <v>-4.725E-2</v>
      </c>
    </row>
    <row r="1470" spans="1:23" x14ac:dyDescent="0.2">
      <c r="A1470" t="s">
        <v>7</v>
      </c>
      <c r="B1470" t="s">
        <v>31</v>
      </c>
      <c r="C1470" t="s">
        <v>29</v>
      </c>
      <c r="D1470" t="s">
        <v>33</v>
      </c>
      <c r="E1470" t="s">
        <v>11</v>
      </c>
      <c r="F1470" s="1" t="s">
        <v>12</v>
      </c>
      <c r="G1470">
        <v>5</v>
      </c>
      <c r="H1470">
        <f t="shared" si="2253"/>
        <v>166</v>
      </c>
      <c r="I1470">
        <f t="shared" si="2254"/>
        <v>164</v>
      </c>
      <c r="J1470">
        <f t="shared" si="2255"/>
        <v>8.0934000000000006E-3</v>
      </c>
      <c r="K1470">
        <f t="shared" si="2256"/>
        <v>354142.80047999998</v>
      </c>
      <c r="L1470">
        <f t="shared" si="2257"/>
        <v>140028.27579547226</v>
      </c>
      <c r="M1470">
        <f t="shared" si="2258"/>
        <v>209285.11472866201</v>
      </c>
      <c r="N1470">
        <f t="shared" si="2259"/>
        <v>138025.59139504543</v>
      </c>
      <c r="O1470">
        <f t="shared" si="2260"/>
        <v>-5.3308200000000001</v>
      </c>
      <c r="Q1470">
        <f t="shared" ref="Q1470:W1471" si="2352">Q1458</f>
        <v>0.9911442815999999</v>
      </c>
      <c r="R1470">
        <f t="shared" si="2352"/>
        <v>4.935E-5</v>
      </c>
      <c r="S1470">
        <f t="shared" si="2352"/>
        <v>0.39540059999999994</v>
      </c>
      <c r="T1470">
        <f t="shared" si="2352"/>
        <v>0.59096250000000006</v>
      </c>
      <c r="U1470">
        <f t="shared" si="2352"/>
        <v>0.98569800000000007</v>
      </c>
      <c r="V1470">
        <f t="shared" si="2352"/>
        <v>2159.4073199999998</v>
      </c>
      <c r="W1470">
        <f t="shared" si="2352"/>
        <v>-3.2504999999999999E-2</v>
      </c>
    </row>
    <row r="1471" spans="1:23" x14ac:dyDescent="0.2">
      <c r="A1471" t="s">
        <v>7</v>
      </c>
      <c r="B1471" t="s">
        <v>31</v>
      </c>
      <c r="C1471" t="s">
        <v>29</v>
      </c>
      <c r="D1471" t="s">
        <v>33</v>
      </c>
      <c r="E1471" t="s">
        <v>11</v>
      </c>
      <c r="F1471" s="1" t="s">
        <v>12</v>
      </c>
      <c r="G1471">
        <v>6</v>
      </c>
      <c r="H1471">
        <f t="shared" si="2253"/>
        <v>166</v>
      </c>
      <c r="I1471">
        <f t="shared" si="2254"/>
        <v>164</v>
      </c>
      <c r="J1471">
        <f t="shared" si="2255"/>
        <v>1.27674E-2</v>
      </c>
      <c r="K1471">
        <f t="shared" si="2256"/>
        <v>354046.80472000001</v>
      </c>
      <c r="L1471">
        <f t="shared" si="2257"/>
        <v>149957.44466084827</v>
      </c>
      <c r="M1471">
        <f t="shared" si="2258"/>
        <v>210211.3957876481</v>
      </c>
      <c r="N1471">
        <f t="shared" si="2259"/>
        <v>156560.700770533</v>
      </c>
      <c r="O1471">
        <f t="shared" si="2260"/>
        <v>-14.70834</v>
      </c>
      <c r="Q1471">
        <f t="shared" si="2352"/>
        <v>0.99027858959999993</v>
      </c>
      <c r="R1471">
        <f t="shared" si="2352"/>
        <v>7.7849999999999995E-5</v>
      </c>
      <c r="S1471">
        <f t="shared" si="2352"/>
        <v>0.42355259999999995</v>
      </c>
      <c r="T1471">
        <f t="shared" si="2352"/>
        <v>0.59373900000000002</v>
      </c>
      <c r="U1471">
        <f t="shared" si="2352"/>
        <v>1.0440342</v>
      </c>
      <c r="V1471">
        <f t="shared" si="2352"/>
        <v>2158.8219800000002</v>
      </c>
      <c r="W1471">
        <f t="shared" si="2352"/>
        <v>-8.9685000000000001E-2</v>
      </c>
    </row>
    <row r="1472" spans="1:23" x14ac:dyDescent="0.2">
      <c r="A1472" t="s">
        <v>7</v>
      </c>
      <c r="B1472" t="s">
        <v>31</v>
      </c>
      <c r="C1472" t="s">
        <v>29</v>
      </c>
      <c r="D1472" t="s">
        <v>33</v>
      </c>
      <c r="E1472" t="s">
        <v>11</v>
      </c>
      <c r="F1472" s="1" t="s">
        <v>12</v>
      </c>
      <c r="G1472">
        <v>7</v>
      </c>
      <c r="H1472">
        <f t="shared" si="2253"/>
        <v>166</v>
      </c>
      <c r="I1472">
        <f t="shared" si="2254"/>
        <v>164</v>
      </c>
      <c r="J1472">
        <f t="shared" si="2255"/>
        <v>1.7687399999999999E-2</v>
      </c>
      <c r="K1472">
        <f t="shared" si="2256"/>
        <v>354321.62443999993</v>
      </c>
      <c r="L1472">
        <f t="shared" si="2257"/>
        <v>159800.61163758748</v>
      </c>
      <c r="M1472">
        <f t="shared" si="2258"/>
        <v>213723.43780677576</v>
      </c>
      <c r="N1472">
        <f t="shared" si="2259"/>
        <v>171027.08400696295</v>
      </c>
      <c r="O1472">
        <f t="shared" si="2260"/>
        <v>-16.430340000000001</v>
      </c>
      <c r="Q1472">
        <f t="shared" si="2321"/>
        <v>0.98944592399999987</v>
      </c>
      <c r="R1472">
        <f t="shared" ref="R1472:S1472" si="2353">R1460</f>
        <v>1.0784999999999999E-4</v>
      </c>
      <c r="S1472">
        <f t="shared" si="2353"/>
        <v>0.45100439999999997</v>
      </c>
      <c r="T1472">
        <f t="shared" ref="T1472:W1472" si="2354">T1460</f>
        <v>0.60319049999999996</v>
      </c>
      <c r="U1472">
        <f t="shared" si="2354"/>
        <v>1.0702530000000001</v>
      </c>
      <c r="V1472">
        <f t="shared" si="2354"/>
        <v>2160.4977099999996</v>
      </c>
      <c r="W1472">
        <f t="shared" si="2354"/>
        <v>-0.100185</v>
      </c>
    </row>
    <row r="1473" spans="1:23" x14ac:dyDescent="0.2">
      <c r="A1473" t="s">
        <v>7</v>
      </c>
      <c r="B1473" t="s">
        <v>31</v>
      </c>
      <c r="C1473" t="s">
        <v>29</v>
      </c>
      <c r="D1473" t="s">
        <v>33</v>
      </c>
      <c r="E1473" t="s">
        <v>11</v>
      </c>
      <c r="F1473" s="1" t="s">
        <v>12</v>
      </c>
      <c r="G1473">
        <v>8</v>
      </c>
      <c r="H1473">
        <f t="shared" si="2253"/>
        <v>166</v>
      </c>
      <c r="I1473">
        <f t="shared" si="2254"/>
        <v>164</v>
      </c>
      <c r="J1473">
        <f t="shared" si="2255"/>
        <v>4.6986000000000007E-2</v>
      </c>
      <c r="K1473">
        <f t="shared" si="2256"/>
        <v>375046.51435999997</v>
      </c>
      <c r="L1473">
        <f t="shared" si="2257"/>
        <v>172454.18827022667</v>
      </c>
      <c r="M1473">
        <f t="shared" si="2258"/>
        <v>228438.769140847</v>
      </c>
      <c r="N1473">
        <f t="shared" si="2259"/>
        <v>190529.00827031615</v>
      </c>
      <c r="O1473">
        <f t="shared" si="2260"/>
        <v>-0.47477999999999998</v>
      </c>
      <c r="Q1473">
        <f t="shared" si="2321"/>
        <v>0.98801377919999989</v>
      </c>
      <c r="R1473">
        <f t="shared" ref="R1473:S1473" si="2355">R1461</f>
        <v>2.8650000000000003E-4</v>
      </c>
      <c r="S1473">
        <f t="shared" si="2355"/>
        <v>0.45982079999999997</v>
      </c>
      <c r="T1473">
        <f t="shared" ref="T1473:W1473" si="2356">T1461</f>
        <v>0.60909449999999998</v>
      </c>
      <c r="U1473">
        <f t="shared" si="2356"/>
        <v>1.1048093999999999</v>
      </c>
      <c r="V1473">
        <f t="shared" si="2356"/>
        <v>2286.8689899999999</v>
      </c>
      <c r="W1473">
        <f t="shared" si="2356"/>
        <v>-2.895E-3</v>
      </c>
    </row>
    <row r="1474" spans="1:23" x14ac:dyDescent="0.2">
      <c r="A1474" t="s">
        <v>7</v>
      </c>
      <c r="B1474" t="s">
        <v>31</v>
      </c>
      <c r="C1474" t="s">
        <v>29</v>
      </c>
      <c r="D1474" t="s">
        <v>33</v>
      </c>
      <c r="E1474" t="s">
        <v>11</v>
      </c>
      <c r="F1474" s="1" t="s">
        <v>12</v>
      </c>
      <c r="G1474">
        <v>9</v>
      </c>
      <c r="H1474">
        <f t="shared" si="2253"/>
        <v>166</v>
      </c>
      <c r="I1474">
        <f t="shared" si="2254"/>
        <v>163</v>
      </c>
      <c r="J1474">
        <f t="shared" si="2255"/>
        <v>0.117849</v>
      </c>
      <c r="K1474">
        <f t="shared" si="2256"/>
        <v>405002.45695000002</v>
      </c>
      <c r="L1474">
        <f t="shared" si="2257"/>
        <v>184924.36484484415</v>
      </c>
      <c r="M1474">
        <f t="shared" si="2258"/>
        <v>234137.99539964923</v>
      </c>
      <c r="N1474">
        <f t="shared" si="2259"/>
        <v>201733.4718210189</v>
      </c>
      <c r="O1474">
        <f t="shared" si="2260"/>
        <v>3.7090649999999994</v>
      </c>
      <c r="Q1474">
        <f t="shared" si="2321"/>
        <v>0.98551678319999991</v>
      </c>
      <c r="R1474">
        <f t="shared" ref="R1474:S1474" si="2357">R1462</f>
        <v>7.2300000000000001E-4</v>
      </c>
      <c r="S1474">
        <f t="shared" si="2357"/>
        <v>0.45660059999999991</v>
      </c>
      <c r="T1474">
        <f t="shared" ref="T1474:W1474" si="2358">T1462</f>
        <v>0.57811499999999993</v>
      </c>
      <c r="U1474">
        <f t="shared" si="2358"/>
        <v>1.0908971999999999</v>
      </c>
      <c r="V1474">
        <f t="shared" si="2358"/>
        <v>2484.6776500000001</v>
      </c>
      <c r="W1474">
        <f t="shared" si="2358"/>
        <v>2.2754999999999997E-2</v>
      </c>
    </row>
    <row r="1475" spans="1:23" x14ac:dyDescent="0.2">
      <c r="A1475" t="s">
        <v>7</v>
      </c>
      <c r="B1475" t="s">
        <v>31</v>
      </c>
      <c r="C1475" t="s">
        <v>29</v>
      </c>
      <c r="D1475" t="s">
        <v>33</v>
      </c>
      <c r="E1475" t="s">
        <v>11</v>
      </c>
      <c r="F1475" s="1" t="s">
        <v>12</v>
      </c>
      <c r="G1475">
        <v>10</v>
      </c>
      <c r="H1475">
        <f t="shared" ref="H1475:H1538" si="2359">H323*0.2</f>
        <v>166</v>
      </c>
      <c r="I1475">
        <f t="shared" ref="I1475:I1538" si="2360">_xlfn.FLOOR.MATH(H1475*Q1475)</f>
        <v>163</v>
      </c>
      <c r="J1475">
        <f t="shared" ref="J1475:J1538" si="2361">I1475*R1475</f>
        <v>0.37652999999999998</v>
      </c>
      <c r="K1475">
        <f t="shared" ref="K1475:K1538" si="2362">I1475*V1475</f>
        <v>427302.10960499995</v>
      </c>
      <c r="L1475">
        <f t="shared" ref="L1475:L1538" si="2363">K1475*S1475</f>
        <v>198814.44187363898</v>
      </c>
      <c r="M1475">
        <f t="shared" ref="M1475:M1538" si="2364">K1475*T1475</f>
        <v>252455.42763100401</v>
      </c>
      <c r="N1475">
        <f t="shared" ref="N1475:N1538" si="2365">L1475*U1475</f>
        <v>222580.83954387892</v>
      </c>
      <c r="O1475">
        <f t="shared" ref="O1475:O1538" si="2366">I1475*W1475</f>
        <v>0.83570099999999992</v>
      </c>
      <c r="Q1475">
        <f t="shared" si="2321"/>
        <v>0.98398555919999997</v>
      </c>
      <c r="R1475">
        <f t="shared" ref="R1475:S1475" si="2367">R1463</f>
        <v>2.31E-3</v>
      </c>
      <c r="S1475">
        <f t="shared" si="2367"/>
        <v>0.46527839999999993</v>
      </c>
      <c r="T1475">
        <f t="shared" ref="T1475:W1475" si="2368">T1463</f>
        <v>0.59081249999999996</v>
      </c>
      <c r="U1475">
        <f t="shared" si="2368"/>
        <v>1.1195406000000001</v>
      </c>
      <c r="V1475">
        <f t="shared" si="2368"/>
        <v>2621.4853349999998</v>
      </c>
      <c r="W1475">
        <f t="shared" si="2368"/>
        <v>5.1269999999999996E-3</v>
      </c>
    </row>
    <row r="1476" spans="1:23" x14ac:dyDescent="0.2">
      <c r="A1476" t="s">
        <v>7</v>
      </c>
      <c r="B1476" t="s">
        <v>31</v>
      </c>
      <c r="C1476" t="s">
        <v>29</v>
      </c>
      <c r="D1476" t="s">
        <v>33</v>
      </c>
      <c r="E1476" t="s">
        <v>11</v>
      </c>
      <c r="F1476" s="1" t="s">
        <v>12</v>
      </c>
      <c r="G1476">
        <v>11</v>
      </c>
      <c r="H1476">
        <f t="shared" si="2359"/>
        <v>166</v>
      </c>
      <c r="I1476">
        <f t="shared" si="2360"/>
        <v>163</v>
      </c>
      <c r="J1476">
        <f t="shared" si="2361"/>
        <v>0.54352350000000005</v>
      </c>
      <c r="K1476">
        <f t="shared" si="2362"/>
        <v>441853.67625000002</v>
      </c>
      <c r="L1476">
        <f t="shared" si="2363"/>
        <v>209102.74537781475</v>
      </c>
      <c r="M1476">
        <f t="shared" si="2364"/>
        <v>252062.05742195627</v>
      </c>
      <c r="N1476">
        <f t="shared" si="2365"/>
        <v>237267.04507604713</v>
      </c>
      <c r="O1476">
        <f t="shared" si="2366"/>
        <v>2.3132145</v>
      </c>
      <c r="Q1476">
        <f t="shared" si="2321"/>
        <v>0.98195393519999985</v>
      </c>
      <c r="R1476">
        <f t="shared" ref="R1476:S1476" si="2369">R1464</f>
        <v>3.3345000000000002E-3</v>
      </c>
      <c r="S1476">
        <f t="shared" si="2369"/>
        <v>0.47323979999999999</v>
      </c>
      <c r="T1476">
        <f t="shared" ref="T1476:W1476" si="2370">T1464</f>
        <v>0.570465</v>
      </c>
      <c r="U1476">
        <f t="shared" si="2370"/>
        <v>1.1346912000000002</v>
      </c>
      <c r="V1476">
        <f t="shared" si="2370"/>
        <v>2710.75875</v>
      </c>
      <c r="W1476">
        <f t="shared" si="2370"/>
        <v>1.4191500000000001E-2</v>
      </c>
    </row>
    <row r="1477" spans="1:23" x14ac:dyDescent="0.2">
      <c r="A1477" t="s">
        <v>7</v>
      </c>
      <c r="B1477" t="s">
        <v>31</v>
      </c>
      <c r="C1477" t="s">
        <v>29</v>
      </c>
      <c r="D1477" t="s">
        <v>33</v>
      </c>
      <c r="E1477" t="s">
        <v>11</v>
      </c>
      <c r="F1477" s="1" t="s">
        <v>12</v>
      </c>
      <c r="G1477">
        <v>12</v>
      </c>
      <c r="H1477">
        <f t="shared" si="2359"/>
        <v>166</v>
      </c>
      <c r="I1477">
        <f t="shared" si="2360"/>
        <v>162</v>
      </c>
      <c r="J1477">
        <f t="shared" si="2361"/>
        <v>0.70761600000000002</v>
      </c>
      <c r="K1477">
        <f t="shared" si="2362"/>
        <v>458537.79320999997</v>
      </c>
      <c r="L1477">
        <f t="shared" si="2363"/>
        <v>221528.7786556152</v>
      </c>
      <c r="M1477">
        <f t="shared" si="2364"/>
        <v>269398.74865335959</v>
      </c>
      <c r="N1477">
        <f t="shared" si="2365"/>
        <v>255922.4950203271</v>
      </c>
      <c r="O1477">
        <f t="shared" si="2366"/>
        <v>0.88889399999999996</v>
      </c>
      <c r="Q1477">
        <f t="shared" si="2321"/>
        <v>0.9800223911999999</v>
      </c>
      <c r="R1477">
        <f t="shared" ref="R1477:S1477" si="2371">R1465</f>
        <v>4.3680000000000004E-3</v>
      </c>
      <c r="S1477">
        <f t="shared" si="2371"/>
        <v>0.48311999999999999</v>
      </c>
      <c r="T1477">
        <f t="shared" ref="T1477:W1477" si="2372">T1465</f>
        <v>0.58751700000000007</v>
      </c>
      <c r="U1477">
        <f t="shared" si="2372"/>
        <v>1.1552562</v>
      </c>
      <c r="V1477">
        <f t="shared" si="2372"/>
        <v>2830.4802049999998</v>
      </c>
      <c r="W1477">
        <f t="shared" si="2372"/>
        <v>5.4869999999999997E-3</v>
      </c>
    </row>
    <row r="1478" spans="1:23" x14ac:dyDescent="0.2">
      <c r="A1478" t="s">
        <v>7</v>
      </c>
      <c r="B1478" t="s">
        <v>31</v>
      </c>
      <c r="C1478" t="s">
        <v>29</v>
      </c>
      <c r="D1478" t="s">
        <v>33</v>
      </c>
      <c r="E1478" t="s">
        <v>11</v>
      </c>
      <c r="F1478" s="1">
        <v>47057</v>
      </c>
      <c r="G1478">
        <v>1</v>
      </c>
      <c r="H1478">
        <f t="shared" si="2359"/>
        <v>156</v>
      </c>
      <c r="I1478">
        <f t="shared" si="2360"/>
        <v>155</v>
      </c>
      <c r="J1478">
        <f t="shared" si="2361"/>
        <v>0</v>
      </c>
      <c r="K1478">
        <f t="shared" si="2362"/>
        <v>335625.64857499994</v>
      </c>
      <c r="L1478">
        <f t="shared" si="2363"/>
        <v>9015.9789227999372</v>
      </c>
      <c r="M1478">
        <f t="shared" si="2364"/>
        <v>48601.446731672884</v>
      </c>
      <c r="N1478">
        <f t="shared" si="2365"/>
        <v>1162.1741087151884</v>
      </c>
      <c r="O1478">
        <f t="shared" si="2366"/>
        <v>0</v>
      </c>
      <c r="Q1478">
        <f t="shared" si="2321"/>
        <v>0.99823595039999991</v>
      </c>
      <c r="R1478">
        <f t="shared" ref="R1478:S1478" si="2373">R1466</f>
        <v>0</v>
      </c>
      <c r="S1478">
        <f t="shared" si="2373"/>
        <v>2.6863199999999997E-2</v>
      </c>
      <c r="T1478">
        <f t="shared" ref="T1478:W1478" si="2374">T1466</f>
        <v>0.14480850000000001</v>
      </c>
      <c r="U1478">
        <f t="shared" si="2374"/>
        <v>0.12890160000000001</v>
      </c>
      <c r="V1478">
        <f t="shared" si="2374"/>
        <v>2165.3267649999998</v>
      </c>
      <c r="W1478">
        <f t="shared" si="2374"/>
        <v>0</v>
      </c>
    </row>
    <row r="1479" spans="1:23" x14ac:dyDescent="0.2">
      <c r="A1479" t="s">
        <v>7</v>
      </c>
      <c r="B1479" t="s">
        <v>31</v>
      </c>
      <c r="C1479" t="s">
        <v>29</v>
      </c>
      <c r="D1479" t="s">
        <v>33</v>
      </c>
      <c r="E1479" t="s">
        <v>11</v>
      </c>
      <c r="F1479" s="1">
        <v>47057</v>
      </c>
      <c r="G1479">
        <v>2</v>
      </c>
      <c r="H1479">
        <f t="shared" si="2359"/>
        <v>156</v>
      </c>
      <c r="I1479">
        <f t="shared" si="2360"/>
        <v>155</v>
      </c>
      <c r="J1479">
        <f t="shared" si="2361"/>
        <v>0</v>
      </c>
      <c r="K1479">
        <f t="shared" si="2362"/>
        <v>335114.00055</v>
      </c>
      <c r="L1479">
        <f t="shared" si="2363"/>
        <v>64989.328354662597</v>
      </c>
      <c r="M1479">
        <f t="shared" si="2364"/>
        <v>189452.67884293591</v>
      </c>
      <c r="N1479">
        <f t="shared" si="2365"/>
        <v>23739.730790958296</v>
      </c>
      <c r="O1479">
        <f t="shared" si="2366"/>
        <v>624.96418500000004</v>
      </c>
      <c r="Q1479">
        <f t="shared" si="2321"/>
        <v>0.99610524719999993</v>
      </c>
      <c r="R1479">
        <f t="shared" ref="R1479:S1479" si="2375">R1467</f>
        <v>0</v>
      </c>
      <c r="S1479">
        <f t="shared" si="2375"/>
        <v>0.19393199999999999</v>
      </c>
      <c r="T1479">
        <f t="shared" ref="T1479:W1479" si="2376">T1467</f>
        <v>0.56533800000000001</v>
      </c>
      <c r="U1479">
        <f t="shared" si="2376"/>
        <v>0.36528660000000002</v>
      </c>
      <c r="V1479">
        <f t="shared" si="2376"/>
        <v>2162.0258100000001</v>
      </c>
      <c r="W1479">
        <f t="shared" si="2376"/>
        <v>4.0320270000000002</v>
      </c>
    </row>
    <row r="1480" spans="1:23" x14ac:dyDescent="0.2">
      <c r="A1480" t="s">
        <v>7</v>
      </c>
      <c r="B1480" t="s">
        <v>31</v>
      </c>
      <c r="C1480" t="s">
        <v>29</v>
      </c>
      <c r="D1480" t="s">
        <v>33</v>
      </c>
      <c r="E1480" t="s">
        <v>11</v>
      </c>
      <c r="F1480" s="1">
        <v>47057</v>
      </c>
      <c r="G1480">
        <v>3</v>
      </c>
      <c r="H1480">
        <f t="shared" si="2359"/>
        <v>156</v>
      </c>
      <c r="I1480">
        <f t="shared" si="2360"/>
        <v>155</v>
      </c>
      <c r="J1480">
        <f t="shared" si="2361"/>
        <v>0</v>
      </c>
      <c r="K1480">
        <f t="shared" si="2362"/>
        <v>334957.03360000002</v>
      </c>
      <c r="L1480">
        <f t="shared" si="2363"/>
        <v>103049.73236126016</v>
      </c>
      <c r="M1480">
        <f t="shared" si="2364"/>
        <v>202566.94085476798</v>
      </c>
      <c r="N1480">
        <f t="shared" si="2365"/>
        <v>70957.716780012386</v>
      </c>
      <c r="O1480">
        <f t="shared" si="2366"/>
        <v>-21.54345</v>
      </c>
      <c r="Q1480">
        <f t="shared" si="2321"/>
        <v>0.99414067679999985</v>
      </c>
      <c r="R1480">
        <f t="shared" ref="R1480:S1480" si="2377">R1468</f>
        <v>0</v>
      </c>
      <c r="S1480">
        <f t="shared" si="2377"/>
        <v>0.3076506</v>
      </c>
      <c r="T1480">
        <f t="shared" ref="T1480:W1480" si="2378">T1468</f>
        <v>0.60475499999999993</v>
      </c>
      <c r="U1480">
        <f t="shared" si="2378"/>
        <v>0.68857740000000001</v>
      </c>
      <c r="V1480">
        <f t="shared" si="2378"/>
        <v>2161.0131200000001</v>
      </c>
      <c r="W1480">
        <f t="shared" si="2378"/>
        <v>-0.13899</v>
      </c>
    </row>
    <row r="1481" spans="1:23" x14ac:dyDescent="0.2">
      <c r="A1481" t="s">
        <v>7</v>
      </c>
      <c r="B1481" t="s">
        <v>31</v>
      </c>
      <c r="C1481" t="s">
        <v>29</v>
      </c>
      <c r="D1481" t="s">
        <v>33</v>
      </c>
      <c r="E1481" t="s">
        <v>11</v>
      </c>
      <c r="F1481" s="1">
        <v>47057</v>
      </c>
      <c r="G1481">
        <v>4</v>
      </c>
      <c r="H1481">
        <f t="shared" si="2359"/>
        <v>156</v>
      </c>
      <c r="I1481">
        <f t="shared" si="2360"/>
        <v>154</v>
      </c>
      <c r="J1481">
        <f t="shared" si="2361"/>
        <v>7.3689000000000003E-3</v>
      </c>
      <c r="K1481">
        <f t="shared" si="2362"/>
        <v>332589.61043</v>
      </c>
      <c r="L1481">
        <f t="shared" si="2363"/>
        <v>118082.34921537884</v>
      </c>
      <c r="M1481">
        <f t="shared" si="2364"/>
        <v>197659.50213179595</v>
      </c>
      <c r="N1481">
        <f t="shared" si="2365"/>
        <v>105375.67293160083</v>
      </c>
      <c r="O1481">
        <f t="shared" si="2366"/>
        <v>-7.2765000000000004</v>
      </c>
      <c r="Q1481">
        <f t="shared" si="2321"/>
        <v>0.99254239919999987</v>
      </c>
      <c r="R1481">
        <f t="shared" ref="R1481:S1481" si="2379">R1469</f>
        <v>4.7850000000000004E-5</v>
      </c>
      <c r="S1481">
        <f t="shared" si="2379"/>
        <v>0.35503919999999994</v>
      </c>
      <c r="T1481">
        <f t="shared" ref="T1481:W1481" si="2380">T1469</f>
        <v>0.59430450000000001</v>
      </c>
      <c r="U1481">
        <f t="shared" si="2380"/>
        <v>0.89239140000000006</v>
      </c>
      <c r="V1481">
        <f t="shared" si="2380"/>
        <v>2159.672795</v>
      </c>
      <c r="W1481">
        <f t="shared" si="2380"/>
        <v>-4.725E-2</v>
      </c>
    </row>
    <row r="1482" spans="1:23" x14ac:dyDescent="0.2">
      <c r="A1482" t="s">
        <v>7</v>
      </c>
      <c r="B1482" t="s">
        <v>31</v>
      </c>
      <c r="C1482" t="s">
        <v>29</v>
      </c>
      <c r="D1482" t="s">
        <v>33</v>
      </c>
      <c r="E1482" t="s">
        <v>11</v>
      </c>
      <c r="F1482" s="1">
        <v>47057</v>
      </c>
      <c r="G1482">
        <v>5</v>
      </c>
      <c r="H1482">
        <f t="shared" si="2359"/>
        <v>156</v>
      </c>
      <c r="I1482">
        <f t="shared" si="2360"/>
        <v>154</v>
      </c>
      <c r="J1482">
        <f t="shared" si="2361"/>
        <v>7.5998999999999997E-3</v>
      </c>
      <c r="K1482">
        <f t="shared" si="2362"/>
        <v>332548.72727999999</v>
      </c>
      <c r="L1482">
        <f t="shared" si="2363"/>
        <v>131489.96629574834</v>
      </c>
      <c r="M1482">
        <f t="shared" si="2364"/>
        <v>196523.82724520701</v>
      </c>
      <c r="N1482">
        <f t="shared" si="2365"/>
        <v>129609.39679778655</v>
      </c>
      <c r="O1482">
        <f t="shared" si="2366"/>
        <v>-5.0057700000000001</v>
      </c>
      <c r="Q1482">
        <f t="shared" si="2321"/>
        <v>0.9911442815999999</v>
      </c>
      <c r="R1482">
        <f t="shared" ref="R1482:S1482" si="2381">R1470</f>
        <v>4.935E-5</v>
      </c>
      <c r="S1482">
        <f t="shared" si="2381"/>
        <v>0.39540059999999994</v>
      </c>
      <c r="T1482">
        <f t="shared" ref="T1482:W1482" si="2382">T1470</f>
        <v>0.59096250000000006</v>
      </c>
      <c r="U1482">
        <f t="shared" si="2382"/>
        <v>0.98569800000000007</v>
      </c>
      <c r="V1482">
        <f t="shared" si="2382"/>
        <v>2159.4073199999998</v>
      </c>
      <c r="W1482">
        <f t="shared" si="2382"/>
        <v>-3.2504999999999999E-2</v>
      </c>
    </row>
    <row r="1483" spans="1:23" x14ac:dyDescent="0.2">
      <c r="A1483" t="s">
        <v>7</v>
      </c>
      <c r="B1483" t="s">
        <v>31</v>
      </c>
      <c r="C1483" t="s">
        <v>29</v>
      </c>
      <c r="D1483" t="s">
        <v>33</v>
      </c>
      <c r="E1483" t="s">
        <v>11</v>
      </c>
      <c r="F1483" s="1">
        <v>47057</v>
      </c>
      <c r="G1483">
        <v>6</v>
      </c>
      <c r="H1483">
        <f t="shared" si="2359"/>
        <v>156</v>
      </c>
      <c r="I1483">
        <f t="shared" si="2360"/>
        <v>154</v>
      </c>
      <c r="J1483">
        <f t="shared" si="2361"/>
        <v>1.1988899999999999E-2</v>
      </c>
      <c r="K1483">
        <f t="shared" si="2362"/>
        <v>332458.58492000005</v>
      </c>
      <c r="L1483">
        <f t="shared" si="2363"/>
        <v>140813.6980351868</v>
      </c>
      <c r="M1483">
        <f t="shared" si="2364"/>
        <v>197393.62775181592</v>
      </c>
      <c r="N1483">
        <f t="shared" si="2365"/>
        <v>147014.31657720782</v>
      </c>
      <c r="O1483">
        <f t="shared" si="2366"/>
        <v>-13.811490000000001</v>
      </c>
      <c r="Q1483">
        <f t="shared" si="2321"/>
        <v>0.99027858959999993</v>
      </c>
      <c r="R1483">
        <f t="shared" ref="R1483:S1483" si="2383">R1471</f>
        <v>7.7849999999999995E-5</v>
      </c>
      <c r="S1483">
        <f t="shared" si="2383"/>
        <v>0.42355259999999995</v>
      </c>
      <c r="T1483">
        <f t="shared" ref="T1483:W1483" si="2384">T1471</f>
        <v>0.59373900000000002</v>
      </c>
      <c r="U1483">
        <f t="shared" si="2384"/>
        <v>1.0440342</v>
      </c>
      <c r="V1483">
        <f t="shared" si="2384"/>
        <v>2158.8219800000002</v>
      </c>
      <c r="W1483">
        <f t="shared" si="2384"/>
        <v>-8.9685000000000001E-2</v>
      </c>
    </row>
    <row r="1484" spans="1:23" x14ac:dyDescent="0.2">
      <c r="A1484" t="s">
        <v>7</v>
      </c>
      <c r="B1484" t="s">
        <v>31</v>
      </c>
      <c r="C1484" t="s">
        <v>29</v>
      </c>
      <c r="D1484" t="s">
        <v>33</v>
      </c>
      <c r="E1484" t="s">
        <v>11</v>
      </c>
      <c r="F1484" s="1">
        <v>47057</v>
      </c>
      <c r="G1484">
        <v>7</v>
      </c>
      <c r="H1484">
        <f t="shared" si="2359"/>
        <v>156</v>
      </c>
      <c r="I1484">
        <f t="shared" si="2360"/>
        <v>154</v>
      </c>
      <c r="J1484">
        <f t="shared" si="2361"/>
        <v>1.6608899999999999E-2</v>
      </c>
      <c r="K1484">
        <f t="shared" si="2362"/>
        <v>332716.64733999997</v>
      </c>
      <c r="L1484">
        <f t="shared" si="2363"/>
        <v>150056.67190358829</v>
      </c>
      <c r="M1484">
        <f t="shared" si="2364"/>
        <v>200691.52086733823</v>
      </c>
      <c r="N1484">
        <f t="shared" si="2365"/>
        <v>160598.60327483108</v>
      </c>
      <c r="O1484">
        <f t="shared" si="2366"/>
        <v>-15.42849</v>
      </c>
      <c r="Q1484">
        <f t="shared" si="2321"/>
        <v>0.98944592399999987</v>
      </c>
      <c r="R1484">
        <f t="shared" ref="R1484:S1484" si="2385">R1472</f>
        <v>1.0784999999999999E-4</v>
      </c>
      <c r="S1484">
        <f t="shared" si="2385"/>
        <v>0.45100439999999997</v>
      </c>
      <c r="T1484">
        <f t="shared" ref="T1484:W1484" si="2386">T1472</f>
        <v>0.60319049999999996</v>
      </c>
      <c r="U1484">
        <f t="shared" si="2386"/>
        <v>1.0702530000000001</v>
      </c>
      <c r="V1484">
        <f t="shared" si="2386"/>
        <v>2160.4977099999996</v>
      </c>
      <c r="W1484">
        <f t="shared" si="2386"/>
        <v>-0.100185</v>
      </c>
    </row>
    <row r="1485" spans="1:23" x14ac:dyDescent="0.2">
      <c r="A1485" t="s">
        <v>7</v>
      </c>
      <c r="B1485" t="s">
        <v>31</v>
      </c>
      <c r="C1485" t="s">
        <v>29</v>
      </c>
      <c r="D1485" t="s">
        <v>33</v>
      </c>
      <c r="E1485" t="s">
        <v>11</v>
      </c>
      <c r="F1485" s="1">
        <v>47057</v>
      </c>
      <c r="G1485">
        <v>8</v>
      </c>
      <c r="H1485">
        <f t="shared" si="2359"/>
        <v>156</v>
      </c>
      <c r="I1485">
        <f t="shared" si="2360"/>
        <v>154</v>
      </c>
      <c r="J1485">
        <f t="shared" si="2361"/>
        <v>4.4121E-2</v>
      </c>
      <c r="K1485">
        <f t="shared" si="2362"/>
        <v>352177.82445999997</v>
      </c>
      <c r="L1485">
        <f t="shared" si="2363"/>
        <v>161938.68898545674</v>
      </c>
      <c r="M1485">
        <f t="shared" si="2364"/>
        <v>214509.57590055146</v>
      </c>
      <c r="N1485">
        <f t="shared" si="2365"/>
        <v>178911.38581480907</v>
      </c>
      <c r="O1485">
        <f t="shared" si="2366"/>
        <v>-0.44583</v>
      </c>
      <c r="Q1485">
        <f t="shared" si="2321"/>
        <v>0.98801377919999989</v>
      </c>
      <c r="R1485">
        <f t="shared" ref="R1485:S1485" si="2387">R1473</f>
        <v>2.8650000000000003E-4</v>
      </c>
      <c r="S1485">
        <f t="shared" si="2387"/>
        <v>0.45982079999999997</v>
      </c>
      <c r="T1485">
        <f t="shared" ref="T1485:W1485" si="2388">T1473</f>
        <v>0.60909449999999998</v>
      </c>
      <c r="U1485">
        <f t="shared" si="2388"/>
        <v>1.1048093999999999</v>
      </c>
      <c r="V1485">
        <f t="shared" si="2388"/>
        <v>2286.8689899999999</v>
      </c>
      <c r="W1485">
        <f t="shared" si="2388"/>
        <v>-2.895E-3</v>
      </c>
    </row>
    <row r="1486" spans="1:23" x14ac:dyDescent="0.2">
      <c r="A1486" t="s">
        <v>7</v>
      </c>
      <c r="B1486" t="s">
        <v>31</v>
      </c>
      <c r="C1486" t="s">
        <v>29</v>
      </c>
      <c r="D1486" t="s">
        <v>33</v>
      </c>
      <c r="E1486" t="s">
        <v>11</v>
      </c>
      <c r="F1486" s="1">
        <v>47057</v>
      </c>
      <c r="G1486">
        <v>9</v>
      </c>
      <c r="H1486">
        <f t="shared" si="2359"/>
        <v>156</v>
      </c>
      <c r="I1486">
        <f t="shared" si="2360"/>
        <v>153</v>
      </c>
      <c r="J1486">
        <f t="shared" si="2361"/>
        <v>0.110619</v>
      </c>
      <c r="K1486">
        <f t="shared" si="2362"/>
        <v>380155.68044999999</v>
      </c>
      <c r="L1486">
        <f t="shared" si="2363"/>
        <v>173579.31178687824</v>
      </c>
      <c r="M1486">
        <f t="shared" si="2364"/>
        <v>219773.70120335172</v>
      </c>
      <c r="N1486">
        <f t="shared" si="2365"/>
        <v>189357.18520623245</v>
      </c>
      <c r="O1486">
        <f t="shared" si="2366"/>
        <v>3.4815149999999995</v>
      </c>
      <c r="Q1486">
        <f t="shared" si="2321"/>
        <v>0.98551678319999991</v>
      </c>
      <c r="R1486">
        <f t="shared" ref="R1486:S1486" si="2389">R1474</f>
        <v>7.2300000000000001E-4</v>
      </c>
      <c r="S1486">
        <f t="shared" si="2389"/>
        <v>0.45660059999999991</v>
      </c>
      <c r="T1486">
        <f t="shared" ref="T1486:W1486" si="2390">T1474</f>
        <v>0.57811499999999993</v>
      </c>
      <c r="U1486">
        <f t="shared" si="2390"/>
        <v>1.0908971999999999</v>
      </c>
      <c r="V1486">
        <f t="shared" si="2390"/>
        <v>2484.6776500000001</v>
      </c>
      <c r="W1486">
        <f t="shared" si="2390"/>
        <v>2.2754999999999997E-2</v>
      </c>
    </row>
    <row r="1487" spans="1:23" x14ac:dyDescent="0.2">
      <c r="A1487" t="s">
        <v>7</v>
      </c>
      <c r="B1487" t="s">
        <v>31</v>
      </c>
      <c r="C1487" t="s">
        <v>29</v>
      </c>
      <c r="D1487" t="s">
        <v>33</v>
      </c>
      <c r="E1487" t="s">
        <v>11</v>
      </c>
      <c r="F1487" s="1">
        <v>47057</v>
      </c>
      <c r="G1487">
        <v>10</v>
      </c>
      <c r="H1487">
        <f t="shared" si="2359"/>
        <v>156</v>
      </c>
      <c r="I1487">
        <f t="shared" si="2360"/>
        <v>153</v>
      </c>
      <c r="J1487">
        <f t="shared" si="2361"/>
        <v>0.35343000000000002</v>
      </c>
      <c r="K1487">
        <f t="shared" si="2362"/>
        <v>401087.25625499996</v>
      </c>
      <c r="L1487">
        <f t="shared" si="2363"/>
        <v>186617.23685071635</v>
      </c>
      <c r="M1487">
        <f t="shared" si="2364"/>
        <v>236967.36458615714</v>
      </c>
      <c r="N1487">
        <f t="shared" si="2365"/>
        <v>208925.57331419311</v>
      </c>
      <c r="O1487">
        <f t="shared" si="2366"/>
        <v>0.78443099999999999</v>
      </c>
      <c r="Q1487">
        <f t="shared" si="2321"/>
        <v>0.98398555919999997</v>
      </c>
      <c r="R1487">
        <f t="shared" ref="R1487:S1487" si="2391">R1475</f>
        <v>2.31E-3</v>
      </c>
      <c r="S1487">
        <f t="shared" si="2391"/>
        <v>0.46527839999999993</v>
      </c>
      <c r="T1487">
        <f t="shared" ref="T1487:W1487" si="2392">T1475</f>
        <v>0.59081249999999996</v>
      </c>
      <c r="U1487">
        <f t="shared" si="2392"/>
        <v>1.1195406000000001</v>
      </c>
      <c r="V1487">
        <f t="shared" si="2392"/>
        <v>2621.4853349999998</v>
      </c>
      <c r="W1487">
        <f t="shared" si="2392"/>
        <v>5.1269999999999996E-3</v>
      </c>
    </row>
    <row r="1488" spans="1:23" x14ac:dyDescent="0.2">
      <c r="A1488" t="s">
        <v>7</v>
      </c>
      <c r="B1488" t="s">
        <v>31</v>
      </c>
      <c r="C1488" t="s">
        <v>29</v>
      </c>
      <c r="D1488" t="s">
        <v>33</v>
      </c>
      <c r="E1488" t="s">
        <v>11</v>
      </c>
      <c r="F1488" s="1">
        <v>47057</v>
      </c>
      <c r="G1488">
        <v>11</v>
      </c>
      <c r="H1488">
        <f t="shared" si="2359"/>
        <v>156</v>
      </c>
      <c r="I1488">
        <f t="shared" si="2360"/>
        <v>153</v>
      </c>
      <c r="J1488">
        <f t="shared" si="2361"/>
        <v>0.51017849999999998</v>
      </c>
      <c r="K1488">
        <f t="shared" si="2362"/>
        <v>414746.08875</v>
      </c>
      <c r="L1488">
        <f t="shared" si="2363"/>
        <v>196274.35609083224</v>
      </c>
      <c r="M1488">
        <f t="shared" si="2364"/>
        <v>236598.12751876874</v>
      </c>
      <c r="N1488">
        <f t="shared" si="2365"/>
        <v>222710.7846419338</v>
      </c>
      <c r="O1488">
        <f t="shared" si="2366"/>
        <v>2.1712994999999999</v>
      </c>
      <c r="Q1488">
        <f t="shared" si="2321"/>
        <v>0.98195393519999985</v>
      </c>
      <c r="R1488">
        <f t="shared" ref="R1488:S1488" si="2393">R1476</f>
        <v>3.3345000000000002E-3</v>
      </c>
      <c r="S1488">
        <f t="shared" si="2393"/>
        <v>0.47323979999999999</v>
      </c>
      <c r="T1488">
        <f t="shared" ref="T1488:W1488" si="2394">T1476</f>
        <v>0.570465</v>
      </c>
      <c r="U1488">
        <f t="shared" si="2394"/>
        <v>1.1346912000000002</v>
      </c>
      <c r="V1488">
        <f t="shared" si="2394"/>
        <v>2710.75875</v>
      </c>
      <c r="W1488">
        <f t="shared" si="2394"/>
        <v>1.4191500000000001E-2</v>
      </c>
    </row>
    <row r="1489" spans="1:23" x14ac:dyDescent="0.2">
      <c r="A1489" t="s">
        <v>7</v>
      </c>
      <c r="B1489" t="s">
        <v>31</v>
      </c>
      <c r="C1489" t="s">
        <v>29</v>
      </c>
      <c r="D1489" t="s">
        <v>33</v>
      </c>
      <c r="E1489" t="s">
        <v>11</v>
      </c>
      <c r="F1489" s="1">
        <v>47057</v>
      </c>
      <c r="G1489">
        <v>12</v>
      </c>
      <c r="H1489">
        <f t="shared" si="2359"/>
        <v>156</v>
      </c>
      <c r="I1489">
        <f t="shared" si="2360"/>
        <v>152</v>
      </c>
      <c r="J1489">
        <f t="shared" si="2361"/>
        <v>0.66393600000000008</v>
      </c>
      <c r="K1489">
        <f t="shared" si="2362"/>
        <v>430232.99115999998</v>
      </c>
      <c r="L1489">
        <f t="shared" si="2363"/>
        <v>207854.1626892192</v>
      </c>
      <c r="M1489">
        <f t="shared" si="2364"/>
        <v>252769.19626734973</v>
      </c>
      <c r="N1489">
        <f t="shared" si="2365"/>
        <v>240124.81014252914</v>
      </c>
      <c r="O1489">
        <f t="shared" si="2366"/>
        <v>0.83402399999999999</v>
      </c>
      <c r="Q1489">
        <f t="shared" si="2321"/>
        <v>0.9800223911999999</v>
      </c>
      <c r="R1489">
        <f t="shared" ref="R1489:S1489" si="2395">R1477</f>
        <v>4.3680000000000004E-3</v>
      </c>
      <c r="S1489">
        <f t="shared" si="2395"/>
        <v>0.48311999999999999</v>
      </c>
      <c r="T1489">
        <f t="shared" ref="T1489:W1489" si="2396">T1477</f>
        <v>0.58751700000000007</v>
      </c>
      <c r="U1489">
        <f t="shared" si="2396"/>
        <v>1.1552562</v>
      </c>
      <c r="V1489">
        <f t="shared" si="2396"/>
        <v>2830.4802049999998</v>
      </c>
      <c r="W1489">
        <f t="shared" si="2396"/>
        <v>5.4869999999999997E-3</v>
      </c>
    </row>
    <row r="1490" spans="1:23" x14ac:dyDescent="0.2">
      <c r="A1490" t="s">
        <v>7</v>
      </c>
      <c r="B1490" t="s">
        <v>31</v>
      </c>
      <c r="C1490" t="s">
        <v>29</v>
      </c>
      <c r="D1490" t="s">
        <v>33</v>
      </c>
      <c r="E1490" t="s">
        <v>24</v>
      </c>
      <c r="F1490" s="1">
        <v>46965</v>
      </c>
      <c r="G1490">
        <v>1</v>
      </c>
      <c r="H1490">
        <f t="shared" si="2359"/>
        <v>76</v>
      </c>
      <c r="I1490">
        <f t="shared" si="2360"/>
        <v>75</v>
      </c>
      <c r="J1490">
        <f t="shared" si="2361"/>
        <v>0</v>
      </c>
      <c r="K1490">
        <f t="shared" si="2362"/>
        <v>151740.08025000003</v>
      </c>
      <c r="L1490">
        <f t="shared" si="2363"/>
        <v>3396.8534364765005</v>
      </c>
      <c r="M1490">
        <f t="shared" si="2364"/>
        <v>26367.904093058554</v>
      </c>
      <c r="N1490">
        <f t="shared" si="2365"/>
        <v>364.88320243943269</v>
      </c>
      <c r="O1490">
        <f t="shared" si="2366"/>
        <v>0</v>
      </c>
      <c r="Q1490" cm="1">
        <f t="array" ref="Q1490:Q1501">TRANSPOSE(open_per_booked!$F33:$Q33)</f>
        <v>0.99813620660000002</v>
      </c>
      <c r="R1490" cm="1">
        <f t="array" ref="R1490:R1501">TRANSPOSE(ulr_per_open!$F33:$Q33)</f>
        <v>0</v>
      </c>
      <c r="S1490" cm="1">
        <f t="array" ref="S1490:S1501">TRANSPOSE(bal_util!$F33:$Q33)</f>
        <v>2.2386E-2</v>
      </c>
      <c r="T1490" cm="1">
        <f t="array" ref="T1490:T1501">TRANSPOSE(pur_util!$F33:$Q33)</f>
        <v>0.17377019999999999</v>
      </c>
      <c r="U1490" cm="1">
        <f t="array" ref="U1490:U1501">TRANSPOSE(revol_util!$F33:$Q33)</f>
        <v>0.10741799999999999</v>
      </c>
      <c r="V1490" cm="1">
        <f t="array" ref="V1490:V1501">TRANSPOSE(lmt_per_open!$F33:$Q33)</f>
        <v>2023.2010700000003</v>
      </c>
      <c r="W1490" cm="1">
        <f t="array" ref="W1490:W1501">TRANSPOSE(annual_fee!$F33:$Q33)</f>
        <v>0</v>
      </c>
    </row>
    <row r="1491" spans="1:23" x14ac:dyDescent="0.2">
      <c r="A1491" t="s">
        <v>7</v>
      </c>
      <c r="B1491" t="s">
        <v>31</v>
      </c>
      <c r="C1491" t="s">
        <v>29</v>
      </c>
      <c r="D1491" t="s">
        <v>33</v>
      </c>
      <c r="E1491" t="s">
        <v>24</v>
      </c>
      <c r="F1491" s="1">
        <v>46965</v>
      </c>
      <c r="G1491">
        <v>2</v>
      </c>
      <c r="H1491">
        <f t="shared" si="2359"/>
        <v>76</v>
      </c>
      <c r="I1491">
        <f t="shared" si="2360"/>
        <v>75</v>
      </c>
      <c r="J1491">
        <f t="shared" si="2361"/>
        <v>0</v>
      </c>
      <c r="K1491">
        <f t="shared" si="2362"/>
        <v>151508.75850000003</v>
      </c>
      <c r="L1491">
        <f t="shared" si="2363"/>
        <v>24485.330461185004</v>
      </c>
      <c r="M1491">
        <f t="shared" si="2364"/>
        <v>102784.39021544761</v>
      </c>
      <c r="N1491">
        <f t="shared" si="2365"/>
        <v>7453.4692617022511</v>
      </c>
      <c r="O1491">
        <f t="shared" si="2366"/>
        <v>362.88242999999994</v>
      </c>
      <c r="Q1491">
        <v>0.9960057162999999</v>
      </c>
      <c r="R1491">
        <v>0</v>
      </c>
      <c r="S1491">
        <v>0.16161</v>
      </c>
      <c r="T1491">
        <v>0.67840559999999994</v>
      </c>
      <c r="U1491">
        <v>0.3044055</v>
      </c>
      <c r="V1491">
        <v>2020.1167800000003</v>
      </c>
      <c r="W1491">
        <v>4.8384323999999994</v>
      </c>
    </row>
    <row r="1492" spans="1:23" x14ac:dyDescent="0.2">
      <c r="A1492" t="s">
        <v>7</v>
      </c>
      <c r="B1492" t="s">
        <v>31</v>
      </c>
      <c r="C1492" t="s">
        <v>29</v>
      </c>
      <c r="D1492" t="s">
        <v>33</v>
      </c>
      <c r="E1492" t="s">
        <v>24</v>
      </c>
      <c r="F1492" s="1">
        <v>46965</v>
      </c>
      <c r="G1492">
        <v>3</v>
      </c>
      <c r="H1492">
        <f t="shared" si="2359"/>
        <v>76</v>
      </c>
      <c r="I1492">
        <f t="shared" si="2360"/>
        <v>75</v>
      </c>
      <c r="J1492">
        <f t="shared" si="2361"/>
        <v>0</v>
      </c>
      <c r="K1492">
        <f t="shared" si="2362"/>
        <v>151437.79200000004</v>
      </c>
      <c r="L1492">
        <f t="shared" si="2363"/>
        <v>38824.939642896017</v>
      </c>
      <c r="M1492">
        <f t="shared" si="2364"/>
        <v>109899.31428115201</v>
      </c>
      <c r="N1492">
        <f t="shared" si="2365"/>
        <v>22278.313328718556</v>
      </c>
      <c r="O1492">
        <f t="shared" si="2366"/>
        <v>-12.5091</v>
      </c>
      <c r="Q1492">
        <v>0.99404134219999984</v>
      </c>
      <c r="R1492">
        <v>0</v>
      </c>
      <c r="S1492">
        <v>0.25637550000000003</v>
      </c>
      <c r="T1492">
        <v>0.72570599999999985</v>
      </c>
      <c r="U1492">
        <v>0.57381450000000001</v>
      </c>
      <c r="V1492">
        <v>2019.1705600000005</v>
      </c>
      <c r="W1492">
        <v>-0.16678799999999999</v>
      </c>
    </row>
    <row r="1493" spans="1:23" x14ac:dyDescent="0.2">
      <c r="A1493" t="s">
        <v>7</v>
      </c>
      <c r="B1493" t="s">
        <v>31</v>
      </c>
      <c r="C1493" t="s">
        <v>29</v>
      </c>
      <c r="D1493" t="s">
        <v>33</v>
      </c>
      <c r="E1493" t="s">
        <v>24</v>
      </c>
      <c r="F1493" s="1">
        <v>46965</v>
      </c>
      <c r="G1493">
        <v>4</v>
      </c>
      <c r="H1493">
        <f t="shared" si="2359"/>
        <v>76</v>
      </c>
      <c r="I1493">
        <f t="shared" si="2360"/>
        <v>75</v>
      </c>
      <c r="J1493">
        <f t="shared" si="2361"/>
        <v>4.3065000000000004E-3</v>
      </c>
      <c r="K1493">
        <f t="shared" si="2362"/>
        <v>151343.86575000003</v>
      </c>
      <c r="L1493">
        <f t="shared" si="2363"/>
        <v>44777.504183989513</v>
      </c>
      <c r="M1493">
        <f t="shared" si="2364"/>
        <v>107933.20855514506</v>
      </c>
      <c r="N1493">
        <f t="shared" si="2365"/>
        <v>33299.216372713548</v>
      </c>
      <c r="O1493">
        <f t="shared" si="2366"/>
        <v>-4.2524999999999995</v>
      </c>
      <c r="Q1493">
        <v>0.99244322429999987</v>
      </c>
      <c r="R1493">
        <v>5.7420000000000003E-5</v>
      </c>
      <c r="S1493">
        <v>0.29586600000000002</v>
      </c>
      <c r="T1493">
        <v>0.71316539999999995</v>
      </c>
      <c r="U1493">
        <v>0.74365950000000003</v>
      </c>
      <c r="V1493">
        <v>2017.9182100000003</v>
      </c>
      <c r="W1493">
        <v>-5.6699999999999993E-2</v>
      </c>
    </row>
    <row r="1494" spans="1:23" x14ac:dyDescent="0.2">
      <c r="A1494" t="s">
        <v>7</v>
      </c>
      <c r="B1494" t="s">
        <v>31</v>
      </c>
      <c r="C1494" t="s">
        <v>29</v>
      </c>
      <c r="D1494" t="s">
        <v>33</v>
      </c>
      <c r="E1494" t="s">
        <v>24</v>
      </c>
      <c r="F1494" s="1">
        <v>46965</v>
      </c>
      <c r="G1494">
        <v>5</v>
      </c>
      <c r="H1494">
        <f t="shared" si="2359"/>
        <v>76</v>
      </c>
      <c r="I1494">
        <f t="shared" si="2360"/>
        <v>75</v>
      </c>
      <c r="J1494">
        <f t="shared" si="2361"/>
        <v>4.4414999999999993E-3</v>
      </c>
      <c r="K1494">
        <f t="shared" si="2362"/>
        <v>151325.26200000002</v>
      </c>
      <c r="L1494">
        <f t="shared" si="2363"/>
        <v>49861.749491631002</v>
      </c>
      <c r="M1494">
        <f t="shared" si="2364"/>
        <v>107313.06617361002</v>
      </c>
      <c r="N1494">
        <f t="shared" si="2365"/>
        <v>40957.188958668077</v>
      </c>
      <c r="O1494">
        <f t="shared" si="2366"/>
        <v>-2.9254499999999992</v>
      </c>
      <c r="Q1494">
        <v>0.99104524639999991</v>
      </c>
      <c r="R1494">
        <v>5.9219999999999992E-5</v>
      </c>
      <c r="S1494">
        <v>0.32950049999999997</v>
      </c>
      <c r="T1494">
        <v>0.70915499999999998</v>
      </c>
      <c r="U1494">
        <v>0.82141500000000001</v>
      </c>
      <c r="V1494">
        <v>2017.6701600000004</v>
      </c>
      <c r="W1494">
        <v>-3.9005999999999992E-2</v>
      </c>
    </row>
    <row r="1495" spans="1:23" x14ac:dyDescent="0.2">
      <c r="A1495" t="s">
        <v>7</v>
      </c>
      <c r="B1495" t="s">
        <v>31</v>
      </c>
      <c r="C1495" t="s">
        <v>29</v>
      </c>
      <c r="D1495" t="s">
        <v>33</v>
      </c>
      <c r="E1495" t="s">
        <v>24</v>
      </c>
      <c r="F1495" s="1">
        <v>46965</v>
      </c>
      <c r="G1495">
        <v>6</v>
      </c>
      <c r="H1495">
        <f t="shared" si="2359"/>
        <v>76</v>
      </c>
      <c r="I1495">
        <f t="shared" si="2360"/>
        <v>75</v>
      </c>
      <c r="J1495">
        <f t="shared" si="2361"/>
        <v>7.0064999999999997E-3</v>
      </c>
      <c r="K1495">
        <f t="shared" si="2362"/>
        <v>151284.24300000002</v>
      </c>
      <c r="L1495">
        <f t="shared" si="2363"/>
        <v>53397.362051401506</v>
      </c>
      <c r="M1495">
        <f t="shared" si="2364"/>
        <v>107788.0261854924</v>
      </c>
      <c r="N1495">
        <f t="shared" si="2365"/>
        <v>46457.226809537766</v>
      </c>
      <c r="O1495">
        <f t="shared" si="2366"/>
        <v>-8.07165</v>
      </c>
      <c r="Q1495">
        <v>0.99017964089999988</v>
      </c>
      <c r="R1495">
        <v>9.3419999999999997E-5</v>
      </c>
      <c r="S1495">
        <v>0.35296050000000001</v>
      </c>
      <c r="T1495">
        <v>0.71248679999999998</v>
      </c>
      <c r="U1495">
        <v>0.87002849999999987</v>
      </c>
      <c r="V1495">
        <v>2017.1232400000004</v>
      </c>
      <c r="W1495">
        <v>-0.107622</v>
      </c>
    </row>
    <row r="1496" spans="1:23" x14ac:dyDescent="0.2">
      <c r="A1496" t="s">
        <v>7</v>
      </c>
      <c r="B1496" t="s">
        <v>31</v>
      </c>
      <c r="C1496" t="s">
        <v>29</v>
      </c>
      <c r="D1496" t="s">
        <v>33</v>
      </c>
      <c r="E1496" t="s">
        <v>24</v>
      </c>
      <c r="F1496" s="1">
        <v>46965</v>
      </c>
      <c r="G1496">
        <v>7</v>
      </c>
      <c r="H1496">
        <f t="shared" si="2359"/>
        <v>76</v>
      </c>
      <c r="I1496">
        <f t="shared" si="2360"/>
        <v>75</v>
      </c>
      <c r="J1496">
        <f t="shared" si="2361"/>
        <v>9.7064999999999999E-3</v>
      </c>
      <c r="K1496">
        <f t="shared" si="2362"/>
        <v>151401.67350000003</v>
      </c>
      <c r="L1496">
        <f t="shared" si="2363"/>
        <v>56902.350763219511</v>
      </c>
      <c r="M1496">
        <f t="shared" si="2364"/>
        <v>109588.86136716211</v>
      </c>
      <c r="N1496">
        <f t="shared" si="2365"/>
        <v>50749.926342823317</v>
      </c>
      <c r="O1496">
        <f t="shared" si="2366"/>
        <v>-9.0166500000000003</v>
      </c>
      <c r="Q1496">
        <v>0.98934705849999982</v>
      </c>
      <c r="R1496">
        <v>1.2941999999999999E-4</v>
      </c>
      <c r="S1496">
        <v>0.37583699999999998</v>
      </c>
      <c r="T1496">
        <v>0.72382859999999993</v>
      </c>
      <c r="U1496">
        <v>0.8918775000000001</v>
      </c>
      <c r="V1496">
        <v>2018.6889800000004</v>
      </c>
      <c r="W1496">
        <v>-0.120222</v>
      </c>
    </row>
    <row r="1497" spans="1:23" x14ac:dyDescent="0.2">
      <c r="A1497" t="s">
        <v>7</v>
      </c>
      <c r="B1497" t="s">
        <v>31</v>
      </c>
      <c r="C1497" t="s">
        <v>29</v>
      </c>
      <c r="D1497" t="s">
        <v>33</v>
      </c>
      <c r="E1497" t="s">
        <v>24</v>
      </c>
      <c r="F1497" s="1">
        <v>46965</v>
      </c>
      <c r="G1497">
        <v>8</v>
      </c>
      <c r="H1497">
        <f t="shared" si="2359"/>
        <v>76</v>
      </c>
      <c r="I1497">
        <f t="shared" si="2360"/>
        <v>75</v>
      </c>
      <c r="J1497">
        <f t="shared" si="2361"/>
        <v>2.5784999999999995E-2</v>
      </c>
      <c r="K1497">
        <f t="shared" si="2362"/>
        <v>160257.42150000005</v>
      </c>
      <c r="L1497">
        <f t="shared" si="2363"/>
        <v>61408.079800056024</v>
      </c>
      <c r="M1497">
        <f t="shared" si="2364"/>
        <v>117134.29682379813</v>
      </c>
      <c r="N1497">
        <f t="shared" si="2365"/>
        <v>56536.853165876681</v>
      </c>
      <c r="O1497">
        <f t="shared" si="2366"/>
        <v>-0.26054999999999995</v>
      </c>
      <c r="Q1497">
        <v>0.98791505679999991</v>
      </c>
      <c r="R1497">
        <v>3.4379999999999995E-4</v>
      </c>
      <c r="S1497">
        <v>0.38318400000000002</v>
      </c>
      <c r="T1497">
        <v>0.73091339999999994</v>
      </c>
      <c r="U1497">
        <v>0.92067449999999995</v>
      </c>
      <c r="V1497">
        <v>2136.7656200000006</v>
      </c>
      <c r="W1497">
        <v>-3.4739999999999997E-3</v>
      </c>
    </row>
    <row r="1498" spans="1:23" x14ac:dyDescent="0.2">
      <c r="A1498" t="s">
        <v>7</v>
      </c>
      <c r="B1498" t="s">
        <v>31</v>
      </c>
      <c r="C1498" t="s">
        <v>29</v>
      </c>
      <c r="D1498" t="s">
        <v>33</v>
      </c>
      <c r="E1498" t="s">
        <v>24</v>
      </c>
      <c r="F1498" s="1">
        <v>46965</v>
      </c>
      <c r="G1498">
        <v>9</v>
      </c>
      <c r="H1498">
        <f t="shared" si="2359"/>
        <v>76</v>
      </c>
      <c r="I1498">
        <f t="shared" si="2360"/>
        <v>74</v>
      </c>
      <c r="J1498">
        <f t="shared" si="2361"/>
        <v>6.4202399999999993E-2</v>
      </c>
      <c r="K1498">
        <f t="shared" si="2362"/>
        <v>171797.71180000005</v>
      </c>
      <c r="L1498">
        <f t="shared" si="2363"/>
        <v>65369.115238755912</v>
      </c>
      <c r="M1498">
        <f t="shared" si="2364"/>
        <v>119182.60098870841</v>
      </c>
      <c r="N1498">
        <f t="shared" si="2365"/>
        <v>59425.820650363465</v>
      </c>
      <c r="O1498">
        <f t="shared" si="2366"/>
        <v>2.0206439999999999</v>
      </c>
      <c r="Q1498">
        <v>0.98541831029999993</v>
      </c>
      <c r="R1498">
        <v>8.6759999999999995E-4</v>
      </c>
      <c r="S1498">
        <v>0.38050049999999996</v>
      </c>
      <c r="T1498">
        <v>0.69373799999999985</v>
      </c>
      <c r="U1498">
        <v>0.90908100000000003</v>
      </c>
      <c r="V1498">
        <v>2321.5907000000007</v>
      </c>
      <c r="W1498">
        <v>2.7305999999999997E-2</v>
      </c>
    </row>
    <row r="1499" spans="1:23" x14ac:dyDescent="0.2">
      <c r="A1499" t="s">
        <v>7</v>
      </c>
      <c r="B1499" t="s">
        <v>31</v>
      </c>
      <c r="C1499" t="s">
        <v>29</v>
      </c>
      <c r="D1499" t="s">
        <v>33</v>
      </c>
      <c r="E1499" t="s">
        <v>24</v>
      </c>
      <c r="F1499" s="1">
        <v>46965</v>
      </c>
      <c r="G1499">
        <v>10</v>
      </c>
      <c r="H1499">
        <f t="shared" si="2359"/>
        <v>76</v>
      </c>
      <c r="I1499">
        <f t="shared" si="2360"/>
        <v>74</v>
      </c>
      <c r="J1499">
        <f t="shared" si="2361"/>
        <v>0.20512799999999998</v>
      </c>
      <c r="K1499">
        <f t="shared" si="2362"/>
        <v>181256.98602000001</v>
      </c>
      <c r="L1499">
        <f t="shared" si="2363"/>
        <v>70279.133703506639</v>
      </c>
      <c r="M1499">
        <f t="shared" si="2364"/>
        <v>128506.67166352949</v>
      </c>
      <c r="N1499">
        <f t="shared" si="2365"/>
        <v>65566.952928253377</v>
      </c>
      <c r="O1499">
        <f t="shared" si="2366"/>
        <v>0.4552776</v>
      </c>
      <c r="Q1499">
        <v>0.98388723929999999</v>
      </c>
      <c r="R1499">
        <v>2.7719999999999997E-3</v>
      </c>
      <c r="S1499">
        <v>0.38773199999999997</v>
      </c>
      <c r="T1499">
        <v>0.70897499999999991</v>
      </c>
      <c r="U1499">
        <v>0.93295050000000002</v>
      </c>
      <c r="V1499">
        <v>2449.4187300000003</v>
      </c>
      <c r="W1499">
        <v>6.1523999999999997E-3</v>
      </c>
    </row>
    <row r="1500" spans="1:23" x14ac:dyDescent="0.2">
      <c r="A1500" t="s">
        <v>7</v>
      </c>
      <c r="B1500" t="s">
        <v>31</v>
      </c>
      <c r="C1500" t="s">
        <v>29</v>
      </c>
      <c r="D1500" t="s">
        <v>33</v>
      </c>
      <c r="E1500" t="s">
        <v>24</v>
      </c>
      <c r="F1500" s="1">
        <v>46965</v>
      </c>
      <c r="G1500">
        <v>11</v>
      </c>
      <c r="H1500">
        <f t="shared" si="2359"/>
        <v>76</v>
      </c>
      <c r="I1500">
        <f t="shared" si="2360"/>
        <v>74</v>
      </c>
      <c r="J1500">
        <f t="shared" si="2361"/>
        <v>0.29610359999999997</v>
      </c>
      <c r="K1500">
        <f t="shared" si="2362"/>
        <v>187429.60500000004</v>
      </c>
      <c r="L1500">
        <f t="shared" si="2363"/>
        <v>73915.957320232512</v>
      </c>
      <c r="M1500">
        <f t="shared" si="2364"/>
        <v>128306.43553959001</v>
      </c>
      <c r="N1500">
        <f t="shared" si="2365"/>
        <v>69893.155259036183</v>
      </c>
      <c r="O1500">
        <f t="shared" si="2366"/>
        <v>1.2602052000000001</v>
      </c>
      <c r="Q1500">
        <v>0.98185581829999991</v>
      </c>
      <c r="R1500">
        <v>4.0013999999999996E-3</v>
      </c>
      <c r="S1500">
        <v>0.39436650000000001</v>
      </c>
      <c r="T1500">
        <v>0.68455799999999989</v>
      </c>
      <c r="U1500">
        <v>0.94557600000000008</v>
      </c>
      <c r="V1500">
        <v>2532.8325000000004</v>
      </c>
      <c r="W1500">
        <v>1.7029800000000001E-2</v>
      </c>
    </row>
    <row r="1501" spans="1:23" x14ac:dyDescent="0.2">
      <c r="A1501" t="s">
        <v>7</v>
      </c>
      <c r="B1501" t="s">
        <v>31</v>
      </c>
      <c r="C1501" t="s">
        <v>29</v>
      </c>
      <c r="D1501" t="s">
        <v>33</v>
      </c>
      <c r="E1501" t="s">
        <v>24</v>
      </c>
      <c r="F1501" s="1">
        <v>46965</v>
      </c>
      <c r="G1501">
        <v>12</v>
      </c>
      <c r="H1501">
        <f t="shared" si="2359"/>
        <v>76</v>
      </c>
      <c r="I1501">
        <f t="shared" si="2360"/>
        <v>74</v>
      </c>
      <c r="J1501">
        <f t="shared" si="2361"/>
        <v>0.38787840000000001</v>
      </c>
      <c r="K1501">
        <f t="shared" si="2362"/>
        <v>195707.48846000005</v>
      </c>
      <c r="L1501">
        <f t="shared" si="2363"/>
        <v>78791.834853996028</v>
      </c>
      <c r="M1501">
        <f t="shared" si="2364"/>
        <v>137977.7717970646</v>
      </c>
      <c r="N1501">
        <f t="shared" si="2365"/>
        <v>75853.963103712507</v>
      </c>
      <c r="O1501">
        <f t="shared" si="2366"/>
        <v>0.48724559999999995</v>
      </c>
      <c r="Q1501">
        <v>0.97992446729999994</v>
      </c>
      <c r="R1501">
        <v>5.2415999999999999E-3</v>
      </c>
      <c r="S1501">
        <v>0.40260000000000007</v>
      </c>
      <c r="T1501">
        <v>0.70502039999999999</v>
      </c>
      <c r="U1501">
        <v>0.9627135</v>
      </c>
      <c r="V1501">
        <v>2644.6957900000007</v>
      </c>
      <c r="W1501">
        <v>6.5843999999999989E-3</v>
      </c>
    </row>
    <row r="1502" spans="1:23" x14ac:dyDescent="0.2">
      <c r="A1502" t="s">
        <v>7</v>
      </c>
      <c r="B1502" t="s">
        <v>31</v>
      </c>
      <c r="C1502" t="s">
        <v>29</v>
      </c>
      <c r="D1502" t="s">
        <v>33</v>
      </c>
      <c r="E1502" t="s">
        <v>24</v>
      </c>
      <c r="F1502" s="1">
        <v>46996</v>
      </c>
      <c r="G1502">
        <v>1</v>
      </c>
      <c r="H1502">
        <f t="shared" si="2359"/>
        <v>86</v>
      </c>
      <c r="I1502">
        <f t="shared" si="2360"/>
        <v>85</v>
      </c>
      <c r="J1502">
        <f t="shared" si="2361"/>
        <v>0</v>
      </c>
      <c r="K1502">
        <f t="shared" si="2362"/>
        <v>171972.09095000001</v>
      </c>
      <c r="L1502">
        <f t="shared" si="2363"/>
        <v>3849.7672280067004</v>
      </c>
      <c r="M1502">
        <f t="shared" si="2364"/>
        <v>29883.624638799691</v>
      </c>
      <c r="N1502">
        <f t="shared" si="2365"/>
        <v>413.53429609802367</v>
      </c>
      <c r="O1502">
        <f t="shared" si="2366"/>
        <v>0</v>
      </c>
      <c r="Q1502">
        <f t="shared" ref="Q1502:W1502" si="2397">Q1490</f>
        <v>0.99813620660000002</v>
      </c>
      <c r="R1502">
        <f t="shared" si="2397"/>
        <v>0</v>
      </c>
      <c r="S1502">
        <f t="shared" si="2397"/>
        <v>2.2386E-2</v>
      </c>
      <c r="T1502">
        <f t="shared" si="2397"/>
        <v>0.17377019999999999</v>
      </c>
      <c r="U1502">
        <f t="shared" si="2397"/>
        <v>0.10741799999999999</v>
      </c>
      <c r="V1502">
        <f t="shared" si="2397"/>
        <v>2023.2010700000003</v>
      </c>
      <c r="W1502">
        <f t="shared" si="2397"/>
        <v>0</v>
      </c>
    </row>
    <row r="1503" spans="1:23" x14ac:dyDescent="0.2">
      <c r="A1503" t="s">
        <v>7</v>
      </c>
      <c r="B1503" t="s">
        <v>31</v>
      </c>
      <c r="C1503" t="s">
        <v>29</v>
      </c>
      <c r="D1503" t="s">
        <v>33</v>
      </c>
      <c r="E1503" t="s">
        <v>24</v>
      </c>
      <c r="F1503" s="1">
        <v>46996</v>
      </c>
      <c r="G1503">
        <v>2</v>
      </c>
      <c r="H1503">
        <f t="shared" si="2359"/>
        <v>86</v>
      </c>
      <c r="I1503">
        <f t="shared" si="2360"/>
        <v>85</v>
      </c>
      <c r="J1503">
        <f t="shared" si="2361"/>
        <v>0</v>
      </c>
      <c r="K1503">
        <f t="shared" si="2362"/>
        <v>171709.92630000002</v>
      </c>
      <c r="L1503">
        <f t="shared" si="2363"/>
        <v>27750.041189343003</v>
      </c>
      <c r="M1503">
        <f t="shared" si="2364"/>
        <v>116488.97557750728</v>
      </c>
      <c r="N1503">
        <f t="shared" si="2365"/>
        <v>8447.2651632625511</v>
      </c>
      <c r="O1503">
        <f t="shared" si="2366"/>
        <v>411.26675399999993</v>
      </c>
      <c r="Q1503">
        <f t="shared" ref="Q1503:Q1537" si="2398">Q1491</f>
        <v>0.9960057162999999</v>
      </c>
      <c r="R1503">
        <f t="shared" ref="R1503:S1503" si="2399">R1491</f>
        <v>0</v>
      </c>
      <c r="S1503">
        <f t="shared" si="2399"/>
        <v>0.16161</v>
      </c>
      <c r="T1503">
        <f t="shared" ref="T1503:W1503" si="2400">T1491</f>
        <v>0.67840559999999994</v>
      </c>
      <c r="U1503">
        <f t="shared" si="2400"/>
        <v>0.3044055</v>
      </c>
      <c r="V1503">
        <f t="shared" si="2400"/>
        <v>2020.1167800000003</v>
      </c>
      <c r="W1503">
        <f t="shared" si="2400"/>
        <v>4.8384323999999994</v>
      </c>
    </row>
    <row r="1504" spans="1:23" x14ac:dyDescent="0.2">
      <c r="A1504" t="s">
        <v>7</v>
      </c>
      <c r="B1504" t="s">
        <v>31</v>
      </c>
      <c r="C1504" t="s">
        <v>29</v>
      </c>
      <c r="D1504" t="s">
        <v>33</v>
      </c>
      <c r="E1504" t="s">
        <v>24</v>
      </c>
      <c r="F1504" s="1">
        <v>46996</v>
      </c>
      <c r="G1504">
        <v>3</v>
      </c>
      <c r="H1504">
        <f t="shared" si="2359"/>
        <v>86</v>
      </c>
      <c r="I1504">
        <f t="shared" si="2360"/>
        <v>85</v>
      </c>
      <c r="J1504">
        <f t="shared" si="2361"/>
        <v>0</v>
      </c>
      <c r="K1504">
        <f t="shared" si="2362"/>
        <v>171629.49760000003</v>
      </c>
      <c r="L1504">
        <f t="shared" si="2363"/>
        <v>44001.598261948813</v>
      </c>
      <c r="M1504">
        <f t="shared" si="2364"/>
        <v>124552.5561853056</v>
      </c>
      <c r="N1504">
        <f t="shared" si="2365"/>
        <v>25248.755105881028</v>
      </c>
      <c r="O1504">
        <f t="shared" si="2366"/>
        <v>-14.176979999999999</v>
      </c>
      <c r="Q1504">
        <f t="shared" si="2398"/>
        <v>0.99404134219999984</v>
      </c>
      <c r="R1504">
        <f t="shared" ref="R1504:S1504" si="2401">R1492</f>
        <v>0</v>
      </c>
      <c r="S1504">
        <f t="shared" si="2401"/>
        <v>0.25637550000000003</v>
      </c>
      <c r="T1504">
        <f t="shared" ref="T1504:W1504" si="2402">T1492</f>
        <v>0.72570599999999985</v>
      </c>
      <c r="U1504">
        <f t="shared" si="2402"/>
        <v>0.57381450000000001</v>
      </c>
      <c r="V1504">
        <f t="shared" si="2402"/>
        <v>2019.1705600000005</v>
      </c>
      <c r="W1504">
        <f t="shared" si="2402"/>
        <v>-0.16678799999999999</v>
      </c>
    </row>
    <row r="1505" spans="1:23" x14ac:dyDescent="0.2">
      <c r="A1505" t="s">
        <v>7</v>
      </c>
      <c r="B1505" t="s">
        <v>31</v>
      </c>
      <c r="C1505" t="s">
        <v>29</v>
      </c>
      <c r="D1505" t="s">
        <v>33</v>
      </c>
      <c r="E1505" t="s">
        <v>24</v>
      </c>
      <c r="F1505" s="1">
        <v>46996</v>
      </c>
      <c r="G1505">
        <v>4</v>
      </c>
      <c r="H1505">
        <f t="shared" si="2359"/>
        <v>86</v>
      </c>
      <c r="I1505">
        <f t="shared" si="2360"/>
        <v>85</v>
      </c>
      <c r="J1505">
        <f t="shared" si="2361"/>
        <v>4.8807E-3</v>
      </c>
      <c r="K1505">
        <f t="shared" si="2362"/>
        <v>171523.04785000003</v>
      </c>
      <c r="L1505">
        <f t="shared" si="2363"/>
        <v>50747.838075188112</v>
      </c>
      <c r="M1505">
        <f t="shared" si="2364"/>
        <v>122324.30302916441</v>
      </c>
      <c r="N1505">
        <f t="shared" si="2365"/>
        <v>37739.111889075357</v>
      </c>
      <c r="O1505">
        <f t="shared" si="2366"/>
        <v>-4.8194999999999997</v>
      </c>
      <c r="Q1505">
        <f t="shared" si="2398"/>
        <v>0.99244322429999987</v>
      </c>
      <c r="R1505">
        <f t="shared" ref="R1505:S1505" si="2403">R1493</f>
        <v>5.7420000000000003E-5</v>
      </c>
      <c r="S1505">
        <f t="shared" si="2403"/>
        <v>0.29586600000000002</v>
      </c>
      <c r="T1505">
        <f t="shared" ref="T1505:W1505" si="2404">T1493</f>
        <v>0.71316539999999995</v>
      </c>
      <c r="U1505">
        <f t="shared" si="2404"/>
        <v>0.74365950000000003</v>
      </c>
      <c r="V1505">
        <f t="shared" si="2404"/>
        <v>2017.9182100000003</v>
      </c>
      <c r="W1505">
        <f t="shared" si="2404"/>
        <v>-5.6699999999999993E-2</v>
      </c>
    </row>
    <row r="1506" spans="1:23" x14ac:dyDescent="0.2">
      <c r="A1506" t="s">
        <v>7</v>
      </c>
      <c r="B1506" t="s">
        <v>31</v>
      </c>
      <c r="C1506" t="s">
        <v>29</v>
      </c>
      <c r="D1506" t="s">
        <v>33</v>
      </c>
      <c r="E1506" t="s">
        <v>24</v>
      </c>
      <c r="F1506" s="1">
        <v>46996</v>
      </c>
      <c r="G1506">
        <v>5</v>
      </c>
      <c r="H1506">
        <f t="shared" si="2359"/>
        <v>86</v>
      </c>
      <c r="I1506">
        <f t="shared" si="2360"/>
        <v>85</v>
      </c>
      <c r="J1506">
        <f t="shared" si="2361"/>
        <v>5.0336999999999995E-3</v>
      </c>
      <c r="K1506">
        <f t="shared" si="2362"/>
        <v>171501.96360000002</v>
      </c>
      <c r="L1506">
        <f t="shared" si="2363"/>
        <v>56509.982757181802</v>
      </c>
      <c r="M1506">
        <f t="shared" si="2364"/>
        <v>121621.47499675801</v>
      </c>
      <c r="N1506">
        <f t="shared" si="2365"/>
        <v>46418.147486490489</v>
      </c>
      <c r="O1506">
        <f t="shared" si="2366"/>
        <v>-3.3155099999999993</v>
      </c>
      <c r="Q1506">
        <f t="shared" si="2398"/>
        <v>0.99104524639999991</v>
      </c>
      <c r="R1506">
        <f t="shared" ref="R1506:S1506" si="2405">R1494</f>
        <v>5.9219999999999992E-5</v>
      </c>
      <c r="S1506">
        <f t="shared" si="2405"/>
        <v>0.32950049999999997</v>
      </c>
      <c r="T1506">
        <f t="shared" ref="T1506:W1506" si="2406">T1494</f>
        <v>0.70915499999999998</v>
      </c>
      <c r="U1506">
        <f t="shared" si="2406"/>
        <v>0.82141500000000001</v>
      </c>
      <c r="V1506">
        <f t="shared" si="2406"/>
        <v>2017.6701600000004</v>
      </c>
      <c r="W1506">
        <f t="shared" si="2406"/>
        <v>-3.9005999999999992E-2</v>
      </c>
    </row>
    <row r="1507" spans="1:23" x14ac:dyDescent="0.2">
      <c r="A1507" t="s">
        <v>7</v>
      </c>
      <c r="B1507" t="s">
        <v>31</v>
      </c>
      <c r="C1507" t="s">
        <v>29</v>
      </c>
      <c r="D1507" t="s">
        <v>33</v>
      </c>
      <c r="E1507" t="s">
        <v>24</v>
      </c>
      <c r="F1507" s="1">
        <v>46996</v>
      </c>
      <c r="G1507">
        <v>6</v>
      </c>
      <c r="H1507">
        <f t="shared" si="2359"/>
        <v>86</v>
      </c>
      <c r="I1507">
        <f t="shared" si="2360"/>
        <v>85</v>
      </c>
      <c r="J1507">
        <f t="shared" si="2361"/>
        <v>7.9407000000000002E-3</v>
      </c>
      <c r="K1507">
        <f t="shared" si="2362"/>
        <v>171455.47540000002</v>
      </c>
      <c r="L1507">
        <f t="shared" si="2363"/>
        <v>60517.010324921714</v>
      </c>
      <c r="M1507">
        <f t="shared" si="2364"/>
        <v>122159.76301022473</v>
      </c>
      <c r="N1507">
        <f t="shared" si="2365"/>
        <v>52651.523717476142</v>
      </c>
      <c r="O1507">
        <f t="shared" si="2366"/>
        <v>-9.1478699999999993</v>
      </c>
      <c r="Q1507">
        <f t="shared" si="2398"/>
        <v>0.99017964089999988</v>
      </c>
      <c r="R1507">
        <f t="shared" ref="R1507:S1507" si="2407">R1495</f>
        <v>9.3419999999999997E-5</v>
      </c>
      <c r="S1507">
        <f t="shared" si="2407"/>
        <v>0.35296050000000001</v>
      </c>
      <c r="T1507">
        <f t="shared" ref="T1507:W1507" si="2408">T1495</f>
        <v>0.71248679999999998</v>
      </c>
      <c r="U1507">
        <f t="shared" si="2408"/>
        <v>0.87002849999999987</v>
      </c>
      <c r="V1507">
        <f t="shared" si="2408"/>
        <v>2017.1232400000004</v>
      </c>
      <c r="W1507">
        <f t="shared" si="2408"/>
        <v>-0.107622</v>
      </c>
    </row>
    <row r="1508" spans="1:23" x14ac:dyDescent="0.2">
      <c r="A1508" t="s">
        <v>7</v>
      </c>
      <c r="B1508" t="s">
        <v>31</v>
      </c>
      <c r="C1508" t="s">
        <v>29</v>
      </c>
      <c r="D1508" t="s">
        <v>33</v>
      </c>
      <c r="E1508" t="s">
        <v>24</v>
      </c>
      <c r="F1508" s="1">
        <v>46996</v>
      </c>
      <c r="G1508">
        <v>7</v>
      </c>
      <c r="H1508">
        <f t="shared" si="2359"/>
        <v>86</v>
      </c>
      <c r="I1508">
        <f t="shared" si="2360"/>
        <v>85</v>
      </c>
      <c r="J1508">
        <f t="shared" si="2361"/>
        <v>1.1000699999999999E-2</v>
      </c>
      <c r="K1508">
        <f t="shared" si="2362"/>
        <v>171588.56330000004</v>
      </c>
      <c r="L1508">
        <f t="shared" si="2363"/>
        <v>64489.330864982112</v>
      </c>
      <c r="M1508">
        <f t="shared" si="2364"/>
        <v>124200.7095494504</v>
      </c>
      <c r="N1508">
        <f t="shared" si="2365"/>
        <v>57516.583188533092</v>
      </c>
      <c r="O1508">
        <f t="shared" si="2366"/>
        <v>-10.218869999999999</v>
      </c>
      <c r="Q1508">
        <f t="shared" si="2398"/>
        <v>0.98934705849999982</v>
      </c>
      <c r="R1508">
        <f t="shared" ref="R1508:S1508" si="2409">R1496</f>
        <v>1.2941999999999999E-4</v>
      </c>
      <c r="S1508">
        <f t="shared" si="2409"/>
        <v>0.37583699999999998</v>
      </c>
      <c r="T1508">
        <f t="shared" ref="T1508:W1508" si="2410">T1496</f>
        <v>0.72382859999999993</v>
      </c>
      <c r="U1508">
        <f t="shared" si="2410"/>
        <v>0.8918775000000001</v>
      </c>
      <c r="V1508">
        <f t="shared" si="2410"/>
        <v>2018.6889800000004</v>
      </c>
      <c r="W1508">
        <f t="shared" si="2410"/>
        <v>-0.120222</v>
      </c>
    </row>
    <row r="1509" spans="1:23" x14ac:dyDescent="0.2">
      <c r="A1509" t="s">
        <v>7</v>
      </c>
      <c r="B1509" t="s">
        <v>31</v>
      </c>
      <c r="C1509" t="s">
        <v>29</v>
      </c>
      <c r="D1509" t="s">
        <v>33</v>
      </c>
      <c r="E1509" t="s">
        <v>24</v>
      </c>
      <c r="F1509" s="1">
        <v>46996</v>
      </c>
      <c r="G1509">
        <v>8</v>
      </c>
      <c r="H1509">
        <f t="shared" si="2359"/>
        <v>86</v>
      </c>
      <c r="I1509">
        <f t="shared" si="2360"/>
        <v>84</v>
      </c>
      <c r="J1509">
        <f t="shared" si="2361"/>
        <v>2.8879199999999997E-2</v>
      </c>
      <c r="K1509">
        <f t="shared" si="2362"/>
        <v>179488.31208000006</v>
      </c>
      <c r="L1509">
        <f t="shared" si="2363"/>
        <v>68777.049376062743</v>
      </c>
      <c r="M1509">
        <f t="shared" si="2364"/>
        <v>131190.41244265391</v>
      </c>
      <c r="N1509">
        <f t="shared" si="2365"/>
        <v>63321.275545781871</v>
      </c>
      <c r="O1509">
        <f t="shared" si="2366"/>
        <v>-0.29181599999999996</v>
      </c>
      <c r="Q1509">
        <f t="shared" si="2398"/>
        <v>0.98791505679999991</v>
      </c>
      <c r="R1509">
        <f t="shared" ref="R1509:S1509" si="2411">R1497</f>
        <v>3.4379999999999995E-4</v>
      </c>
      <c r="S1509">
        <f t="shared" si="2411"/>
        <v>0.38318400000000002</v>
      </c>
      <c r="T1509">
        <f t="shared" ref="T1509:W1509" si="2412">T1497</f>
        <v>0.73091339999999994</v>
      </c>
      <c r="U1509">
        <f t="shared" si="2412"/>
        <v>0.92067449999999995</v>
      </c>
      <c r="V1509">
        <f t="shared" si="2412"/>
        <v>2136.7656200000006</v>
      </c>
      <c r="W1509">
        <f t="shared" si="2412"/>
        <v>-3.4739999999999997E-3</v>
      </c>
    </row>
    <row r="1510" spans="1:23" x14ac:dyDescent="0.2">
      <c r="A1510" t="s">
        <v>7</v>
      </c>
      <c r="B1510" t="s">
        <v>31</v>
      </c>
      <c r="C1510" t="s">
        <v>29</v>
      </c>
      <c r="D1510" t="s">
        <v>33</v>
      </c>
      <c r="E1510" t="s">
        <v>24</v>
      </c>
      <c r="F1510" s="1">
        <v>46996</v>
      </c>
      <c r="G1510">
        <v>9</v>
      </c>
      <c r="H1510">
        <f t="shared" si="2359"/>
        <v>86</v>
      </c>
      <c r="I1510">
        <f t="shared" si="2360"/>
        <v>84</v>
      </c>
      <c r="J1510">
        <f t="shared" si="2361"/>
        <v>7.2878399999999996E-2</v>
      </c>
      <c r="K1510">
        <f t="shared" si="2362"/>
        <v>195013.61880000005</v>
      </c>
      <c r="L1510">
        <f t="shared" si="2363"/>
        <v>74202.779460209407</v>
      </c>
      <c r="M1510">
        <f t="shared" si="2364"/>
        <v>135288.35787907441</v>
      </c>
      <c r="N1510">
        <f t="shared" si="2365"/>
        <v>67456.336954466635</v>
      </c>
      <c r="O1510">
        <f t="shared" si="2366"/>
        <v>2.293704</v>
      </c>
      <c r="Q1510">
        <f t="shared" si="2398"/>
        <v>0.98541831029999993</v>
      </c>
      <c r="R1510">
        <f t="shared" ref="R1510:S1510" si="2413">R1498</f>
        <v>8.6759999999999995E-4</v>
      </c>
      <c r="S1510">
        <f t="shared" si="2413"/>
        <v>0.38050049999999996</v>
      </c>
      <c r="T1510">
        <f t="shared" ref="T1510:W1510" si="2414">T1498</f>
        <v>0.69373799999999985</v>
      </c>
      <c r="U1510">
        <f t="shared" si="2414"/>
        <v>0.90908100000000003</v>
      </c>
      <c r="V1510">
        <f t="shared" si="2414"/>
        <v>2321.5907000000007</v>
      </c>
      <c r="W1510">
        <f t="shared" si="2414"/>
        <v>2.7305999999999997E-2</v>
      </c>
    </row>
    <row r="1511" spans="1:23" x14ac:dyDescent="0.2">
      <c r="A1511" t="s">
        <v>7</v>
      </c>
      <c r="B1511" t="s">
        <v>31</v>
      </c>
      <c r="C1511" t="s">
        <v>29</v>
      </c>
      <c r="D1511" t="s">
        <v>33</v>
      </c>
      <c r="E1511" t="s">
        <v>24</v>
      </c>
      <c r="F1511" s="1">
        <v>46996</v>
      </c>
      <c r="G1511">
        <v>10</v>
      </c>
      <c r="H1511">
        <f t="shared" si="2359"/>
        <v>86</v>
      </c>
      <c r="I1511">
        <f t="shared" si="2360"/>
        <v>84</v>
      </c>
      <c r="J1511">
        <f t="shared" si="2361"/>
        <v>0.23284799999999997</v>
      </c>
      <c r="K1511">
        <f t="shared" si="2362"/>
        <v>205751.17332000003</v>
      </c>
      <c r="L1511">
        <f t="shared" si="2363"/>
        <v>79776.313933710248</v>
      </c>
      <c r="M1511">
        <f t="shared" si="2364"/>
        <v>145872.43810454701</v>
      </c>
      <c r="N1511">
        <f t="shared" si="2365"/>
        <v>74427.351972611941</v>
      </c>
      <c r="O1511">
        <f t="shared" si="2366"/>
        <v>0.51680159999999997</v>
      </c>
      <c r="Q1511">
        <f t="shared" si="2398"/>
        <v>0.98388723929999999</v>
      </c>
      <c r="R1511">
        <f t="shared" ref="R1511:S1511" si="2415">R1499</f>
        <v>2.7719999999999997E-3</v>
      </c>
      <c r="S1511">
        <f t="shared" si="2415"/>
        <v>0.38773199999999997</v>
      </c>
      <c r="T1511">
        <f t="shared" ref="T1511:W1511" si="2416">T1499</f>
        <v>0.70897499999999991</v>
      </c>
      <c r="U1511">
        <f t="shared" si="2416"/>
        <v>0.93295050000000002</v>
      </c>
      <c r="V1511">
        <f t="shared" si="2416"/>
        <v>2449.4187300000003</v>
      </c>
      <c r="W1511">
        <f t="shared" si="2416"/>
        <v>6.1523999999999997E-3</v>
      </c>
    </row>
    <row r="1512" spans="1:23" x14ac:dyDescent="0.2">
      <c r="A1512" t="s">
        <v>7</v>
      </c>
      <c r="B1512" t="s">
        <v>31</v>
      </c>
      <c r="C1512" t="s">
        <v>29</v>
      </c>
      <c r="D1512" t="s">
        <v>33</v>
      </c>
      <c r="E1512" t="s">
        <v>24</v>
      </c>
      <c r="F1512" s="1">
        <v>46996</v>
      </c>
      <c r="G1512">
        <v>11</v>
      </c>
      <c r="H1512">
        <f t="shared" si="2359"/>
        <v>86</v>
      </c>
      <c r="I1512">
        <f t="shared" si="2360"/>
        <v>84</v>
      </c>
      <c r="J1512">
        <f t="shared" si="2361"/>
        <v>0.33611759999999996</v>
      </c>
      <c r="K1512">
        <f t="shared" si="2362"/>
        <v>212757.93000000005</v>
      </c>
      <c r="L1512">
        <f t="shared" si="2363"/>
        <v>83904.60020134502</v>
      </c>
      <c r="M1512">
        <f t="shared" si="2364"/>
        <v>145645.14304494002</v>
      </c>
      <c r="N1512">
        <f t="shared" si="2365"/>
        <v>79338.17623998702</v>
      </c>
      <c r="O1512">
        <f t="shared" si="2366"/>
        <v>1.4305032000000002</v>
      </c>
      <c r="Q1512">
        <f t="shared" si="2398"/>
        <v>0.98185581829999991</v>
      </c>
      <c r="R1512">
        <f t="shared" ref="R1512:S1512" si="2417">R1500</f>
        <v>4.0013999999999996E-3</v>
      </c>
      <c r="S1512">
        <f t="shared" si="2417"/>
        <v>0.39436650000000001</v>
      </c>
      <c r="T1512">
        <f t="shared" ref="T1512:W1512" si="2418">T1500</f>
        <v>0.68455799999999989</v>
      </c>
      <c r="U1512">
        <f t="shared" si="2418"/>
        <v>0.94557600000000008</v>
      </c>
      <c r="V1512">
        <f t="shared" si="2418"/>
        <v>2532.8325000000004</v>
      </c>
      <c r="W1512">
        <f t="shared" si="2418"/>
        <v>1.7029800000000001E-2</v>
      </c>
    </row>
    <row r="1513" spans="1:23" x14ac:dyDescent="0.2">
      <c r="A1513" t="s">
        <v>7</v>
      </c>
      <c r="B1513" t="s">
        <v>31</v>
      </c>
      <c r="C1513" t="s">
        <v>29</v>
      </c>
      <c r="D1513" t="s">
        <v>33</v>
      </c>
      <c r="E1513" t="s">
        <v>24</v>
      </c>
      <c r="F1513" s="1">
        <v>46996</v>
      </c>
      <c r="G1513">
        <v>12</v>
      </c>
      <c r="H1513">
        <f t="shared" si="2359"/>
        <v>86</v>
      </c>
      <c r="I1513">
        <f t="shared" si="2360"/>
        <v>84</v>
      </c>
      <c r="J1513">
        <f t="shared" si="2361"/>
        <v>0.44029439999999997</v>
      </c>
      <c r="K1513">
        <f t="shared" si="2362"/>
        <v>222154.44636000006</v>
      </c>
      <c r="L1513">
        <f t="shared" si="2363"/>
        <v>89439.380104536045</v>
      </c>
      <c r="M1513">
        <f t="shared" si="2364"/>
        <v>156623.41663450579</v>
      </c>
      <c r="N1513">
        <f t="shared" si="2365"/>
        <v>86104.498658268261</v>
      </c>
      <c r="O1513">
        <f t="shared" si="2366"/>
        <v>0.55308959999999996</v>
      </c>
      <c r="Q1513">
        <f t="shared" si="2398"/>
        <v>0.97992446729999994</v>
      </c>
      <c r="R1513">
        <f t="shared" ref="R1513:S1513" si="2419">R1501</f>
        <v>5.2415999999999999E-3</v>
      </c>
      <c r="S1513">
        <f t="shared" si="2419"/>
        <v>0.40260000000000007</v>
      </c>
      <c r="T1513">
        <f t="shared" ref="T1513:W1513" si="2420">T1501</f>
        <v>0.70502039999999999</v>
      </c>
      <c r="U1513">
        <f t="shared" si="2420"/>
        <v>0.9627135</v>
      </c>
      <c r="V1513">
        <f t="shared" si="2420"/>
        <v>2644.6957900000007</v>
      </c>
      <c r="W1513">
        <f t="shared" si="2420"/>
        <v>6.5843999999999989E-3</v>
      </c>
    </row>
    <row r="1514" spans="1:23" x14ac:dyDescent="0.2">
      <c r="A1514" t="s">
        <v>7</v>
      </c>
      <c r="B1514" t="s">
        <v>31</v>
      </c>
      <c r="C1514" t="s">
        <v>29</v>
      </c>
      <c r="D1514" t="s">
        <v>33</v>
      </c>
      <c r="E1514" t="s">
        <v>24</v>
      </c>
      <c r="F1514" s="1" t="s">
        <v>12</v>
      </c>
      <c r="G1514">
        <v>1</v>
      </c>
      <c r="H1514">
        <f t="shared" si="2359"/>
        <v>106</v>
      </c>
      <c r="I1514">
        <f t="shared" si="2360"/>
        <v>105</v>
      </c>
      <c r="J1514">
        <f t="shared" si="2361"/>
        <v>0</v>
      </c>
      <c r="K1514">
        <f t="shared" si="2362"/>
        <v>212436.11235000004</v>
      </c>
      <c r="L1514">
        <f t="shared" si="2363"/>
        <v>4755.5948110671006</v>
      </c>
      <c r="M1514">
        <f t="shared" si="2364"/>
        <v>36915.065730281975</v>
      </c>
      <c r="N1514">
        <f t="shared" si="2365"/>
        <v>510.83648341520575</v>
      </c>
      <c r="O1514">
        <f t="shared" si="2366"/>
        <v>0</v>
      </c>
      <c r="Q1514">
        <f t="shared" si="2398"/>
        <v>0.99813620660000002</v>
      </c>
      <c r="R1514">
        <f t="shared" ref="R1514:S1514" si="2421">R1502</f>
        <v>0</v>
      </c>
      <c r="S1514">
        <f t="shared" si="2421"/>
        <v>2.2386E-2</v>
      </c>
      <c r="T1514">
        <f t="shared" ref="T1514:W1514" si="2422">T1502</f>
        <v>0.17377019999999999</v>
      </c>
      <c r="U1514">
        <f t="shared" si="2422"/>
        <v>0.10741799999999999</v>
      </c>
      <c r="V1514">
        <f t="shared" si="2422"/>
        <v>2023.2010700000003</v>
      </c>
      <c r="W1514">
        <f t="shared" si="2422"/>
        <v>0</v>
      </c>
    </row>
    <row r="1515" spans="1:23" x14ac:dyDescent="0.2">
      <c r="A1515" t="s">
        <v>7</v>
      </c>
      <c r="B1515" t="s">
        <v>31</v>
      </c>
      <c r="C1515" t="s">
        <v>29</v>
      </c>
      <c r="D1515" t="s">
        <v>33</v>
      </c>
      <c r="E1515" t="s">
        <v>24</v>
      </c>
      <c r="F1515" s="1" t="s">
        <v>12</v>
      </c>
      <c r="G1515">
        <v>2</v>
      </c>
      <c r="H1515">
        <f t="shared" si="2359"/>
        <v>106</v>
      </c>
      <c r="I1515">
        <f t="shared" si="2360"/>
        <v>105</v>
      </c>
      <c r="J1515">
        <f t="shared" si="2361"/>
        <v>0</v>
      </c>
      <c r="K1515">
        <f t="shared" si="2362"/>
        <v>212112.26190000004</v>
      </c>
      <c r="L1515">
        <f t="shared" si="2363"/>
        <v>34279.462645659005</v>
      </c>
      <c r="M1515">
        <f t="shared" si="2364"/>
        <v>143898.14630162666</v>
      </c>
      <c r="N1515">
        <f t="shared" si="2365"/>
        <v>10434.856966383151</v>
      </c>
      <c r="O1515">
        <f t="shared" si="2366"/>
        <v>508.03540199999992</v>
      </c>
      <c r="Q1515">
        <f t="shared" si="2398"/>
        <v>0.9960057162999999</v>
      </c>
      <c r="R1515">
        <f t="shared" ref="R1515:S1515" si="2423">R1503</f>
        <v>0</v>
      </c>
      <c r="S1515">
        <f t="shared" si="2423"/>
        <v>0.16161</v>
      </c>
      <c r="T1515">
        <f t="shared" ref="T1515:W1515" si="2424">T1503</f>
        <v>0.67840559999999994</v>
      </c>
      <c r="U1515">
        <f t="shared" si="2424"/>
        <v>0.3044055</v>
      </c>
      <c r="V1515">
        <f t="shared" si="2424"/>
        <v>2020.1167800000003</v>
      </c>
      <c r="W1515">
        <f t="shared" si="2424"/>
        <v>4.8384323999999994</v>
      </c>
    </row>
    <row r="1516" spans="1:23" x14ac:dyDescent="0.2">
      <c r="A1516" t="s">
        <v>7</v>
      </c>
      <c r="B1516" t="s">
        <v>31</v>
      </c>
      <c r="C1516" t="s">
        <v>29</v>
      </c>
      <c r="D1516" t="s">
        <v>33</v>
      </c>
      <c r="E1516" t="s">
        <v>24</v>
      </c>
      <c r="F1516" s="1" t="s">
        <v>12</v>
      </c>
      <c r="G1516">
        <v>3</v>
      </c>
      <c r="H1516">
        <f t="shared" si="2359"/>
        <v>106</v>
      </c>
      <c r="I1516">
        <f t="shared" si="2360"/>
        <v>105</v>
      </c>
      <c r="J1516">
        <f t="shared" si="2361"/>
        <v>0</v>
      </c>
      <c r="K1516">
        <f t="shared" si="2362"/>
        <v>212012.90880000006</v>
      </c>
      <c r="L1516">
        <f t="shared" si="2363"/>
        <v>54354.915500054427</v>
      </c>
      <c r="M1516">
        <f t="shared" si="2364"/>
        <v>153859.03999361282</v>
      </c>
      <c r="N1516">
        <f t="shared" si="2365"/>
        <v>31189.638660205983</v>
      </c>
      <c r="O1516">
        <f t="shared" si="2366"/>
        <v>-17.512740000000001</v>
      </c>
      <c r="Q1516">
        <f t="shared" si="2398"/>
        <v>0.99404134219999984</v>
      </c>
      <c r="R1516">
        <f t="shared" ref="R1516:S1516" si="2425">R1504</f>
        <v>0</v>
      </c>
      <c r="S1516">
        <f t="shared" si="2425"/>
        <v>0.25637550000000003</v>
      </c>
      <c r="T1516">
        <f t="shared" ref="T1516:W1516" si="2426">T1504</f>
        <v>0.72570599999999985</v>
      </c>
      <c r="U1516">
        <f t="shared" si="2426"/>
        <v>0.57381450000000001</v>
      </c>
      <c r="V1516">
        <f t="shared" si="2426"/>
        <v>2019.1705600000005</v>
      </c>
      <c r="W1516">
        <f t="shared" si="2426"/>
        <v>-0.16678799999999999</v>
      </c>
    </row>
    <row r="1517" spans="1:23" x14ac:dyDescent="0.2">
      <c r="A1517" t="s">
        <v>7</v>
      </c>
      <c r="B1517" t="s">
        <v>31</v>
      </c>
      <c r="C1517" t="s">
        <v>29</v>
      </c>
      <c r="D1517" t="s">
        <v>33</v>
      </c>
      <c r="E1517" t="s">
        <v>24</v>
      </c>
      <c r="F1517" s="1" t="s">
        <v>12</v>
      </c>
      <c r="G1517">
        <v>4</v>
      </c>
      <c r="H1517">
        <f t="shared" si="2359"/>
        <v>106</v>
      </c>
      <c r="I1517">
        <f t="shared" si="2360"/>
        <v>105</v>
      </c>
      <c r="J1517">
        <f t="shared" si="2361"/>
        <v>6.0290999999999999E-3</v>
      </c>
      <c r="K1517">
        <f t="shared" si="2362"/>
        <v>211881.41205000004</v>
      </c>
      <c r="L1517">
        <f t="shared" si="2363"/>
        <v>62688.505857585318</v>
      </c>
      <c r="M1517">
        <f t="shared" si="2364"/>
        <v>151106.49197720308</v>
      </c>
      <c r="N1517">
        <f t="shared" si="2365"/>
        <v>46618.902921798974</v>
      </c>
      <c r="O1517">
        <f t="shared" si="2366"/>
        <v>-5.9534999999999991</v>
      </c>
      <c r="Q1517">
        <f t="shared" si="2398"/>
        <v>0.99244322429999987</v>
      </c>
      <c r="R1517">
        <f t="shared" ref="R1517:S1517" si="2427">R1505</f>
        <v>5.7420000000000003E-5</v>
      </c>
      <c r="S1517">
        <f t="shared" si="2427"/>
        <v>0.29586600000000002</v>
      </c>
      <c r="T1517">
        <f t="shared" ref="T1517:W1517" si="2428">T1505</f>
        <v>0.71316539999999995</v>
      </c>
      <c r="U1517">
        <f t="shared" si="2428"/>
        <v>0.74365950000000003</v>
      </c>
      <c r="V1517">
        <f t="shared" si="2428"/>
        <v>2017.9182100000003</v>
      </c>
      <c r="W1517">
        <f t="shared" si="2428"/>
        <v>-5.6699999999999993E-2</v>
      </c>
    </row>
    <row r="1518" spans="1:23" x14ac:dyDescent="0.2">
      <c r="A1518" t="s">
        <v>7</v>
      </c>
      <c r="B1518" t="s">
        <v>31</v>
      </c>
      <c r="C1518" t="s">
        <v>29</v>
      </c>
      <c r="D1518" t="s">
        <v>33</v>
      </c>
      <c r="E1518" t="s">
        <v>24</v>
      </c>
      <c r="F1518" s="1" t="s">
        <v>12</v>
      </c>
      <c r="G1518">
        <v>5</v>
      </c>
      <c r="H1518">
        <f t="shared" si="2359"/>
        <v>106</v>
      </c>
      <c r="I1518">
        <f t="shared" si="2360"/>
        <v>105</v>
      </c>
      <c r="J1518">
        <f t="shared" si="2361"/>
        <v>6.218099999999999E-3</v>
      </c>
      <c r="K1518">
        <f t="shared" si="2362"/>
        <v>211855.36680000005</v>
      </c>
      <c r="L1518">
        <f t="shared" si="2363"/>
        <v>69806.449288283417</v>
      </c>
      <c r="M1518">
        <f t="shared" si="2364"/>
        <v>150238.29264305404</v>
      </c>
      <c r="N1518">
        <f t="shared" si="2365"/>
        <v>57340.064542135326</v>
      </c>
      <c r="O1518">
        <f t="shared" si="2366"/>
        <v>-4.095629999999999</v>
      </c>
      <c r="Q1518">
        <f t="shared" ref="Q1518:W1519" si="2429">Q1506</f>
        <v>0.99104524639999991</v>
      </c>
      <c r="R1518">
        <f t="shared" si="2429"/>
        <v>5.9219999999999992E-5</v>
      </c>
      <c r="S1518">
        <f t="shared" si="2429"/>
        <v>0.32950049999999997</v>
      </c>
      <c r="T1518">
        <f t="shared" si="2429"/>
        <v>0.70915499999999998</v>
      </c>
      <c r="U1518">
        <f t="shared" si="2429"/>
        <v>0.82141500000000001</v>
      </c>
      <c r="V1518">
        <f t="shared" si="2429"/>
        <v>2017.6701600000004</v>
      </c>
      <c r="W1518">
        <f t="shared" si="2429"/>
        <v>-3.9005999999999992E-2</v>
      </c>
    </row>
    <row r="1519" spans="1:23" x14ac:dyDescent="0.2">
      <c r="A1519" t="s">
        <v>7</v>
      </c>
      <c r="B1519" t="s">
        <v>31</v>
      </c>
      <c r="C1519" t="s">
        <v>29</v>
      </c>
      <c r="D1519" t="s">
        <v>33</v>
      </c>
      <c r="E1519" t="s">
        <v>24</v>
      </c>
      <c r="F1519" s="1" t="s">
        <v>12</v>
      </c>
      <c r="G1519">
        <v>6</v>
      </c>
      <c r="H1519">
        <f t="shared" si="2359"/>
        <v>106</v>
      </c>
      <c r="I1519">
        <f t="shared" si="2360"/>
        <v>104</v>
      </c>
      <c r="J1519">
        <f t="shared" si="2361"/>
        <v>9.7156799999999991E-3</v>
      </c>
      <c r="K1519">
        <f t="shared" si="2362"/>
        <v>209780.81696000003</v>
      </c>
      <c r="L1519">
        <f t="shared" si="2363"/>
        <v>74044.342044610094</v>
      </c>
      <c r="M1519">
        <f t="shared" si="2364"/>
        <v>149466.06297721615</v>
      </c>
      <c r="N1519">
        <f t="shared" si="2365"/>
        <v>64420.68784255904</v>
      </c>
      <c r="O1519">
        <f t="shared" si="2366"/>
        <v>-11.192688</v>
      </c>
      <c r="Q1519">
        <f t="shared" si="2429"/>
        <v>0.99017964089999988</v>
      </c>
      <c r="R1519">
        <f t="shared" si="2429"/>
        <v>9.3419999999999997E-5</v>
      </c>
      <c r="S1519">
        <f t="shared" si="2429"/>
        <v>0.35296050000000001</v>
      </c>
      <c r="T1519">
        <f t="shared" si="2429"/>
        <v>0.71248679999999998</v>
      </c>
      <c r="U1519">
        <f t="shared" si="2429"/>
        <v>0.87002849999999987</v>
      </c>
      <c r="V1519">
        <f t="shared" si="2429"/>
        <v>2017.1232400000004</v>
      </c>
      <c r="W1519">
        <f t="shared" si="2429"/>
        <v>-0.107622</v>
      </c>
    </row>
    <row r="1520" spans="1:23" x14ac:dyDescent="0.2">
      <c r="A1520" t="s">
        <v>7</v>
      </c>
      <c r="B1520" t="s">
        <v>31</v>
      </c>
      <c r="C1520" t="s">
        <v>29</v>
      </c>
      <c r="D1520" t="s">
        <v>33</v>
      </c>
      <c r="E1520" t="s">
        <v>24</v>
      </c>
      <c r="F1520" s="1" t="s">
        <v>12</v>
      </c>
      <c r="G1520">
        <v>7</v>
      </c>
      <c r="H1520">
        <f t="shared" si="2359"/>
        <v>106</v>
      </c>
      <c r="I1520">
        <f t="shared" si="2360"/>
        <v>104</v>
      </c>
      <c r="J1520">
        <f t="shared" si="2361"/>
        <v>1.3459679999999998E-2</v>
      </c>
      <c r="K1520">
        <f t="shared" si="2362"/>
        <v>209943.65392000004</v>
      </c>
      <c r="L1520">
        <f t="shared" si="2363"/>
        <v>78904.593058331055</v>
      </c>
      <c r="M1520">
        <f t="shared" si="2364"/>
        <v>151963.22109579813</v>
      </c>
      <c r="N1520">
        <f t="shared" si="2365"/>
        <v>70373.231195381668</v>
      </c>
      <c r="O1520">
        <f t="shared" si="2366"/>
        <v>-12.503088</v>
      </c>
      <c r="Q1520">
        <f t="shared" si="2398"/>
        <v>0.98934705849999982</v>
      </c>
      <c r="R1520">
        <f t="shared" ref="R1520:S1520" si="2430">R1508</f>
        <v>1.2941999999999999E-4</v>
      </c>
      <c r="S1520">
        <f t="shared" si="2430"/>
        <v>0.37583699999999998</v>
      </c>
      <c r="T1520">
        <f t="shared" ref="T1520:W1520" si="2431">T1508</f>
        <v>0.72382859999999993</v>
      </c>
      <c r="U1520">
        <f t="shared" si="2431"/>
        <v>0.8918775000000001</v>
      </c>
      <c r="V1520">
        <f t="shared" si="2431"/>
        <v>2018.6889800000004</v>
      </c>
      <c r="W1520">
        <f t="shared" si="2431"/>
        <v>-0.120222</v>
      </c>
    </row>
    <row r="1521" spans="1:23" x14ac:dyDescent="0.2">
      <c r="A1521" t="s">
        <v>7</v>
      </c>
      <c r="B1521" t="s">
        <v>31</v>
      </c>
      <c r="C1521" t="s">
        <v>29</v>
      </c>
      <c r="D1521" t="s">
        <v>33</v>
      </c>
      <c r="E1521" t="s">
        <v>24</v>
      </c>
      <c r="F1521" s="1" t="s">
        <v>12</v>
      </c>
      <c r="G1521">
        <v>8</v>
      </c>
      <c r="H1521">
        <f t="shared" si="2359"/>
        <v>106</v>
      </c>
      <c r="I1521">
        <f t="shared" si="2360"/>
        <v>104</v>
      </c>
      <c r="J1521">
        <f t="shared" si="2361"/>
        <v>3.5755199999999994E-2</v>
      </c>
      <c r="K1521">
        <f t="shared" si="2362"/>
        <v>222223.62448000006</v>
      </c>
      <c r="L1521">
        <f t="shared" si="2363"/>
        <v>85152.537322744349</v>
      </c>
      <c r="M1521">
        <f t="shared" si="2364"/>
        <v>162426.22492900005</v>
      </c>
      <c r="N1521">
        <f t="shared" si="2365"/>
        <v>78397.769723348989</v>
      </c>
      <c r="O1521">
        <f t="shared" si="2366"/>
        <v>-0.36129599999999995</v>
      </c>
      <c r="Q1521">
        <f t="shared" si="2398"/>
        <v>0.98791505679999991</v>
      </c>
      <c r="R1521">
        <f t="shared" ref="R1521:S1521" si="2432">R1509</f>
        <v>3.4379999999999995E-4</v>
      </c>
      <c r="S1521">
        <f t="shared" si="2432"/>
        <v>0.38318400000000002</v>
      </c>
      <c r="T1521">
        <f t="shared" ref="T1521:W1521" si="2433">T1509</f>
        <v>0.73091339999999994</v>
      </c>
      <c r="U1521">
        <f t="shared" si="2433"/>
        <v>0.92067449999999995</v>
      </c>
      <c r="V1521">
        <f t="shared" si="2433"/>
        <v>2136.7656200000006</v>
      </c>
      <c r="W1521">
        <f t="shared" si="2433"/>
        <v>-3.4739999999999997E-3</v>
      </c>
    </row>
    <row r="1522" spans="1:23" x14ac:dyDescent="0.2">
      <c r="A1522" t="s">
        <v>7</v>
      </c>
      <c r="B1522" t="s">
        <v>31</v>
      </c>
      <c r="C1522" t="s">
        <v>29</v>
      </c>
      <c r="D1522" t="s">
        <v>33</v>
      </c>
      <c r="E1522" t="s">
        <v>24</v>
      </c>
      <c r="F1522" s="1" t="s">
        <v>12</v>
      </c>
      <c r="G1522">
        <v>9</v>
      </c>
      <c r="H1522">
        <f t="shared" si="2359"/>
        <v>106</v>
      </c>
      <c r="I1522">
        <f t="shared" si="2360"/>
        <v>104</v>
      </c>
      <c r="J1522">
        <f t="shared" si="2361"/>
        <v>9.0230399999999988E-2</v>
      </c>
      <c r="K1522">
        <f t="shared" si="2362"/>
        <v>241445.43280000007</v>
      </c>
      <c r="L1522">
        <f t="shared" si="2363"/>
        <v>91870.107903116412</v>
      </c>
      <c r="M1522">
        <f t="shared" si="2364"/>
        <v>167499.87165980641</v>
      </c>
      <c r="N1522">
        <f t="shared" si="2365"/>
        <v>83517.369562672975</v>
      </c>
      <c r="O1522">
        <f t="shared" si="2366"/>
        <v>2.8398239999999997</v>
      </c>
      <c r="Q1522">
        <f t="shared" si="2398"/>
        <v>0.98541831029999993</v>
      </c>
      <c r="R1522">
        <f t="shared" ref="R1522:S1522" si="2434">R1510</f>
        <v>8.6759999999999995E-4</v>
      </c>
      <c r="S1522">
        <f t="shared" si="2434"/>
        <v>0.38050049999999996</v>
      </c>
      <c r="T1522">
        <f t="shared" ref="T1522:W1522" si="2435">T1510</f>
        <v>0.69373799999999985</v>
      </c>
      <c r="U1522">
        <f t="shared" si="2435"/>
        <v>0.90908100000000003</v>
      </c>
      <c r="V1522">
        <f t="shared" si="2435"/>
        <v>2321.5907000000007</v>
      </c>
      <c r="W1522">
        <f t="shared" si="2435"/>
        <v>2.7305999999999997E-2</v>
      </c>
    </row>
    <row r="1523" spans="1:23" x14ac:dyDescent="0.2">
      <c r="A1523" t="s">
        <v>7</v>
      </c>
      <c r="B1523" t="s">
        <v>31</v>
      </c>
      <c r="C1523" t="s">
        <v>29</v>
      </c>
      <c r="D1523" t="s">
        <v>33</v>
      </c>
      <c r="E1523" t="s">
        <v>24</v>
      </c>
      <c r="F1523" s="1" t="s">
        <v>12</v>
      </c>
      <c r="G1523">
        <v>10</v>
      </c>
      <c r="H1523">
        <f t="shared" si="2359"/>
        <v>106</v>
      </c>
      <c r="I1523">
        <f t="shared" si="2360"/>
        <v>104</v>
      </c>
      <c r="J1523">
        <f t="shared" si="2361"/>
        <v>0.28828799999999999</v>
      </c>
      <c r="K1523">
        <f t="shared" si="2362"/>
        <v>254739.54792000004</v>
      </c>
      <c r="L1523">
        <f t="shared" si="2363"/>
        <v>98770.67439411745</v>
      </c>
      <c r="M1523">
        <f t="shared" si="2364"/>
        <v>180603.97098658202</v>
      </c>
      <c r="N1523">
        <f t="shared" si="2365"/>
        <v>92148.15006132907</v>
      </c>
      <c r="O1523">
        <f t="shared" si="2366"/>
        <v>0.63984960000000002</v>
      </c>
      <c r="Q1523">
        <f t="shared" si="2398"/>
        <v>0.98388723929999999</v>
      </c>
      <c r="R1523">
        <f t="shared" ref="R1523:S1523" si="2436">R1511</f>
        <v>2.7719999999999997E-3</v>
      </c>
      <c r="S1523">
        <f t="shared" si="2436"/>
        <v>0.38773199999999997</v>
      </c>
      <c r="T1523">
        <f t="shared" ref="T1523:W1523" si="2437">T1511</f>
        <v>0.70897499999999991</v>
      </c>
      <c r="U1523">
        <f t="shared" si="2437"/>
        <v>0.93295050000000002</v>
      </c>
      <c r="V1523">
        <f t="shared" si="2437"/>
        <v>2449.4187300000003</v>
      </c>
      <c r="W1523">
        <f t="shared" si="2437"/>
        <v>6.1523999999999997E-3</v>
      </c>
    </row>
    <row r="1524" spans="1:23" x14ac:dyDescent="0.2">
      <c r="A1524" t="s">
        <v>7</v>
      </c>
      <c r="B1524" t="s">
        <v>31</v>
      </c>
      <c r="C1524" t="s">
        <v>29</v>
      </c>
      <c r="D1524" t="s">
        <v>33</v>
      </c>
      <c r="E1524" t="s">
        <v>24</v>
      </c>
      <c r="F1524" s="1" t="s">
        <v>12</v>
      </c>
      <c r="G1524">
        <v>11</v>
      </c>
      <c r="H1524">
        <f t="shared" si="2359"/>
        <v>106</v>
      </c>
      <c r="I1524">
        <f t="shared" si="2360"/>
        <v>104</v>
      </c>
      <c r="J1524">
        <f t="shared" si="2361"/>
        <v>0.41614559999999995</v>
      </c>
      <c r="K1524">
        <f t="shared" si="2362"/>
        <v>263414.58000000007</v>
      </c>
      <c r="L1524">
        <f t="shared" si="2363"/>
        <v>103881.88596357004</v>
      </c>
      <c r="M1524">
        <f t="shared" si="2364"/>
        <v>180322.55805564002</v>
      </c>
      <c r="N1524">
        <f t="shared" si="2365"/>
        <v>98228.218201888711</v>
      </c>
      <c r="O1524">
        <f t="shared" si="2366"/>
        <v>1.7710992000000001</v>
      </c>
      <c r="Q1524">
        <f t="shared" si="2398"/>
        <v>0.98185581829999991</v>
      </c>
      <c r="R1524">
        <f t="shared" ref="R1524:S1524" si="2438">R1512</f>
        <v>4.0013999999999996E-3</v>
      </c>
      <c r="S1524">
        <f t="shared" si="2438"/>
        <v>0.39436650000000001</v>
      </c>
      <c r="T1524">
        <f t="shared" ref="T1524:W1524" si="2439">T1512</f>
        <v>0.68455799999999989</v>
      </c>
      <c r="U1524">
        <f t="shared" si="2439"/>
        <v>0.94557600000000008</v>
      </c>
      <c r="V1524">
        <f t="shared" si="2439"/>
        <v>2532.8325000000004</v>
      </c>
      <c r="W1524">
        <f t="shared" si="2439"/>
        <v>1.7029800000000001E-2</v>
      </c>
    </row>
    <row r="1525" spans="1:23" x14ac:dyDescent="0.2">
      <c r="A1525" t="s">
        <v>7</v>
      </c>
      <c r="B1525" t="s">
        <v>31</v>
      </c>
      <c r="C1525" t="s">
        <v>29</v>
      </c>
      <c r="D1525" t="s">
        <v>33</v>
      </c>
      <c r="E1525" t="s">
        <v>24</v>
      </c>
      <c r="F1525" s="1" t="s">
        <v>12</v>
      </c>
      <c r="G1525">
        <v>12</v>
      </c>
      <c r="H1525">
        <f t="shared" si="2359"/>
        <v>106</v>
      </c>
      <c r="I1525">
        <f t="shared" si="2360"/>
        <v>103</v>
      </c>
      <c r="J1525">
        <f t="shared" si="2361"/>
        <v>0.53988479999999994</v>
      </c>
      <c r="K1525">
        <f t="shared" si="2362"/>
        <v>272403.66637000005</v>
      </c>
      <c r="L1525">
        <f t="shared" si="2363"/>
        <v>109669.71608056204</v>
      </c>
      <c r="M1525">
        <f t="shared" si="2364"/>
        <v>192050.14182564398</v>
      </c>
      <c r="N1525">
        <f t="shared" si="2365"/>
        <v>105580.51621192416</v>
      </c>
      <c r="O1525">
        <f t="shared" si="2366"/>
        <v>0.67819319999999994</v>
      </c>
      <c r="Q1525">
        <f t="shared" si="2398"/>
        <v>0.97992446729999994</v>
      </c>
      <c r="R1525">
        <f t="shared" ref="R1525:S1525" si="2440">R1513</f>
        <v>5.2415999999999999E-3</v>
      </c>
      <c r="S1525">
        <f t="shared" si="2440"/>
        <v>0.40260000000000007</v>
      </c>
      <c r="T1525">
        <f t="shared" ref="T1525:W1525" si="2441">T1513</f>
        <v>0.70502039999999999</v>
      </c>
      <c r="U1525">
        <f t="shared" si="2441"/>
        <v>0.9627135</v>
      </c>
      <c r="V1525">
        <f t="shared" si="2441"/>
        <v>2644.6957900000007</v>
      </c>
      <c r="W1525">
        <f t="shared" si="2441"/>
        <v>6.5843999999999989E-3</v>
      </c>
    </row>
    <row r="1526" spans="1:23" x14ac:dyDescent="0.2">
      <c r="A1526" t="s">
        <v>7</v>
      </c>
      <c r="B1526" t="s">
        <v>31</v>
      </c>
      <c r="C1526" t="s">
        <v>29</v>
      </c>
      <c r="D1526" t="s">
        <v>33</v>
      </c>
      <c r="E1526" t="s">
        <v>24</v>
      </c>
      <c r="F1526" s="1">
        <v>47057</v>
      </c>
      <c r="G1526">
        <v>1</v>
      </c>
      <c r="H1526">
        <f t="shared" si="2359"/>
        <v>86</v>
      </c>
      <c r="I1526">
        <f t="shared" si="2360"/>
        <v>85</v>
      </c>
      <c r="J1526">
        <f t="shared" si="2361"/>
        <v>0</v>
      </c>
      <c r="K1526">
        <f t="shared" si="2362"/>
        <v>171972.09095000001</v>
      </c>
      <c r="L1526">
        <f t="shared" si="2363"/>
        <v>3849.7672280067004</v>
      </c>
      <c r="M1526">
        <f t="shared" si="2364"/>
        <v>29883.624638799691</v>
      </c>
      <c r="N1526">
        <f t="shared" si="2365"/>
        <v>413.53429609802367</v>
      </c>
      <c r="O1526">
        <f t="shared" si="2366"/>
        <v>0</v>
      </c>
      <c r="Q1526">
        <f t="shared" si="2398"/>
        <v>0.99813620660000002</v>
      </c>
      <c r="R1526">
        <f t="shared" ref="R1526:S1526" si="2442">R1514</f>
        <v>0</v>
      </c>
      <c r="S1526">
        <f t="shared" si="2442"/>
        <v>2.2386E-2</v>
      </c>
      <c r="T1526">
        <f t="shared" ref="T1526:W1526" si="2443">T1514</f>
        <v>0.17377019999999999</v>
      </c>
      <c r="U1526">
        <f t="shared" si="2443"/>
        <v>0.10741799999999999</v>
      </c>
      <c r="V1526">
        <f t="shared" si="2443"/>
        <v>2023.2010700000003</v>
      </c>
      <c r="W1526">
        <f t="shared" si="2443"/>
        <v>0</v>
      </c>
    </row>
    <row r="1527" spans="1:23" x14ac:dyDescent="0.2">
      <c r="A1527" t="s">
        <v>7</v>
      </c>
      <c r="B1527" t="s">
        <v>31</v>
      </c>
      <c r="C1527" t="s">
        <v>29</v>
      </c>
      <c r="D1527" t="s">
        <v>33</v>
      </c>
      <c r="E1527" t="s">
        <v>24</v>
      </c>
      <c r="F1527" s="1">
        <v>47057</v>
      </c>
      <c r="G1527">
        <v>2</v>
      </c>
      <c r="H1527">
        <f t="shared" si="2359"/>
        <v>86</v>
      </c>
      <c r="I1527">
        <f t="shared" si="2360"/>
        <v>85</v>
      </c>
      <c r="J1527">
        <f t="shared" si="2361"/>
        <v>0</v>
      </c>
      <c r="K1527">
        <f t="shared" si="2362"/>
        <v>171709.92630000002</v>
      </c>
      <c r="L1527">
        <f t="shared" si="2363"/>
        <v>27750.041189343003</v>
      </c>
      <c r="M1527">
        <f t="shared" si="2364"/>
        <v>116488.97557750728</v>
      </c>
      <c r="N1527">
        <f t="shared" si="2365"/>
        <v>8447.2651632625511</v>
      </c>
      <c r="O1527">
        <f t="shared" si="2366"/>
        <v>411.26675399999993</v>
      </c>
      <c r="Q1527">
        <f t="shared" si="2398"/>
        <v>0.9960057162999999</v>
      </c>
      <c r="R1527">
        <f t="shared" ref="R1527:S1527" si="2444">R1515</f>
        <v>0</v>
      </c>
      <c r="S1527">
        <f t="shared" si="2444"/>
        <v>0.16161</v>
      </c>
      <c r="T1527">
        <f t="shared" ref="T1527:W1527" si="2445">T1515</f>
        <v>0.67840559999999994</v>
      </c>
      <c r="U1527">
        <f t="shared" si="2445"/>
        <v>0.3044055</v>
      </c>
      <c r="V1527">
        <f t="shared" si="2445"/>
        <v>2020.1167800000003</v>
      </c>
      <c r="W1527">
        <f t="shared" si="2445"/>
        <v>4.8384323999999994</v>
      </c>
    </row>
    <row r="1528" spans="1:23" x14ac:dyDescent="0.2">
      <c r="A1528" t="s">
        <v>7</v>
      </c>
      <c r="B1528" t="s">
        <v>31</v>
      </c>
      <c r="C1528" t="s">
        <v>29</v>
      </c>
      <c r="D1528" t="s">
        <v>33</v>
      </c>
      <c r="E1528" t="s">
        <v>24</v>
      </c>
      <c r="F1528" s="1">
        <v>47057</v>
      </c>
      <c r="G1528">
        <v>3</v>
      </c>
      <c r="H1528">
        <f t="shared" si="2359"/>
        <v>86</v>
      </c>
      <c r="I1528">
        <f t="shared" si="2360"/>
        <v>85</v>
      </c>
      <c r="J1528">
        <f t="shared" si="2361"/>
        <v>0</v>
      </c>
      <c r="K1528">
        <f t="shared" si="2362"/>
        <v>171629.49760000003</v>
      </c>
      <c r="L1528">
        <f t="shared" si="2363"/>
        <v>44001.598261948813</v>
      </c>
      <c r="M1528">
        <f t="shared" si="2364"/>
        <v>124552.5561853056</v>
      </c>
      <c r="N1528">
        <f t="shared" si="2365"/>
        <v>25248.755105881028</v>
      </c>
      <c r="O1528">
        <f t="shared" si="2366"/>
        <v>-14.176979999999999</v>
      </c>
      <c r="Q1528">
        <f t="shared" si="2398"/>
        <v>0.99404134219999984</v>
      </c>
      <c r="R1528">
        <f t="shared" ref="R1528:S1528" si="2446">R1516</f>
        <v>0</v>
      </c>
      <c r="S1528">
        <f t="shared" si="2446"/>
        <v>0.25637550000000003</v>
      </c>
      <c r="T1528">
        <f t="shared" ref="T1528:W1528" si="2447">T1516</f>
        <v>0.72570599999999985</v>
      </c>
      <c r="U1528">
        <f t="shared" si="2447"/>
        <v>0.57381450000000001</v>
      </c>
      <c r="V1528">
        <f t="shared" si="2447"/>
        <v>2019.1705600000005</v>
      </c>
      <c r="W1528">
        <f t="shared" si="2447"/>
        <v>-0.16678799999999999</v>
      </c>
    </row>
    <row r="1529" spans="1:23" x14ac:dyDescent="0.2">
      <c r="A1529" t="s">
        <v>7</v>
      </c>
      <c r="B1529" t="s">
        <v>31</v>
      </c>
      <c r="C1529" t="s">
        <v>29</v>
      </c>
      <c r="D1529" t="s">
        <v>33</v>
      </c>
      <c r="E1529" t="s">
        <v>24</v>
      </c>
      <c r="F1529" s="1">
        <v>47057</v>
      </c>
      <c r="G1529">
        <v>4</v>
      </c>
      <c r="H1529">
        <f t="shared" si="2359"/>
        <v>86</v>
      </c>
      <c r="I1529">
        <f t="shared" si="2360"/>
        <v>85</v>
      </c>
      <c r="J1529">
        <f t="shared" si="2361"/>
        <v>4.8807E-3</v>
      </c>
      <c r="K1529">
        <f t="shared" si="2362"/>
        <v>171523.04785000003</v>
      </c>
      <c r="L1529">
        <f t="shared" si="2363"/>
        <v>50747.838075188112</v>
      </c>
      <c r="M1529">
        <f t="shared" si="2364"/>
        <v>122324.30302916441</v>
      </c>
      <c r="N1529">
        <f t="shared" si="2365"/>
        <v>37739.111889075357</v>
      </c>
      <c r="O1529">
        <f t="shared" si="2366"/>
        <v>-4.8194999999999997</v>
      </c>
      <c r="Q1529">
        <f t="shared" si="2398"/>
        <v>0.99244322429999987</v>
      </c>
      <c r="R1529">
        <f t="shared" ref="R1529:S1529" si="2448">R1517</f>
        <v>5.7420000000000003E-5</v>
      </c>
      <c r="S1529">
        <f t="shared" si="2448"/>
        <v>0.29586600000000002</v>
      </c>
      <c r="T1529">
        <f t="shared" ref="T1529:W1529" si="2449">T1517</f>
        <v>0.71316539999999995</v>
      </c>
      <c r="U1529">
        <f t="shared" si="2449"/>
        <v>0.74365950000000003</v>
      </c>
      <c r="V1529">
        <f t="shared" si="2449"/>
        <v>2017.9182100000003</v>
      </c>
      <c r="W1529">
        <f t="shared" si="2449"/>
        <v>-5.6699999999999993E-2</v>
      </c>
    </row>
    <row r="1530" spans="1:23" x14ac:dyDescent="0.2">
      <c r="A1530" t="s">
        <v>7</v>
      </c>
      <c r="B1530" t="s">
        <v>31</v>
      </c>
      <c r="C1530" t="s">
        <v>29</v>
      </c>
      <c r="D1530" t="s">
        <v>33</v>
      </c>
      <c r="E1530" t="s">
        <v>24</v>
      </c>
      <c r="F1530" s="1">
        <v>47057</v>
      </c>
      <c r="G1530">
        <v>5</v>
      </c>
      <c r="H1530">
        <f t="shared" si="2359"/>
        <v>86</v>
      </c>
      <c r="I1530">
        <f t="shared" si="2360"/>
        <v>85</v>
      </c>
      <c r="J1530">
        <f t="shared" si="2361"/>
        <v>5.0336999999999995E-3</v>
      </c>
      <c r="K1530">
        <f t="shared" si="2362"/>
        <v>171501.96360000002</v>
      </c>
      <c r="L1530">
        <f t="shared" si="2363"/>
        <v>56509.982757181802</v>
      </c>
      <c r="M1530">
        <f t="shared" si="2364"/>
        <v>121621.47499675801</v>
      </c>
      <c r="N1530">
        <f t="shared" si="2365"/>
        <v>46418.147486490489</v>
      </c>
      <c r="O1530">
        <f t="shared" si="2366"/>
        <v>-3.3155099999999993</v>
      </c>
      <c r="Q1530">
        <f t="shared" si="2398"/>
        <v>0.99104524639999991</v>
      </c>
      <c r="R1530">
        <f t="shared" ref="R1530:S1530" si="2450">R1518</f>
        <v>5.9219999999999992E-5</v>
      </c>
      <c r="S1530">
        <f t="shared" si="2450"/>
        <v>0.32950049999999997</v>
      </c>
      <c r="T1530">
        <f t="shared" ref="T1530:W1530" si="2451">T1518</f>
        <v>0.70915499999999998</v>
      </c>
      <c r="U1530">
        <f t="shared" si="2451"/>
        <v>0.82141500000000001</v>
      </c>
      <c r="V1530">
        <f t="shared" si="2451"/>
        <v>2017.6701600000004</v>
      </c>
      <c r="W1530">
        <f t="shared" si="2451"/>
        <v>-3.9005999999999992E-2</v>
      </c>
    </row>
    <row r="1531" spans="1:23" x14ac:dyDescent="0.2">
      <c r="A1531" t="s">
        <v>7</v>
      </c>
      <c r="B1531" t="s">
        <v>31</v>
      </c>
      <c r="C1531" t="s">
        <v>29</v>
      </c>
      <c r="D1531" t="s">
        <v>33</v>
      </c>
      <c r="E1531" t="s">
        <v>24</v>
      </c>
      <c r="F1531" s="1">
        <v>47057</v>
      </c>
      <c r="G1531">
        <v>6</v>
      </c>
      <c r="H1531">
        <f t="shared" si="2359"/>
        <v>86</v>
      </c>
      <c r="I1531">
        <f t="shared" si="2360"/>
        <v>85</v>
      </c>
      <c r="J1531">
        <f t="shared" si="2361"/>
        <v>7.9407000000000002E-3</v>
      </c>
      <c r="K1531">
        <f t="shared" si="2362"/>
        <v>171455.47540000002</v>
      </c>
      <c r="L1531">
        <f t="shared" si="2363"/>
        <v>60517.010324921714</v>
      </c>
      <c r="M1531">
        <f t="shared" si="2364"/>
        <v>122159.76301022473</v>
      </c>
      <c r="N1531">
        <f t="shared" si="2365"/>
        <v>52651.523717476142</v>
      </c>
      <c r="O1531">
        <f t="shared" si="2366"/>
        <v>-9.1478699999999993</v>
      </c>
      <c r="Q1531">
        <f t="shared" si="2398"/>
        <v>0.99017964089999988</v>
      </c>
      <c r="R1531">
        <f t="shared" ref="R1531:S1531" si="2452">R1519</f>
        <v>9.3419999999999997E-5</v>
      </c>
      <c r="S1531">
        <f t="shared" si="2452"/>
        <v>0.35296050000000001</v>
      </c>
      <c r="T1531">
        <f t="shared" ref="T1531:W1531" si="2453">T1519</f>
        <v>0.71248679999999998</v>
      </c>
      <c r="U1531">
        <f t="shared" si="2453"/>
        <v>0.87002849999999987</v>
      </c>
      <c r="V1531">
        <f t="shared" si="2453"/>
        <v>2017.1232400000004</v>
      </c>
      <c r="W1531">
        <f t="shared" si="2453"/>
        <v>-0.107622</v>
      </c>
    </row>
    <row r="1532" spans="1:23" x14ac:dyDescent="0.2">
      <c r="A1532" t="s">
        <v>7</v>
      </c>
      <c r="B1532" t="s">
        <v>31</v>
      </c>
      <c r="C1532" t="s">
        <v>29</v>
      </c>
      <c r="D1532" t="s">
        <v>33</v>
      </c>
      <c r="E1532" t="s">
        <v>24</v>
      </c>
      <c r="F1532" s="1">
        <v>47057</v>
      </c>
      <c r="G1532">
        <v>7</v>
      </c>
      <c r="H1532">
        <f t="shared" si="2359"/>
        <v>86</v>
      </c>
      <c r="I1532">
        <f t="shared" si="2360"/>
        <v>85</v>
      </c>
      <c r="J1532">
        <f t="shared" si="2361"/>
        <v>1.1000699999999999E-2</v>
      </c>
      <c r="K1532">
        <f t="shared" si="2362"/>
        <v>171588.56330000004</v>
      </c>
      <c r="L1532">
        <f t="shared" si="2363"/>
        <v>64489.330864982112</v>
      </c>
      <c r="M1532">
        <f t="shared" si="2364"/>
        <v>124200.7095494504</v>
      </c>
      <c r="N1532">
        <f t="shared" si="2365"/>
        <v>57516.583188533092</v>
      </c>
      <c r="O1532">
        <f t="shared" si="2366"/>
        <v>-10.218869999999999</v>
      </c>
      <c r="Q1532">
        <f t="shared" si="2398"/>
        <v>0.98934705849999982</v>
      </c>
      <c r="R1532">
        <f t="shared" ref="R1532:S1532" si="2454">R1520</f>
        <v>1.2941999999999999E-4</v>
      </c>
      <c r="S1532">
        <f t="shared" si="2454"/>
        <v>0.37583699999999998</v>
      </c>
      <c r="T1532">
        <f t="shared" ref="T1532:W1532" si="2455">T1520</f>
        <v>0.72382859999999993</v>
      </c>
      <c r="U1532">
        <f t="shared" si="2455"/>
        <v>0.8918775000000001</v>
      </c>
      <c r="V1532">
        <f t="shared" si="2455"/>
        <v>2018.6889800000004</v>
      </c>
      <c r="W1532">
        <f t="shared" si="2455"/>
        <v>-0.120222</v>
      </c>
    </row>
    <row r="1533" spans="1:23" x14ac:dyDescent="0.2">
      <c r="A1533" t="s">
        <v>7</v>
      </c>
      <c r="B1533" t="s">
        <v>31</v>
      </c>
      <c r="C1533" t="s">
        <v>29</v>
      </c>
      <c r="D1533" t="s">
        <v>33</v>
      </c>
      <c r="E1533" t="s">
        <v>24</v>
      </c>
      <c r="F1533" s="1">
        <v>47057</v>
      </c>
      <c r="G1533">
        <v>8</v>
      </c>
      <c r="H1533">
        <f t="shared" si="2359"/>
        <v>86</v>
      </c>
      <c r="I1533">
        <f t="shared" si="2360"/>
        <v>84</v>
      </c>
      <c r="J1533">
        <f t="shared" si="2361"/>
        <v>2.8879199999999997E-2</v>
      </c>
      <c r="K1533">
        <f t="shared" si="2362"/>
        <v>179488.31208000006</v>
      </c>
      <c r="L1533">
        <f t="shared" si="2363"/>
        <v>68777.049376062743</v>
      </c>
      <c r="M1533">
        <f t="shared" si="2364"/>
        <v>131190.41244265391</v>
      </c>
      <c r="N1533">
        <f t="shared" si="2365"/>
        <v>63321.275545781871</v>
      </c>
      <c r="O1533">
        <f t="shared" si="2366"/>
        <v>-0.29181599999999996</v>
      </c>
      <c r="Q1533">
        <f t="shared" si="2398"/>
        <v>0.98791505679999991</v>
      </c>
      <c r="R1533">
        <f t="shared" ref="R1533:S1533" si="2456">R1521</f>
        <v>3.4379999999999995E-4</v>
      </c>
      <c r="S1533">
        <f t="shared" si="2456"/>
        <v>0.38318400000000002</v>
      </c>
      <c r="T1533">
        <f t="shared" ref="T1533:W1533" si="2457">T1521</f>
        <v>0.73091339999999994</v>
      </c>
      <c r="U1533">
        <f t="shared" si="2457"/>
        <v>0.92067449999999995</v>
      </c>
      <c r="V1533">
        <f t="shared" si="2457"/>
        <v>2136.7656200000006</v>
      </c>
      <c r="W1533">
        <f t="shared" si="2457"/>
        <v>-3.4739999999999997E-3</v>
      </c>
    </row>
    <row r="1534" spans="1:23" x14ac:dyDescent="0.2">
      <c r="A1534" t="s">
        <v>7</v>
      </c>
      <c r="B1534" t="s">
        <v>31</v>
      </c>
      <c r="C1534" t="s">
        <v>29</v>
      </c>
      <c r="D1534" t="s">
        <v>33</v>
      </c>
      <c r="E1534" t="s">
        <v>24</v>
      </c>
      <c r="F1534" s="1">
        <v>47057</v>
      </c>
      <c r="G1534">
        <v>9</v>
      </c>
      <c r="H1534">
        <f t="shared" si="2359"/>
        <v>86</v>
      </c>
      <c r="I1534">
        <f t="shared" si="2360"/>
        <v>84</v>
      </c>
      <c r="J1534">
        <f t="shared" si="2361"/>
        <v>7.2878399999999996E-2</v>
      </c>
      <c r="K1534">
        <f t="shared" si="2362"/>
        <v>195013.61880000005</v>
      </c>
      <c r="L1534">
        <f t="shared" si="2363"/>
        <v>74202.779460209407</v>
      </c>
      <c r="M1534">
        <f t="shared" si="2364"/>
        <v>135288.35787907441</v>
      </c>
      <c r="N1534">
        <f t="shared" si="2365"/>
        <v>67456.336954466635</v>
      </c>
      <c r="O1534">
        <f t="shared" si="2366"/>
        <v>2.293704</v>
      </c>
      <c r="Q1534">
        <f t="shared" si="2398"/>
        <v>0.98541831029999993</v>
      </c>
      <c r="R1534">
        <f t="shared" ref="R1534:S1534" si="2458">R1522</f>
        <v>8.6759999999999995E-4</v>
      </c>
      <c r="S1534">
        <f t="shared" si="2458"/>
        <v>0.38050049999999996</v>
      </c>
      <c r="T1534">
        <f t="shared" ref="T1534:W1534" si="2459">T1522</f>
        <v>0.69373799999999985</v>
      </c>
      <c r="U1534">
        <f t="shared" si="2459"/>
        <v>0.90908100000000003</v>
      </c>
      <c r="V1534">
        <f t="shared" si="2459"/>
        <v>2321.5907000000007</v>
      </c>
      <c r="W1534">
        <f t="shared" si="2459"/>
        <v>2.7305999999999997E-2</v>
      </c>
    </row>
    <row r="1535" spans="1:23" x14ac:dyDescent="0.2">
      <c r="A1535" t="s">
        <v>7</v>
      </c>
      <c r="B1535" t="s">
        <v>31</v>
      </c>
      <c r="C1535" t="s">
        <v>29</v>
      </c>
      <c r="D1535" t="s">
        <v>33</v>
      </c>
      <c r="E1535" t="s">
        <v>24</v>
      </c>
      <c r="F1535" s="1">
        <v>47057</v>
      </c>
      <c r="G1535">
        <v>10</v>
      </c>
      <c r="H1535">
        <f t="shared" si="2359"/>
        <v>86</v>
      </c>
      <c r="I1535">
        <f t="shared" si="2360"/>
        <v>84</v>
      </c>
      <c r="J1535">
        <f t="shared" si="2361"/>
        <v>0.23284799999999997</v>
      </c>
      <c r="K1535">
        <f t="shared" si="2362"/>
        <v>205751.17332000003</v>
      </c>
      <c r="L1535">
        <f t="shared" si="2363"/>
        <v>79776.313933710248</v>
      </c>
      <c r="M1535">
        <f t="shared" si="2364"/>
        <v>145872.43810454701</v>
      </c>
      <c r="N1535">
        <f t="shared" si="2365"/>
        <v>74427.351972611941</v>
      </c>
      <c r="O1535">
        <f t="shared" si="2366"/>
        <v>0.51680159999999997</v>
      </c>
      <c r="Q1535">
        <f t="shared" si="2398"/>
        <v>0.98388723929999999</v>
      </c>
      <c r="R1535">
        <f t="shared" ref="R1535:S1535" si="2460">R1523</f>
        <v>2.7719999999999997E-3</v>
      </c>
      <c r="S1535">
        <f t="shared" si="2460"/>
        <v>0.38773199999999997</v>
      </c>
      <c r="T1535">
        <f t="shared" ref="T1535:W1535" si="2461">T1523</f>
        <v>0.70897499999999991</v>
      </c>
      <c r="U1535">
        <f t="shared" si="2461"/>
        <v>0.93295050000000002</v>
      </c>
      <c r="V1535">
        <f t="shared" si="2461"/>
        <v>2449.4187300000003</v>
      </c>
      <c r="W1535">
        <f t="shared" si="2461"/>
        <v>6.1523999999999997E-3</v>
      </c>
    </row>
    <row r="1536" spans="1:23" x14ac:dyDescent="0.2">
      <c r="A1536" t="s">
        <v>7</v>
      </c>
      <c r="B1536" t="s">
        <v>31</v>
      </c>
      <c r="C1536" t="s">
        <v>29</v>
      </c>
      <c r="D1536" t="s">
        <v>33</v>
      </c>
      <c r="E1536" t="s">
        <v>24</v>
      </c>
      <c r="F1536" s="1">
        <v>47057</v>
      </c>
      <c r="G1536">
        <v>11</v>
      </c>
      <c r="H1536">
        <f t="shared" si="2359"/>
        <v>86</v>
      </c>
      <c r="I1536">
        <f t="shared" si="2360"/>
        <v>84</v>
      </c>
      <c r="J1536">
        <f t="shared" si="2361"/>
        <v>0.33611759999999996</v>
      </c>
      <c r="K1536">
        <f t="shared" si="2362"/>
        <v>212757.93000000005</v>
      </c>
      <c r="L1536">
        <f t="shared" si="2363"/>
        <v>83904.60020134502</v>
      </c>
      <c r="M1536">
        <f t="shared" si="2364"/>
        <v>145645.14304494002</v>
      </c>
      <c r="N1536">
        <f t="shared" si="2365"/>
        <v>79338.17623998702</v>
      </c>
      <c r="O1536">
        <f t="shared" si="2366"/>
        <v>1.4305032000000002</v>
      </c>
      <c r="Q1536">
        <f t="shared" si="2398"/>
        <v>0.98185581829999991</v>
      </c>
      <c r="R1536">
        <f t="shared" ref="R1536:S1536" si="2462">R1524</f>
        <v>4.0013999999999996E-3</v>
      </c>
      <c r="S1536">
        <f t="shared" si="2462"/>
        <v>0.39436650000000001</v>
      </c>
      <c r="T1536">
        <f t="shared" ref="T1536:W1536" si="2463">T1524</f>
        <v>0.68455799999999989</v>
      </c>
      <c r="U1536">
        <f t="shared" si="2463"/>
        <v>0.94557600000000008</v>
      </c>
      <c r="V1536">
        <f t="shared" si="2463"/>
        <v>2532.8325000000004</v>
      </c>
      <c r="W1536">
        <f t="shared" si="2463"/>
        <v>1.7029800000000001E-2</v>
      </c>
    </row>
    <row r="1537" spans="1:23" x14ac:dyDescent="0.2">
      <c r="A1537" t="s">
        <v>7</v>
      </c>
      <c r="B1537" t="s">
        <v>31</v>
      </c>
      <c r="C1537" t="s">
        <v>29</v>
      </c>
      <c r="D1537" t="s">
        <v>33</v>
      </c>
      <c r="E1537" t="s">
        <v>24</v>
      </c>
      <c r="F1537" s="1">
        <v>47057</v>
      </c>
      <c r="G1537">
        <v>12</v>
      </c>
      <c r="H1537">
        <f t="shared" si="2359"/>
        <v>86</v>
      </c>
      <c r="I1537">
        <f t="shared" si="2360"/>
        <v>84</v>
      </c>
      <c r="J1537">
        <f t="shared" si="2361"/>
        <v>0.44029439999999997</v>
      </c>
      <c r="K1537">
        <f t="shared" si="2362"/>
        <v>222154.44636000006</v>
      </c>
      <c r="L1537">
        <f t="shared" si="2363"/>
        <v>89439.380104536045</v>
      </c>
      <c r="M1537">
        <f t="shared" si="2364"/>
        <v>156623.41663450579</v>
      </c>
      <c r="N1537">
        <f t="shared" si="2365"/>
        <v>86104.498658268261</v>
      </c>
      <c r="O1537">
        <f t="shared" si="2366"/>
        <v>0.55308959999999996</v>
      </c>
      <c r="Q1537">
        <f t="shared" si="2398"/>
        <v>0.97992446729999994</v>
      </c>
      <c r="R1537">
        <f t="shared" ref="R1537:S1537" si="2464">R1525</f>
        <v>5.2415999999999999E-3</v>
      </c>
      <c r="S1537">
        <f t="shared" si="2464"/>
        <v>0.40260000000000007</v>
      </c>
      <c r="T1537">
        <f t="shared" ref="T1537:W1537" si="2465">T1525</f>
        <v>0.70502039999999999</v>
      </c>
      <c r="U1537">
        <f t="shared" si="2465"/>
        <v>0.9627135</v>
      </c>
      <c r="V1537">
        <f t="shared" si="2465"/>
        <v>2644.6957900000007</v>
      </c>
      <c r="W1537">
        <f t="shared" si="2465"/>
        <v>6.5843999999999989E-3</v>
      </c>
    </row>
    <row r="1538" spans="1:23" x14ac:dyDescent="0.2">
      <c r="A1538" t="s">
        <v>7</v>
      </c>
      <c r="B1538" t="s">
        <v>31</v>
      </c>
      <c r="C1538" t="s">
        <v>29</v>
      </c>
      <c r="D1538" t="s">
        <v>33</v>
      </c>
      <c r="E1538" t="s">
        <v>25</v>
      </c>
      <c r="F1538" s="1">
        <v>46965</v>
      </c>
      <c r="G1538">
        <v>1</v>
      </c>
      <c r="H1538">
        <f t="shared" si="2359"/>
        <v>30</v>
      </c>
      <c r="I1538">
        <f t="shared" si="2360"/>
        <v>0</v>
      </c>
      <c r="J1538">
        <f t="shared" si="2361"/>
        <v>0</v>
      </c>
      <c r="K1538">
        <f t="shared" si="2362"/>
        <v>0</v>
      </c>
      <c r="L1538">
        <f t="shared" si="2363"/>
        <v>0</v>
      </c>
      <c r="M1538">
        <f t="shared" si="2364"/>
        <v>0</v>
      </c>
      <c r="N1538">
        <f t="shared" si="2365"/>
        <v>0</v>
      </c>
      <c r="O1538">
        <f t="shared" si="2366"/>
        <v>0</v>
      </c>
      <c r="Q1538" cm="1">
        <f t="array" ref="Q1538:Q1549">TRANSPOSE(open_per_booked!$F34:$Q34)</f>
        <v>0</v>
      </c>
      <c r="R1538" cm="1">
        <f t="array" ref="R1538:R1549">TRANSPOSE(ulr_per_open!$F34:$Q34)</f>
        <v>0</v>
      </c>
      <c r="S1538" cm="1">
        <f t="array" ref="S1538:S1549">TRANSPOSE(bal_util!$F34:$Q34)</f>
        <v>0</v>
      </c>
      <c r="T1538" cm="1">
        <f t="array" ref="T1538:T1549">TRANSPOSE(pur_util!$F34:$Q34)</f>
        <v>0</v>
      </c>
      <c r="U1538" cm="1">
        <f t="array" ref="U1538:U1549">TRANSPOSE(revol_util!$F34:$Q34)</f>
        <v>0</v>
      </c>
      <c r="V1538" cm="1">
        <f t="array" ref="V1538:V1549">TRANSPOSE(lmt_per_open!$F34:$Q34)</f>
        <v>0</v>
      </c>
      <c r="W1538" cm="1">
        <f t="array" ref="W1538:W1549">TRANSPOSE(annual_fee!$F34:$Q34)</f>
        <v>0</v>
      </c>
    </row>
    <row r="1539" spans="1:23" x14ac:dyDescent="0.2">
      <c r="A1539" t="s">
        <v>7</v>
      </c>
      <c r="B1539" t="s">
        <v>31</v>
      </c>
      <c r="C1539" t="s">
        <v>29</v>
      </c>
      <c r="D1539" t="s">
        <v>33</v>
      </c>
      <c r="E1539" t="s">
        <v>25</v>
      </c>
      <c r="F1539" s="1">
        <v>46965</v>
      </c>
      <c r="G1539">
        <v>2</v>
      </c>
      <c r="H1539">
        <f t="shared" ref="H1539:H1602" si="2466">H387*0.2</f>
        <v>30</v>
      </c>
      <c r="I1539">
        <f t="shared" ref="I1539:I1602" si="2467">_xlfn.FLOOR.MATH(H1539*Q1539)</f>
        <v>0</v>
      </c>
      <c r="J1539">
        <f t="shared" ref="J1539:J1602" si="2468">I1539*R1539</f>
        <v>0</v>
      </c>
      <c r="K1539">
        <f t="shared" ref="K1539:K1602" si="2469">I1539*V1539</f>
        <v>0</v>
      </c>
      <c r="L1539">
        <f t="shared" ref="L1539:L1602" si="2470">K1539*S1539</f>
        <v>0</v>
      </c>
      <c r="M1539">
        <f t="shared" ref="M1539:M1602" si="2471">K1539*T1539</f>
        <v>0</v>
      </c>
      <c r="N1539">
        <f t="shared" ref="N1539:N1602" si="2472">L1539*U1539</f>
        <v>0</v>
      </c>
      <c r="O1539">
        <f t="shared" ref="O1539:O1602" si="2473">I1539*W1539</f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">
      <c r="A1540" t="s">
        <v>7</v>
      </c>
      <c r="B1540" t="s">
        <v>31</v>
      </c>
      <c r="C1540" t="s">
        <v>29</v>
      </c>
      <c r="D1540" t="s">
        <v>33</v>
      </c>
      <c r="E1540" t="s">
        <v>25</v>
      </c>
      <c r="F1540" s="1">
        <v>46965</v>
      </c>
      <c r="G1540">
        <v>3</v>
      </c>
      <c r="H1540">
        <f t="shared" si="2466"/>
        <v>30</v>
      </c>
      <c r="I1540">
        <f t="shared" si="2467"/>
        <v>0</v>
      </c>
      <c r="J1540">
        <f t="shared" si="2468"/>
        <v>0</v>
      </c>
      <c r="K1540">
        <f t="shared" si="2469"/>
        <v>0</v>
      </c>
      <c r="L1540">
        <f t="shared" si="2470"/>
        <v>0</v>
      </c>
      <c r="M1540">
        <f t="shared" si="2471"/>
        <v>0</v>
      </c>
      <c r="N1540">
        <f t="shared" si="2472"/>
        <v>0</v>
      </c>
      <c r="O1540">
        <f t="shared" si="2473"/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">
      <c r="A1541" t="s">
        <v>7</v>
      </c>
      <c r="B1541" t="s">
        <v>31</v>
      </c>
      <c r="C1541" t="s">
        <v>29</v>
      </c>
      <c r="D1541" t="s">
        <v>33</v>
      </c>
      <c r="E1541" t="s">
        <v>25</v>
      </c>
      <c r="F1541" s="1">
        <v>46965</v>
      </c>
      <c r="G1541">
        <v>4</v>
      </c>
      <c r="H1541">
        <f t="shared" si="2466"/>
        <v>30</v>
      </c>
      <c r="I1541">
        <f t="shared" si="2467"/>
        <v>0</v>
      </c>
      <c r="J1541">
        <f t="shared" si="2468"/>
        <v>0</v>
      </c>
      <c r="K1541">
        <f t="shared" si="2469"/>
        <v>0</v>
      </c>
      <c r="L1541">
        <f t="shared" si="2470"/>
        <v>0</v>
      </c>
      <c r="M1541">
        <f t="shared" si="2471"/>
        <v>0</v>
      </c>
      <c r="N1541">
        <f t="shared" si="2472"/>
        <v>0</v>
      </c>
      <c r="O1541">
        <f t="shared" si="2473"/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">
      <c r="A1542" t="s">
        <v>7</v>
      </c>
      <c r="B1542" t="s">
        <v>31</v>
      </c>
      <c r="C1542" t="s">
        <v>29</v>
      </c>
      <c r="D1542" t="s">
        <v>33</v>
      </c>
      <c r="E1542" t="s">
        <v>25</v>
      </c>
      <c r="F1542" s="1">
        <v>46965</v>
      </c>
      <c r="G1542">
        <v>5</v>
      </c>
      <c r="H1542">
        <f t="shared" si="2466"/>
        <v>30</v>
      </c>
      <c r="I1542">
        <f t="shared" si="2467"/>
        <v>0</v>
      </c>
      <c r="J1542">
        <f t="shared" si="2468"/>
        <v>0</v>
      </c>
      <c r="K1542">
        <f t="shared" si="2469"/>
        <v>0</v>
      </c>
      <c r="L1542">
        <f t="shared" si="2470"/>
        <v>0</v>
      </c>
      <c r="M1542">
        <f t="shared" si="2471"/>
        <v>0</v>
      </c>
      <c r="N1542">
        <f t="shared" si="2472"/>
        <v>0</v>
      </c>
      <c r="O1542">
        <f t="shared" si="2473"/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">
      <c r="A1543" t="s">
        <v>7</v>
      </c>
      <c r="B1543" t="s">
        <v>31</v>
      </c>
      <c r="C1543" t="s">
        <v>29</v>
      </c>
      <c r="D1543" t="s">
        <v>33</v>
      </c>
      <c r="E1543" t="s">
        <v>25</v>
      </c>
      <c r="F1543" s="1">
        <v>46965</v>
      </c>
      <c r="G1543">
        <v>6</v>
      </c>
      <c r="H1543">
        <f t="shared" si="2466"/>
        <v>30</v>
      </c>
      <c r="I1543">
        <f t="shared" si="2467"/>
        <v>0</v>
      </c>
      <c r="J1543">
        <f t="shared" si="2468"/>
        <v>0</v>
      </c>
      <c r="K1543">
        <f t="shared" si="2469"/>
        <v>0</v>
      </c>
      <c r="L1543">
        <f t="shared" si="2470"/>
        <v>0</v>
      </c>
      <c r="M1543">
        <f t="shared" si="2471"/>
        <v>0</v>
      </c>
      <c r="N1543">
        <f t="shared" si="2472"/>
        <v>0</v>
      </c>
      <c r="O1543">
        <f t="shared" si="2473"/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">
      <c r="A1544" t="s">
        <v>7</v>
      </c>
      <c r="B1544" t="s">
        <v>31</v>
      </c>
      <c r="C1544" t="s">
        <v>29</v>
      </c>
      <c r="D1544" t="s">
        <v>33</v>
      </c>
      <c r="E1544" t="s">
        <v>25</v>
      </c>
      <c r="F1544" s="1">
        <v>46965</v>
      </c>
      <c r="G1544">
        <v>7</v>
      </c>
      <c r="H1544">
        <f t="shared" si="2466"/>
        <v>30</v>
      </c>
      <c r="I1544">
        <f t="shared" si="2467"/>
        <v>0</v>
      </c>
      <c r="J1544">
        <f t="shared" si="2468"/>
        <v>0</v>
      </c>
      <c r="K1544">
        <f t="shared" si="2469"/>
        <v>0</v>
      </c>
      <c r="L1544">
        <f t="shared" si="2470"/>
        <v>0</v>
      </c>
      <c r="M1544">
        <f t="shared" si="2471"/>
        <v>0</v>
      </c>
      <c r="N1544">
        <f t="shared" si="2472"/>
        <v>0</v>
      </c>
      <c r="O1544">
        <f t="shared" si="2473"/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">
      <c r="A1545" t="s">
        <v>7</v>
      </c>
      <c r="B1545" t="s">
        <v>31</v>
      </c>
      <c r="C1545" t="s">
        <v>29</v>
      </c>
      <c r="D1545" t="s">
        <v>33</v>
      </c>
      <c r="E1545" t="s">
        <v>25</v>
      </c>
      <c r="F1545" s="1">
        <v>46965</v>
      </c>
      <c r="G1545">
        <v>8</v>
      </c>
      <c r="H1545">
        <f t="shared" si="2466"/>
        <v>30</v>
      </c>
      <c r="I1545">
        <f t="shared" si="2467"/>
        <v>0</v>
      </c>
      <c r="J1545">
        <f t="shared" si="2468"/>
        <v>0</v>
      </c>
      <c r="K1545">
        <f t="shared" si="2469"/>
        <v>0</v>
      </c>
      <c r="L1545">
        <f t="shared" si="2470"/>
        <v>0</v>
      </c>
      <c r="M1545">
        <f t="shared" si="2471"/>
        <v>0</v>
      </c>
      <c r="N1545">
        <f t="shared" si="2472"/>
        <v>0</v>
      </c>
      <c r="O1545">
        <f t="shared" si="2473"/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">
      <c r="A1546" t="s">
        <v>7</v>
      </c>
      <c r="B1546" t="s">
        <v>31</v>
      </c>
      <c r="C1546" t="s">
        <v>29</v>
      </c>
      <c r="D1546" t="s">
        <v>33</v>
      </c>
      <c r="E1546" t="s">
        <v>25</v>
      </c>
      <c r="F1546" s="1">
        <v>46965</v>
      </c>
      <c r="G1546">
        <v>9</v>
      </c>
      <c r="H1546">
        <f t="shared" si="2466"/>
        <v>30</v>
      </c>
      <c r="I1546">
        <f t="shared" si="2467"/>
        <v>0</v>
      </c>
      <c r="J1546">
        <f t="shared" si="2468"/>
        <v>0</v>
      </c>
      <c r="K1546">
        <f t="shared" si="2469"/>
        <v>0</v>
      </c>
      <c r="L1546">
        <f t="shared" si="2470"/>
        <v>0</v>
      </c>
      <c r="M1546">
        <f t="shared" si="2471"/>
        <v>0</v>
      </c>
      <c r="N1546">
        <f t="shared" si="2472"/>
        <v>0</v>
      </c>
      <c r="O1546">
        <f t="shared" si="2473"/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">
      <c r="A1547" t="s">
        <v>7</v>
      </c>
      <c r="B1547" t="s">
        <v>31</v>
      </c>
      <c r="C1547" t="s">
        <v>29</v>
      </c>
      <c r="D1547" t="s">
        <v>33</v>
      </c>
      <c r="E1547" t="s">
        <v>25</v>
      </c>
      <c r="F1547" s="1">
        <v>46965</v>
      </c>
      <c r="G1547">
        <v>10</v>
      </c>
      <c r="H1547">
        <f t="shared" si="2466"/>
        <v>30</v>
      </c>
      <c r="I1547">
        <f t="shared" si="2467"/>
        <v>0</v>
      </c>
      <c r="J1547">
        <f t="shared" si="2468"/>
        <v>0</v>
      </c>
      <c r="K1547">
        <f t="shared" si="2469"/>
        <v>0</v>
      </c>
      <c r="L1547">
        <f t="shared" si="2470"/>
        <v>0</v>
      </c>
      <c r="M1547">
        <f t="shared" si="2471"/>
        <v>0</v>
      </c>
      <c r="N1547">
        <f t="shared" si="2472"/>
        <v>0</v>
      </c>
      <c r="O1547">
        <f t="shared" si="2473"/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">
      <c r="A1548" t="s">
        <v>7</v>
      </c>
      <c r="B1548" t="s">
        <v>31</v>
      </c>
      <c r="C1548" t="s">
        <v>29</v>
      </c>
      <c r="D1548" t="s">
        <v>33</v>
      </c>
      <c r="E1548" t="s">
        <v>25</v>
      </c>
      <c r="F1548" s="1">
        <v>46965</v>
      </c>
      <c r="G1548">
        <v>11</v>
      </c>
      <c r="H1548">
        <f t="shared" si="2466"/>
        <v>30</v>
      </c>
      <c r="I1548">
        <f t="shared" si="2467"/>
        <v>0</v>
      </c>
      <c r="J1548">
        <f t="shared" si="2468"/>
        <v>0</v>
      </c>
      <c r="K1548">
        <f t="shared" si="2469"/>
        <v>0</v>
      </c>
      <c r="L1548">
        <f t="shared" si="2470"/>
        <v>0</v>
      </c>
      <c r="M1548">
        <f t="shared" si="2471"/>
        <v>0</v>
      </c>
      <c r="N1548">
        <f t="shared" si="2472"/>
        <v>0</v>
      </c>
      <c r="O1548">
        <f t="shared" si="2473"/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">
      <c r="A1549" t="s">
        <v>7</v>
      </c>
      <c r="B1549" t="s">
        <v>31</v>
      </c>
      <c r="C1549" t="s">
        <v>29</v>
      </c>
      <c r="D1549" t="s">
        <v>33</v>
      </c>
      <c r="E1549" t="s">
        <v>25</v>
      </c>
      <c r="F1549" s="1">
        <v>46965</v>
      </c>
      <c r="G1549">
        <v>12</v>
      </c>
      <c r="H1549">
        <f t="shared" si="2466"/>
        <v>30</v>
      </c>
      <c r="I1549">
        <f t="shared" si="2467"/>
        <v>0</v>
      </c>
      <c r="J1549">
        <f t="shared" si="2468"/>
        <v>0</v>
      </c>
      <c r="K1549">
        <f t="shared" si="2469"/>
        <v>0</v>
      </c>
      <c r="L1549">
        <f t="shared" si="2470"/>
        <v>0</v>
      </c>
      <c r="M1549">
        <f t="shared" si="2471"/>
        <v>0</v>
      </c>
      <c r="N1549">
        <f t="shared" si="2472"/>
        <v>0</v>
      </c>
      <c r="O1549">
        <f t="shared" si="2473"/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">
      <c r="A1550" t="s">
        <v>7</v>
      </c>
      <c r="B1550" t="s">
        <v>31</v>
      </c>
      <c r="C1550" t="s">
        <v>29</v>
      </c>
      <c r="D1550" t="s">
        <v>33</v>
      </c>
      <c r="E1550" t="s">
        <v>25</v>
      </c>
      <c r="F1550" s="1">
        <v>46996</v>
      </c>
      <c r="G1550">
        <v>1</v>
      </c>
      <c r="H1550">
        <f t="shared" si="2466"/>
        <v>30</v>
      </c>
      <c r="I1550">
        <f t="shared" si="2467"/>
        <v>0</v>
      </c>
      <c r="J1550">
        <f t="shared" si="2468"/>
        <v>0</v>
      </c>
      <c r="K1550">
        <f t="shared" si="2469"/>
        <v>0</v>
      </c>
      <c r="L1550">
        <f t="shared" si="2470"/>
        <v>0</v>
      </c>
      <c r="M1550">
        <f t="shared" si="2471"/>
        <v>0</v>
      </c>
      <c r="N1550">
        <f t="shared" si="2472"/>
        <v>0</v>
      </c>
      <c r="O1550">
        <f t="shared" si="2473"/>
        <v>0</v>
      </c>
      <c r="Q1550">
        <f t="shared" ref="Q1550:W1550" si="2474">Q1538</f>
        <v>0</v>
      </c>
      <c r="R1550">
        <f t="shared" si="2474"/>
        <v>0</v>
      </c>
      <c r="S1550">
        <f t="shared" si="2474"/>
        <v>0</v>
      </c>
      <c r="T1550">
        <f t="shared" si="2474"/>
        <v>0</v>
      </c>
      <c r="U1550">
        <f t="shared" si="2474"/>
        <v>0</v>
      </c>
      <c r="V1550">
        <f t="shared" si="2474"/>
        <v>0</v>
      </c>
      <c r="W1550">
        <f t="shared" si="2474"/>
        <v>0</v>
      </c>
    </row>
    <row r="1551" spans="1:23" x14ac:dyDescent="0.2">
      <c r="A1551" t="s">
        <v>7</v>
      </c>
      <c r="B1551" t="s">
        <v>31</v>
      </c>
      <c r="C1551" t="s">
        <v>29</v>
      </c>
      <c r="D1551" t="s">
        <v>33</v>
      </c>
      <c r="E1551" t="s">
        <v>25</v>
      </c>
      <c r="F1551" s="1">
        <v>46996</v>
      </c>
      <c r="G1551">
        <v>2</v>
      </c>
      <c r="H1551">
        <f t="shared" si="2466"/>
        <v>30</v>
      </c>
      <c r="I1551">
        <f t="shared" si="2467"/>
        <v>0</v>
      </c>
      <c r="J1551">
        <f t="shared" si="2468"/>
        <v>0</v>
      </c>
      <c r="K1551">
        <f t="shared" si="2469"/>
        <v>0</v>
      </c>
      <c r="L1551">
        <f t="shared" si="2470"/>
        <v>0</v>
      </c>
      <c r="M1551">
        <f t="shared" si="2471"/>
        <v>0</v>
      </c>
      <c r="N1551">
        <f t="shared" si="2472"/>
        <v>0</v>
      </c>
      <c r="O1551">
        <f t="shared" si="2473"/>
        <v>0</v>
      </c>
      <c r="Q1551">
        <f t="shared" ref="Q1551:Q1585" si="2475">Q1539</f>
        <v>0</v>
      </c>
      <c r="R1551">
        <f t="shared" ref="R1551:S1551" si="2476">R1539</f>
        <v>0</v>
      </c>
      <c r="S1551">
        <f t="shared" si="2476"/>
        <v>0</v>
      </c>
      <c r="T1551">
        <f t="shared" ref="T1551:W1551" si="2477">T1539</f>
        <v>0</v>
      </c>
      <c r="U1551">
        <f t="shared" si="2477"/>
        <v>0</v>
      </c>
      <c r="V1551">
        <f t="shared" si="2477"/>
        <v>0</v>
      </c>
      <c r="W1551">
        <f t="shared" si="2477"/>
        <v>0</v>
      </c>
    </row>
    <row r="1552" spans="1:23" x14ac:dyDescent="0.2">
      <c r="A1552" t="s">
        <v>7</v>
      </c>
      <c r="B1552" t="s">
        <v>31</v>
      </c>
      <c r="C1552" t="s">
        <v>29</v>
      </c>
      <c r="D1552" t="s">
        <v>33</v>
      </c>
      <c r="E1552" t="s">
        <v>25</v>
      </c>
      <c r="F1552" s="1">
        <v>46996</v>
      </c>
      <c r="G1552">
        <v>3</v>
      </c>
      <c r="H1552">
        <f t="shared" si="2466"/>
        <v>30</v>
      </c>
      <c r="I1552">
        <f t="shared" si="2467"/>
        <v>0</v>
      </c>
      <c r="J1552">
        <f t="shared" si="2468"/>
        <v>0</v>
      </c>
      <c r="K1552">
        <f t="shared" si="2469"/>
        <v>0</v>
      </c>
      <c r="L1552">
        <f t="shared" si="2470"/>
        <v>0</v>
      </c>
      <c r="M1552">
        <f t="shared" si="2471"/>
        <v>0</v>
      </c>
      <c r="N1552">
        <f t="shared" si="2472"/>
        <v>0</v>
      </c>
      <c r="O1552">
        <f t="shared" si="2473"/>
        <v>0</v>
      </c>
      <c r="Q1552">
        <f t="shared" si="2475"/>
        <v>0</v>
      </c>
      <c r="R1552">
        <f t="shared" ref="R1552:S1552" si="2478">R1540</f>
        <v>0</v>
      </c>
      <c r="S1552">
        <f t="shared" si="2478"/>
        <v>0</v>
      </c>
      <c r="T1552">
        <f t="shared" ref="T1552:W1552" si="2479">T1540</f>
        <v>0</v>
      </c>
      <c r="U1552">
        <f t="shared" si="2479"/>
        <v>0</v>
      </c>
      <c r="V1552">
        <f t="shared" si="2479"/>
        <v>0</v>
      </c>
      <c r="W1552">
        <f t="shared" si="2479"/>
        <v>0</v>
      </c>
    </row>
    <row r="1553" spans="1:23" x14ac:dyDescent="0.2">
      <c r="A1553" t="s">
        <v>7</v>
      </c>
      <c r="B1553" t="s">
        <v>31</v>
      </c>
      <c r="C1553" t="s">
        <v>29</v>
      </c>
      <c r="D1553" t="s">
        <v>33</v>
      </c>
      <c r="E1553" t="s">
        <v>25</v>
      </c>
      <c r="F1553" s="1">
        <v>46996</v>
      </c>
      <c r="G1553">
        <v>4</v>
      </c>
      <c r="H1553">
        <f t="shared" si="2466"/>
        <v>30</v>
      </c>
      <c r="I1553">
        <f t="shared" si="2467"/>
        <v>0</v>
      </c>
      <c r="J1553">
        <f t="shared" si="2468"/>
        <v>0</v>
      </c>
      <c r="K1553">
        <f t="shared" si="2469"/>
        <v>0</v>
      </c>
      <c r="L1553">
        <f t="shared" si="2470"/>
        <v>0</v>
      </c>
      <c r="M1553">
        <f t="shared" si="2471"/>
        <v>0</v>
      </c>
      <c r="N1553">
        <f t="shared" si="2472"/>
        <v>0</v>
      </c>
      <c r="O1553">
        <f t="shared" si="2473"/>
        <v>0</v>
      </c>
      <c r="Q1553">
        <f t="shared" si="2475"/>
        <v>0</v>
      </c>
      <c r="R1553">
        <f t="shared" ref="R1553:S1553" si="2480">R1541</f>
        <v>0</v>
      </c>
      <c r="S1553">
        <f t="shared" si="2480"/>
        <v>0</v>
      </c>
      <c r="T1553">
        <f t="shared" ref="T1553:W1553" si="2481">T1541</f>
        <v>0</v>
      </c>
      <c r="U1553">
        <f t="shared" si="2481"/>
        <v>0</v>
      </c>
      <c r="V1553">
        <f t="shared" si="2481"/>
        <v>0</v>
      </c>
      <c r="W1553">
        <f t="shared" si="2481"/>
        <v>0</v>
      </c>
    </row>
    <row r="1554" spans="1:23" x14ac:dyDescent="0.2">
      <c r="A1554" t="s">
        <v>7</v>
      </c>
      <c r="B1554" t="s">
        <v>31</v>
      </c>
      <c r="C1554" t="s">
        <v>29</v>
      </c>
      <c r="D1554" t="s">
        <v>33</v>
      </c>
      <c r="E1554" t="s">
        <v>25</v>
      </c>
      <c r="F1554" s="1">
        <v>46996</v>
      </c>
      <c r="G1554">
        <v>5</v>
      </c>
      <c r="H1554">
        <f t="shared" si="2466"/>
        <v>30</v>
      </c>
      <c r="I1554">
        <f t="shared" si="2467"/>
        <v>0</v>
      </c>
      <c r="J1554">
        <f t="shared" si="2468"/>
        <v>0</v>
      </c>
      <c r="K1554">
        <f t="shared" si="2469"/>
        <v>0</v>
      </c>
      <c r="L1554">
        <f t="shared" si="2470"/>
        <v>0</v>
      </c>
      <c r="M1554">
        <f t="shared" si="2471"/>
        <v>0</v>
      </c>
      <c r="N1554">
        <f t="shared" si="2472"/>
        <v>0</v>
      </c>
      <c r="O1554">
        <f t="shared" si="2473"/>
        <v>0</v>
      </c>
      <c r="Q1554">
        <f t="shared" si="2475"/>
        <v>0</v>
      </c>
      <c r="R1554">
        <f t="shared" ref="R1554:S1554" si="2482">R1542</f>
        <v>0</v>
      </c>
      <c r="S1554">
        <f t="shared" si="2482"/>
        <v>0</v>
      </c>
      <c r="T1554">
        <f t="shared" ref="T1554:W1554" si="2483">T1542</f>
        <v>0</v>
      </c>
      <c r="U1554">
        <f t="shared" si="2483"/>
        <v>0</v>
      </c>
      <c r="V1554">
        <f t="shared" si="2483"/>
        <v>0</v>
      </c>
      <c r="W1554">
        <f t="shared" si="2483"/>
        <v>0</v>
      </c>
    </row>
    <row r="1555" spans="1:23" x14ac:dyDescent="0.2">
      <c r="A1555" t="s">
        <v>7</v>
      </c>
      <c r="B1555" t="s">
        <v>31</v>
      </c>
      <c r="C1555" t="s">
        <v>29</v>
      </c>
      <c r="D1555" t="s">
        <v>33</v>
      </c>
      <c r="E1555" t="s">
        <v>25</v>
      </c>
      <c r="F1555" s="1">
        <v>46996</v>
      </c>
      <c r="G1555">
        <v>6</v>
      </c>
      <c r="H1555">
        <f t="shared" si="2466"/>
        <v>30</v>
      </c>
      <c r="I1555">
        <f t="shared" si="2467"/>
        <v>0</v>
      </c>
      <c r="J1555">
        <f t="shared" si="2468"/>
        <v>0</v>
      </c>
      <c r="K1555">
        <f t="shared" si="2469"/>
        <v>0</v>
      </c>
      <c r="L1555">
        <f t="shared" si="2470"/>
        <v>0</v>
      </c>
      <c r="M1555">
        <f t="shared" si="2471"/>
        <v>0</v>
      </c>
      <c r="N1555">
        <f t="shared" si="2472"/>
        <v>0</v>
      </c>
      <c r="O1555">
        <f t="shared" si="2473"/>
        <v>0</v>
      </c>
      <c r="Q1555">
        <f t="shared" si="2475"/>
        <v>0</v>
      </c>
      <c r="R1555">
        <f t="shared" ref="R1555:S1555" si="2484">R1543</f>
        <v>0</v>
      </c>
      <c r="S1555">
        <f t="shared" si="2484"/>
        <v>0</v>
      </c>
      <c r="T1555">
        <f t="shared" ref="T1555:W1555" si="2485">T1543</f>
        <v>0</v>
      </c>
      <c r="U1555">
        <f t="shared" si="2485"/>
        <v>0</v>
      </c>
      <c r="V1555">
        <f t="shared" si="2485"/>
        <v>0</v>
      </c>
      <c r="W1555">
        <f t="shared" si="2485"/>
        <v>0</v>
      </c>
    </row>
    <row r="1556" spans="1:23" x14ac:dyDescent="0.2">
      <c r="A1556" t="s">
        <v>7</v>
      </c>
      <c r="B1556" t="s">
        <v>31</v>
      </c>
      <c r="C1556" t="s">
        <v>29</v>
      </c>
      <c r="D1556" t="s">
        <v>33</v>
      </c>
      <c r="E1556" t="s">
        <v>25</v>
      </c>
      <c r="F1556" s="1">
        <v>46996</v>
      </c>
      <c r="G1556">
        <v>7</v>
      </c>
      <c r="H1556">
        <f t="shared" si="2466"/>
        <v>30</v>
      </c>
      <c r="I1556">
        <f t="shared" si="2467"/>
        <v>0</v>
      </c>
      <c r="J1556">
        <f t="shared" si="2468"/>
        <v>0</v>
      </c>
      <c r="K1556">
        <f t="shared" si="2469"/>
        <v>0</v>
      </c>
      <c r="L1556">
        <f t="shared" si="2470"/>
        <v>0</v>
      </c>
      <c r="M1556">
        <f t="shared" si="2471"/>
        <v>0</v>
      </c>
      <c r="N1556">
        <f t="shared" si="2472"/>
        <v>0</v>
      </c>
      <c r="O1556">
        <f t="shared" si="2473"/>
        <v>0</v>
      </c>
      <c r="Q1556">
        <f t="shared" si="2475"/>
        <v>0</v>
      </c>
      <c r="R1556">
        <f t="shared" ref="R1556:S1556" si="2486">R1544</f>
        <v>0</v>
      </c>
      <c r="S1556">
        <f t="shared" si="2486"/>
        <v>0</v>
      </c>
      <c r="T1556">
        <f t="shared" ref="T1556:W1556" si="2487">T1544</f>
        <v>0</v>
      </c>
      <c r="U1556">
        <f t="shared" si="2487"/>
        <v>0</v>
      </c>
      <c r="V1556">
        <f t="shared" si="2487"/>
        <v>0</v>
      </c>
      <c r="W1556">
        <f t="shared" si="2487"/>
        <v>0</v>
      </c>
    </row>
    <row r="1557" spans="1:23" x14ac:dyDescent="0.2">
      <c r="A1557" t="s">
        <v>7</v>
      </c>
      <c r="B1557" t="s">
        <v>31</v>
      </c>
      <c r="C1557" t="s">
        <v>29</v>
      </c>
      <c r="D1557" t="s">
        <v>33</v>
      </c>
      <c r="E1557" t="s">
        <v>25</v>
      </c>
      <c r="F1557" s="1">
        <v>46996</v>
      </c>
      <c r="G1557">
        <v>8</v>
      </c>
      <c r="H1557">
        <f t="shared" si="2466"/>
        <v>30</v>
      </c>
      <c r="I1557">
        <f t="shared" si="2467"/>
        <v>0</v>
      </c>
      <c r="J1557">
        <f t="shared" si="2468"/>
        <v>0</v>
      </c>
      <c r="K1557">
        <f t="shared" si="2469"/>
        <v>0</v>
      </c>
      <c r="L1557">
        <f t="shared" si="2470"/>
        <v>0</v>
      </c>
      <c r="M1557">
        <f t="shared" si="2471"/>
        <v>0</v>
      </c>
      <c r="N1557">
        <f t="shared" si="2472"/>
        <v>0</v>
      </c>
      <c r="O1557">
        <f t="shared" si="2473"/>
        <v>0</v>
      </c>
      <c r="Q1557">
        <f t="shared" si="2475"/>
        <v>0</v>
      </c>
      <c r="R1557">
        <f t="shared" ref="R1557:S1557" si="2488">R1545</f>
        <v>0</v>
      </c>
      <c r="S1557">
        <f t="shared" si="2488"/>
        <v>0</v>
      </c>
      <c r="T1557">
        <f t="shared" ref="T1557:W1557" si="2489">T1545</f>
        <v>0</v>
      </c>
      <c r="U1557">
        <f t="shared" si="2489"/>
        <v>0</v>
      </c>
      <c r="V1557">
        <f t="shared" si="2489"/>
        <v>0</v>
      </c>
      <c r="W1557">
        <f t="shared" si="2489"/>
        <v>0</v>
      </c>
    </row>
    <row r="1558" spans="1:23" x14ac:dyDescent="0.2">
      <c r="A1558" t="s">
        <v>7</v>
      </c>
      <c r="B1558" t="s">
        <v>31</v>
      </c>
      <c r="C1558" t="s">
        <v>29</v>
      </c>
      <c r="D1558" t="s">
        <v>33</v>
      </c>
      <c r="E1558" t="s">
        <v>25</v>
      </c>
      <c r="F1558" s="1">
        <v>46996</v>
      </c>
      <c r="G1558">
        <v>9</v>
      </c>
      <c r="H1558">
        <f t="shared" si="2466"/>
        <v>30</v>
      </c>
      <c r="I1558">
        <f t="shared" si="2467"/>
        <v>0</v>
      </c>
      <c r="J1558">
        <f t="shared" si="2468"/>
        <v>0</v>
      </c>
      <c r="K1558">
        <f t="shared" si="2469"/>
        <v>0</v>
      </c>
      <c r="L1558">
        <f t="shared" si="2470"/>
        <v>0</v>
      </c>
      <c r="M1558">
        <f t="shared" si="2471"/>
        <v>0</v>
      </c>
      <c r="N1558">
        <f t="shared" si="2472"/>
        <v>0</v>
      </c>
      <c r="O1558">
        <f t="shared" si="2473"/>
        <v>0</v>
      </c>
      <c r="Q1558">
        <f t="shared" si="2475"/>
        <v>0</v>
      </c>
      <c r="R1558">
        <f t="shared" ref="R1558:S1558" si="2490">R1546</f>
        <v>0</v>
      </c>
      <c r="S1558">
        <f t="shared" si="2490"/>
        <v>0</v>
      </c>
      <c r="T1558">
        <f t="shared" ref="T1558:W1558" si="2491">T1546</f>
        <v>0</v>
      </c>
      <c r="U1558">
        <f t="shared" si="2491"/>
        <v>0</v>
      </c>
      <c r="V1558">
        <f t="shared" si="2491"/>
        <v>0</v>
      </c>
      <c r="W1558">
        <f t="shared" si="2491"/>
        <v>0</v>
      </c>
    </row>
    <row r="1559" spans="1:23" x14ac:dyDescent="0.2">
      <c r="A1559" t="s">
        <v>7</v>
      </c>
      <c r="B1559" t="s">
        <v>31</v>
      </c>
      <c r="C1559" t="s">
        <v>29</v>
      </c>
      <c r="D1559" t="s">
        <v>33</v>
      </c>
      <c r="E1559" t="s">
        <v>25</v>
      </c>
      <c r="F1559" s="1">
        <v>46996</v>
      </c>
      <c r="G1559">
        <v>10</v>
      </c>
      <c r="H1559">
        <f t="shared" si="2466"/>
        <v>30</v>
      </c>
      <c r="I1559">
        <f t="shared" si="2467"/>
        <v>0</v>
      </c>
      <c r="J1559">
        <f t="shared" si="2468"/>
        <v>0</v>
      </c>
      <c r="K1559">
        <f t="shared" si="2469"/>
        <v>0</v>
      </c>
      <c r="L1559">
        <f t="shared" si="2470"/>
        <v>0</v>
      </c>
      <c r="M1559">
        <f t="shared" si="2471"/>
        <v>0</v>
      </c>
      <c r="N1559">
        <f t="shared" si="2472"/>
        <v>0</v>
      </c>
      <c r="O1559">
        <f t="shared" si="2473"/>
        <v>0</v>
      </c>
      <c r="Q1559">
        <f t="shared" si="2475"/>
        <v>0</v>
      </c>
      <c r="R1559">
        <f t="shared" ref="R1559:S1559" si="2492">R1547</f>
        <v>0</v>
      </c>
      <c r="S1559">
        <f t="shared" si="2492"/>
        <v>0</v>
      </c>
      <c r="T1559">
        <f t="shared" ref="T1559:W1559" si="2493">T1547</f>
        <v>0</v>
      </c>
      <c r="U1559">
        <f t="shared" si="2493"/>
        <v>0</v>
      </c>
      <c r="V1559">
        <f t="shared" si="2493"/>
        <v>0</v>
      </c>
      <c r="W1559">
        <f t="shared" si="2493"/>
        <v>0</v>
      </c>
    </row>
    <row r="1560" spans="1:23" x14ac:dyDescent="0.2">
      <c r="A1560" t="s">
        <v>7</v>
      </c>
      <c r="B1560" t="s">
        <v>31</v>
      </c>
      <c r="C1560" t="s">
        <v>29</v>
      </c>
      <c r="D1560" t="s">
        <v>33</v>
      </c>
      <c r="E1560" t="s">
        <v>25</v>
      </c>
      <c r="F1560" s="1">
        <v>46996</v>
      </c>
      <c r="G1560">
        <v>11</v>
      </c>
      <c r="H1560">
        <f t="shared" si="2466"/>
        <v>30</v>
      </c>
      <c r="I1560">
        <f t="shared" si="2467"/>
        <v>0</v>
      </c>
      <c r="J1560">
        <f t="shared" si="2468"/>
        <v>0</v>
      </c>
      <c r="K1560">
        <f t="shared" si="2469"/>
        <v>0</v>
      </c>
      <c r="L1560">
        <f t="shared" si="2470"/>
        <v>0</v>
      </c>
      <c r="M1560">
        <f t="shared" si="2471"/>
        <v>0</v>
      </c>
      <c r="N1560">
        <f t="shared" si="2472"/>
        <v>0</v>
      </c>
      <c r="O1560">
        <f t="shared" si="2473"/>
        <v>0</v>
      </c>
      <c r="Q1560">
        <f t="shared" si="2475"/>
        <v>0</v>
      </c>
      <c r="R1560">
        <f t="shared" ref="R1560:S1560" si="2494">R1548</f>
        <v>0</v>
      </c>
      <c r="S1560">
        <f t="shared" si="2494"/>
        <v>0</v>
      </c>
      <c r="T1560">
        <f t="shared" ref="T1560:W1560" si="2495">T1548</f>
        <v>0</v>
      </c>
      <c r="U1560">
        <f t="shared" si="2495"/>
        <v>0</v>
      </c>
      <c r="V1560">
        <f t="shared" si="2495"/>
        <v>0</v>
      </c>
      <c r="W1560">
        <f t="shared" si="2495"/>
        <v>0</v>
      </c>
    </row>
    <row r="1561" spans="1:23" x14ac:dyDescent="0.2">
      <c r="A1561" t="s">
        <v>7</v>
      </c>
      <c r="B1561" t="s">
        <v>31</v>
      </c>
      <c r="C1561" t="s">
        <v>29</v>
      </c>
      <c r="D1561" t="s">
        <v>33</v>
      </c>
      <c r="E1561" t="s">
        <v>25</v>
      </c>
      <c r="F1561" s="1">
        <v>46996</v>
      </c>
      <c r="G1561">
        <v>12</v>
      </c>
      <c r="H1561">
        <f t="shared" si="2466"/>
        <v>30</v>
      </c>
      <c r="I1561">
        <f t="shared" si="2467"/>
        <v>0</v>
      </c>
      <c r="J1561">
        <f t="shared" si="2468"/>
        <v>0</v>
      </c>
      <c r="K1561">
        <f t="shared" si="2469"/>
        <v>0</v>
      </c>
      <c r="L1561">
        <f t="shared" si="2470"/>
        <v>0</v>
      </c>
      <c r="M1561">
        <f t="shared" si="2471"/>
        <v>0</v>
      </c>
      <c r="N1561">
        <f t="shared" si="2472"/>
        <v>0</v>
      </c>
      <c r="O1561">
        <f t="shared" si="2473"/>
        <v>0</v>
      </c>
      <c r="Q1561">
        <f t="shared" si="2475"/>
        <v>0</v>
      </c>
      <c r="R1561">
        <f t="shared" ref="R1561:S1561" si="2496">R1549</f>
        <v>0</v>
      </c>
      <c r="S1561">
        <f t="shared" si="2496"/>
        <v>0</v>
      </c>
      <c r="T1561">
        <f t="shared" ref="T1561:W1561" si="2497">T1549</f>
        <v>0</v>
      </c>
      <c r="U1561">
        <f t="shared" si="2497"/>
        <v>0</v>
      </c>
      <c r="V1561">
        <f t="shared" si="2497"/>
        <v>0</v>
      </c>
      <c r="W1561">
        <f t="shared" si="2497"/>
        <v>0</v>
      </c>
    </row>
    <row r="1562" spans="1:23" x14ac:dyDescent="0.2">
      <c r="A1562" t="s">
        <v>7</v>
      </c>
      <c r="B1562" t="s">
        <v>31</v>
      </c>
      <c r="C1562" t="s">
        <v>29</v>
      </c>
      <c r="D1562" t="s">
        <v>33</v>
      </c>
      <c r="E1562" t="s">
        <v>25</v>
      </c>
      <c r="F1562" s="1" t="s">
        <v>12</v>
      </c>
      <c r="G1562">
        <v>1</v>
      </c>
      <c r="H1562">
        <f t="shared" si="2466"/>
        <v>30</v>
      </c>
      <c r="I1562">
        <f t="shared" si="2467"/>
        <v>0</v>
      </c>
      <c r="J1562">
        <f t="shared" si="2468"/>
        <v>0</v>
      </c>
      <c r="K1562">
        <f t="shared" si="2469"/>
        <v>0</v>
      </c>
      <c r="L1562">
        <f t="shared" si="2470"/>
        <v>0</v>
      </c>
      <c r="M1562">
        <f t="shared" si="2471"/>
        <v>0</v>
      </c>
      <c r="N1562">
        <f t="shared" si="2472"/>
        <v>0</v>
      </c>
      <c r="O1562">
        <f t="shared" si="2473"/>
        <v>0</v>
      </c>
      <c r="Q1562">
        <f t="shared" si="2475"/>
        <v>0</v>
      </c>
      <c r="R1562">
        <f t="shared" ref="R1562:S1562" si="2498">R1550</f>
        <v>0</v>
      </c>
      <c r="S1562">
        <f t="shared" si="2498"/>
        <v>0</v>
      </c>
      <c r="T1562">
        <f t="shared" ref="T1562:W1562" si="2499">T1550</f>
        <v>0</v>
      </c>
      <c r="U1562">
        <f t="shared" si="2499"/>
        <v>0</v>
      </c>
      <c r="V1562">
        <f t="shared" si="2499"/>
        <v>0</v>
      </c>
      <c r="W1562">
        <f t="shared" si="2499"/>
        <v>0</v>
      </c>
    </row>
    <row r="1563" spans="1:23" x14ac:dyDescent="0.2">
      <c r="A1563" t="s">
        <v>7</v>
      </c>
      <c r="B1563" t="s">
        <v>31</v>
      </c>
      <c r="C1563" t="s">
        <v>29</v>
      </c>
      <c r="D1563" t="s">
        <v>33</v>
      </c>
      <c r="E1563" t="s">
        <v>25</v>
      </c>
      <c r="F1563" s="1" t="s">
        <v>12</v>
      </c>
      <c r="G1563">
        <v>2</v>
      </c>
      <c r="H1563">
        <f t="shared" si="2466"/>
        <v>30</v>
      </c>
      <c r="I1563">
        <f t="shared" si="2467"/>
        <v>0</v>
      </c>
      <c r="J1563">
        <f t="shared" si="2468"/>
        <v>0</v>
      </c>
      <c r="K1563">
        <f t="shared" si="2469"/>
        <v>0</v>
      </c>
      <c r="L1563">
        <f t="shared" si="2470"/>
        <v>0</v>
      </c>
      <c r="M1563">
        <f t="shared" si="2471"/>
        <v>0</v>
      </c>
      <c r="N1563">
        <f t="shared" si="2472"/>
        <v>0</v>
      </c>
      <c r="O1563">
        <f t="shared" si="2473"/>
        <v>0</v>
      </c>
      <c r="Q1563">
        <f t="shared" si="2475"/>
        <v>0</v>
      </c>
      <c r="R1563">
        <f t="shared" ref="R1563:S1563" si="2500">R1551</f>
        <v>0</v>
      </c>
      <c r="S1563">
        <f t="shared" si="2500"/>
        <v>0</v>
      </c>
      <c r="T1563">
        <f t="shared" ref="T1563:W1563" si="2501">T1551</f>
        <v>0</v>
      </c>
      <c r="U1563">
        <f t="shared" si="2501"/>
        <v>0</v>
      </c>
      <c r="V1563">
        <f t="shared" si="2501"/>
        <v>0</v>
      </c>
      <c r="W1563">
        <f t="shared" si="2501"/>
        <v>0</v>
      </c>
    </row>
    <row r="1564" spans="1:23" x14ac:dyDescent="0.2">
      <c r="A1564" t="s">
        <v>7</v>
      </c>
      <c r="B1564" t="s">
        <v>31</v>
      </c>
      <c r="C1564" t="s">
        <v>29</v>
      </c>
      <c r="D1564" t="s">
        <v>33</v>
      </c>
      <c r="E1564" t="s">
        <v>25</v>
      </c>
      <c r="F1564" s="1" t="s">
        <v>12</v>
      </c>
      <c r="G1564">
        <v>3</v>
      </c>
      <c r="H1564">
        <f t="shared" si="2466"/>
        <v>30</v>
      </c>
      <c r="I1564">
        <f t="shared" si="2467"/>
        <v>0</v>
      </c>
      <c r="J1564">
        <f t="shared" si="2468"/>
        <v>0</v>
      </c>
      <c r="K1564">
        <f t="shared" si="2469"/>
        <v>0</v>
      </c>
      <c r="L1564">
        <f t="shared" si="2470"/>
        <v>0</v>
      </c>
      <c r="M1564">
        <f t="shared" si="2471"/>
        <v>0</v>
      </c>
      <c r="N1564">
        <f t="shared" si="2472"/>
        <v>0</v>
      </c>
      <c r="O1564">
        <f t="shared" si="2473"/>
        <v>0</v>
      </c>
      <c r="Q1564">
        <f t="shared" si="2475"/>
        <v>0</v>
      </c>
      <c r="R1564">
        <f t="shared" ref="R1564:S1564" si="2502">R1552</f>
        <v>0</v>
      </c>
      <c r="S1564">
        <f t="shared" si="2502"/>
        <v>0</v>
      </c>
      <c r="T1564">
        <f t="shared" ref="T1564:W1564" si="2503">T1552</f>
        <v>0</v>
      </c>
      <c r="U1564">
        <f t="shared" si="2503"/>
        <v>0</v>
      </c>
      <c r="V1564">
        <f t="shared" si="2503"/>
        <v>0</v>
      </c>
      <c r="W1564">
        <f t="shared" si="2503"/>
        <v>0</v>
      </c>
    </row>
    <row r="1565" spans="1:23" x14ac:dyDescent="0.2">
      <c r="A1565" t="s">
        <v>7</v>
      </c>
      <c r="B1565" t="s">
        <v>31</v>
      </c>
      <c r="C1565" t="s">
        <v>29</v>
      </c>
      <c r="D1565" t="s">
        <v>33</v>
      </c>
      <c r="E1565" t="s">
        <v>25</v>
      </c>
      <c r="F1565" s="1" t="s">
        <v>12</v>
      </c>
      <c r="G1565">
        <v>4</v>
      </c>
      <c r="H1565">
        <f t="shared" si="2466"/>
        <v>30</v>
      </c>
      <c r="I1565">
        <f t="shared" si="2467"/>
        <v>0</v>
      </c>
      <c r="J1565">
        <f t="shared" si="2468"/>
        <v>0</v>
      </c>
      <c r="K1565">
        <f t="shared" si="2469"/>
        <v>0</v>
      </c>
      <c r="L1565">
        <f t="shared" si="2470"/>
        <v>0</v>
      </c>
      <c r="M1565">
        <f t="shared" si="2471"/>
        <v>0</v>
      </c>
      <c r="N1565">
        <f t="shared" si="2472"/>
        <v>0</v>
      </c>
      <c r="O1565">
        <f t="shared" si="2473"/>
        <v>0</v>
      </c>
      <c r="Q1565">
        <f t="shared" si="2475"/>
        <v>0</v>
      </c>
      <c r="R1565">
        <f t="shared" ref="R1565:S1565" si="2504">R1553</f>
        <v>0</v>
      </c>
      <c r="S1565">
        <f t="shared" si="2504"/>
        <v>0</v>
      </c>
      <c r="T1565">
        <f t="shared" ref="T1565:W1565" si="2505">T1553</f>
        <v>0</v>
      </c>
      <c r="U1565">
        <f t="shared" si="2505"/>
        <v>0</v>
      </c>
      <c r="V1565">
        <f t="shared" si="2505"/>
        <v>0</v>
      </c>
      <c r="W1565">
        <f t="shared" si="2505"/>
        <v>0</v>
      </c>
    </row>
    <row r="1566" spans="1:23" x14ac:dyDescent="0.2">
      <c r="A1566" t="s">
        <v>7</v>
      </c>
      <c r="B1566" t="s">
        <v>31</v>
      </c>
      <c r="C1566" t="s">
        <v>29</v>
      </c>
      <c r="D1566" t="s">
        <v>33</v>
      </c>
      <c r="E1566" t="s">
        <v>25</v>
      </c>
      <c r="F1566" s="1" t="s">
        <v>12</v>
      </c>
      <c r="G1566">
        <v>5</v>
      </c>
      <c r="H1566">
        <f t="shared" si="2466"/>
        <v>30</v>
      </c>
      <c r="I1566">
        <f t="shared" si="2467"/>
        <v>0</v>
      </c>
      <c r="J1566">
        <f t="shared" si="2468"/>
        <v>0</v>
      </c>
      <c r="K1566">
        <f t="shared" si="2469"/>
        <v>0</v>
      </c>
      <c r="L1566">
        <f t="shared" si="2470"/>
        <v>0</v>
      </c>
      <c r="M1566">
        <f t="shared" si="2471"/>
        <v>0</v>
      </c>
      <c r="N1566">
        <f t="shared" si="2472"/>
        <v>0</v>
      </c>
      <c r="O1566">
        <f t="shared" si="2473"/>
        <v>0</v>
      </c>
      <c r="Q1566">
        <f t="shared" ref="Q1566:W1567" si="2506">Q1554</f>
        <v>0</v>
      </c>
      <c r="R1566">
        <f t="shared" si="2506"/>
        <v>0</v>
      </c>
      <c r="S1566">
        <f t="shared" si="2506"/>
        <v>0</v>
      </c>
      <c r="T1566">
        <f t="shared" si="2506"/>
        <v>0</v>
      </c>
      <c r="U1566">
        <f t="shared" si="2506"/>
        <v>0</v>
      </c>
      <c r="V1566">
        <f t="shared" si="2506"/>
        <v>0</v>
      </c>
      <c r="W1566">
        <f t="shared" si="2506"/>
        <v>0</v>
      </c>
    </row>
    <row r="1567" spans="1:23" x14ac:dyDescent="0.2">
      <c r="A1567" t="s">
        <v>7</v>
      </c>
      <c r="B1567" t="s">
        <v>31</v>
      </c>
      <c r="C1567" t="s">
        <v>29</v>
      </c>
      <c r="D1567" t="s">
        <v>33</v>
      </c>
      <c r="E1567" t="s">
        <v>25</v>
      </c>
      <c r="F1567" s="1" t="s">
        <v>12</v>
      </c>
      <c r="G1567">
        <v>6</v>
      </c>
      <c r="H1567">
        <f t="shared" si="2466"/>
        <v>30</v>
      </c>
      <c r="I1567">
        <f t="shared" si="2467"/>
        <v>0</v>
      </c>
      <c r="J1567">
        <f t="shared" si="2468"/>
        <v>0</v>
      </c>
      <c r="K1567">
        <f t="shared" si="2469"/>
        <v>0</v>
      </c>
      <c r="L1567">
        <f t="shared" si="2470"/>
        <v>0</v>
      </c>
      <c r="M1567">
        <f t="shared" si="2471"/>
        <v>0</v>
      </c>
      <c r="N1567">
        <f t="shared" si="2472"/>
        <v>0</v>
      </c>
      <c r="O1567">
        <f t="shared" si="2473"/>
        <v>0</v>
      </c>
      <c r="Q1567">
        <f t="shared" si="2506"/>
        <v>0</v>
      </c>
      <c r="R1567">
        <f t="shared" si="2506"/>
        <v>0</v>
      </c>
      <c r="S1567">
        <f t="shared" si="2506"/>
        <v>0</v>
      </c>
      <c r="T1567">
        <f t="shared" si="2506"/>
        <v>0</v>
      </c>
      <c r="U1567">
        <f t="shared" si="2506"/>
        <v>0</v>
      </c>
      <c r="V1567">
        <f t="shared" si="2506"/>
        <v>0</v>
      </c>
      <c r="W1567">
        <f t="shared" si="2506"/>
        <v>0</v>
      </c>
    </row>
    <row r="1568" spans="1:23" x14ac:dyDescent="0.2">
      <c r="A1568" t="s">
        <v>7</v>
      </c>
      <c r="B1568" t="s">
        <v>31</v>
      </c>
      <c r="C1568" t="s">
        <v>29</v>
      </c>
      <c r="D1568" t="s">
        <v>33</v>
      </c>
      <c r="E1568" t="s">
        <v>25</v>
      </c>
      <c r="F1568" s="1" t="s">
        <v>12</v>
      </c>
      <c r="G1568">
        <v>7</v>
      </c>
      <c r="H1568">
        <f t="shared" si="2466"/>
        <v>30</v>
      </c>
      <c r="I1568">
        <f t="shared" si="2467"/>
        <v>0</v>
      </c>
      <c r="J1568">
        <f t="shared" si="2468"/>
        <v>0</v>
      </c>
      <c r="K1568">
        <f t="shared" si="2469"/>
        <v>0</v>
      </c>
      <c r="L1568">
        <f t="shared" si="2470"/>
        <v>0</v>
      </c>
      <c r="M1568">
        <f t="shared" si="2471"/>
        <v>0</v>
      </c>
      <c r="N1568">
        <f t="shared" si="2472"/>
        <v>0</v>
      </c>
      <c r="O1568">
        <f t="shared" si="2473"/>
        <v>0</v>
      </c>
      <c r="Q1568">
        <f t="shared" si="2475"/>
        <v>0</v>
      </c>
      <c r="R1568">
        <f t="shared" ref="R1568:S1568" si="2507">R1556</f>
        <v>0</v>
      </c>
      <c r="S1568">
        <f t="shared" si="2507"/>
        <v>0</v>
      </c>
      <c r="T1568">
        <f t="shared" ref="T1568:W1568" si="2508">T1556</f>
        <v>0</v>
      </c>
      <c r="U1568">
        <f t="shared" si="2508"/>
        <v>0</v>
      </c>
      <c r="V1568">
        <f t="shared" si="2508"/>
        <v>0</v>
      </c>
      <c r="W1568">
        <f t="shared" si="2508"/>
        <v>0</v>
      </c>
    </row>
    <row r="1569" spans="1:23" x14ac:dyDescent="0.2">
      <c r="A1569" t="s">
        <v>7</v>
      </c>
      <c r="B1569" t="s">
        <v>31</v>
      </c>
      <c r="C1569" t="s">
        <v>29</v>
      </c>
      <c r="D1569" t="s">
        <v>33</v>
      </c>
      <c r="E1569" t="s">
        <v>25</v>
      </c>
      <c r="F1569" s="1" t="s">
        <v>12</v>
      </c>
      <c r="G1569">
        <v>8</v>
      </c>
      <c r="H1569">
        <f t="shared" si="2466"/>
        <v>30</v>
      </c>
      <c r="I1569">
        <f t="shared" si="2467"/>
        <v>0</v>
      </c>
      <c r="J1569">
        <f t="shared" si="2468"/>
        <v>0</v>
      </c>
      <c r="K1569">
        <f t="shared" si="2469"/>
        <v>0</v>
      </c>
      <c r="L1569">
        <f t="shared" si="2470"/>
        <v>0</v>
      </c>
      <c r="M1569">
        <f t="shared" si="2471"/>
        <v>0</v>
      </c>
      <c r="N1569">
        <f t="shared" si="2472"/>
        <v>0</v>
      </c>
      <c r="O1569">
        <f t="shared" si="2473"/>
        <v>0</v>
      </c>
      <c r="Q1569">
        <f t="shared" si="2475"/>
        <v>0</v>
      </c>
      <c r="R1569">
        <f t="shared" ref="R1569:S1569" si="2509">R1557</f>
        <v>0</v>
      </c>
      <c r="S1569">
        <f t="shared" si="2509"/>
        <v>0</v>
      </c>
      <c r="T1569">
        <f t="shared" ref="T1569:W1569" si="2510">T1557</f>
        <v>0</v>
      </c>
      <c r="U1569">
        <f t="shared" si="2510"/>
        <v>0</v>
      </c>
      <c r="V1569">
        <f t="shared" si="2510"/>
        <v>0</v>
      </c>
      <c r="W1569">
        <f t="shared" si="2510"/>
        <v>0</v>
      </c>
    </row>
    <row r="1570" spans="1:23" x14ac:dyDescent="0.2">
      <c r="A1570" t="s">
        <v>7</v>
      </c>
      <c r="B1570" t="s">
        <v>31</v>
      </c>
      <c r="C1570" t="s">
        <v>29</v>
      </c>
      <c r="D1570" t="s">
        <v>33</v>
      </c>
      <c r="E1570" t="s">
        <v>25</v>
      </c>
      <c r="F1570" s="1" t="s">
        <v>12</v>
      </c>
      <c r="G1570">
        <v>9</v>
      </c>
      <c r="H1570">
        <f t="shared" si="2466"/>
        <v>30</v>
      </c>
      <c r="I1570">
        <f t="shared" si="2467"/>
        <v>0</v>
      </c>
      <c r="J1570">
        <f t="shared" si="2468"/>
        <v>0</v>
      </c>
      <c r="K1570">
        <f t="shared" si="2469"/>
        <v>0</v>
      </c>
      <c r="L1570">
        <f t="shared" si="2470"/>
        <v>0</v>
      </c>
      <c r="M1570">
        <f t="shared" si="2471"/>
        <v>0</v>
      </c>
      <c r="N1570">
        <f t="shared" si="2472"/>
        <v>0</v>
      </c>
      <c r="O1570">
        <f t="shared" si="2473"/>
        <v>0</v>
      </c>
      <c r="Q1570">
        <f t="shared" si="2475"/>
        <v>0</v>
      </c>
      <c r="R1570">
        <f t="shared" ref="R1570:S1570" si="2511">R1558</f>
        <v>0</v>
      </c>
      <c r="S1570">
        <f t="shared" si="2511"/>
        <v>0</v>
      </c>
      <c r="T1570">
        <f t="shared" ref="T1570:W1570" si="2512">T1558</f>
        <v>0</v>
      </c>
      <c r="U1570">
        <f t="shared" si="2512"/>
        <v>0</v>
      </c>
      <c r="V1570">
        <f t="shared" si="2512"/>
        <v>0</v>
      </c>
      <c r="W1570">
        <f t="shared" si="2512"/>
        <v>0</v>
      </c>
    </row>
    <row r="1571" spans="1:23" x14ac:dyDescent="0.2">
      <c r="A1571" t="s">
        <v>7</v>
      </c>
      <c r="B1571" t="s">
        <v>31</v>
      </c>
      <c r="C1571" t="s">
        <v>29</v>
      </c>
      <c r="D1571" t="s">
        <v>33</v>
      </c>
      <c r="E1571" t="s">
        <v>25</v>
      </c>
      <c r="F1571" s="1" t="s">
        <v>12</v>
      </c>
      <c r="G1571">
        <v>10</v>
      </c>
      <c r="H1571">
        <f t="shared" si="2466"/>
        <v>30</v>
      </c>
      <c r="I1571">
        <f t="shared" si="2467"/>
        <v>0</v>
      </c>
      <c r="J1571">
        <f t="shared" si="2468"/>
        <v>0</v>
      </c>
      <c r="K1571">
        <f t="shared" si="2469"/>
        <v>0</v>
      </c>
      <c r="L1571">
        <f t="shared" si="2470"/>
        <v>0</v>
      </c>
      <c r="M1571">
        <f t="shared" si="2471"/>
        <v>0</v>
      </c>
      <c r="N1571">
        <f t="shared" si="2472"/>
        <v>0</v>
      </c>
      <c r="O1571">
        <f t="shared" si="2473"/>
        <v>0</v>
      </c>
      <c r="Q1571">
        <f t="shared" si="2475"/>
        <v>0</v>
      </c>
      <c r="R1571">
        <f t="shared" ref="R1571:S1571" si="2513">R1559</f>
        <v>0</v>
      </c>
      <c r="S1571">
        <f t="shared" si="2513"/>
        <v>0</v>
      </c>
      <c r="T1571">
        <f t="shared" ref="T1571:W1571" si="2514">T1559</f>
        <v>0</v>
      </c>
      <c r="U1571">
        <f t="shared" si="2514"/>
        <v>0</v>
      </c>
      <c r="V1571">
        <f t="shared" si="2514"/>
        <v>0</v>
      </c>
      <c r="W1571">
        <f t="shared" si="2514"/>
        <v>0</v>
      </c>
    </row>
    <row r="1572" spans="1:23" x14ac:dyDescent="0.2">
      <c r="A1572" t="s">
        <v>7</v>
      </c>
      <c r="B1572" t="s">
        <v>31</v>
      </c>
      <c r="C1572" t="s">
        <v>29</v>
      </c>
      <c r="D1572" t="s">
        <v>33</v>
      </c>
      <c r="E1572" t="s">
        <v>25</v>
      </c>
      <c r="F1572" s="1" t="s">
        <v>12</v>
      </c>
      <c r="G1572">
        <v>11</v>
      </c>
      <c r="H1572">
        <f t="shared" si="2466"/>
        <v>30</v>
      </c>
      <c r="I1572">
        <f t="shared" si="2467"/>
        <v>0</v>
      </c>
      <c r="J1572">
        <f t="shared" si="2468"/>
        <v>0</v>
      </c>
      <c r="K1572">
        <f t="shared" si="2469"/>
        <v>0</v>
      </c>
      <c r="L1572">
        <f t="shared" si="2470"/>
        <v>0</v>
      </c>
      <c r="M1572">
        <f t="shared" si="2471"/>
        <v>0</v>
      </c>
      <c r="N1572">
        <f t="shared" si="2472"/>
        <v>0</v>
      </c>
      <c r="O1572">
        <f t="shared" si="2473"/>
        <v>0</v>
      </c>
      <c r="Q1572">
        <f t="shared" si="2475"/>
        <v>0</v>
      </c>
      <c r="R1572">
        <f t="shared" ref="R1572:S1572" si="2515">R1560</f>
        <v>0</v>
      </c>
      <c r="S1572">
        <f t="shared" si="2515"/>
        <v>0</v>
      </c>
      <c r="T1572">
        <f t="shared" ref="T1572:W1572" si="2516">T1560</f>
        <v>0</v>
      </c>
      <c r="U1572">
        <f t="shared" si="2516"/>
        <v>0</v>
      </c>
      <c r="V1572">
        <f t="shared" si="2516"/>
        <v>0</v>
      </c>
      <c r="W1572">
        <f t="shared" si="2516"/>
        <v>0</v>
      </c>
    </row>
    <row r="1573" spans="1:23" x14ac:dyDescent="0.2">
      <c r="A1573" t="s">
        <v>7</v>
      </c>
      <c r="B1573" t="s">
        <v>31</v>
      </c>
      <c r="C1573" t="s">
        <v>29</v>
      </c>
      <c r="D1573" t="s">
        <v>33</v>
      </c>
      <c r="E1573" t="s">
        <v>25</v>
      </c>
      <c r="F1573" s="1" t="s">
        <v>12</v>
      </c>
      <c r="G1573">
        <v>12</v>
      </c>
      <c r="H1573">
        <f t="shared" si="2466"/>
        <v>30</v>
      </c>
      <c r="I1573">
        <f t="shared" si="2467"/>
        <v>0</v>
      </c>
      <c r="J1573">
        <f t="shared" si="2468"/>
        <v>0</v>
      </c>
      <c r="K1573">
        <f t="shared" si="2469"/>
        <v>0</v>
      </c>
      <c r="L1573">
        <f t="shared" si="2470"/>
        <v>0</v>
      </c>
      <c r="M1573">
        <f t="shared" si="2471"/>
        <v>0</v>
      </c>
      <c r="N1573">
        <f t="shared" si="2472"/>
        <v>0</v>
      </c>
      <c r="O1573">
        <f t="shared" si="2473"/>
        <v>0</v>
      </c>
      <c r="Q1573">
        <f t="shared" si="2475"/>
        <v>0</v>
      </c>
      <c r="R1573">
        <f t="shared" ref="R1573:S1573" si="2517">R1561</f>
        <v>0</v>
      </c>
      <c r="S1573">
        <f t="shared" si="2517"/>
        <v>0</v>
      </c>
      <c r="T1573">
        <f t="shared" ref="T1573:W1573" si="2518">T1561</f>
        <v>0</v>
      </c>
      <c r="U1573">
        <f t="shared" si="2518"/>
        <v>0</v>
      </c>
      <c r="V1573">
        <f t="shared" si="2518"/>
        <v>0</v>
      </c>
      <c r="W1573">
        <f t="shared" si="2518"/>
        <v>0</v>
      </c>
    </row>
    <row r="1574" spans="1:23" x14ac:dyDescent="0.2">
      <c r="A1574" t="s">
        <v>7</v>
      </c>
      <c r="B1574" t="s">
        <v>31</v>
      </c>
      <c r="C1574" t="s">
        <v>29</v>
      </c>
      <c r="D1574" t="s">
        <v>33</v>
      </c>
      <c r="E1574" t="s">
        <v>25</v>
      </c>
      <c r="F1574" s="1">
        <v>47057</v>
      </c>
      <c r="G1574">
        <v>1</v>
      </c>
      <c r="H1574">
        <f t="shared" si="2466"/>
        <v>30</v>
      </c>
      <c r="I1574">
        <f t="shared" si="2467"/>
        <v>0</v>
      </c>
      <c r="J1574">
        <f t="shared" si="2468"/>
        <v>0</v>
      </c>
      <c r="K1574">
        <f t="shared" si="2469"/>
        <v>0</v>
      </c>
      <c r="L1574">
        <f t="shared" si="2470"/>
        <v>0</v>
      </c>
      <c r="M1574">
        <f t="shared" si="2471"/>
        <v>0</v>
      </c>
      <c r="N1574">
        <f t="shared" si="2472"/>
        <v>0</v>
      </c>
      <c r="O1574">
        <f t="shared" si="2473"/>
        <v>0</v>
      </c>
      <c r="Q1574">
        <f t="shared" si="2475"/>
        <v>0</v>
      </c>
      <c r="R1574">
        <f t="shared" ref="R1574:S1574" si="2519">R1562</f>
        <v>0</v>
      </c>
      <c r="S1574">
        <f t="shared" si="2519"/>
        <v>0</v>
      </c>
      <c r="T1574">
        <f t="shared" ref="T1574:W1574" si="2520">T1562</f>
        <v>0</v>
      </c>
      <c r="U1574">
        <f t="shared" si="2520"/>
        <v>0</v>
      </c>
      <c r="V1574">
        <f t="shared" si="2520"/>
        <v>0</v>
      </c>
      <c r="W1574">
        <f t="shared" si="2520"/>
        <v>0</v>
      </c>
    </row>
    <row r="1575" spans="1:23" x14ac:dyDescent="0.2">
      <c r="A1575" t="s">
        <v>7</v>
      </c>
      <c r="B1575" t="s">
        <v>31</v>
      </c>
      <c r="C1575" t="s">
        <v>29</v>
      </c>
      <c r="D1575" t="s">
        <v>33</v>
      </c>
      <c r="E1575" t="s">
        <v>25</v>
      </c>
      <c r="F1575" s="1">
        <v>47057</v>
      </c>
      <c r="G1575">
        <v>2</v>
      </c>
      <c r="H1575">
        <f t="shared" si="2466"/>
        <v>30</v>
      </c>
      <c r="I1575">
        <f t="shared" si="2467"/>
        <v>0</v>
      </c>
      <c r="J1575">
        <f t="shared" si="2468"/>
        <v>0</v>
      </c>
      <c r="K1575">
        <f t="shared" si="2469"/>
        <v>0</v>
      </c>
      <c r="L1575">
        <f t="shared" si="2470"/>
        <v>0</v>
      </c>
      <c r="M1575">
        <f t="shared" si="2471"/>
        <v>0</v>
      </c>
      <c r="N1575">
        <f t="shared" si="2472"/>
        <v>0</v>
      </c>
      <c r="O1575">
        <f t="shared" si="2473"/>
        <v>0</v>
      </c>
      <c r="Q1575">
        <f t="shared" si="2475"/>
        <v>0</v>
      </c>
      <c r="R1575">
        <f t="shared" ref="R1575:S1575" si="2521">R1563</f>
        <v>0</v>
      </c>
      <c r="S1575">
        <f t="shared" si="2521"/>
        <v>0</v>
      </c>
      <c r="T1575">
        <f t="shared" ref="T1575:W1575" si="2522">T1563</f>
        <v>0</v>
      </c>
      <c r="U1575">
        <f t="shared" si="2522"/>
        <v>0</v>
      </c>
      <c r="V1575">
        <f t="shared" si="2522"/>
        <v>0</v>
      </c>
      <c r="W1575">
        <f t="shared" si="2522"/>
        <v>0</v>
      </c>
    </row>
    <row r="1576" spans="1:23" x14ac:dyDescent="0.2">
      <c r="A1576" t="s">
        <v>7</v>
      </c>
      <c r="B1576" t="s">
        <v>31</v>
      </c>
      <c r="C1576" t="s">
        <v>29</v>
      </c>
      <c r="D1576" t="s">
        <v>33</v>
      </c>
      <c r="E1576" t="s">
        <v>25</v>
      </c>
      <c r="F1576" s="1">
        <v>47057</v>
      </c>
      <c r="G1576">
        <v>3</v>
      </c>
      <c r="H1576">
        <f t="shared" si="2466"/>
        <v>30</v>
      </c>
      <c r="I1576">
        <f t="shared" si="2467"/>
        <v>0</v>
      </c>
      <c r="J1576">
        <f t="shared" si="2468"/>
        <v>0</v>
      </c>
      <c r="K1576">
        <f t="shared" si="2469"/>
        <v>0</v>
      </c>
      <c r="L1576">
        <f t="shared" si="2470"/>
        <v>0</v>
      </c>
      <c r="M1576">
        <f t="shared" si="2471"/>
        <v>0</v>
      </c>
      <c r="N1576">
        <f t="shared" si="2472"/>
        <v>0</v>
      </c>
      <c r="O1576">
        <f t="shared" si="2473"/>
        <v>0</v>
      </c>
      <c r="Q1576">
        <f t="shared" si="2475"/>
        <v>0</v>
      </c>
      <c r="R1576">
        <f t="shared" ref="R1576:S1576" si="2523">R1564</f>
        <v>0</v>
      </c>
      <c r="S1576">
        <f t="shared" si="2523"/>
        <v>0</v>
      </c>
      <c r="T1576">
        <f t="shared" ref="T1576:W1576" si="2524">T1564</f>
        <v>0</v>
      </c>
      <c r="U1576">
        <f t="shared" si="2524"/>
        <v>0</v>
      </c>
      <c r="V1576">
        <f t="shared" si="2524"/>
        <v>0</v>
      </c>
      <c r="W1576">
        <f t="shared" si="2524"/>
        <v>0</v>
      </c>
    </row>
    <row r="1577" spans="1:23" x14ac:dyDescent="0.2">
      <c r="A1577" t="s">
        <v>7</v>
      </c>
      <c r="B1577" t="s">
        <v>31</v>
      </c>
      <c r="C1577" t="s">
        <v>29</v>
      </c>
      <c r="D1577" t="s">
        <v>33</v>
      </c>
      <c r="E1577" t="s">
        <v>25</v>
      </c>
      <c r="F1577" s="1">
        <v>47057</v>
      </c>
      <c r="G1577">
        <v>4</v>
      </c>
      <c r="H1577">
        <f t="shared" si="2466"/>
        <v>30</v>
      </c>
      <c r="I1577">
        <f t="shared" si="2467"/>
        <v>0</v>
      </c>
      <c r="J1577">
        <f t="shared" si="2468"/>
        <v>0</v>
      </c>
      <c r="K1577">
        <f t="shared" si="2469"/>
        <v>0</v>
      </c>
      <c r="L1577">
        <f t="shared" si="2470"/>
        <v>0</v>
      </c>
      <c r="M1577">
        <f t="shared" si="2471"/>
        <v>0</v>
      </c>
      <c r="N1577">
        <f t="shared" si="2472"/>
        <v>0</v>
      </c>
      <c r="O1577">
        <f t="shared" si="2473"/>
        <v>0</v>
      </c>
      <c r="Q1577">
        <f t="shared" si="2475"/>
        <v>0</v>
      </c>
      <c r="R1577">
        <f t="shared" ref="R1577:S1577" si="2525">R1565</f>
        <v>0</v>
      </c>
      <c r="S1577">
        <f t="shared" si="2525"/>
        <v>0</v>
      </c>
      <c r="T1577">
        <f t="shared" ref="T1577:W1577" si="2526">T1565</f>
        <v>0</v>
      </c>
      <c r="U1577">
        <f t="shared" si="2526"/>
        <v>0</v>
      </c>
      <c r="V1577">
        <f t="shared" si="2526"/>
        <v>0</v>
      </c>
      <c r="W1577">
        <f t="shared" si="2526"/>
        <v>0</v>
      </c>
    </row>
    <row r="1578" spans="1:23" x14ac:dyDescent="0.2">
      <c r="A1578" t="s">
        <v>7</v>
      </c>
      <c r="B1578" t="s">
        <v>31</v>
      </c>
      <c r="C1578" t="s">
        <v>29</v>
      </c>
      <c r="D1578" t="s">
        <v>33</v>
      </c>
      <c r="E1578" t="s">
        <v>25</v>
      </c>
      <c r="F1578" s="1">
        <v>47057</v>
      </c>
      <c r="G1578">
        <v>5</v>
      </c>
      <c r="H1578">
        <f t="shared" si="2466"/>
        <v>30</v>
      </c>
      <c r="I1578">
        <f t="shared" si="2467"/>
        <v>0</v>
      </c>
      <c r="J1578">
        <f t="shared" si="2468"/>
        <v>0</v>
      </c>
      <c r="K1578">
        <f t="shared" si="2469"/>
        <v>0</v>
      </c>
      <c r="L1578">
        <f t="shared" si="2470"/>
        <v>0</v>
      </c>
      <c r="M1578">
        <f t="shared" si="2471"/>
        <v>0</v>
      </c>
      <c r="N1578">
        <f t="shared" si="2472"/>
        <v>0</v>
      </c>
      <c r="O1578">
        <f t="shared" si="2473"/>
        <v>0</v>
      </c>
      <c r="Q1578">
        <f t="shared" si="2475"/>
        <v>0</v>
      </c>
      <c r="R1578">
        <f t="shared" ref="R1578:S1578" si="2527">R1566</f>
        <v>0</v>
      </c>
      <c r="S1578">
        <f t="shared" si="2527"/>
        <v>0</v>
      </c>
      <c r="T1578">
        <f t="shared" ref="T1578:W1578" si="2528">T1566</f>
        <v>0</v>
      </c>
      <c r="U1578">
        <f t="shared" si="2528"/>
        <v>0</v>
      </c>
      <c r="V1578">
        <f t="shared" si="2528"/>
        <v>0</v>
      </c>
      <c r="W1578">
        <f t="shared" si="2528"/>
        <v>0</v>
      </c>
    </row>
    <row r="1579" spans="1:23" x14ac:dyDescent="0.2">
      <c r="A1579" t="s">
        <v>7</v>
      </c>
      <c r="B1579" t="s">
        <v>31</v>
      </c>
      <c r="C1579" t="s">
        <v>29</v>
      </c>
      <c r="D1579" t="s">
        <v>33</v>
      </c>
      <c r="E1579" t="s">
        <v>25</v>
      </c>
      <c r="F1579" s="1">
        <v>47057</v>
      </c>
      <c r="G1579">
        <v>6</v>
      </c>
      <c r="H1579">
        <f t="shared" si="2466"/>
        <v>30</v>
      </c>
      <c r="I1579">
        <f t="shared" si="2467"/>
        <v>0</v>
      </c>
      <c r="J1579">
        <f t="shared" si="2468"/>
        <v>0</v>
      </c>
      <c r="K1579">
        <f t="shared" si="2469"/>
        <v>0</v>
      </c>
      <c r="L1579">
        <f t="shared" si="2470"/>
        <v>0</v>
      </c>
      <c r="M1579">
        <f t="shared" si="2471"/>
        <v>0</v>
      </c>
      <c r="N1579">
        <f t="shared" si="2472"/>
        <v>0</v>
      </c>
      <c r="O1579">
        <f t="shared" si="2473"/>
        <v>0</v>
      </c>
      <c r="Q1579">
        <f t="shared" si="2475"/>
        <v>0</v>
      </c>
      <c r="R1579">
        <f t="shared" ref="R1579:S1579" si="2529">R1567</f>
        <v>0</v>
      </c>
      <c r="S1579">
        <f t="shared" si="2529"/>
        <v>0</v>
      </c>
      <c r="T1579">
        <f t="shared" ref="T1579:W1579" si="2530">T1567</f>
        <v>0</v>
      </c>
      <c r="U1579">
        <f t="shared" si="2530"/>
        <v>0</v>
      </c>
      <c r="V1579">
        <f t="shared" si="2530"/>
        <v>0</v>
      </c>
      <c r="W1579">
        <f t="shared" si="2530"/>
        <v>0</v>
      </c>
    </row>
    <row r="1580" spans="1:23" x14ac:dyDescent="0.2">
      <c r="A1580" t="s">
        <v>7</v>
      </c>
      <c r="B1580" t="s">
        <v>31</v>
      </c>
      <c r="C1580" t="s">
        <v>29</v>
      </c>
      <c r="D1580" t="s">
        <v>33</v>
      </c>
      <c r="E1580" t="s">
        <v>25</v>
      </c>
      <c r="F1580" s="1">
        <v>47057</v>
      </c>
      <c r="G1580">
        <v>7</v>
      </c>
      <c r="H1580">
        <f t="shared" si="2466"/>
        <v>30</v>
      </c>
      <c r="I1580">
        <f t="shared" si="2467"/>
        <v>0</v>
      </c>
      <c r="J1580">
        <f t="shared" si="2468"/>
        <v>0</v>
      </c>
      <c r="K1580">
        <f t="shared" si="2469"/>
        <v>0</v>
      </c>
      <c r="L1580">
        <f t="shared" si="2470"/>
        <v>0</v>
      </c>
      <c r="M1580">
        <f t="shared" si="2471"/>
        <v>0</v>
      </c>
      <c r="N1580">
        <f t="shared" si="2472"/>
        <v>0</v>
      </c>
      <c r="O1580">
        <f t="shared" si="2473"/>
        <v>0</v>
      </c>
      <c r="Q1580">
        <f t="shared" si="2475"/>
        <v>0</v>
      </c>
      <c r="R1580">
        <f t="shared" ref="R1580:S1580" si="2531">R1568</f>
        <v>0</v>
      </c>
      <c r="S1580">
        <f t="shared" si="2531"/>
        <v>0</v>
      </c>
      <c r="T1580">
        <f t="shared" ref="T1580:W1580" si="2532">T1568</f>
        <v>0</v>
      </c>
      <c r="U1580">
        <f t="shared" si="2532"/>
        <v>0</v>
      </c>
      <c r="V1580">
        <f t="shared" si="2532"/>
        <v>0</v>
      </c>
      <c r="W1580">
        <f t="shared" si="2532"/>
        <v>0</v>
      </c>
    </row>
    <row r="1581" spans="1:23" x14ac:dyDescent="0.2">
      <c r="A1581" t="s">
        <v>7</v>
      </c>
      <c r="B1581" t="s">
        <v>31</v>
      </c>
      <c r="C1581" t="s">
        <v>29</v>
      </c>
      <c r="D1581" t="s">
        <v>33</v>
      </c>
      <c r="E1581" t="s">
        <v>25</v>
      </c>
      <c r="F1581" s="1">
        <v>47057</v>
      </c>
      <c r="G1581">
        <v>8</v>
      </c>
      <c r="H1581">
        <f t="shared" si="2466"/>
        <v>30</v>
      </c>
      <c r="I1581">
        <f t="shared" si="2467"/>
        <v>0</v>
      </c>
      <c r="J1581">
        <f t="shared" si="2468"/>
        <v>0</v>
      </c>
      <c r="K1581">
        <f t="shared" si="2469"/>
        <v>0</v>
      </c>
      <c r="L1581">
        <f t="shared" si="2470"/>
        <v>0</v>
      </c>
      <c r="M1581">
        <f t="shared" si="2471"/>
        <v>0</v>
      </c>
      <c r="N1581">
        <f t="shared" si="2472"/>
        <v>0</v>
      </c>
      <c r="O1581">
        <f t="shared" si="2473"/>
        <v>0</v>
      </c>
      <c r="Q1581">
        <f t="shared" si="2475"/>
        <v>0</v>
      </c>
      <c r="R1581">
        <f t="shared" ref="R1581:S1581" si="2533">R1569</f>
        <v>0</v>
      </c>
      <c r="S1581">
        <f t="shared" si="2533"/>
        <v>0</v>
      </c>
      <c r="T1581">
        <f t="shared" ref="T1581:W1581" si="2534">T1569</f>
        <v>0</v>
      </c>
      <c r="U1581">
        <f t="shared" si="2534"/>
        <v>0</v>
      </c>
      <c r="V1581">
        <f t="shared" si="2534"/>
        <v>0</v>
      </c>
      <c r="W1581">
        <f t="shared" si="2534"/>
        <v>0</v>
      </c>
    </row>
    <row r="1582" spans="1:23" x14ac:dyDescent="0.2">
      <c r="A1582" t="s">
        <v>7</v>
      </c>
      <c r="B1582" t="s">
        <v>31</v>
      </c>
      <c r="C1582" t="s">
        <v>29</v>
      </c>
      <c r="D1582" t="s">
        <v>33</v>
      </c>
      <c r="E1582" t="s">
        <v>25</v>
      </c>
      <c r="F1582" s="1">
        <v>47057</v>
      </c>
      <c r="G1582">
        <v>9</v>
      </c>
      <c r="H1582">
        <f t="shared" si="2466"/>
        <v>30</v>
      </c>
      <c r="I1582">
        <f t="shared" si="2467"/>
        <v>0</v>
      </c>
      <c r="J1582">
        <f t="shared" si="2468"/>
        <v>0</v>
      </c>
      <c r="K1582">
        <f t="shared" si="2469"/>
        <v>0</v>
      </c>
      <c r="L1582">
        <f t="shared" si="2470"/>
        <v>0</v>
      </c>
      <c r="M1582">
        <f t="shared" si="2471"/>
        <v>0</v>
      </c>
      <c r="N1582">
        <f t="shared" si="2472"/>
        <v>0</v>
      </c>
      <c r="O1582">
        <f t="shared" si="2473"/>
        <v>0</v>
      </c>
      <c r="Q1582">
        <f t="shared" si="2475"/>
        <v>0</v>
      </c>
      <c r="R1582">
        <f t="shared" ref="R1582:S1582" si="2535">R1570</f>
        <v>0</v>
      </c>
      <c r="S1582">
        <f t="shared" si="2535"/>
        <v>0</v>
      </c>
      <c r="T1582">
        <f t="shared" ref="T1582:W1582" si="2536">T1570</f>
        <v>0</v>
      </c>
      <c r="U1582">
        <f t="shared" si="2536"/>
        <v>0</v>
      </c>
      <c r="V1582">
        <f t="shared" si="2536"/>
        <v>0</v>
      </c>
      <c r="W1582">
        <f t="shared" si="2536"/>
        <v>0</v>
      </c>
    </row>
    <row r="1583" spans="1:23" x14ac:dyDescent="0.2">
      <c r="A1583" t="s">
        <v>7</v>
      </c>
      <c r="B1583" t="s">
        <v>31</v>
      </c>
      <c r="C1583" t="s">
        <v>29</v>
      </c>
      <c r="D1583" t="s">
        <v>33</v>
      </c>
      <c r="E1583" t="s">
        <v>25</v>
      </c>
      <c r="F1583" s="1">
        <v>47057</v>
      </c>
      <c r="G1583">
        <v>10</v>
      </c>
      <c r="H1583">
        <f t="shared" si="2466"/>
        <v>30</v>
      </c>
      <c r="I1583">
        <f t="shared" si="2467"/>
        <v>0</v>
      </c>
      <c r="J1583">
        <f t="shared" si="2468"/>
        <v>0</v>
      </c>
      <c r="K1583">
        <f t="shared" si="2469"/>
        <v>0</v>
      </c>
      <c r="L1583">
        <f t="shared" si="2470"/>
        <v>0</v>
      </c>
      <c r="M1583">
        <f t="shared" si="2471"/>
        <v>0</v>
      </c>
      <c r="N1583">
        <f t="shared" si="2472"/>
        <v>0</v>
      </c>
      <c r="O1583">
        <f t="shared" si="2473"/>
        <v>0</v>
      </c>
      <c r="Q1583">
        <f t="shared" si="2475"/>
        <v>0</v>
      </c>
      <c r="R1583">
        <f t="shared" ref="R1583:S1583" si="2537">R1571</f>
        <v>0</v>
      </c>
      <c r="S1583">
        <f t="shared" si="2537"/>
        <v>0</v>
      </c>
      <c r="T1583">
        <f t="shared" ref="T1583:W1583" si="2538">T1571</f>
        <v>0</v>
      </c>
      <c r="U1583">
        <f t="shared" si="2538"/>
        <v>0</v>
      </c>
      <c r="V1583">
        <f t="shared" si="2538"/>
        <v>0</v>
      </c>
      <c r="W1583">
        <f t="shared" si="2538"/>
        <v>0</v>
      </c>
    </row>
    <row r="1584" spans="1:23" x14ac:dyDescent="0.2">
      <c r="A1584" t="s">
        <v>7</v>
      </c>
      <c r="B1584" t="s">
        <v>31</v>
      </c>
      <c r="C1584" t="s">
        <v>29</v>
      </c>
      <c r="D1584" t="s">
        <v>33</v>
      </c>
      <c r="E1584" t="s">
        <v>25</v>
      </c>
      <c r="F1584" s="1">
        <v>47057</v>
      </c>
      <c r="G1584">
        <v>11</v>
      </c>
      <c r="H1584">
        <f t="shared" si="2466"/>
        <v>30</v>
      </c>
      <c r="I1584">
        <f t="shared" si="2467"/>
        <v>0</v>
      </c>
      <c r="J1584">
        <f t="shared" si="2468"/>
        <v>0</v>
      </c>
      <c r="K1584">
        <f t="shared" si="2469"/>
        <v>0</v>
      </c>
      <c r="L1584">
        <f t="shared" si="2470"/>
        <v>0</v>
      </c>
      <c r="M1584">
        <f t="shared" si="2471"/>
        <v>0</v>
      </c>
      <c r="N1584">
        <f t="shared" si="2472"/>
        <v>0</v>
      </c>
      <c r="O1584">
        <f t="shared" si="2473"/>
        <v>0</v>
      </c>
      <c r="Q1584">
        <f t="shared" si="2475"/>
        <v>0</v>
      </c>
      <c r="R1584">
        <f t="shared" ref="R1584:S1584" si="2539">R1572</f>
        <v>0</v>
      </c>
      <c r="S1584">
        <f t="shared" si="2539"/>
        <v>0</v>
      </c>
      <c r="T1584">
        <f t="shared" ref="T1584:W1584" si="2540">T1572</f>
        <v>0</v>
      </c>
      <c r="U1584">
        <f t="shared" si="2540"/>
        <v>0</v>
      </c>
      <c r="V1584">
        <f t="shared" si="2540"/>
        <v>0</v>
      </c>
      <c r="W1584">
        <f t="shared" si="2540"/>
        <v>0</v>
      </c>
    </row>
    <row r="1585" spans="1:23" x14ac:dyDescent="0.2">
      <c r="A1585" t="s">
        <v>7</v>
      </c>
      <c r="B1585" t="s">
        <v>31</v>
      </c>
      <c r="C1585" t="s">
        <v>29</v>
      </c>
      <c r="D1585" t="s">
        <v>33</v>
      </c>
      <c r="E1585" t="s">
        <v>25</v>
      </c>
      <c r="F1585" s="1">
        <v>47057</v>
      </c>
      <c r="G1585">
        <v>12</v>
      </c>
      <c r="H1585">
        <f t="shared" si="2466"/>
        <v>30</v>
      </c>
      <c r="I1585">
        <f t="shared" si="2467"/>
        <v>0</v>
      </c>
      <c r="J1585">
        <f t="shared" si="2468"/>
        <v>0</v>
      </c>
      <c r="K1585">
        <f t="shared" si="2469"/>
        <v>0</v>
      </c>
      <c r="L1585">
        <f t="shared" si="2470"/>
        <v>0</v>
      </c>
      <c r="M1585">
        <f t="shared" si="2471"/>
        <v>0</v>
      </c>
      <c r="N1585">
        <f t="shared" si="2472"/>
        <v>0</v>
      </c>
      <c r="O1585">
        <f t="shared" si="2473"/>
        <v>0</v>
      </c>
      <c r="Q1585">
        <f t="shared" si="2475"/>
        <v>0</v>
      </c>
      <c r="R1585">
        <f t="shared" ref="R1585:S1585" si="2541">R1573</f>
        <v>0</v>
      </c>
      <c r="S1585">
        <f t="shared" si="2541"/>
        <v>0</v>
      </c>
      <c r="T1585">
        <f t="shared" ref="T1585:W1585" si="2542">T1573</f>
        <v>0</v>
      </c>
      <c r="U1585">
        <f t="shared" si="2542"/>
        <v>0</v>
      </c>
      <c r="V1585">
        <f t="shared" si="2542"/>
        <v>0</v>
      </c>
      <c r="W1585">
        <f t="shared" si="2542"/>
        <v>0</v>
      </c>
    </row>
    <row r="1586" spans="1:23" x14ac:dyDescent="0.2">
      <c r="A1586" t="s">
        <v>7</v>
      </c>
      <c r="B1586" t="s">
        <v>31</v>
      </c>
      <c r="C1586" t="s">
        <v>29</v>
      </c>
      <c r="D1586" t="s">
        <v>32</v>
      </c>
      <c r="E1586" t="s">
        <v>11</v>
      </c>
      <c r="F1586" s="1">
        <v>46965</v>
      </c>
      <c r="G1586">
        <v>1</v>
      </c>
      <c r="H1586">
        <f t="shared" si="2466"/>
        <v>68</v>
      </c>
      <c r="I1586">
        <f t="shared" si="2467"/>
        <v>67</v>
      </c>
      <c r="J1586">
        <f t="shared" si="2468"/>
        <v>0</v>
      </c>
      <c r="K1586">
        <f t="shared" si="2469"/>
        <v>130793.26090749999</v>
      </c>
      <c r="L1586">
        <f t="shared" si="2470"/>
        <v>4977.4944957480011</v>
      </c>
      <c r="M1586">
        <f t="shared" si="2471"/>
        <v>32197.959067610311</v>
      </c>
      <c r="N1586">
        <f t="shared" si="2472"/>
        <v>908.9432563652399</v>
      </c>
      <c r="O1586">
        <f t="shared" si="2473"/>
        <v>0</v>
      </c>
      <c r="Q1586" cm="1">
        <f t="array" ref="Q1586:Q1597">TRANSPOSE(open_per_booked!$F35:$Q35)</f>
        <v>0.99743800000000005</v>
      </c>
      <c r="R1586" cm="1">
        <f t="array" ref="R1586:R1597">TRANSPOSE(ulr_per_open!$F35:$Q35)</f>
        <v>0</v>
      </c>
      <c r="S1586" cm="1">
        <f t="array" ref="S1586:S1597">TRANSPOSE(bal_util!$F35:$Q35)</f>
        <v>3.8056199999999998E-2</v>
      </c>
      <c r="T1586" cm="1">
        <f t="array" ref="T1586:T1597">TRANSPOSE(pur_util!$F35:$Q35)</f>
        <v>0.24617444999999999</v>
      </c>
      <c r="U1586" cm="1">
        <f t="array" ref="U1586:U1597">TRANSPOSE(revol_util!$F35:$Q35)</f>
        <v>0.18261059999999998</v>
      </c>
      <c r="V1586" cm="1">
        <f t="array" ref="V1586:V1597">TRANSPOSE(lmt_per_open!$F35:$Q35)</f>
        <v>1952.1382225</v>
      </c>
      <c r="W1586" cm="1">
        <f t="array" ref="W1586:W1597">TRANSPOSE(annual_fee!$F35:$Q35)</f>
        <v>0</v>
      </c>
    </row>
    <row r="1587" spans="1:23" x14ac:dyDescent="0.2">
      <c r="A1587" t="s">
        <v>7</v>
      </c>
      <c r="B1587" t="s">
        <v>31</v>
      </c>
      <c r="C1587" t="s">
        <v>29</v>
      </c>
      <c r="D1587" t="s">
        <v>32</v>
      </c>
      <c r="E1587" t="s">
        <v>11</v>
      </c>
      <c r="F1587" s="1">
        <v>46965</v>
      </c>
      <c r="G1587">
        <v>2</v>
      </c>
      <c r="H1587">
        <f t="shared" si="2466"/>
        <v>68</v>
      </c>
      <c r="I1587">
        <f t="shared" si="2467"/>
        <v>67</v>
      </c>
      <c r="J1587">
        <f t="shared" si="2468"/>
        <v>0</v>
      </c>
      <c r="K1587">
        <f t="shared" si="2469"/>
        <v>130593.871755</v>
      </c>
      <c r="L1587">
        <f t="shared" si="2470"/>
        <v>35878.968544353433</v>
      </c>
      <c r="M1587">
        <f t="shared" si="2471"/>
        <v>125510.4530593879</v>
      </c>
      <c r="N1587">
        <f t="shared" si="2472"/>
        <v>18566.984110687903</v>
      </c>
      <c r="O1587">
        <f t="shared" si="2473"/>
        <v>459.24787529999998</v>
      </c>
      <c r="Q1587">
        <v>0.995309</v>
      </c>
      <c r="R1587">
        <v>0</v>
      </c>
      <c r="S1587">
        <v>0.27473700000000001</v>
      </c>
      <c r="T1587">
        <v>0.96107459999999989</v>
      </c>
      <c r="U1587">
        <v>0.51748934999999996</v>
      </c>
      <c r="V1587">
        <v>1949.1622649999999</v>
      </c>
      <c r="W1587">
        <v>6.8544459</v>
      </c>
    </row>
    <row r="1588" spans="1:23" x14ac:dyDescent="0.2">
      <c r="A1588" t="s">
        <v>7</v>
      </c>
      <c r="B1588" t="s">
        <v>31</v>
      </c>
      <c r="C1588" t="s">
        <v>29</v>
      </c>
      <c r="D1588" t="s">
        <v>32</v>
      </c>
      <c r="E1588" t="s">
        <v>11</v>
      </c>
      <c r="F1588" s="1">
        <v>46965</v>
      </c>
      <c r="G1588">
        <v>3</v>
      </c>
      <c r="H1588">
        <f t="shared" si="2466"/>
        <v>68</v>
      </c>
      <c r="I1588">
        <f t="shared" si="2467"/>
        <v>67</v>
      </c>
      <c r="J1588">
        <f t="shared" si="2468"/>
        <v>0</v>
      </c>
      <c r="K1588">
        <f t="shared" si="2469"/>
        <v>130532.70176</v>
      </c>
      <c r="L1588">
        <f t="shared" si="2470"/>
        <v>56891.157356120493</v>
      </c>
      <c r="M1588">
        <f t="shared" si="2471"/>
        <v>134198.51688987695</v>
      </c>
      <c r="N1588">
        <f t="shared" si="2472"/>
        <v>55496.450721630121</v>
      </c>
      <c r="O1588">
        <f t="shared" si="2473"/>
        <v>-15.830961</v>
      </c>
      <c r="Q1588">
        <v>0.99334599999999995</v>
      </c>
      <c r="R1588">
        <v>0</v>
      </c>
      <c r="S1588">
        <v>0.43583834999999999</v>
      </c>
      <c r="T1588">
        <v>1.0280834999999999</v>
      </c>
      <c r="U1588">
        <v>0.97548464999999995</v>
      </c>
      <c r="V1588">
        <v>1948.24928</v>
      </c>
      <c r="W1588">
        <v>-0.23628299999999999</v>
      </c>
    </row>
    <row r="1589" spans="1:23" x14ac:dyDescent="0.2">
      <c r="A1589" t="s">
        <v>7</v>
      </c>
      <c r="B1589" t="s">
        <v>31</v>
      </c>
      <c r="C1589" t="s">
        <v>29</v>
      </c>
      <c r="D1589" t="s">
        <v>32</v>
      </c>
      <c r="E1589" t="s">
        <v>11</v>
      </c>
      <c r="F1589" s="1">
        <v>46965</v>
      </c>
      <c r="G1589">
        <v>4</v>
      </c>
      <c r="H1589">
        <f t="shared" si="2466"/>
        <v>68</v>
      </c>
      <c r="I1589">
        <f t="shared" si="2467"/>
        <v>67</v>
      </c>
      <c r="J1589">
        <f t="shared" si="2468"/>
        <v>5.4501150000000002E-3</v>
      </c>
      <c r="K1589">
        <f t="shared" si="2469"/>
        <v>130451.7414725</v>
      </c>
      <c r="L1589">
        <f t="shared" si="2470"/>
        <v>65613.599402254564</v>
      </c>
      <c r="M1589">
        <f t="shared" si="2471"/>
        <v>131797.69688290372</v>
      </c>
      <c r="N1589">
        <f t="shared" si="2472"/>
        <v>82950.100091957574</v>
      </c>
      <c r="O1589">
        <f t="shared" si="2473"/>
        <v>-5.3817749999999993</v>
      </c>
      <c r="Q1589">
        <v>0.99174899999999999</v>
      </c>
      <c r="R1589">
        <v>8.1345000000000001E-5</v>
      </c>
      <c r="S1589">
        <v>0.50297219999999998</v>
      </c>
      <c r="T1589">
        <v>1.01031765</v>
      </c>
      <c r="U1589">
        <v>1.26422115</v>
      </c>
      <c r="V1589">
        <v>1947.0409175</v>
      </c>
      <c r="W1589">
        <v>-8.0324999999999994E-2</v>
      </c>
    </row>
    <row r="1590" spans="1:23" x14ac:dyDescent="0.2">
      <c r="A1590" t="s">
        <v>7</v>
      </c>
      <c r="B1590" t="s">
        <v>31</v>
      </c>
      <c r="C1590" t="s">
        <v>29</v>
      </c>
      <c r="D1590" t="s">
        <v>32</v>
      </c>
      <c r="E1590" t="s">
        <v>11</v>
      </c>
      <c r="F1590" s="1">
        <v>46965</v>
      </c>
      <c r="G1590">
        <v>5</v>
      </c>
      <c r="H1590">
        <f t="shared" si="2466"/>
        <v>68</v>
      </c>
      <c r="I1590">
        <f t="shared" si="2467"/>
        <v>67</v>
      </c>
      <c r="J1590">
        <f t="shared" si="2468"/>
        <v>5.6209649999999995E-3</v>
      </c>
      <c r="K1590">
        <f t="shared" si="2469"/>
        <v>130435.70586</v>
      </c>
      <c r="L1590">
        <f t="shared" si="2470"/>
        <v>73063.671507828985</v>
      </c>
      <c r="M1590">
        <f t="shared" si="2471"/>
        <v>131040.43840129342</v>
      </c>
      <c r="N1590">
        <f t="shared" si="2472"/>
        <v>102026.51274372569</v>
      </c>
      <c r="O1590">
        <f t="shared" si="2473"/>
        <v>-3.7023194999999998</v>
      </c>
      <c r="Q1590">
        <v>0.99035200000000001</v>
      </c>
      <c r="R1590">
        <v>8.3894999999999996E-5</v>
      </c>
      <c r="S1590">
        <v>0.56015084999999998</v>
      </c>
      <c r="T1590">
        <v>1.0046362499999999</v>
      </c>
      <c r="U1590">
        <v>1.3964055</v>
      </c>
      <c r="V1590">
        <v>1946.8015800000001</v>
      </c>
      <c r="W1590">
        <v>-5.5258499999999995E-2</v>
      </c>
    </row>
    <row r="1591" spans="1:23" x14ac:dyDescent="0.2">
      <c r="A1591" t="s">
        <v>7</v>
      </c>
      <c r="B1591" t="s">
        <v>31</v>
      </c>
      <c r="C1591" t="s">
        <v>29</v>
      </c>
      <c r="D1591" t="s">
        <v>32</v>
      </c>
      <c r="E1591" t="s">
        <v>11</v>
      </c>
      <c r="F1591" s="1">
        <v>46965</v>
      </c>
      <c r="G1591">
        <v>6</v>
      </c>
      <c r="H1591">
        <f t="shared" si="2466"/>
        <v>68</v>
      </c>
      <c r="I1591">
        <f t="shared" si="2467"/>
        <v>67</v>
      </c>
      <c r="J1591">
        <f t="shared" si="2468"/>
        <v>8.8671150000000001E-3</v>
      </c>
      <c r="K1591">
        <f t="shared" si="2469"/>
        <v>130400.34929</v>
      </c>
      <c r="L1591">
        <f t="shared" si="2470"/>
        <v>78244.493225474173</v>
      </c>
      <c r="M1591">
        <f t="shared" si="2471"/>
        <v>131620.41407806202</v>
      </c>
      <c r="N1591">
        <f t="shared" si="2472"/>
        <v>115727.39642617306</v>
      </c>
      <c r="O1591">
        <f t="shared" si="2473"/>
        <v>-10.2151215</v>
      </c>
      <c r="Q1591">
        <v>0.98948700000000001</v>
      </c>
      <c r="R1591">
        <v>1.3234499999999999E-4</v>
      </c>
      <c r="S1591">
        <v>0.60003284999999995</v>
      </c>
      <c r="T1591">
        <v>1.0093562999999999</v>
      </c>
      <c r="U1591">
        <v>1.4790484499999998</v>
      </c>
      <c r="V1591">
        <v>1946.27387</v>
      </c>
      <c r="W1591">
        <v>-0.1524645</v>
      </c>
    </row>
    <row r="1592" spans="1:23" x14ac:dyDescent="0.2">
      <c r="A1592" t="s">
        <v>7</v>
      </c>
      <c r="B1592" t="s">
        <v>31</v>
      </c>
      <c r="C1592" t="s">
        <v>29</v>
      </c>
      <c r="D1592" t="s">
        <v>32</v>
      </c>
      <c r="E1592" t="s">
        <v>11</v>
      </c>
      <c r="F1592" s="1">
        <v>46965</v>
      </c>
      <c r="G1592">
        <v>7</v>
      </c>
      <c r="H1592">
        <f t="shared" si="2466"/>
        <v>68</v>
      </c>
      <c r="I1592">
        <f t="shared" si="2467"/>
        <v>67</v>
      </c>
      <c r="J1592">
        <f t="shared" si="2468"/>
        <v>1.2284115E-2</v>
      </c>
      <c r="K1592">
        <f t="shared" si="2469"/>
        <v>130501.56920500001</v>
      </c>
      <c r="L1592">
        <f t="shared" si="2470"/>
        <v>83380.4410510093</v>
      </c>
      <c r="M1592">
        <f t="shared" si="2471"/>
        <v>133819.42152523252</v>
      </c>
      <c r="N1592">
        <f t="shared" si="2472"/>
        <v>126420.73683290163</v>
      </c>
      <c r="O1592">
        <f t="shared" si="2473"/>
        <v>-11.411071499999998</v>
      </c>
      <c r="Q1592">
        <v>0.98865499999999995</v>
      </c>
      <c r="R1592">
        <v>1.8334499999999999E-4</v>
      </c>
      <c r="S1592">
        <v>0.63892289999999996</v>
      </c>
      <c r="T1592">
        <v>1.0254238499999999</v>
      </c>
      <c r="U1592">
        <v>1.5161917499999999</v>
      </c>
      <c r="V1592">
        <v>1947.784615</v>
      </c>
      <c r="W1592">
        <v>-0.17031449999999998</v>
      </c>
    </row>
    <row r="1593" spans="1:23" x14ac:dyDescent="0.2">
      <c r="A1593" t="s">
        <v>7</v>
      </c>
      <c r="B1593" t="s">
        <v>31</v>
      </c>
      <c r="C1593" t="s">
        <v>29</v>
      </c>
      <c r="D1593" t="s">
        <v>32</v>
      </c>
      <c r="E1593" t="s">
        <v>11</v>
      </c>
      <c r="F1593" s="1">
        <v>46965</v>
      </c>
      <c r="G1593">
        <v>8</v>
      </c>
      <c r="H1593">
        <f t="shared" si="2466"/>
        <v>68</v>
      </c>
      <c r="I1593">
        <f t="shared" si="2467"/>
        <v>67</v>
      </c>
      <c r="J1593">
        <f t="shared" si="2468"/>
        <v>3.2632349999999997E-2</v>
      </c>
      <c r="K1593">
        <f t="shared" si="2469"/>
        <v>138134.83364500001</v>
      </c>
      <c r="L1593">
        <f t="shared" si="2470"/>
        <v>89982.798762223669</v>
      </c>
      <c r="M1593">
        <f t="shared" si="2471"/>
        <v>143033.18463369357</v>
      </c>
      <c r="N1593">
        <f t="shared" si="2472"/>
        <v>140836.27604031851</v>
      </c>
      <c r="O1593">
        <f t="shared" si="2473"/>
        <v>-0.32974049999999999</v>
      </c>
      <c r="Q1593">
        <v>0.98722399999999999</v>
      </c>
      <c r="R1593">
        <v>4.8704999999999999E-4</v>
      </c>
      <c r="S1593">
        <v>0.65141280000000001</v>
      </c>
      <c r="T1593">
        <v>1.0354606499999999</v>
      </c>
      <c r="U1593">
        <v>1.5651466499999998</v>
      </c>
      <c r="V1593">
        <v>2061.7139350000002</v>
      </c>
      <c r="W1593">
        <v>-4.9214999999999997E-3</v>
      </c>
    </row>
    <row r="1594" spans="1:23" x14ac:dyDescent="0.2">
      <c r="A1594" t="s">
        <v>7</v>
      </c>
      <c r="B1594" t="s">
        <v>31</v>
      </c>
      <c r="C1594" t="s">
        <v>29</v>
      </c>
      <c r="D1594" t="s">
        <v>32</v>
      </c>
      <c r="E1594" t="s">
        <v>11</v>
      </c>
      <c r="F1594" s="1">
        <v>46965</v>
      </c>
      <c r="G1594">
        <v>9</v>
      </c>
      <c r="H1594">
        <f t="shared" si="2466"/>
        <v>68</v>
      </c>
      <c r="I1594">
        <f t="shared" si="2467"/>
        <v>66</v>
      </c>
      <c r="J1594">
        <f t="shared" si="2468"/>
        <v>8.1120599999999987E-2</v>
      </c>
      <c r="K1594">
        <f t="shared" si="2469"/>
        <v>147843.11685000002</v>
      </c>
      <c r="L1594">
        <f t="shared" si="2470"/>
        <v>95632.445801071823</v>
      </c>
      <c r="M1594">
        <f t="shared" si="2471"/>
        <v>145299.54994615418</v>
      </c>
      <c r="N1594">
        <f t="shared" si="2472"/>
        <v>147793.98708418309</v>
      </c>
      <c r="O1594">
        <f t="shared" si="2473"/>
        <v>2.5531109999999999</v>
      </c>
      <c r="Q1594">
        <v>0.98472899999999997</v>
      </c>
      <c r="R1594">
        <v>1.2290999999999999E-3</v>
      </c>
      <c r="S1594">
        <v>0.64685084999999987</v>
      </c>
      <c r="T1594">
        <v>0.98279549999999982</v>
      </c>
      <c r="U1594">
        <v>1.5454376999999999</v>
      </c>
      <c r="V1594">
        <v>2240.0472250000003</v>
      </c>
      <c r="W1594">
        <v>3.8683499999999996E-2</v>
      </c>
    </row>
    <row r="1595" spans="1:23" x14ac:dyDescent="0.2">
      <c r="A1595" t="s">
        <v>7</v>
      </c>
      <c r="B1595" t="s">
        <v>31</v>
      </c>
      <c r="C1595" t="s">
        <v>29</v>
      </c>
      <c r="D1595" t="s">
        <v>32</v>
      </c>
      <c r="E1595" t="s">
        <v>11</v>
      </c>
      <c r="F1595" s="1">
        <v>46965</v>
      </c>
      <c r="G1595">
        <v>10</v>
      </c>
      <c r="H1595">
        <f t="shared" si="2466"/>
        <v>68</v>
      </c>
      <c r="I1595">
        <f t="shared" si="2467"/>
        <v>66</v>
      </c>
      <c r="J1595">
        <f t="shared" si="2468"/>
        <v>0.25918200000000002</v>
      </c>
      <c r="K1595">
        <f t="shared" si="2469"/>
        <v>155983.438215</v>
      </c>
      <c r="L1595">
        <f t="shared" si="2470"/>
        <v>102815.60979216325</v>
      </c>
      <c r="M1595">
        <f t="shared" si="2471"/>
        <v>156666.84065367945</v>
      </c>
      <c r="N1595">
        <f t="shared" si="2472"/>
        <v>163067.18675778611</v>
      </c>
      <c r="O1595">
        <f t="shared" si="2473"/>
        <v>0.57524939999999991</v>
      </c>
      <c r="Q1595">
        <v>0.98319900000000005</v>
      </c>
      <c r="R1595">
        <v>3.9269999999999999E-3</v>
      </c>
      <c r="S1595">
        <v>0.65914439999999996</v>
      </c>
      <c r="T1595">
        <v>1.0043812499999998</v>
      </c>
      <c r="U1595">
        <v>1.5860158500000001</v>
      </c>
      <c r="V1595">
        <v>2363.3854274999999</v>
      </c>
      <c r="W1595">
        <v>8.7158999999999986E-3</v>
      </c>
    </row>
    <row r="1596" spans="1:23" x14ac:dyDescent="0.2">
      <c r="A1596" t="s">
        <v>7</v>
      </c>
      <c r="B1596" t="s">
        <v>31</v>
      </c>
      <c r="C1596" t="s">
        <v>29</v>
      </c>
      <c r="D1596" t="s">
        <v>32</v>
      </c>
      <c r="E1596" t="s">
        <v>11</v>
      </c>
      <c r="F1596" s="1">
        <v>46965</v>
      </c>
      <c r="G1596">
        <v>11</v>
      </c>
      <c r="H1596">
        <f t="shared" si="2466"/>
        <v>68</v>
      </c>
      <c r="I1596">
        <f t="shared" si="2467"/>
        <v>66</v>
      </c>
      <c r="J1596">
        <f t="shared" si="2468"/>
        <v>0.37413089999999999</v>
      </c>
      <c r="K1596">
        <f t="shared" si="2469"/>
        <v>161295.37874999997</v>
      </c>
      <c r="L1596">
        <f t="shared" si="2470"/>
        <v>108136.13977248018</v>
      </c>
      <c r="M1596">
        <f t="shared" si="2471"/>
        <v>156422.72600565184</v>
      </c>
      <c r="N1596">
        <f t="shared" si="2472"/>
        <v>173826.59545255461</v>
      </c>
      <c r="O1596">
        <f t="shared" si="2473"/>
        <v>1.5922863</v>
      </c>
      <c r="Q1596">
        <v>0.98116899999999996</v>
      </c>
      <c r="R1596">
        <v>5.6686499999999999E-3</v>
      </c>
      <c r="S1596">
        <v>0.67042305000000002</v>
      </c>
      <c r="T1596">
        <v>0.96979049999999989</v>
      </c>
      <c r="U1596">
        <v>1.6074792</v>
      </c>
      <c r="V1596">
        <v>2443.8693749999998</v>
      </c>
      <c r="W1596">
        <v>2.4125549999999999E-2</v>
      </c>
    </row>
    <row r="1597" spans="1:23" x14ac:dyDescent="0.2">
      <c r="A1597" t="s">
        <v>7</v>
      </c>
      <c r="B1597" t="s">
        <v>31</v>
      </c>
      <c r="C1597" t="s">
        <v>29</v>
      </c>
      <c r="D1597" t="s">
        <v>32</v>
      </c>
      <c r="E1597" t="s">
        <v>11</v>
      </c>
      <c r="F1597" s="1">
        <v>46965</v>
      </c>
      <c r="G1597">
        <v>12</v>
      </c>
      <c r="H1597">
        <f t="shared" si="2466"/>
        <v>68</v>
      </c>
      <c r="I1597">
        <f t="shared" si="2467"/>
        <v>66</v>
      </c>
      <c r="J1597">
        <f t="shared" si="2468"/>
        <v>0.49008960000000001</v>
      </c>
      <c r="K1597">
        <f t="shared" si="2469"/>
        <v>168419.03644500001</v>
      </c>
      <c r="L1597">
        <f t="shared" si="2470"/>
        <v>115269.35692368691</v>
      </c>
      <c r="M1597">
        <f t="shared" si="2471"/>
        <v>168213.37995959702</v>
      </c>
      <c r="N1597">
        <f t="shared" si="2472"/>
        <v>188651.32227947813</v>
      </c>
      <c r="O1597">
        <f t="shared" si="2473"/>
        <v>0.61564139999999989</v>
      </c>
      <c r="Q1597">
        <v>0.97923899999999997</v>
      </c>
      <c r="R1597">
        <v>7.4256000000000001E-3</v>
      </c>
      <c r="S1597">
        <v>0.68442000000000003</v>
      </c>
      <c r="T1597">
        <v>0.99877890000000003</v>
      </c>
      <c r="U1597">
        <v>1.6366129499999997</v>
      </c>
      <c r="V1597">
        <v>2551.8035825000002</v>
      </c>
      <c r="W1597">
        <v>9.3278999999999983E-3</v>
      </c>
    </row>
    <row r="1598" spans="1:23" x14ac:dyDescent="0.2">
      <c r="A1598" t="s">
        <v>7</v>
      </c>
      <c r="B1598" t="s">
        <v>31</v>
      </c>
      <c r="C1598" t="s">
        <v>29</v>
      </c>
      <c r="D1598" t="s">
        <v>32</v>
      </c>
      <c r="E1598" t="s">
        <v>11</v>
      </c>
      <c r="F1598" s="1">
        <v>46996</v>
      </c>
      <c r="G1598">
        <v>1</v>
      </c>
      <c r="H1598">
        <f t="shared" si="2466"/>
        <v>114</v>
      </c>
      <c r="I1598">
        <f t="shared" si="2467"/>
        <v>113</v>
      </c>
      <c r="J1598">
        <f t="shared" si="2468"/>
        <v>0</v>
      </c>
      <c r="K1598">
        <f t="shared" si="2469"/>
        <v>220591.61914249999</v>
      </c>
      <c r="L1598">
        <f t="shared" si="2470"/>
        <v>8394.8787764108074</v>
      </c>
      <c r="M1598">
        <f t="shared" si="2471"/>
        <v>54304.020517014404</v>
      </c>
      <c r="N1598">
        <f t="shared" si="2472"/>
        <v>1532.9938502876432</v>
      </c>
      <c r="O1598">
        <f t="shared" si="2473"/>
        <v>0</v>
      </c>
      <c r="Q1598">
        <f t="shared" ref="Q1598:W1598" si="2543">Q1586</f>
        <v>0.99743800000000005</v>
      </c>
      <c r="R1598">
        <f t="shared" si="2543"/>
        <v>0</v>
      </c>
      <c r="S1598">
        <f t="shared" si="2543"/>
        <v>3.8056199999999998E-2</v>
      </c>
      <c r="T1598">
        <f t="shared" si="2543"/>
        <v>0.24617444999999999</v>
      </c>
      <c r="U1598">
        <f t="shared" si="2543"/>
        <v>0.18261059999999998</v>
      </c>
      <c r="V1598">
        <f t="shared" si="2543"/>
        <v>1952.1382225</v>
      </c>
      <c r="W1598">
        <f t="shared" si="2543"/>
        <v>0</v>
      </c>
    </row>
    <row r="1599" spans="1:23" x14ac:dyDescent="0.2">
      <c r="A1599" t="s">
        <v>7</v>
      </c>
      <c r="B1599" t="s">
        <v>31</v>
      </c>
      <c r="C1599" t="s">
        <v>29</v>
      </c>
      <c r="D1599" t="s">
        <v>32</v>
      </c>
      <c r="E1599" t="s">
        <v>11</v>
      </c>
      <c r="F1599" s="1">
        <v>46996</v>
      </c>
      <c r="G1599">
        <v>2</v>
      </c>
      <c r="H1599">
        <f t="shared" si="2466"/>
        <v>114</v>
      </c>
      <c r="I1599">
        <f t="shared" si="2467"/>
        <v>113</v>
      </c>
      <c r="J1599">
        <f t="shared" si="2468"/>
        <v>0</v>
      </c>
      <c r="K1599">
        <f t="shared" si="2469"/>
        <v>220255.335945</v>
      </c>
      <c r="L1599">
        <f t="shared" si="2470"/>
        <v>60512.290231521467</v>
      </c>
      <c r="M1599">
        <f t="shared" si="2471"/>
        <v>211681.80889120648</v>
      </c>
      <c r="N1599">
        <f t="shared" si="2472"/>
        <v>31314.46573892139</v>
      </c>
      <c r="O1599">
        <f t="shared" si="2473"/>
        <v>774.55238669999994</v>
      </c>
      <c r="Q1599">
        <f t="shared" ref="Q1599:Q1633" si="2544">Q1587</f>
        <v>0.995309</v>
      </c>
      <c r="R1599">
        <f t="shared" ref="R1599:S1599" si="2545">R1587</f>
        <v>0</v>
      </c>
      <c r="S1599">
        <f t="shared" si="2545"/>
        <v>0.27473700000000001</v>
      </c>
      <c r="T1599">
        <f t="shared" ref="T1599:W1599" si="2546">T1587</f>
        <v>0.96107459999999989</v>
      </c>
      <c r="U1599">
        <f t="shared" si="2546"/>
        <v>0.51748934999999996</v>
      </c>
      <c r="V1599">
        <f t="shared" si="2546"/>
        <v>1949.1622649999999</v>
      </c>
      <c r="W1599">
        <f t="shared" si="2546"/>
        <v>6.8544459</v>
      </c>
    </row>
    <row r="1600" spans="1:23" x14ac:dyDescent="0.2">
      <c r="A1600" t="s">
        <v>7</v>
      </c>
      <c r="B1600" t="s">
        <v>31</v>
      </c>
      <c r="C1600" t="s">
        <v>29</v>
      </c>
      <c r="D1600" t="s">
        <v>32</v>
      </c>
      <c r="E1600" t="s">
        <v>11</v>
      </c>
      <c r="F1600" s="1">
        <v>46996</v>
      </c>
      <c r="G1600">
        <v>3</v>
      </c>
      <c r="H1600">
        <f t="shared" si="2466"/>
        <v>114</v>
      </c>
      <c r="I1600">
        <f t="shared" si="2467"/>
        <v>113</v>
      </c>
      <c r="J1600">
        <f t="shared" si="2468"/>
        <v>0</v>
      </c>
      <c r="K1600">
        <f t="shared" si="2469"/>
        <v>220152.16863999999</v>
      </c>
      <c r="L1600">
        <f t="shared" si="2470"/>
        <v>95950.757928979336</v>
      </c>
      <c r="M1600">
        <f t="shared" si="2471"/>
        <v>226334.81206800143</v>
      </c>
      <c r="N1600">
        <f t="shared" si="2472"/>
        <v>93598.491515585134</v>
      </c>
      <c r="O1600">
        <f t="shared" si="2473"/>
        <v>-26.699978999999999</v>
      </c>
      <c r="Q1600">
        <f t="shared" si="2544"/>
        <v>0.99334599999999995</v>
      </c>
      <c r="R1600">
        <f t="shared" ref="R1600:S1600" si="2547">R1588</f>
        <v>0</v>
      </c>
      <c r="S1600">
        <f t="shared" si="2547"/>
        <v>0.43583834999999999</v>
      </c>
      <c r="T1600">
        <f t="shared" ref="T1600:W1600" si="2548">T1588</f>
        <v>1.0280834999999999</v>
      </c>
      <c r="U1600">
        <f t="shared" si="2548"/>
        <v>0.97548464999999995</v>
      </c>
      <c r="V1600">
        <f t="shared" si="2548"/>
        <v>1948.24928</v>
      </c>
      <c r="W1600">
        <f t="shared" si="2548"/>
        <v>-0.23628299999999999</v>
      </c>
    </row>
    <row r="1601" spans="1:23" x14ac:dyDescent="0.2">
      <c r="A1601" t="s">
        <v>7</v>
      </c>
      <c r="B1601" t="s">
        <v>31</v>
      </c>
      <c r="C1601" t="s">
        <v>29</v>
      </c>
      <c r="D1601" t="s">
        <v>32</v>
      </c>
      <c r="E1601" t="s">
        <v>11</v>
      </c>
      <c r="F1601" s="1">
        <v>46996</v>
      </c>
      <c r="G1601">
        <v>4</v>
      </c>
      <c r="H1601">
        <f t="shared" si="2466"/>
        <v>114</v>
      </c>
      <c r="I1601">
        <f t="shared" si="2467"/>
        <v>113</v>
      </c>
      <c r="J1601">
        <f t="shared" si="2468"/>
        <v>9.1919849999999997E-3</v>
      </c>
      <c r="K1601">
        <f t="shared" si="2469"/>
        <v>220015.6236775</v>
      </c>
      <c r="L1601">
        <f t="shared" si="2470"/>
        <v>110661.74227544427</v>
      </c>
      <c r="M1601">
        <f t="shared" si="2471"/>
        <v>222285.66787713615</v>
      </c>
      <c r="N1601">
        <f t="shared" si="2472"/>
        <v>139900.91508046578</v>
      </c>
      <c r="O1601">
        <f t="shared" si="2473"/>
        <v>-9.0767249999999997</v>
      </c>
      <c r="Q1601">
        <f t="shared" si="2544"/>
        <v>0.99174899999999999</v>
      </c>
      <c r="R1601">
        <f t="shared" ref="R1601:S1601" si="2549">R1589</f>
        <v>8.1345000000000001E-5</v>
      </c>
      <c r="S1601">
        <f t="shared" si="2549"/>
        <v>0.50297219999999998</v>
      </c>
      <c r="T1601">
        <f t="shared" ref="T1601:W1601" si="2550">T1589</f>
        <v>1.01031765</v>
      </c>
      <c r="U1601">
        <f t="shared" si="2550"/>
        <v>1.26422115</v>
      </c>
      <c r="V1601">
        <f t="shared" si="2550"/>
        <v>1947.0409175</v>
      </c>
      <c r="W1601">
        <f t="shared" si="2550"/>
        <v>-8.0324999999999994E-2</v>
      </c>
    </row>
    <row r="1602" spans="1:23" x14ac:dyDescent="0.2">
      <c r="A1602" t="s">
        <v>7</v>
      </c>
      <c r="B1602" t="s">
        <v>31</v>
      </c>
      <c r="C1602" t="s">
        <v>29</v>
      </c>
      <c r="D1602" t="s">
        <v>32</v>
      </c>
      <c r="E1602" t="s">
        <v>11</v>
      </c>
      <c r="F1602" s="1">
        <v>46996</v>
      </c>
      <c r="G1602">
        <v>5</v>
      </c>
      <c r="H1602">
        <f t="shared" si="2466"/>
        <v>114</v>
      </c>
      <c r="I1602">
        <f t="shared" si="2467"/>
        <v>112</v>
      </c>
      <c r="J1602">
        <f t="shared" si="2468"/>
        <v>9.3962400000000001E-3</v>
      </c>
      <c r="K1602">
        <f t="shared" si="2469"/>
        <v>218041.77696000002</v>
      </c>
      <c r="L1602">
        <f t="shared" si="2470"/>
        <v>122136.28669965442</v>
      </c>
      <c r="M1602">
        <f t="shared" si="2471"/>
        <v>219052.6731484308</v>
      </c>
      <c r="N1602">
        <f t="shared" si="2472"/>
        <v>170551.78249697428</v>
      </c>
      <c r="O1602">
        <f t="shared" si="2473"/>
        <v>-6.1889519999999996</v>
      </c>
      <c r="Q1602">
        <f t="shared" si="2544"/>
        <v>0.99035200000000001</v>
      </c>
      <c r="R1602">
        <f t="shared" ref="R1602:S1602" si="2551">R1590</f>
        <v>8.3894999999999996E-5</v>
      </c>
      <c r="S1602">
        <f t="shared" si="2551"/>
        <v>0.56015084999999998</v>
      </c>
      <c r="T1602">
        <f t="shared" ref="T1602:W1602" si="2552">T1590</f>
        <v>1.0046362499999999</v>
      </c>
      <c r="U1602">
        <f t="shared" si="2552"/>
        <v>1.3964055</v>
      </c>
      <c r="V1602">
        <f t="shared" si="2552"/>
        <v>1946.8015800000001</v>
      </c>
      <c r="W1602">
        <f t="shared" si="2552"/>
        <v>-5.5258499999999995E-2</v>
      </c>
    </row>
    <row r="1603" spans="1:23" x14ac:dyDescent="0.2">
      <c r="A1603" t="s">
        <v>7</v>
      </c>
      <c r="B1603" t="s">
        <v>31</v>
      </c>
      <c r="C1603" t="s">
        <v>29</v>
      </c>
      <c r="D1603" t="s">
        <v>32</v>
      </c>
      <c r="E1603" t="s">
        <v>11</v>
      </c>
      <c r="F1603" s="1">
        <v>46996</v>
      </c>
      <c r="G1603">
        <v>6</v>
      </c>
      <c r="H1603">
        <f t="shared" ref="H1603:H1666" si="2553">H451*0.2</f>
        <v>114</v>
      </c>
      <c r="I1603">
        <f t="shared" ref="I1603:I1666" si="2554">_xlfn.FLOOR.MATH(H1603*Q1603)</f>
        <v>112</v>
      </c>
      <c r="J1603">
        <f t="shared" ref="J1603:J1666" si="2555">I1603*R1603</f>
        <v>1.482264E-2</v>
      </c>
      <c r="K1603">
        <f t="shared" ref="K1603:K1666" si="2556">I1603*V1603</f>
        <v>217982.67343999998</v>
      </c>
      <c r="L1603">
        <f t="shared" ref="L1603:L1666" si="2557">K1603*S1603</f>
        <v>130796.76479482248</v>
      </c>
      <c r="M1603">
        <f t="shared" ref="M1603:M1666" si="2558">K1603*T1603</f>
        <v>220022.18472750662</v>
      </c>
      <c r="N1603">
        <f t="shared" ref="N1603:N1666" si="2559">L1603*U1603</f>
        <v>193454.75223479673</v>
      </c>
      <c r="O1603">
        <f t="shared" ref="O1603:O1666" si="2560">I1603*W1603</f>
        <v>-17.076024</v>
      </c>
      <c r="Q1603">
        <f t="shared" si="2544"/>
        <v>0.98948700000000001</v>
      </c>
      <c r="R1603">
        <f t="shared" ref="R1603:S1603" si="2561">R1591</f>
        <v>1.3234499999999999E-4</v>
      </c>
      <c r="S1603">
        <f t="shared" si="2561"/>
        <v>0.60003284999999995</v>
      </c>
      <c r="T1603">
        <f t="shared" ref="T1603:W1603" si="2562">T1591</f>
        <v>1.0093562999999999</v>
      </c>
      <c r="U1603">
        <f t="shared" si="2562"/>
        <v>1.4790484499999998</v>
      </c>
      <c r="V1603">
        <f t="shared" si="2562"/>
        <v>1946.27387</v>
      </c>
      <c r="W1603">
        <f t="shared" si="2562"/>
        <v>-0.1524645</v>
      </c>
    </row>
    <row r="1604" spans="1:23" x14ac:dyDescent="0.2">
      <c r="A1604" t="s">
        <v>7</v>
      </c>
      <c r="B1604" t="s">
        <v>31</v>
      </c>
      <c r="C1604" t="s">
        <v>29</v>
      </c>
      <c r="D1604" t="s">
        <v>32</v>
      </c>
      <c r="E1604" t="s">
        <v>11</v>
      </c>
      <c r="F1604" s="1">
        <v>46996</v>
      </c>
      <c r="G1604">
        <v>7</v>
      </c>
      <c r="H1604">
        <f t="shared" si="2553"/>
        <v>114</v>
      </c>
      <c r="I1604">
        <f t="shared" si="2554"/>
        <v>112</v>
      </c>
      <c r="J1604">
        <f t="shared" si="2555"/>
        <v>2.053464E-2</v>
      </c>
      <c r="K1604">
        <f t="shared" si="2556"/>
        <v>218151.87688</v>
      </c>
      <c r="L1604">
        <f t="shared" si="2557"/>
        <v>139382.22981661255</v>
      </c>
      <c r="M1604">
        <f t="shared" si="2558"/>
        <v>223698.13747501557</v>
      </c>
      <c r="N1604">
        <f t="shared" si="2559"/>
        <v>211330.18694455197</v>
      </c>
      <c r="O1604">
        <f t="shared" si="2560"/>
        <v>-19.075223999999999</v>
      </c>
      <c r="Q1604">
        <f t="shared" si="2544"/>
        <v>0.98865499999999995</v>
      </c>
      <c r="R1604">
        <f t="shared" ref="R1604:S1604" si="2563">R1592</f>
        <v>1.8334499999999999E-4</v>
      </c>
      <c r="S1604">
        <f t="shared" si="2563"/>
        <v>0.63892289999999996</v>
      </c>
      <c r="T1604">
        <f t="shared" ref="T1604:W1604" si="2564">T1592</f>
        <v>1.0254238499999999</v>
      </c>
      <c r="U1604">
        <f t="shared" si="2564"/>
        <v>1.5161917499999999</v>
      </c>
      <c r="V1604">
        <f t="shared" si="2564"/>
        <v>1947.784615</v>
      </c>
      <c r="W1604">
        <f t="shared" si="2564"/>
        <v>-0.17031449999999998</v>
      </c>
    </row>
    <row r="1605" spans="1:23" x14ac:dyDescent="0.2">
      <c r="A1605" t="s">
        <v>7</v>
      </c>
      <c r="B1605" t="s">
        <v>31</v>
      </c>
      <c r="C1605" t="s">
        <v>29</v>
      </c>
      <c r="D1605" t="s">
        <v>32</v>
      </c>
      <c r="E1605" t="s">
        <v>11</v>
      </c>
      <c r="F1605" s="1">
        <v>46996</v>
      </c>
      <c r="G1605">
        <v>8</v>
      </c>
      <c r="H1605">
        <f t="shared" si="2553"/>
        <v>114</v>
      </c>
      <c r="I1605">
        <f t="shared" si="2554"/>
        <v>112</v>
      </c>
      <c r="J1605">
        <f t="shared" si="2555"/>
        <v>5.4549599999999997E-2</v>
      </c>
      <c r="K1605">
        <f t="shared" si="2556"/>
        <v>230911.96072000003</v>
      </c>
      <c r="L1605">
        <f t="shared" si="2557"/>
        <v>150419.00688610523</v>
      </c>
      <c r="M1605">
        <f t="shared" si="2558"/>
        <v>239100.24893990566</v>
      </c>
      <c r="N1605">
        <f t="shared" si="2559"/>
        <v>235427.80472411448</v>
      </c>
      <c r="O1605">
        <f t="shared" si="2560"/>
        <v>-0.55120799999999992</v>
      </c>
      <c r="Q1605">
        <f t="shared" si="2544"/>
        <v>0.98722399999999999</v>
      </c>
      <c r="R1605">
        <f t="shared" ref="R1605:S1605" si="2565">R1593</f>
        <v>4.8704999999999999E-4</v>
      </c>
      <c r="S1605">
        <f t="shared" si="2565"/>
        <v>0.65141280000000001</v>
      </c>
      <c r="T1605">
        <f t="shared" ref="T1605:W1605" si="2566">T1593</f>
        <v>1.0354606499999999</v>
      </c>
      <c r="U1605">
        <f t="shared" si="2566"/>
        <v>1.5651466499999998</v>
      </c>
      <c r="V1605">
        <f t="shared" si="2566"/>
        <v>2061.7139350000002</v>
      </c>
      <c r="W1605">
        <f t="shared" si="2566"/>
        <v>-4.9214999999999997E-3</v>
      </c>
    </row>
    <row r="1606" spans="1:23" x14ac:dyDescent="0.2">
      <c r="A1606" t="s">
        <v>7</v>
      </c>
      <c r="B1606" t="s">
        <v>31</v>
      </c>
      <c r="C1606" t="s">
        <v>29</v>
      </c>
      <c r="D1606" t="s">
        <v>32</v>
      </c>
      <c r="E1606" t="s">
        <v>11</v>
      </c>
      <c r="F1606" s="1">
        <v>46996</v>
      </c>
      <c r="G1606">
        <v>9</v>
      </c>
      <c r="H1606">
        <f t="shared" si="2553"/>
        <v>114</v>
      </c>
      <c r="I1606">
        <f t="shared" si="2554"/>
        <v>112</v>
      </c>
      <c r="J1606">
        <f t="shared" si="2555"/>
        <v>0.13765919999999998</v>
      </c>
      <c r="K1606">
        <f t="shared" si="2556"/>
        <v>250885.28920000003</v>
      </c>
      <c r="L1606">
        <f t="shared" si="2557"/>
        <v>162285.36257151581</v>
      </c>
      <c r="M1606">
        <f t="shared" si="2558"/>
        <v>246568.93324195858</v>
      </c>
      <c r="N1606">
        <f t="shared" si="2559"/>
        <v>250801.91747618947</v>
      </c>
      <c r="O1606">
        <f t="shared" si="2560"/>
        <v>4.3325519999999997</v>
      </c>
      <c r="Q1606">
        <f t="shared" si="2544"/>
        <v>0.98472899999999997</v>
      </c>
      <c r="R1606">
        <f t="shared" ref="R1606:S1606" si="2567">R1594</f>
        <v>1.2290999999999999E-3</v>
      </c>
      <c r="S1606">
        <f t="shared" si="2567"/>
        <v>0.64685084999999987</v>
      </c>
      <c r="T1606">
        <f t="shared" ref="T1606:W1606" si="2568">T1594</f>
        <v>0.98279549999999982</v>
      </c>
      <c r="U1606">
        <f t="shared" si="2568"/>
        <v>1.5454376999999999</v>
      </c>
      <c r="V1606">
        <f t="shared" si="2568"/>
        <v>2240.0472250000003</v>
      </c>
      <c r="W1606">
        <f t="shared" si="2568"/>
        <v>3.8683499999999996E-2</v>
      </c>
    </row>
    <row r="1607" spans="1:23" x14ac:dyDescent="0.2">
      <c r="A1607" t="s">
        <v>7</v>
      </c>
      <c r="B1607" t="s">
        <v>31</v>
      </c>
      <c r="C1607" t="s">
        <v>29</v>
      </c>
      <c r="D1607" t="s">
        <v>32</v>
      </c>
      <c r="E1607" t="s">
        <v>11</v>
      </c>
      <c r="F1607" s="1">
        <v>46996</v>
      </c>
      <c r="G1607">
        <v>10</v>
      </c>
      <c r="H1607">
        <f t="shared" si="2553"/>
        <v>114</v>
      </c>
      <c r="I1607">
        <f t="shared" si="2554"/>
        <v>112</v>
      </c>
      <c r="J1607">
        <f t="shared" si="2555"/>
        <v>0.43982399999999999</v>
      </c>
      <c r="K1607">
        <f t="shared" si="2556"/>
        <v>264699.16787999996</v>
      </c>
      <c r="L1607">
        <f t="shared" si="2557"/>
        <v>174474.97419276185</v>
      </c>
      <c r="M1607">
        <f t="shared" si="2558"/>
        <v>265858.88110927417</v>
      </c>
      <c r="N1607">
        <f t="shared" si="2559"/>
        <v>276720.07449806127</v>
      </c>
      <c r="O1607">
        <f t="shared" si="2560"/>
        <v>0.97618079999999985</v>
      </c>
      <c r="Q1607">
        <f t="shared" si="2544"/>
        <v>0.98319900000000005</v>
      </c>
      <c r="R1607">
        <f t="shared" ref="R1607:S1607" si="2569">R1595</f>
        <v>3.9269999999999999E-3</v>
      </c>
      <c r="S1607">
        <f t="shared" si="2569"/>
        <v>0.65914439999999996</v>
      </c>
      <c r="T1607">
        <f t="shared" ref="T1607:W1607" si="2570">T1595</f>
        <v>1.0043812499999998</v>
      </c>
      <c r="U1607">
        <f t="shared" si="2570"/>
        <v>1.5860158500000001</v>
      </c>
      <c r="V1607">
        <f t="shared" si="2570"/>
        <v>2363.3854274999999</v>
      </c>
      <c r="W1607">
        <f t="shared" si="2570"/>
        <v>8.7158999999999986E-3</v>
      </c>
    </row>
    <row r="1608" spans="1:23" x14ac:dyDescent="0.2">
      <c r="A1608" t="s">
        <v>7</v>
      </c>
      <c r="B1608" t="s">
        <v>31</v>
      </c>
      <c r="C1608" t="s">
        <v>29</v>
      </c>
      <c r="D1608" t="s">
        <v>32</v>
      </c>
      <c r="E1608" t="s">
        <v>11</v>
      </c>
      <c r="F1608" s="1">
        <v>46996</v>
      </c>
      <c r="G1608">
        <v>11</v>
      </c>
      <c r="H1608">
        <f t="shared" si="2553"/>
        <v>114</v>
      </c>
      <c r="I1608">
        <f t="shared" si="2554"/>
        <v>111</v>
      </c>
      <c r="J1608">
        <f t="shared" si="2555"/>
        <v>0.62922014999999998</v>
      </c>
      <c r="K1608">
        <f t="shared" si="2556"/>
        <v>271269.50062499999</v>
      </c>
      <c r="L1608">
        <f t="shared" si="2557"/>
        <v>181865.32598098941</v>
      </c>
      <c r="M1608">
        <f t="shared" si="2558"/>
        <v>263074.58464586904</v>
      </c>
      <c r="N1608">
        <f t="shared" si="2559"/>
        <v>292344.72871566005</v>
      </c>
      <c r="O1608">
        <f t="shared" si="2560"/>
        <v>2.67793605</v>
      </c>
      <c r="Q1608">
        <f t="shared" si="2544"/>
        <v>0.98116899999999996</v>
      </c>
      <c r="R1608">
        <f t="shared" ref="R1608:S1608" si="2571">R1596</f>
        <v>5.6686499999999999E-3</v>
      </c>
      <c r="S1608">
        <f t="shared" si="2571"/>
        <v>0.67042305000000002</v>
      </c>
      <c r="T1608">
        <f t="shared" ref="T1608:W1608" si="2572">T1596</f>
        <v>0.96979049999999989</v>
      </c>
      <c r="U1608">
        <f t="shared" si="2572"/>
        <v>1.6074792</v>
      </c>
      <c r="V1608">
        <f t="shared" si="2572"/>
        <v>2443.8693749999998</v>
      </c>
      <c r="W1608">
        <f t="shared" si="2572"/>
        <v>2.4125549999999999E-2</v>
      </c>
    </row>
    <row r="1609" spans="1:23" x14ac:dyDescent="0.2">
      <c r="A1609" t="s">
        <v>7</v>
      </c>
      <c r="B1609" t="s">
        <v>31</v>
      </c>
      <c r="C1609" t="s">
        <v>29</v>
      </c>
      <c r="D1609" t="s">
        <v>32</v>
      </c>
      <c r="E1609" t="s">
        <v>11</v>
      </c>
      <c r="F1609" s="1">
        <v>46996</v>
      </c>
      <c r="G1609">
        <v>12</v>
      </c>
      <c r="H1609">
        <f t="shared" si="2553"/>
        <v>114</v>
      </c>
      <c r="I1609">
        <f t="shared" si="2554"/>
        <v>111</v>
      </c>
      <c r="J1609">
        <f t="shared" si="2555"/>
        <v>0.82424160000000002</v>
      </c>
      <c r="K1609">
        <f t="shared" si="2556"/>
        <v>283250.19765750004</v>
      </c>
      <c r="L1609">
        <f t="shared" si="2557"/>
        <v>193862.10028074618</v>
      </c>
      <c r="M1609">
        <f t="shared" si="2558"/>
        <v>282904.32084114046</v>
      </c>
      <c r="N1609">
        <f t="shared" si="2559"/>
        <v>317277.22383366775</v>
      </c>
      <c r="O1609">
        <f t="shared" si="2560"/>
        <v>1.0353968999999998</v>
      </c>
      <c r="Q1609">
        <f t="shared" si="2544"/>
        <v>0.97923899999999997</v>
      </c>
      <c r="R1609">
        <f t="shared" ref="R1609:S1609" si="2573">R1597</f>
        <v>7.4256000000000001E-3</v>
      </c>
      <c r="S1609">
        <f t="shared" si="2573"/>
        <v>0.68442000000000003</v>
      </c>
      <c r="T1609">
        <f t="shared" ref="T1609:W1609" si="2574">T1597</f>
        <v>0.99877890000000003</v>
      </c>
      <c r="U1609">
        <f t="shared" si="2574"/>
        <v>1.6366129499999997</v>
      </c>
      <c r="V1609">
        <f t="shared" si="2574"/>
        <v>2551.8035825000002</v>
      </c>
      <c r="W1609">
        <f t="shared" si="2574"/>
        <v>9.3278999999999983E-3</v>
      </c>
    </row>
    <row r="1610" spans="1:23" x14ac:dyDescent="0.2">
      <c r="A1610" t="s">
        <v>7</v>
      </c>
      <c r="B1610" t="s">
        <v>31</v>
      </c>
      <c r="C1610" t="s">
        <v>29</v>
      </c>
      <c r="D1610" t="s">
        <v>32</v>
      </c>
      <c r="E1610" t="s">
        <v>11</v>
      </c>
      <c r="F1610" s="1" t="s">
        <v>12</v>
      </c>
      <c r="G1610">
        <v>1</v>
      </c>
      <c r="H1610">
        <f t="shared" si="2553"/>
        <v>138</v>
      </c>
      <c r="I1610">
        <f t="shared" si="2554"/>
        <v>137</v>
      </c>
      <c r="J1610">
        <f t="shared" si="2555"/>
        <v>0</v>
      </c>
      <c r="K1610">
        <f t="shared" si="2556"/>
        <v>267442.93648249999</v>
      </c>
      <c r="L1610">
        <f t="shared" si="2557"/>
        <v>10177.861879365315</v>
      </c>
      <c r="M1610">
        <f t="shared" si="2558"/>
        <v>65837.617794964361</v>
      </c>
      <c r="N1610">
        <f t="shared" si="2559"/>
        <v>1858.5854645080276</v>
      </c>
      <c r="O1610">
        <f t="shared" si="2560"/>
        <v>0</v>
      </c>
      <c r="Q1610">
        <f t="shared" si="2544"/>
        <v>0.99743800000000005</v>
      </c>
      <c r="R1610">
        <f t="shared" ref="R1610:S1610" si="2575">R1598</f>
        <v>0</v>
      </c>
      <c r="S1610">
        <f t="shared" si="2575"/>
        <v>3.8056199999999998E-2</v>
      </c>
      <c r="T1610">
        <f t="shared" ref="T1610:W1610" si="2576">T1598</f>
        <v>0.24617444999999999</v>
      </c>
      <c r="U1610">
        <f t="shared" si="2576"/>
        <v>0.18261059999999998</v>
      </c>
      <c r="V1610">
        <f t="shared" si="2576"/>
        <v>1952.1382225</v>
      </c>
      <c r="W1610">
        <f t="shared" si="2576"/>
        <v>0</v>
      </c>
    </row>
    <row r="1611" spans="1:23" x14ac:dyDescent="0.2">
      <c r="A1611" t="s">
        <v>7</v>
      </c>
      <c r="B1611" t="s">
        <v>31</v>
      </c>
      <c r="C1611" t="s">
        <v>29</v>
      </c>
      <c r="D1611" t="s">
        <v>32</v>
      </c>
      <c r="E1611" t="s">
        <v>11</v>
      </c>
      <c r="F1611" s="1" t="s">
        <v>12</v>
      </c>
      <c r="G1611">
        <v>2</v>
      </c>
      <c r="H1611">
        <f t="shared" si="2553"/>
        <v>138</v>
      </c>
      <c r="I1611">
        <f t="shared" si="2554"/>
        <v>137</v>
      </c>
      <c r="J1611">
        <f t="shared" si="2555"/>
        <v>0</v>
      </c>
      <c r="K1611">
        <f t="shared" si="2556"/>
        <v>267035.23030499998</v>
      </c>
      <c r="L1611">
        <f t="shared" si="2557"/>
        <v>73364.458068304783</v>
      </c>
      <c r="M1611">
        <f t="shared" si="2558"/>
        <v>256640.7771512857</v>
      </c>
      <c r="N1611">
        <f t="shared" si="2559"/>
        <v>37965.325718869295</v>
      </c>
      <c r="O1611">
        <f t="shared" si="2560"/>
        <v>939.05908829999998</v>
      </c>
      <c r="Q1611">
        <f t="shared" si="2544"/>
        <v>0.995309</v>
      </c>
      <c r="R1611">
        <f t="shared" ref="R1611:S1611" si="2577">R1599</f>
        <v>0</v>
      </c>
      <c r="S1611">
        <f t="shared" si="2577"/>
        <v>0.27473700000000001</v>
      </c>
      <c r="T1611">
        <f t="shared" ref="T1611:W1611" si="2578">T1599</f>
        <v>0.96107459999999989</v>
      </c>
      <c r="U1611">
        <f t="shared" si="2578"/>
        <v>0.51748934999999996</v>
      </c>
      <c r="V1611">
        <f t="shared" si="2578"/>
        <v>1949.1622649999999</v>
      </c>
      <c r="W1611">
        <f t="shared" si="2578"/>
        <v>6.8544459</v>
      </c>
    </row>
    <row r="1612" spans="1:23" x14ac:dyDescent="0.2">
      <c r="A1612" t="s">
        <v>7</v>
      </c>
      <c r="B1612" t="s">
        <v>31</v>
      </c>
      <c r="C1612" t="s">
        <v>29</v>
      </c>
      <c r="D1612" t="s">
        <v>32</v>
      </c>
      <c r="E1612" t="s">
        <v>11</v>
      </c>
      <c r="F1612" s="1" t="s">
        <v>12</v>
      </c>
      <c r="G1612">
        <v>3</v>
      </c>
      <c r="H1612">
        <f t="shared" si="2553"/>
        <v>138</v>
      </c>
      <c r="I1612">
        <f t="shared" si="2554"/>
        <v>137</v>
      </c>
      <c r="J1612">
        <f t="shared" si="2555"/>
        <v>0</v>
      </c>
      <c r="K1612">
        <f t="shared" si="2556"/>
        <v>266910.15136000002</v>
      </c>
      <c r="L1612">
        <f t="shared" si="2557"/>
        <v>116329.67996699265</v>
      </c>
      <c r="M1612">
        <f t="shared" si="2558"/>
        <v>274405.92259571858</v>
      </c>
      <c r="N1612">
        <f t="shared" si="2559"/>
        <v>113477.81714721383</v>
      </c>
      <c r="O1612">
        <f t="shared" si="2560"/>
        <v>-32.370770999999998</v>
      </c>
      <c r="Q1612">
        <f t="shared" si="2544"/>
        <v>0.99334599999999995</v>
      </c>
      <c r="R1612">
        <f t="shared" ref="R1612:S1612" si="2579">R1600</f>
        <v>0</v>
      </c>
      <c r="S1612">
        <f t="shared" si="2579"/>
        <v>0.43583834999999999</v>
      </c>
      <c r="T1612">
        <f t="shared" ref="T1612:W1612" si="2580">T1600</f>
        <v>1.0280834999999999</v>
      </c>
      <c r="U1612">
        <f t="shared" si="2580"/>
        <v>0.97548464999999995</v>
      </c>
      <c r="V1612">
        <f t="shared" si="2580"/>
        <v>1948.24928</v>
      </c>
      <c r="W1612">
        <f t="shared" si="2580"/>
        <v>-0.23628299999999999</v>
      </c>
    </row>
    <row r="1613" spans="1:23" x14ac:dyDescent="0.2">
      <c r="A1613" t="s">
        <v>7</v>
      </c>
      <c r="B1613" t="s">
        <v>31</v>
      </c>
      <c r="C1613" t="s">
        <v>29</v>
      </c>
      <c r="D1613" t="s">
        <v>32</v>
      </c>
      <c r="E1613" t="s">
        <v>11</v>
      </c>
      <c r="F1613" s="1" t="s">
        <v>12</v>
      </c>
      <c r="G1613">
        <v>4</v>
      </c>
      <c r="H1613">
        <f t="shared" si="2553"/>
        <v>138</v>
      </c>
      <c r="I1613">
        <f t="shared" si="2554"/>
        <v>136</v>
      </c>
      <c r="J1613">
        <f t="shared" si="2555"/>
        <v>1.106292E-2</v>
      </c>
      <c r="K1613">
        <f t="shared" si="2556"/>
        <v>264797.56478000002</v>
      </c>
      <c r="L1613">
        <f t="shared" si="2557"/>
        <v>133185.81371203912</v>
      </c>
      <c r="M1613">
        <f t="shared" si="2558"/>
        <v>267529.65337425238</v>
      </c>
      <c r="N1613">
        <f t="shared" si="2559"/>
        <v>168376.32257471987</v>
      </c>
      <c r="O1613">
        <f t="shared" si="2560"/>
        <v>-10.924199999999999</v>
      </c>
      <c r="Q1613">
        <f t="shared" si="2544"/>
        <v>0.99174899999999999</v>
      </c>
      <c r="R1613">
        <f t="shared" ref="R1613:S1613" si="2581">R1601</f>
        <v>8.1345000000000001E-5</v>
      </c>
      <c r="S1613">
        <f t="shared" si="2581"/>
        <v>0.50297219999999998</v>
      </c>
      <c r="T1613">
        <f t="shared" ref="T1613:W1613" si="2582">T1601</f>
        <v>1.01031765</v>
      </c>
      <c r="U1613">
        <f t="shared" si="2582"/>
        <v>1.26422115</v>
      </c>
      <c r="V1613">
        <f t="shared" si="2582"/>
        <v>1947.0409175</v>
      </c>
      <c r="W1613">
        <f t="shared" si="2582"/>
        <v>-8.0324999999999994E-2</v>
      </c>
    </row>
    <row r="1614" spans="1:23" x14ac:dyDescent="0.2">
      <c r="A1614" t="s">
        <v>7</v>
      </c>
      <c r="B1614" t="s">
        <v>31</v>
      </c>
      <c r="C1614" t="s">
        <v>29</v>
      </c>
      <c r="D1614" t="s">
        <v>32</v>
      </c>
      <c r="E1614" t="s">
        <v>11</v>
      </c>
      <c r="F1614" s="1" t="s">
        <v>12</v>
      </c>
      <c r="G1614">
        <v>5</v>
      </c>
      <c r="H1614">
        <f t="shared" si="2553"/>
        <v>138</v>
      </c>
      <c r="I1614">
        <f t="shared" si="2554"/>
        <v>136</v>
      </c>
      <c r="J1614">
        <f t="shared" si="2555"/>
        <v>1.140972E-2</v>
      </c>
      <c r="K1614">
        <f t="shared" si="2556"/>
        <v>264765.01488000003</v>
      </c>
      <c r="L1614">
        <f t="shared" si="2557"/>
        <v>148308.34813529465</v>
      </c>
      <c r="M1614">
        <f t="shared" si="2558"/>
        <v>265992.53168023739</v>
      </c>
      <c r="N1614">
        <f t="shared" si="2559"/>
        <v>207098.5930320402</v>
      </c>
      <c r="O1614">
        <f t="shared" si="2560"/>
        <v>-7.5151559999999993</v>
      </c>
      <c r="Q1614">
        <f t="shared" ref="Q1614:W1615" si="2583">Q1602</f>
        <v>0.99035200000000001</v>
      </c>
      <c r="R1614">
        <f t="shared" si="2583"/>
        <v>8.3894999999999996E-5</v>
      </c>
      <c r="S1614">
        <f t="shared" si="2583"/>
        <v>0.56015084999999998</v>
      </c>
      <c r="T1614">
        <f t="shared" si="2583"/>
        <v>1.0046362499999999</v>
      </c>
      <c r="U1614">
        <f t="shared" si="2583"/>
        <v>1.3964055</v>
      </c>
      <c r="V1614">
        <f t="shared" si="2583"/>
        <v>1946.8015800000001</v>
      </c>
      <c r="W1614">
        <f t="shared" si="2583"/>
        <v>-5.5258499999999995E-2</v>
      </c>
    </row>
    <row r="1615" spans="1:23" x14ac:dyDescent="0.2">
      <c r="A1615" t="s">
        <v>7</v>
      </c>
      <c r="B1615" t="s">
        <v>31</v>
      </c>
      <c r="C1615" t="s">
        <v>29</v>
      </c>
      <c r="D1615" t="s">
        <v>32</v>
      </c>
      <c r="E1615" t="s">
        <v>11</v>
      </c>
      <c r="F1615" s="1" t="s">
        <v>12</v>
      </c>
      <c r="G1615">
        <v>6</v>
      </c>
      <c r="H1615">
        <f t="shared" si="2553"/>
        <v>138</v>
      </c>
      <c r="I1615">
        <f t="shared" si="2554"/>
        <v>136</v>
      </c>
      <c r="J1615">
        <f t="shared" si="2555"/>
        <v>1.7998919999999998E-2</v>
      </c>
      <c r="K1615">
        <f t="shared" si="2556"/>
        <v>264693.24631999998</v>
      </c>
      <c r="L1615">
        <f t="shared" si="2557"/>
        <v>158824.6429651416</v>
      </c>
      <c r="M1615">
        <f t="shared" si="2558"/>
        <v>267169.79574054375</v>
      </c>
      <c r="N1615">
        <f t="shared" si="2559"/>
        <v>234909.34199939607</v>
      </c>
      <c r="O1615">
        <f t="shared" si="2560"/>
        <v>-20.735171999999999</v>
      </c>
      <c r="Q1615">
        <f t="shared" si="2583"/>
        <v>0.98948700000000001</v>
      </c>
      <c r="R1615">
        <f t="shared" si="2583"/>
        <v>1.3234499999999999E-4</v>
      </c>
      <c r="S1615">
        <f t="shared" si="2583"/>
        <v>0.60003284999999995</v>
      </c>
      <c r="T1615">
        <f t="shared" si="2583"/>
        <v>1.0093562999999999</v>
      </c>
      <c r="U1615">
        <f t="shared" si="2583"/>
        <v>1.4790484499999998</v>
      </c>
      <c r="V1615">
        <f t="shared" si="2583"/>
        <v>1946.27387</v>
      </c>
      <c r="W1615">
        <f t="shared" si="2583"/>
        <v>-0.1524645</v>
      </c>
    </row>
    <row r="1616" spans="1:23" x14ac:dyDescent="0.2">
      <c r="A1616" t="s">
        <v>7</v>
      </c>
      <c r="B1616" t="s">
        <v>31</v>
      </c>
      <c r="C1616" t="s">
        <v>29</v>
      </c>
      <c r="D1616" t="s">
        <v>32</v>
      </c>
      <c r="E1616" t="s">
        <v>11</v>
      </c>
      <c r="F1616" s="1" t="s">
        <v>12</v>
      </c>
      <c r="G1616">
        <v>7</v>
      </c>
      <c r="H1616">
        <f t="shared" si="2553"/>
        <v>138</v>
      </c>
      <c r="I1616">
        <f t="shared" si="2554"/>
        <v>136</v>
      </c>
      <c r="J1616">
        <f t="shared" si="2555"/>
        <v>2.4934919999999999E-2</v>
      </c>
      <c r="K1616">
        <f t="shared" si="2556"/>
        <v>264898.70763999998</v>
      </c>
      <c r="L1616">
        <f t="shared" si="2557"/>
        <v>169249.85049160093</v>
      </c>
      <c r="M1616">
        <f t="shared" si="2558"/>
        <v>271633.45264823316</v>
      </c>
      <c r="N1616">
        <f t="shared" si="2559"/>
        <v>256615.22700409876</v>
      </c>
      <c r="O1616">
        <f t="shared" si="2560"/>
        <v>-23.162771999999997</v>
      </c>
      <c r="Q1616">
        <f t="shared" si="2544"/>
        <v>0.98865499999999995</v>
      </c>
      <c r="R1616">
        <f t="shared" ref="R1616:S1616" si="2584">R1604</f>
        <v>1.8334499999999999E-4</v>
      </c>
      <c r="S1616">
        <f t="shared" si="2584"/>
        <v>0.63892289999999996</v>
      </c>
      <c r="T1616">
        <f t="shared" ref="T1616:W1616" si="2585">T1604</f>
        <v>1.0254238499999999</v>
      </c>
      <c r="U1616">
        <f t="shared" si="2585"/>
        <v>1.5161917499999999</v>
      </c>
      <c r="V1616">
        <f t="shared" si="2585"/>
        <v>1947.784615</v>
      </c>
      <c r="W1616">
        <f t="shared" si="2585"/>
        <v>-0.17031449999999998</v>
      </c>
    </row>
    <row r="1617" spans="1:23" x14ac:dyDescent="0.2">
      <c r="A1617" t="s">
        <v>7</v>
      </c>
      <c r="B1617" t="s">
        <v>31</v>
      </c>
      <c r="C1617" t="s">
        <v>29</v>
      </c>
      <c r="D1617" t="s">
        <v>32</v>
      </c>
      <c r="E1617" t="s">
        <v>11</v>
      </c>
      <c r="F1617" s="1" t="s">
        <v>12</v>
      </c>
      <c r="G1617">
        <v>8</v>
      </c>
      <c r="H1617">
        <f t="shared" si="2553"/>
        <v>138</v>
      </c>
      <c r="I1617">
        <f t="shared" si="2554"/>
        <v>136</v>
      </c>
      <c r="J1617">
        <f t="shared" si="2555"/>
        <v>6.62388E-2</v>
      </c>
      <c r="K1617">
        <f t="shared" si="2556"/>
        <v>280393.09516000003</v>
      </c>
      <c r="L1617">
        <f t="shared" si="2557"/>
        <v>182651.65121884207</v>
      </c>
      <c r="M1617">
        <f t="shared" si="2558"/>
        <v>290336.01656988543</v>
      </c>
      <c r="N1617">
        <f t="shared" si="2559"/>
        <v>285876.62002213905</v>
      </c>
      <c r="O1617">
        <f t="shared" si="2560"/>
        <v>-0.66932399999999992</v>
      </c>
      <c r="Q1617">
        <f t="shared" si="2544"/>
        <v>0.98722399999999999</v>
      </c>
      <c r="R1617">
        <f t="shared" ref="R1617:S1617" si="2586">R1605</f>
        <v>4.8704999999999999E-4</v>
      </c>
      <c r="S1617">
        <f t="shared" si="2586"/>
        <v>0.65141280000000001</v>
      </c>
      <c r="T1617">
        <f t="shared" ref="T1617:W1617" si="2587">T1605</f>
        <v>1.0354606499999999</v>
      </c>
      <c r="U1617">
        <f t="shared" si="2587"/>
        <v>1.5651466499999998</v>
      </c>
      <c r="V1617">
        <f t="shared" si="2587"/>
        <v>2061.7139350000002</v>
      </c>
      <c r="W1617">
        <f t="shared" si="2587"/>
        <v>-4.9214999999999997E-3</v>
      </c>
    </row>
    <row r="1618" spans="1:23" x14ac:dyDescent="0.2">
      <c r="A1618" t="s">
        <v>7</v>
      </c>
      <c r="B1618" t="s">
        <v>31</v>
      </c>
      <c r="C1618" t="s">
        <v>29</v>
      </c>
      <c r="D1618" t="s">
        <v>32</v>
      </c>
      <c r="E1618" t="s">
        <v>11</v>
      </c>
      <c r="F1618" s="1" t="s">
        <v>12</v>
      </c>
      <c r="G1618">
        <v>9</v>
      </c>
      <c r="H1618">
        <f t="shared" si="2553"/>
        <v>138</v>
      </c>
      <c r="I1618">
        <f t="shared" si="2554"/>
        <v>135</v>
      </c>
      <c r="J1618">
        <f t="shared" si="2555"/>
        <v>0.16592849999999998</v>
      </c>
      <c r="K1618">
        <f t="shared" si="2556"/>
        <v>302406.37537500006</v>
      </c>
      <c r="L1618">
        <f t="shared" si="2557"/>
        <v>195611.82095673782</v>
      </c>
      <c r="M1618">
        <f t="shared" si="2558"/>
        <v>297203.6248898608</v>
      </c>
      <c r="N1618">
        <f t="shared" si="2559"/>
        <v>302305.8826721927</v>
      </c>
      <c r="O1618">
        <f t="shared" si="2560"/>
        <v>5.222272499999999</v>
      </c>
      <c r="Q1618">
        <f t="shared" si="2544"/>
        <v>0.98472899999999997</v>
      </c>
      <c r="R1618">
        <f t="shared" ref="R1618:S1618" si="2588">R1606</f>
        <v>1.2290999999999999E-3</v>
      </c>
      <c r="S1618">
        <f t="shared" si="2588"/>
        <v>0.64685084999999987</v>
      </c>
      <c r="T1618">
        <f t="shared" ref="T1618:W1618" si="2589">T1606</f>
        <v>0.98279549999999982</v>
      </c>
      <c r="U1618">
        <f t="shared" si="2589"/>
        <v>1.5454376999999999</v>
      </c>
      <c r="V1618">
        <f t="shared" si="2589"/>
        <v>2240.0472250000003</v>
      </c>
      <c r="W1618">
        <f t="shared" si="2589"/>
        <v>3.8683499999999996E-2</v>
      </c>
    </row>
    <row r="1619" spans="1:23" x14ac:dyDescent="0.2">
      <c r="A1619" t="s">
        <v>7</v>
      </c>
      <c r="B1619" t="s">
        <v>31</v>
      </c>
      <c r="C1619" t="s">
        <v>29</v>
      </c>
      <c r="D1619" t="s">
        <v>32</v>
      </c>
      <c r="E1619" t="s">
        <v>11</v>
      </c>
      <c r="F1619" s="1" t="s">
        <v>12</v>
      </c>
      <c r="G1619">
        <v>10</v>
      </c>
      <c r="H1619">
        <f t="shared" si="2553"/>
        <v>138</v>
      </c>
      <c r="I1619">
        <f t="shared" si="2554"/>
        <v>135</v>
      </c>
      <c r="J1619">
        <f t="shared" si="2555"/>
        <v>0.53014499999999998</v>
      </c>
      <c r="K1619">
        <f t="shared" si="2556"/>
        <v>319057.03271249996</v>
      </c>
      <c r="L1619">
        <f t="shared" si="2557"/>
        <v>210304.65639306116</v>
      </c>
      <c r="M1619">
        <f t="shared" si="2558"/>
        <v>320454.90133707155</v>
      </c>
      <c r="N1619">
        <f t="shared" si="2559"/>
        <v>333546.51836819883</v>
      </c>
      <c r="O1619">
        <f t="shared" si="2560"/>
        <v>1.1766464999999999</v>
      </c>
      <c r="Q1619">
        <f t="shared" si="2544"/>
        <v>0.98319900000000005</v>
      </c>
      <c r="R1619">
        <f t="shared" ref="R1619:S1619" si="2590">R1607</f>
        <v>3.9269999999999999E-3</v>
      </c>
      <c r="S1619">
        <f t="shared" si="2590"/>
        <v>0.65914439999999996</v>
      </c>
      <c r="T1619">
        <f t="shared" ref="T1619:W1619" si="2591">T1607</f>
        <v>1.0043812499999998</v>
      </c>
      <c r="U1619">
        <f t="shared" si="2591"/>
        <v>1.5860158500000001</v>
      </c>
      <c r="V1619">
        <f t="shared" si="2591"/>
        <v>2363.3854274999999</v>
      </c>
      <c r="W1619">
        <f t="shared" si="2591"/>
        <v>8.7158999999999986E-3</v>
      </c>
    </row>
    <row r="1620" spans="1:23" x14ac:dyDescent="0.2">
      <c r="A1620" t="s">
        <v>7</v>
      </c>
      <c r="B1620" t="s">
        <v>31</v>
      </c>
      <c r="C1620" t="s">
        <v>29</v>
      </c>
      <c r="D1620" t="s">
        <v>32</v>
      </c>
      <c r="E1620" t="s">
        <v>11</v>
      </c>
      <c r="F1620" s="1" t="s">
        <v>12</v>
      </c>
      <c r="G1620">
        <v>11</v>
      </c>
      <c r="H1620">
        <f t="shared" si="2553"/>
        <v>138</v>
      </c>
      <c r="I1620">
        <f t="shared" si="2554"/>
        <v>135</v>
      </c>
      <c r="J1620">
        <f t="shared" si="2555"/>
        <v>0.76526775000000002</v>
      </c>
      <c r="K1620">
        <f t="shared" si="2556"/>
        <v>329922.36562499998</v>
      </c>
      <c r="L1620">
        <f t="shared" si="2557"/>
        <v>221187.55862552766</v>
      </c>
      <c r="M1620">
        <f t="shared" si="2558"/>
        <v>319955.57592065149</v>
      </c>
      <c r="N1620">
        <f t="shared" si="2559"/>
        <v>355554.39978931629</v>
      </c>
      <c r="O1620">
        <f t="shared" si="2560"/>
        <v>3.2569492499999999</v>
      </c>
      <c r="Q1620">
        <f t="shared" si="2544"/>
        <v>0.98116899999999996</v>
      </c>
      <c r="R1620">
        <f t="shared" ref="R1620:S1620" si="2592">R1608</f>
        <v>5.6686499999999999E-3</v>
      </c>
      <c r="S1620">
        <f t="shared" si="2592"/>
        <v>0.67042305000000002</v>
      </c>
      <c r="T1620">
        <f t="shared" ref="T1620:W1620" si="2593">T1608</f>
        <v>0.96979049999999989</v>
      </c>
      <c r="U1620">
        <f t="shared" si="2593"/>
        <v>1.6074792</v>
      </c>
      <c r="V1620">
        <f t="shared" si="2593"/>
        <v>2443.8693749999998</v>
      </c>
      <c r="W1620">
        <f t="shared" si="2593"/>
        <v>2.4125549999999999E-2</v>
      </c>
    </row>
    <row r="1621" spans="1:23" x14ac:dyDescent="0.2">
      <c r="A1621" t="s">
        <v>7</v>
      </c>
      <c r="B1621" t="s">
        <v>31</v>
      </c>
      <c r="C1621" t="s">
        <v>29</v>
      </c>
      <c r="D1621" t="s">
        <v>32</v>
      </c>
      <c r="E1621" t="s">
        <v>11</v>
      </c>
      <c r="F1621" s="1" t="s">
        <v>12</v>
      </c>
      <c r="G1621">
        <v>12</v>
      </c>
      <c r="H1621">
        <f t="shared" si="2553"/>
        <v>138</v>
      </c>
      <c r="I1621">
        <f t="shared" si="2554"/>
        <v>135</v>
      </c>
      <c r="J1621">
        <f t="shared" si="2555"/>
        <v>1.002456</v>
      </c>
      <c r="K1621">
        <f t="shared" si="2556"/>
        <v>344493.48363750003</v>
      </c>
      <c r="L1621">
        <f t="shared" si="2557"/>
        <v>235778.23007117779</v>
      </c>
      <c r="M1621">
        <f t="shared" si="2558"/>
        <v>344072.82264463027</v>
      </c>
      <c r="N1621">
        <f t="shared" si="2559"/>
        <v>385877.70466256893</v>
      </c>
      <c r="O1621">
        <f t="shared" si="2560"/>
        <v>1.2592664999999998</v>
      </c>
      <c r="Q1621">
        <f t="shared" si="2544"/>
        <v>0.97923899999999997</v>
      </c>
      <c r="R1621">
        <f t="shared" ref="R1621:S1621" si="2594">R1609</f>
        <v>7.4256000000000001E-3</v>
      </c>
      <c r="S1621">
        <f t="shared" si="2594"/>
        <v>0.68442000000000003</v>
      </c>
      <c r="T1621">
        <f t="shared" ref="T1621:W1621" si="2595">T1609</f>
        <v>0.99877890000000003</v>
      </c>
      <c r="U1621">
        <f t="shared" si="2595"/>
        <v>1.6366129499999997</v>
      </c>
      <c r="V1621">
        <f t="shared" si="2595"/>
        <v>2551.8035825000002</v>
      </c>
      <c r="W1621">
        <f t="shared" si="2595"/>
        <v>9.3278999999999983E-3</v>
      </c>
    </row>
    <row r="1622" spans="1:23" x14ac:dyDescent="0.2">
      <c r="A1622" t="s">
        <v>7</v>
      </c>
      <c r="B1622" t="s">
        <v>31</v>
      </c>
      <c r="C1622" t="s">
        <v>29</v>
      </c>
      <c r="D1622" t="s">
        <v>32</v>
      </c>
      <c r="E1622" t="s">
        <v>11</v>
      </c>
      <c r="F1622" s="1">
        <v>47057</v>
      </c>
      <c r="G1622">
        <v>1</v>
      </c>
      <c r="H1622">
        <f t="shared" si="2553"/>
        <v>128</v>
      </c>
      <c r="I1622">
        <f t="shared" si="2554"/>
        <v>127</v>
      </c>
      <c r="J1622">
        <f t="shared" si="2555"/>
        <v>0</v>
      </c>
      <c r="K1622">
        <f t="shared" si="2556"/>
        <v>247921.55425749999</v>
      </c>
      <c r="L1622">
        <f t="shared" si="2557"/>
        <v>9434.95225313427</v>
      </c>
      <c r="M1622">
        <f t="shared" si="2558"/>
        <v>61031.952262485218</v>
      </c>
      <c r="N1622">
        <f t="shared" si="2559"/>
        <v>1722.9222919162007</v>
      </c>
      <c r="O1622">
        <f t="shared" si="2560"/>
        <v>0</v>
      </c>
      <c r="Q1622">
        <f t="shared" si="2544"/>
        <v>0.99743800000000005</v>
      </c>
      <c r="R1622">
        <f t="shared" ref="R1622:S1622" si="2596">R1610</f>
        <v>0</v>
      </c>
      <c r="S1622">
        <f t="shared" si="2596"/>
        <v>3.8056199999999998E-2</v>
      </c>
      <c r="T1622">
        <f t="shared" ref="T1622:W1622" si="2597">T1610</f>
        <v>0.24617444999999999</v>
      </c>
      <c r="U1622">
        <f t="shared" si="2597"/>
        <v>0.18261059999999998</v>
      </c>
      <c r="V1622">
        <f t="shared" si="2597"/>
        <v>1952.1382225</v>
      </c>
      <c r="W1622">
        <f t="shared" si="2597"/>
        <v>0</v>
      </c>
    </row>
    <row r="1623" spans="1:23" x14ac:dyDescent="0.2">
      <c r="A1623" t="s">
        <v>7</v>
      </c>
      <c r="B1623" t="s">
        <v>31</v>
      </c>
      <c r="C1623" t="s">
        <v>29</v>
      </c>
      <c r="D1623" t="s">
        <v>32</v>
      </c>
      <c r="E1623" t="s">
        <v>11</v>
      </c>
      <c r="F1623" s="1">
        <v>47057</v>
      </c>
      <c r="G1623">
        <v>2</v>
      </c>
      <c r="H1623">
        <f t="shared" si="2553"/>
        <v>128</v>
      </c>
      <c r="I1623">
        <f t="shared" si="2554"/>
        <v>127</v>
      </c>
      <c r="J1623">
        <f t="shared" si="2555"/>
        <v>0</v>
      </c>
      <c r="K1623">
        <f t="shared" si="2556"/>
        <v>247543.607655</v>
      </c>
      <c r="L1623">
        <f t="shared" si="2557"/>
        <v>68009.38813631174</v>
      </c>
      <c r="M1623">
        <f t="shared" si="2558"/>
        <v>237907.87370958604</v>
      </c>
      <c r="N1623">
        <f t="shared" si="2559"/>
        <v>35194.13406055767</v>
      </c>
      <c r="O1623">
        <f t="shared" si="2560"/>
        <v>870.51462930000002</v>
      </c>
      <c r="Q1623">
        <f t="shared" si="2544"/>
        <v>0.995309</v>
      </c>
      <c r="R1623">
        <f t="shared" ref="R1623:S1623" si="2598">R1611</f>
        <v>0</v>
      </c>
      <c r="S1623">
        <f t="shared" si="2598"/>
        <v>0.27473700000000001</v>
      </c>
      <c r="T1623">
        <f t="shared" ref="T1623:W1623" si="2599">T1611</f>
        <v>0.96107459999999989</v>
      </c>
      <c r="U1623">
        <f t="shared" si="2599"/>
        <v>0.51748934999999996</v>
      </c>
      <c r="V1623">
        <f t="shared" si="2599"/>
        <v>1949.1622649999999</v>
      </c>
      <c r="W1623">
        <f t="shared" si="2599"/>
        <v>6.8544459</v>
      </c>
    </row>
    <row r="1624" spans="1:23" x14ac:dyDescent="0.2">
      <c r="A1624" t="s">
        <v>7</v>
      </c>
      <c r="B1624" t="s">
        <v>31</v>
      </c>
      <c r="C1624" t="s">
        <v>29</v>
      </c>
      <c r="D1624" t="s">
        <v>32</v>
      </c>
      <c r="E1624" t="s">
        <v>11</v>
      </c>
      <c r="F1624" s="1">
        <v>47057</v>
      </c>
      <c r="G1624">
        <v>3</v>
      </c>
      <c r="H1624">
        <f t="shared" si="2553"/>
        <v>128</v>
      </c>
      <c r="I1624">
        <f t="shared" si="2554"/>
        <v>127</v>
      </c>
      <c r="J1624">
        <f t="shared" si="2555"/>
        <v>0</v>
      </c>
      <c r="K1624">
        <f t="shared" si="2556"/>
        <v>247427.65856000001</v>
      </c>
      <c r="L1624">
        <f t="shared" si="2557"/>
        <v>107838.46245115378</v>
      </c>
      <c r="M1624">
        <f t="shared" si="2558"/>
        <v>254376.29320916976</v>
      </c>
      <c r="N1624">
        <f t="shared" si="2559"/>
        <v>105194.76480070189</v>
      </c>
      <c r="O1624">
        <f t="shared" si="2560"/>
        <v>-30.007940999999999</v>
      </c>
      <c r="Q1624">
        <f t="shared" si="2544"/>
        <v>0.99334599999999995</v>
      </c>
      <c r="R1624">
        <f t="shared" ref="R1624:S1624" si="2600">R1612</f>
        <v>0</v>
      </c>
      <c r="S1624">
        <f t="shared" si="2600"/>
        <v>0.43583834999999999</v>
      </c>
      <c r="T1624">
        <f t="shared" ref="T1624:W1624" si="2601">T1612</f>
        <v>1.0280834999999999</v>
      </c>
      <c r="U1624">
        <f t="shared" si="2601"/>
        <v>0.97548464999999995</v>
      </c>
      <c r="V1624">
        <f t="shared" si="2601"/>
        <v>1948.24928</v>
      </c>
      <c r="W1624">
        <f t="shared" si="2601"/>
        <v>-0.23628299999999999</v>
      </c>
    </row>
    <row r="1625" spans="1:23" x14ac:dyDescent="0.2">
      <c r="A1625" t="s">
        <v>7</v>
      </c>
      <c r="B1625" t="s">
        <v>31</v>
      </c>
      <c r="C1625" t="s">
        <v>29</v>
      </c>
      <c r="D1625" t="s">
        <v>32</v>
      </c>
      <c r="E1625" t="s">
        <v>11</v>
      </c>
      <c r="F1625" s="1">
        <v>47057</v>
      </c>
      <c r="G1625">
        <v>4</v>
      </c>
      <c r="H1625">
        <f t="shared" si="2553"/>
        <v>128</v>
      </c>
      <c r="I1625">
        <f t="shared" si="2554"/>
        <v>126</v>
      </c>
      <c r="J1625">
        <f t="shared" si="2555"/>
        <v>1.024947E-2</v>
      </c>
      <c r="K1625">
        <f t="shared" si="2556"/>
        <v>245327.15560500001</v>
      </c>
      <c r="L1625">
        <f t="shared" si="2557"/>
        <v>123392.73917438918</v>
      </c>
      <c r="M1625">
        <f t="shared" si="2558"/>
        <v>247858.35533202792</v>
      </c>
      <c r="N1625">
        <f t="shared" si="2559"/>
        <v>155995.71062069634</v>
      </c>
      <c r="O1625">
        <f t="shared" si="2560"/>
        <v>-10.120949999999999</v>
      </c>
      <c r="Q1625">
        <f t="shared" si="2544"/>
        <v>0.99174899999999999</v>
      </c>
      <c r="R1625">
        <f t="shared" ref="R1625:S1625" si="2602">R1613</f>
        <v>8.1345000000000001E-5</v>
      </c>
      <c r="S1625">
        <f t="shared" si="2602"/>
        <v>0.50297219999999998</v>
      </c>
      <c r="T1625">
        <f t="shared" ref="T1625:W1625" si="2603">T1613</f>
        <v>1.01031765</v>
      </c>
      <c r="U1625">
        <f t="shared" si="2603"/>
        <v>1.26422115</v>
      </c>
      <c r="V1625">
        <f t="shared" si="2603"/>
        <v>1947.0409175</v>
      </c>
      <c r="W1625">
        <f t="shared" si="2603"/>
        <v>-8.0324999999999994E-2</v>
      </c>
    </row>
    <row r="1626" spans="1:23" x14ac:dyDescent="0.2">
      <c r="A1626" t="s">
        <v>7</v>
      </c>
      <c r="B1626" t="s">
        <v>31</v>
      </c>
      <c r="C1626" t="s">
        <v>29</v>
      </c>
      <c r="D1626" t="s">
        <v>32</v>
      </c>
      <c r="E1626" t="s">
        <v>11</v>
      </c>
      <c r="F1626" s="1">
        <v>47057</v>
      </c>
      <c r="G1626">
        <v>5</v>
      </c>
      <c r="H1626">
        <f t="shared" si="2553"/>
        <v>128</v>
      </c>
      <c r="I1626">
        <f t="shared" si="2554"/>
        <v>126</v>
      </c>
      <c r="J1626">
        <f t="shared" si="2555"/>
        <v>1.057077E-2</v>
      </c>
      <c r="K1626">
        <f t="shared" si="2556"/>
        <v>245296.99908000001</v>
      </c>
      <c r="L1626">
        <f t="shared" si="2557"/>
        <v>137403.32253711121</v>
      </c>
      <c r="M1626">
        <f t="shared" si="2558"/>
        <v>246434.25729198463</v>
      </c>
      <c r="N1626">
        <f t="shared" si="2559"/>
        <v>191870.75530909604</v>
      </c>
      <c r="O1626">
        <f t="shared" si="2560"/>
        <v>-6.9625709999999996</v>
      </c>
      <c r="Q1626">
        <f t="shared" si="2544"/>
        <v>0.99035200000000001</v>
      </c>
      <c r="R1626">
        <f t="shared" ref="R1626:S1626" si="2604">R1614</f>
        <v>8.3894999999999996E-5</v>
      </c>
      <c r="S1626">
        <f t="shared" si="2604"/>
        <v>0.56015084999999998</v>
      </c>
      <c r="T1626">
        <f t="shared" ref="T1626:W1626" si="2605">T1614</f>
        <v>1.0046362499999999</v>
      </c>
      <c r="U1626">
        <f t="shared" si="2605"/>
        <v>1.3964055</v>
      </c>
      <c r="V1626">
        <f t="shared" si="2605"/>
        <v>1946.8015800000001</v>
      </c>
      <c r="W1626">
        <f t="shared" si="2605"/>
        <v>-5.5258499999999995E-2</v>
      </c>
    </row>
    <row r="1627" spans="1:23" x14ac:dyDescent="0.2">
      <c r="A1627" t="s">
        <v>7</v>
      </c>
      <c r="B1627" t="s">
        <v>31</v>
      </c>
      <c r="C1627" t="s">
        <v>29</v>
      </c>
      <c r="D1627" t="s">
        <v>32</v>
      </c>
      <c r="E1627" t="s">
        <v>11</v>
      </c>
      <c r="F1627" s="1">
        <v>47057</v>
      </c>
      <c r="G1627">
        <v>6</v>
      </c>
      <c r="H1627">
        <f t="shared" si="2553"/>
        <v>128</v>
      </c>
      <c r="I1627">
        <f t="shared" si="2554"/>
        <v>126</v>
      </c>
      <c r="J1627">
        <f t="shared" si="2555"/>
        <v>1.6675469999999998E-2</v>
      </c>
      <c r="K1627">
        <f t="shared" si="2556"/>
        <v>245230.50761999999</v>
      </c>
      <c r="L1627">
        <f t="shared" si="2557"/>
        <v>147146.36039417531</v>
      </c>
      <c r="M1627">
        <f t="shared" si="2558"/>
        <v>247524.95781844496</v>
      </c>
      <c r="N1627">
        <f t="shared" si="2559"/>
        <v>217636.59626414636</v>
      </c>
      <c r="O1627">
        <f t="shared" si="2560"/>
        <v>-19.210526999999999</v>
      </c>
      <c r="Q1627">
        <f t="shared" si="2544"/>
        <v>0.98948700000000001</v>
      </c>
      <c r="R1627">
        <f t="shared" ref="R1627:S1627" si="2606">R1615</f>
        <v>1.3234499999999999E-4</v>
      </c>
      <c r="S1627">
        <f t="shared" si="2606"/>
        <v>0.60003284999999995</v>
      </c>
      <c r="T1627">
        <f t="shared" ref="T1627:W1627" si="2607">T1615</f>
        <v>1.0093562999999999</v>
      </c>
      <c r="U1627">
        <f t="shared" si="2607"/>
        <v>1.4790484499999998</v>
      </c>
      <c r="V1627">
        <f t="shared" si="2607"/>
        <v>1946.27387</v>
      </c>
      <c r="W1627">
        <f t="shared" si="2607"/>
        <v>-0.1524645</v>
      </c>
    </row>
    <row r="1628" spans="1:23" x14ac:dyDescent="0.2">
      <c r="A1628" t="s">
        <v>7</v>
      </c>
      <c r="B1628" t="s">
        <v>31</v>
      </c>
      <c r="C1628" t="s">
        <v>29</v>
      </c>
      <c r="D1628" t="s">
        <v>32</v>
      </c>
      <c r="E1628" t="s">
        <v>11</v>
      </c>
      <c r="F1628" s="1">
        <v>47057</v>
      </c>
      <c r="G1628">
        <v>7</v>
      </c>
      <c r="H1628">
        <f t="shared" si="2553"/>
        <v>128</v>
      </c>
      <c r="I1628">
        <f t="shared" si="2554"/>
        <v>126</v>
      </c>
      <c r="J1628">
        <f t="shared" si="2555"/>
        <v>2.3101469999999999E-2</v>
      </c>
      <c r="K1628">
        <f t="shared" si="2556"/>
        <v>245420.86149000001</v>
      </c>
      <c r="L1628">
        <f t="shared" si="2557"/>
        <v>156805.00854368912</v>
      </c>
      <c r="M1628">
        <f t="shared" si="2558"/>
        <v>251660.40465939252</v>
      </c>
      <c r="N1628">
        <f t="shared" si="2559"/>
        <v>237746.46031262097</v>
      </c>
      <c r="O1628">
        <f t="shared" si="2560"/>
        <v>-21.459626999999998</v>
      </c>
      <c r="Q1628">
        <f t="shared" si="2544"/>
        <v>0.98865499999999995</v>
      </c>
      <c r="R1628">
        <f t="shared" ref="R1628:S1628" si="2608">R1616</f>
        <v>1.8334499999999999E-4</v>
      </c>
      <c r="S1628">
        <f t="shared" si="2608"/>
        <v>0.63892289999999996</v>
      </c>
      <c r="T1628">
        <f t="shared" ref="T1628:W1628" si="2609">T1616</f>
        <v>1.0254238499999999</v>
      </c>
      <c r="U1628">
        <f t="shared" si="2609"/>
        <v>1.5161917499999999</v>
      </c>
      <c r="V1628">
        <f t="shared" si="2609"/>
        <v>1947.784615</v>
      </c>
      <c r="W1628">
        <f t="shared" si="2609"/>
        <v>-0.17031449999999998</v>
      </c>
    </row>
    <row r="1629" spans="1:23" x14ac:dyDescent="0.2">
      <c r="A1629" t="s">
        <v>7</v>
      </c>
      <c r="B1629" t="s">
        <v>31</v>
      </c>
      <c r="C1629" t="s">
        <v>29</v>
      </c>
      <c r="D1629" t="s">
        <v>32</v>
      </c>
      <c r="E1629" t="s">
        <v>11</v>
      </c>
      <c r="F1629" s="1">
        <v>47057</v>
      </c>
      <c r="G1629">
        <v>8</v>
      </c>
      <c r="H1629">
        <f t="shared" si="2553"/>
        <v>128</v>
      </c>
      <c r="I1629">
        <f t="shared" si="2554"/>
        <v>126</v>
      </c>
      <c r="J1629">
        <f t="shared" si="2555"/>
        <v>6.1368300000000001E-2</v>
      </c>
      <c r="K1629">
        <f t="shared" si="2556"/>
        <v>259775.95581000001</v>
      </c>
      <c r="L1629">
        <f t="shared" si="2557"/>
        <v>169221.38274686839</v>
      </c>
      <c r="M1629">
        <f t="shared" si="2558"/>
        <v>268987.78005739383</v>
      </c>
      <c r="N1629">
        <f t="shared" si="2559"/>
        <v>264856.28031462879</v>
      </c>
      <c r="O1629">
        <f t="shared" si="2560"/>
        <v>-0.62010899999999991</v>
      </c>
      <c r="Q1629">
        <f t="shared" si="2544"/>
        <v>0.98722399999999999</v>
      </c>
      <c r="R1629">
        <f t="shared" ref="R1629:S1629" si="2610">R1617</f>
        <v>4.8704999999999999E-4</v>
      </c>
      <c r="S1629">
        <f t="shared" si="2610"/>
        <v>0.65141280000000001</v>
      </c>
      <c r="T1629">
        <f t="shared" ref="T1629:W1629" si="2611">T1617</f>
        <v>1.0354606499999999</v>
      </c>
      <c r="U1629">
        <f t="shared" si="2611"/>
        <v>1.5651466499999998</v>
      </c>
      <c r="V1629">
        <f t="shared" si="2611"/>
        <v>2061.7139350000002</v>
      </c>
      <c r="W1629">
        <f t="shared" si="2611"/>
        <v>-4.9214999999999997E-3</v>
      </c>
    </row>
    <row r="1630" spans="1:23" x14ac:dyDescent="0.2">
      <c r="A1630" t="s">
        <v>7</v>
      </c>
      <c r="B1630" t="s">
        <v>31</v>
      </c>
      <c r="C1630" t="s">
        <v>29</v>
      </c>
      <c r="D1630" t="s">
        <v>32</v>
      </c>
      <c r="E1630" t="s">
        <v>11</v>
      </c>
      <c r="F1630" s="1">
        <v>47057</v>
      </c>
      <c r="G1630">
        <v>9</v>
      </c>
      <c r="H1630">
        <f t="shared" si="2553"/>
        <v>128</v>
      </c>
      <c r="I1630">
        <f t="shared" si="2554"/>
        <v>126</v>
      </c>
      <c r="J1630">
        <f t="shared" si="2555"/>
        <v>0.15486659999999999</v>
      </c>
      <c r="K1630">
        <f t="shared" si="2556"/>
        <v>282245.95035000006</v>
      </c>
      <c r="L1630">
        <f t="shared" si="2557"/>
        <v>182571.03289295529</v>
      </c>
      <c r="M1630">
        <f t="shared" si="2558"/>
        <v>277390.04989720345</v>
      </c>
      <c r="N1630">
        <f t="shared" si="2559"/>
        <v>282152.15716071316</v>
      </c>
      <c r="O1630">
        <f t="shared" si="2560"/>
        <v>4.8741209999999997</v>
      </c>
      <c r="Q1630">
        <f t="shared" si="2544"/>
        <v>0.98472899999999997</v>
      </c>
      <c r="R1630">
        <f t="shared" ref="R1630:S1630" si="2612">R1618</f>
        <v>1.2290999999999999E-3</v>
      </c>
      <c r="S1630">
        <f t="shared" si="2612"/>
        <v>0.64685084999999987</v>
      </c>
      <c r="T1630">
        <f t="shared" ref="T1630:W1630" si="2613">T1618</f>
        <v>0.98279549999999982</v>
      </c>
      <c r="U1630">
        <f t="shared" si="2613"/>
        <v>1.5454376999999999</v>
      </c>
      <c r="V1630">
        <f t="shared" si="2613"/>
        <v>2240.0472250000003</v>
      </c>
      <c r="W1630">
        <f t="shared" si="2613"/>
        <v>3.8683499999999996E-2</v>
      </c>
    </row>
    <row r="1631" spans="1:23" x14ac:dyDescent="0.2">
      <c r="A1631" t="s">
        <v>7</v>
      </c>
      <c r="B1631" t="s">
        <v>31</v>
      </c>
      <c r="C1631" t="s">
        <v>29</v>
      </c>
      <c r="D1631" t="s">
        <v>32</v>
      </c>
      <c r="E1631" t="s">
        <v>11</v>
      </c>
      <c r="F1631" s="1">
        <v>47057</v>
      </c>
      <c r="G1631">
        <v>10</v>
      </c>
      <c r="H1631">
        <f t="shared" si="2553"/>
        <v>128</v>
      </c>
      <c r="I1631">
        <f t="shared" si="2554"/>
        <v>125</v>
      </c>
      <c r="J1631">
        <f t="shared" si="2555"/>
        <v>0.49087500000000001</v>
      </c>
      <c r="K1631">
        <f t="shared" si="2556"/>
        <v>295423.17843749997</v>
      </c>
      <c r="L1631">
        <f t="shared" si="2557"/>
        <v>194726.53369727885</v>
      </c>
      <c r="M1631">
        <f t="shared" si="2558"/>
        <v>296717.50123802922</v>
      </c>
      <c r="N1631">
        <f t="shared" si="2559"/>
        <v>308839.36885944341</v>
      </c>
      <c r="O1631">
        <f t="shared" si="2560"/>
        <v>1.0894874999999997</v>
      </c>
      <c r="Q1631">
        <f t="shared" si="2544"/>
        <v>0.98319900000000005</v>
      </c>
      <c r="R1631">
        <f t="shared" ref="R1631:S1631" si="2614">R1619</f>
        <v>3.9269999999999999E-3</v>
      </c>
      <c r="S1631">
        <f t="shared" si="2614"/>
        <v>0.65914439999999996</v>
      </c>
      <c r="T1631">
        <f t="shared" ref="T1631:W1631" si="2615">T1619</f>
        <v>1.0043812499999998</v>
      </c>
      <c r="U1631">
        <f t="shared" si="2615"/>
        <v>1.5860158500000001</v>
      </c>
      <c r="V1631">
        <f t="shared" si="2615"/>
        <v>2363.3854274999999</v>
      </c>
      <c r="W1631">
        <f t="shared" si="2615"/>
        <v>8.7158999999999986E-3</v>
      </c>
    </row>
    <row r="1632" spans="1:23" x14ac:dyDescent="0.2">
      <c r="A1632" t="s">
        <v>7</v>
      </c>
      <c r="B1632" t="s">
        <v>31</v>
      </c>
      <c r="C1632" t="s">
        <v>29</v>
      </c>
      <c r="D1632" t="s">
        <v>32</v>
      </c>
      <c r="E1632" t="s">
        <v>11</v>
      </c>
      <c r="F1632" s="1">
        <v>47057</v>
      </c>
      <c r="G1632">
        <v>11</v>
      </c>
      <c r="H1632">
        <f t="shared" si="2553"/>
        <v>128</v>
      </c>
      <c r="I1632">
        <f t="shared" si="2554"/>
        <v>125</v>
      </c>
      <c r="J1632">
        <f t="shared" si="2555"/>
        <v>0.70858124999999994</v>
      </c>
      <c r="K1632">
        <f t="shared" si="2556"/>
        <v>305483.67187499994</v>
      </c>
      <c r="L1632">
        <f t="shared" si="2557"/>
        <v>204803.29502363669</v>
      </c>
      <c r="M1632">
        <f t="shared" si="2558"/>
        <v>296255.16288949212</v>
      </c>
      <c r="N1632">
        <f t="shared" si="2559"/>
        <v>329217.03684195946</v>
      </c>
      <c r="O1632">
        <f t="shared" si="2560"/>
        <v>3.0156937500000001</v>
      </c>
      <c r="Q1632">
        <f t="shared" si="2544"/>
        <v>0.98116899999999996</v>
      </c>
      <c r="R1632">
        <f t="shared" ref="R1632:S1632" si="2616">R1620</f>
        <v>5.6686499999999999E-3</v>
      </c>
      <c r="S1632">
        <f t="shared" si="2616"/>
        <v>0.67042305000000002</v>
      </c>
      <c r="T1632">
        <f t="shared" ref="T1632:W1632" si="2617">T1620</f>
        <v>0.96979049999999989</v>
      </c>
      <c r="U1632">
        <f t="shared" si="2617"/>
        <v>1.6074792</v>
      </c>
      <c r="V1632">
        <f t="shared" si="2617"/>
        <v>2443.8693749999998</v>
      </c>
      <c r="W1632">
        <f t="shared" si="2617"/>
        <v>2.4125549999999999E-2</v>
      </c>
    </row>
    <row r="1633" spans="1:23" x14ac:dyDescent="0.2">
      <c r="A1633" t="s">
        <v>7</v>
      </c>
      <c r="B1633" t="s">
        <v>31</v>
      </c>
      <c r="C1633" t="s">
        <v>29</v>
      </c>
      <c r="D1633" t="s">
        <v>32</v>
      </c>
      <c r="E1633" t="s">
        <v>11</v>
      </c>
      <c r="F1633" s="1">
        <v>47057</v>
      </c>
      <c r="G1633">
        <v>12</v>
      </c>
      <c r="H1633">
        <f t="shared" si="2553"/>
        <v>128</v>
      </c>
      <c r="I1633">
        <f t="shared" si="2554"/>
        <v>125</v>
      </c>
      <c r="J1633">
        <f t="shared" si="2555"/>
        <v>0.92820000000000003</v>
      </c>
      <c r="K1633">
        <f t="shared" si="2556"/>
        <v>318975.4478125</v>
      </c>
      <c r="L1633">
        <f t="shared" si="2557"/>
        <v>218313.17599183126</v>
      </c>
      <c r="M1633">
        <f t="shared" si="2558"/>
        <v>318585.94689317618</v>
      </c>
      <c r="N1633">
        <f t="shared" si="2559"/>
        <v>357294.17098386009</v>
      </c>
      <c r="O1633">
        <f t="shared" si="2560"/>
        <v>1.1659874999999997</v>
      </c>
      <c r="Q1633">
        <f t="shared" si="2544"/>
        <v>0.97923899999999997</v>
      </c>
      <c r="R1633">
        <f t="shared" ref="R1633:S1633" si="2618">R1621</f>
        <v>7.4256000000000001E-3</v>
      </c>
      <c r="S1633">
        <f t="shared" si="2618"/>
        <v>0.68442000000000003</v>
      </c>
      <c r="T1633">
        <f t="shared" ref="T1633:W1633" si="2619">T1621</f>
        <v>0.99877890000000003</v>
      </c>
      <c r="U1633">
        <f t="shared" si="2619"/>
        <v>1.6366129499999997</v>
      </c>
      <c r="V1633">
        <f t="shared" si="2619"/>
        <v>2551.8035825000002</v>
      </c>
      <c r="W1633">
        <f t="shared" si="2619"/>
        <v>9.3278999999999983E-3</v>
      </c>
    </row>
    <row r="1634" spans="1:23" x14ac:dyDescent="0.2">
      <c r="A1634" t="s">
        <v>7</v>
      </c>
      <c r="B1634" t="s">
        <v>31</v>
      </c>
      <c r="C1634" t="s">
        <v>29</v>
      </c>
      <c r="D1634" t="s">
        <v>32</v>
      </c>
      <c r="E1634" t="s">
        <v>24</v>
      </c>
      <c r="F1634" s="1">
        <v>46965</v>
      </c>
      <c r="G1634">
        <v>1</v>
      </c>
      <c r="H1634">
        <f t="shared" si="2553"/>
        <v>48</v>
      </c>
      <c r="I1634">
        <f t="shared" si="2554"/>
        <v>47</v>
      </c>
      <c r="J1634">
        <f t="shared" si="2555"/>
        <v>0</v>
      </c>
      <c r="K1634">
        <f t="shared" si="2556"/>
        <v>81730.63496000001</v>
      </c>
      <c r="L1634">
        <f t="shared" si="2557"/>
        <v>3293.3195895862082</v>
      </c>
      <c r="M1634">
        <f t="shared" si="2558"/>
        <v>21303.523174689293</v>
      </c>
      <c r="N1634">
        <f t="shared" si="2559"/>
        <v>636.77124661350842</v>
      </c>
      <c r="O1634">
        <f t="shared" si="2560"/>
        <v>0</v>
      </c>
      <c r="Q1634" cm="1">
        <f t="array" ref="Q1634:Q1645">TRANSPOSE(open_per_booked!$F36:$Q36)</f>
        <v>0.99993159499999995</v>
      </c>
      <c r="R1634" cm="1">
        <f t="array" ref="R1634:R1645">TRANSPOSE(ulr_per_open!$F36:$Q36)</f>
        <v>0</v>
      </c>
      <c r="S1634" cm="1">
        <f t="array" ref="S1634:S1645">TRANSPOSE(bal_util!$F36:$Q36)</f>
        <v>4.0294799999999999E-2</v>
      </c>
      <c r="T1634" cm="1">
        <f t="array" ref="T1634:T1645">TRANSPOSE(pur_util!$F36:$Q36)</f>
        <v>0.26065530000000003</v>
      </c>
      <c r="U1634" cm="1">
        <f t="array" ref="U1634:U1645">TRANSPOSE(revol_util!$F36:$Q36)</f>
        <v>0.19335240000000001</v>
      </c>
      <c r="V1634" cm="1">
        <f t="array" ref="V1634:V1645">TRANSPOSE(lmt_per_open!$F36:$Q36)</f>
        <v>1738.9496800000002</v>
      </c>
      <c r="W1634" cm="1">
        <f t="array" ref="W1634:W1645">TRANSPOSE(annual_fee!$F36:$Q36)</f>
        <v>0</v>
      </c>
    </row>
    <row r="1635" spans="1:23" x14ac:dyDescent="0.2">
      <c r="A1635" t="s">
        <v>7</v>
      </c>
      <c r="B1635" t="s">
        <v>31</v>
      </c>
      <c r="C1635" t="s">
        <v>29</v>
      </c>
      <c r="D1635" t="s">
        <v>32</v>
      </c>
      <c r="E1635" t="s">
        <v>24</v>
      </c>
      <c r="F1635" s="1">
        <v>46965</v>
      </c>
      <c r="G1635">
        <v>2</v>
      </c>
      <c r="H1635">
        <f t="shared" si="2553"/>
        <v>48</v>
      </c>
      <c r="I1635">
        <f t="shared" si="2554"/>
        <v>47</v>
      </c>
      <c r="J1635">
        <f t="shared" si="2555"/>
        <v>0</v>
      </c>
      <c r="K1635">
        <f t="shared" si="2556"/>
        <v>81606.039839999998</v>
      </c>
      <c r="L1635">
        <f t="shared" si="2557"/>
        <v>23739.033777376324</v>
      </c>
      <c r="M1635">
        <f t="shared" si="2558"/>
        <v>83042.99163191866</v>
      </c>
      <c r="N1635">
        <f t="shared" si="2559"/>
        <v>13007.326403734434</v>
      </c>
      <c r="O1635">
        <f t="shared" si="2560"/>
        <v>341.1094842</v>
      </c>
      <c r="Q1635">
        <v>0.99779727249999994</v>
      </c>
      <c r="R1635">
        <v>0</v>
      </c>
      <c r="S1635">
        <v>0.29089800000000005</v>
      </c>
      <c r="T1635">
        <v>1.0176084000000001</v>
      </c>
      <c r="U1635">
        <v>0.54792990000000008</v>
      </c>
      <c r="V1635">
        <v>1736.29872</v>
      </c>
      <c r="W1635">
        <v>7.2576486000000004</v>
      </c>
    </row>
    <row r="1636" spans="1:23" x14ac:dyDescent="0.2">
      <c r="A1636" t="s">
        <v>7</v>
      </c>
      <c r="B1636" t="s">
        <v>31</v>
      </c>
      <c r="C1636" t="s">
        <v>29</v>
      </c>
      <c r="D1636" t="s">
        <v>32</v>
      </c>
      <c r="E1636" t="s">
        <v>24</v>
      </c>
      <c r="F1636" s="1">
        <v>46965</v>
      </c>
      <c r="G1636">
        <v>3</v>
      </c>
      <c r="H1636">
        <f t="shared" si="2553"/>
        <v>48</v>
      </c>
      <c r="I1636">
        <f t="shared" si="2554"/>
        <v>47</v>
      </c>
      <c r="J1636">
        <f t="shared" si="2555"/>
        <v>0</v>
      </c>
      <c r="K1636">
        <f t="shared" si="2556"/>
        <v>81567.815680000014</v>
      </c>
      <c r="L1636">
        <f t="shared" si="2557"/>
        <v>37641.58115196212</v>
      </c>
      <c r="M1636">
        <f t="shared" si="2558"/>
        <v>88791.379868805147</v>
      </c>
      <c r="N1636">
        <f t="shared" si="2559"/>
        <v>38878.713122260626</v>
      </c>
      <c r="O1636">
        <f t="shared" si="2560"/>
        <v>-11.758554</v>
      </c>
      <c r="Q1636">
        <v>0.99582936499999986</v>
      </c>
      <c r="R1636">
        <v>0</v>
      </c>
      <c r="S1636">
        <v>0.46147590000000005</v>
      </c>
      <c r="T1636">
        <v>1.0885590000000001</v>
      </c>
      <c r="U1636">
        <v>1.0328661000000001</v>
      </c>
      <c r="V1636">
        <v>1735.4854400000002</v>
      </c>
      <c r="W1636">
        <v>-0.25018200000000002</v>
      </c>
    </row>
    <row r="1637" spans="1:23" x14ac:dyDescent="0.2">
      <c r="A1637" t="s">
        <v>7</v>
      </c>
      <c r="B1637" t="s">
        <v>31</v>
      </c>
      <c r="C1637" t="s">
        <v>29</v>
      </c>
      <c r="D1637" t="s">
        <v>32</v>
      </c>
      <c r="E1637" t="s">
        <v>24</v>
      </c>
      <c r="F1637" s="1">
        <v>46965</v>
      </c>
      <c r="G1637">
        <v>4</v>
      </c>
      <c r="H1637">
        <f t="shared" si="2553"/>
        <v>48</v>
      </c>
      <c r="I1637">
        <f t="shared" si="2554"/>
        <v>47</v>
      </c>
      <c r="J1637">
        <f t="shared" si="2555"/>
        <v>4.0481100000000006E-3</v>
      </c>
      <c r="K1637">
        <f t="shared" si="2556"/>
        <v>81517.224879999994</v>
      </c>
      <c r="L1637">
        <f t="shared" si="2557"/>
        <v>43412.715461422944</v>
      </c>
      <c r="M1637">
        <f t="shared" si="2558"/>
        <v>87202.896432652735</v>
      </c>
      <c r="N1637">
        <f t="shared" si="2559"/>
        <v>58111.700892631299</v>
      </c>
      <c r="O1637">
        <f t="shared" si="2560"/>
        <v>-3.99735</v>
      </c>
      <c r="Q1637">
        <v>0.99422837249999996</v>
      </c>
      <c r="R1637">
        <v>8.6130000000000017E-5</v>
      </c>
      <c r="S1637">
        <v>0.5325588</v>
      </c>
      <c r="T1637">
        <v>1.0697481000000002</v>
      </c>
      <c r="U1637">
        <v>1.3385871</v>
      </c>
      <c r="V1637">
        <v>1734.40904</v>
      </c>
      <c r="W1637">
        <v>-8.5050000000000001E-2</v>
      </c>
    </row>
    <row r="1638" spans="1:23" x14ac:dyDescent="0.2">
      <c r="A1638" t="s">
        <v>7</v>
      </c>
      <c r="B1638" t="s">
        <v>31</v>
      </c>
      <c r="C1638" t="s">
        <v>29</v>
      </c>
      <c r="D1638" t="s">
        <v>32</v>
      </c>
      <c r="E1638" t="s">
        <v>24</v>
      </c>
      <c r="F1638" s="1">
        <v>46965</v>
      </c>
      <c r="G1638">
        <v>5</v>
      </c>
      <c r="H1638">
        <f t="shared" si="2553"/>
        <v>48</v>
      </c>
      <c r="I1638">
        <f t="shared" si="2554"/>
        <v>47</v>
      </c>
      <c r="J1638">
        <f t="shared" si="2555"/>
        <v>4.1750099999999998E-3</v>
      </c>
      <c r="K1638">
        <f t="shared" si="2556"/>
        <v>81507.20448</v>
      </c>
      <c r="L1638">
        <f t="shared" si="2557"/>
        <v>48341.996333572039</v>
      </c>
      <c r="M1638">
        <f t="shared" si="2558"/>
        <v>86701.862389521615</v>
      </c>
      <c r="N1638">
        <f t="shared" si="2559"/>
        <v>71475.913653013951</v>
      </c>
      <c r="O1638">
        <f t="shared" si="2560"/>
        <v>-2.7499229999999999</v>
      </c>
      <c r="Q1638">
        <v>0.99282788</v>
      </c>
      <c r="R1638">
        <v>8.8830000000000002E-5</v>
      </c>
      <c r="S1638">
        <v>0.59310090000000004</v>
      </c>
      <c r="T1638">
        <v>1.0637325000000002</v>
      </c>
      <c r="U1638">
        <v>1.4785470000000003</v>
      </c>
      <c r="V1638">
        <v>1734.1958400000001</v>
      </c>
      <c r="W1638">
        <v>-5.8508999999999999E-2</v>
      </c>
    </row>
    <row r="1639" spans="1:23" x14ac:dyDescent="0.2">
      <c r="A1639" t="s">
        <v>7</v>
      </c>
      <c r="B1639" t="s">
        <v>31</v>
      </c>
      <c r="C1639" t="s">
        <v>29</v>
      </c>
      <c r="D1639" t="s">
        <v>32</v>
      </c>
      <c r="E1639" t="s">
        <v>24</v>
      </c>
      <c r="F1639" s="1">
        <v>46965</v>
      </c>
      <c r="G1639">
        <v>6</v>
      </c>
      <c r="H1639">
        <f t="shared" si="2553"/>
        <v>48</v>
      </c>
      <c r="I1639">
        <f t="shared" si="2554"/>
        <v>47</v>
      </c>
      <c r="J1639">
        <f t="shared" si="2555"/>
        <v>6.5861100000000001E-3</v>
      </c>
      <c r="K1639">
        <f t="shared" si="2556"/>
        <v>81485.110720000011</v>
      </c>
      <c r="L1639">
        <f t="shared" si="2557"/>
        <v>51769.845760115815</v>
      </c>
      <c r="M1639">
        <f t="shared" si="2558"/>
        <v>87085.598676807756</v>
      </c>
      <c r="N1639">
        <f t="shared" si="2559"/>
        <v>81074.234253428862</v>
      </c>
      <c r="O1639">
        <f t="shared" si="2560"/>
        <v>-7.5873510000000008</v>
      </c>
      <c r="Q1639">
        <v>0.99196071749999992</v>
      </c>
      <c r="R1639">
        <v>1.4013E-4</v>
      </c>
      <c r="S1639">
        <v>0.63532889999999997</v>
      </c>
      <c r="T1639">
        <v>1.0687302000000001</v>
      </c>
      <c r="U1639">
        <v>1.5660513</v>
      </c>
      <c r="V1639">
        <v>1733.7257600000003</v>
      </c>
      <c r="W1639">
        <v>-0.16143300000000002</v>
      </c>
    </row>
    <row r="1640" spans="1:23" x14ac:dyDescent="0.2">
      <c r="A1640" t="s">
        <v>7</v>
      </c>
      <c r="B1640" t="s">
        <v>31</v>
      </c>
      <c r="C1640" t="s">
        <v>29</v>
      </c>
      <c r="D1640" t="s">
        <v>32</v>
      </c>
      <c r="E1640" t="s">
        <v>24</v>
      </c>
      <c r="F1640" s="1">
        <v>46965</v>
      </c>
      <c r="G1640">
        <v>7</v>
      </c>
      <c r="H1640">
        <f t="shared" si="2553"/>
        <v>48</v>
      </c>
      <c r="I1640">
        <f t="shared" si="2554"/>
        <v>47</v>
      </c>
      <c r="J1640">
        <f t="shared" si="2555"/>
        <v>9.1241100000000012E-3</v>
      </c>
      <c r="K1640">
        <f t="shared" si="2556"/>
        <v>81548.361439999993</v>
      </c>
      <c r="L1640">
        <f t="shared" si="2557"/>
        <v>55168.004733345508</v>
      </c>
      <c r="M1640">
        <f t="shared" si="2558"/>
        <v>88540.554440113774</v>
      </c>
      <c r="N1640">
        <f t="shared" si="2559"/>
        <v>88565.58385481585</v>
      </c>
      <c r="O1640">
        <f t="shared" si="2560"/>
        <v>-8.4756510000000009</v>
      </c>
      <c r="Q1640">
        <v>0.99112663749999985</v>
      </c>
      <c r="R1640">
        <v>1.9413000000000001E-4</v>
      </c>
      <c r="S1640">
        <v>0.67650660000000007</v>
      </c>
      <c r="T1640">
        <v>1.0857429000000001</v>
      </c>
      <c r="U1640">
        <v>1.6053795000000002</v>
      </c>
      <c r="V1640">
        <v>1735.07152</v>
      </c>
      <c r="W1640">
        <v>-0.18033300000000002</v>
      </c>
    </row>
    <row r="1641" spans="1:23" x14ac:dyDescent="0.2">
      <c r="A1641" t="s">
        <v>7</v>
      </c>
      <c r="B1641" t="s">
        <v>31</v>
      </c>
      <c r="C1641" t="s">
        <v>29</v>
      </c>
      <c r="D1641" t="s">
        <v>32</v>
      </c>
      <c r="E1641" t="s">
        <v>24</v>
      </c>
      <c r="F1641" s="1">
        <v>46965</v>
      </c>
      <c r="G1641">
        <v>8</v>
      </c>
      <c r="H1641">
        <f t="shared" si="2553"/>
        <v>48</v>
      </c>
      <c r="I1641">
        <f t="shared" si="2554"/>
        <v>47</v>
      </c>
      <c r="J1641">
        <f t="shared" si="2555"/>
        <v>2.42379E-2</v>
      </c>
      <c r="K1641">
        <f t="shared" si="2556"/>
        <v>86318.267359999998</v>
      </c>
      <c r="L1641">
        <f t="shared" si="2557"/>
        <v>59536.402128133639</v>
      </c>
      <c r="M1641">
        <f t="shared" si="2558"/>
        <v>94636.767417309951</v>
      </c>
      <c r="N1641">
        <f t="shared" si="2559"/>
        <v>98664.565070013079</v>
      </c>
      <c r="O1641">
        <f t="shared" si="2560"/>
        <v>-0.24491700000000002</v>
      </c>
      <c r="Q1641">
        <v>0.98969205999999998</v>
      </c>
      <c r="R1641">
        <v>5.1570000000000001E-4</v>
      </c>
      <c r="S1641">
        <v>0.6897312000000001</v>
      </c>
      <c r="T1641">
        <v>1.0963701000000001</v>
      </c>
      <c r="U1641">
        <v>1.6572141</v>
      </c>
      <c r="V1641">
        <v>1836.55888</v>
      </c>
      <c r="W1641">
        <v>-5.2110000000000004E-3</v>
      </c>
    </row>
    <row r="1642" spans="1:23" x14ac:dyDescent="0.2">
      <c r="A1642" t="s">
        <v>7</v>
      </c>
      <c r="B1642" t="s">
        <v>31</v>
      </c>
      <c r="C1642" t="s">
        <v>29</v>
      </c>
      <c r="D1642" t="s">
        <v>32</v>
      </c>
      <c r="E1642" t="s">
        <v>24</v>
      </c>
      <c r="F1642" s="1">
        <v>46965</v>
      </c>
      <c r="G1642">
        <v>9</v>
      </c>
      <c r="H1642">
        <f t="shared" si="2553"/>
        <v>48</v>
      </c>
      <c r="I1642">
        <f t="shared" si="2554"/>
        <v>47</v>
      </c>
      <c r="J1642">
        <f t="shared" si="2555"/>
        <v>6.1165800000000006E-2</v>
      </c>
      <c r="K1642">
        <f t="shared" si="2556"/>
        <v>93784.589600000007</v>
      </c>
      <c r="L1642">
        <f t="shared" si="2557"/>
        <v>64233.14982317065</v>
      </c>
      <c r="M1642">
        <f t="shared" si="2558"/>
        <v>97592.900429887217</v>
      </c>
      <c r="N1642">
        <f t="shared" si="2559"/>
        <v>105107.64493391603</v>
      </c>
      <c r="O1642">
        <f t="shared" si="2560"/>
        <v>1.925073</v>
      </c>
      <c r="Q1642">
        <v>0.9871908224999999</v>
      </c>
      <c r="R1642">
        <v>1.3014000000000001E-3</v>
      </c>
      <c r="S1642">
        <v>0.68490090000000003</v>
      </c>
      <c r="T1642">
        <v>1.0406070000000001</v>
      </c>
      <c r="U1642">
        <v>1.6363458</v>
      </c>
      <c r="V1642">
        <v>1995.4168000000002</v>
      </c>
      <c r="W1642">
        <v>4.0959000000000002E-2</v>
      </c>
    </row>
    <row r="1643" spans="1:23" x14ac:dyDescent="0.2">
      <c r="A1643" t="s">
        <v>7</v>
      </c>
      <c r="B1643" t="s">
        <v>31</v>
      </c>
      <c r="C1643" t="s">
        <v>29</v>
      </c>
      <c r="D1643" t="s">
        <v>32</v>
      </c>
      <c r="E1643" t="s">
        <v>24</v>
      </c>
      <c r="F1643" s="1">
        <v>46965</v>
      </c>
      <c r="G1643">
        <v>10</v>
      </c>
      <c r="H1643">
        <f t="shared" si="2553"/>
        <v>48</v>
      </c>
      <c r="I1643">
        <f t="shared" si="2554"/>
        <v>47</v>
      </c>
      <c r="J1643">
        <f t="shared" si="2555"/>
        <v>0.19542600000000002</v>
      </c>
      <c r="K1643">
        <f t="shared" si="2556"/>
        <v>98948.419440000012</v>
      </c>
      <c r="L1643">
        <f t="shared" si="2557"/>
        <v>69057.843419358149</v>
      </c>
      <c r="M1643">
        <f t="shared" si="2558"/>
        <v>105227.93350871101</v>
      </c>
      <c r="N1643">
        <f t="shared" si="2559"/>
        <v>115969.58918462142</v>
      </c>
      <c r="O1643">
        <f t="shared" si="2560"/>
        <v>0.43374420000000002</v>
      </c>
      <c r="Q1643">
        <v>0.98565699750000002</v>
      </c>
      <c r="R1643">
        <v>4.1580000000000002E-3</v>
      </c>
      <c r="S1643">
        <v>0.69791760000000003</v>
      </c>
      <c r="T1643">
        <v>1.0634625</v>
      </c>
      <c r="U1643">
        <v>1.6793109000000002</v>
      </c>
      <c r="V1643">
        <v>2105.2855200000004</v>
      </c>
      <c r="W1643">
        <v>9.2286E-3</v>
      </c>
    </row>
    <row r="1644" spans="1:23" x14ac:dyDescent="0.2">
      <c r="A1644" t="s">
        <v>7</v>
      </c>
      <c r="B1644" t="s">
        <v>31</v>
      </c>
      <c r="C1644" t="s">
        <v>29</v>
      </c>
      <c r="D1644" t="s">
        <v>32</v>
      </c>
      <c r="E1644" t="s">
        <v>24</v>
      </c>
      <c r="F1644" s="1">
        <v>46965</v>
      </c>
      <c r="G1644">
        <v>11</v>
      </c>
      <c r="H1644">
        <f t="shared" si="2553"/>
        <v>48</v>
      </c>
      <c r="I1644">
        <f t="shared" si="2554"/>
        <v>47</v>
      </c>
      <c r="J1644">
        <f t="shared" si="2555"/>
        <v>0.28209870000000004</v>
      </c>
      <c r="K1644">
        <f t="shared" si="2556"/>
        <v>102318.06</v>
      </c>
      <c r="L1644">
        <f t="shared" si="2557"/>
        <v>72631.467376182001</v>
      </c>
      <c r="M1644">
        <f t="shared" si="2558"/>
        <v>105063.96977621999</v>
      </c>
      <c r="N1644">
        <f t="shared" si="2559"/>
        <v>123621.43031226123</v>
      </c>
      <c r="O1644">
        <f t="shared" si="2560"/>
        <v>1.2006009000000002</v>
      </c>
      <c r="Q1644">
        <v>0.98362192249999991</v>
      </c>
      <c r="R1644">
        <v>6.0021000000000007E-3</v>
      </c>
      <c r="S1644">
        <v>0.70985970000000009</v>
      </c>
      <c r="T1644">
        <v>1.026837</v>
      </c>
      <c r="U1644">
        <v>1.7020368000000003</v>
      </c>
      <c r="V1644">
        <v>2176.98</v>
      </c>
      <c r="W1644">
        <v>2.5544700000000004E-2</v>
      </c>
    </row>
    <row r="1645" spans="1:23" x14ac:dyDescent="0.2">
      <c r="A1645" t="s">
        <v>7</v>
      </c>
      <c r="B1645" t="s">
        <v>31</v>
      </c>
      <c r="C1645" t="s">
        <v>29</v>
      </c>
      <c r="D1645" t="s">
        <v>32</v>
      </c>
      <c r="E1645" t="s">
        <v>24</v>
      </c>
      <c r="F1645" s="1">
        <v>46965</v>
      </c>
      <c r="G1645">
        <v>12</v>
      </c>
      <c r="H1645">
        <f t="shared" si="2553"/>
        <v>48</v>
      </c>
      <c r="I1645">
        <f t="shared" si="2554"/>
        <v>47</v>
      </c>
      <c r="J1645">
        <f t="shared" si="2555"/>
        <v>0.36953279999999999</v>
      </c>
      <c r="K1645">
        <f t="shared" si="2556"/>
        <v>106836.96712</v>
      </c>
      <c r="L1645">
        <f t="shared" si="2557"/>
        <v>77422.613332521607</v>
      </c>
      <c r="M1645">
        <f t="shared" si="2558"/>
        <v>112983.3619405939</v>
      </c>
      <c r="N1645">
        <f t="shared" si="2559"/>
        <v>134164.43110889738</v>
      </c>
      <c r="O1645">
        <f t="shared" si="2560"/>
        <v>0.46420019999999995</v>
      </c>
      <c r="Q1645">
        <v>0.98168709749999994</v>
      </c>
      <c r="R1645">
        <v>7.8624000000000003E-3</v>
      </c>
      <c r="S1645">
        <v>0.7246800000000001</v>
      </c>
      <c r="T1645">
        <v>1.0575306000000002</v>
      </c>
      <c r="U1645">
        <v>1.7328843</v>
      </c>
      <c r="V1645">
        <v>2273.1269600000001</v>
      </c>
      <c r="W1645">
        <v>9.8765999999999993E-3</v>
      </c>
    </row>
    <row r="1646" spans="1:23" x14ac:dyDescent="0.2">
      <c r="A1646" t="s">
        <v>7</v>
      </c>
      <c r="B1646" t="s">
        <v>31</v>
      </c>
      <c r="C1646" t="s">
        <v>29</v>
      </c>
      <c r="D1646" t="s">
        <v>32</v>
      </c>
      <c r="E1646" t="s">
        <v>24</v>
      </c>
      <c r="F1646" s="1">
        <v>46996</v>
      </c>
      <c r="G1646">
        <v>1</v>
      </c>
      <c r="H1646">
        <f t="shared" si="2553"/>
        <v>58</v>
      </c>
      <c r="I1646">
        <f t="shared" si="2554"/>
        <v>57</v>
      </c>
      <c r="J1646">
        <f t="shared" si="2555"/>
        <v>0</v>
      </c>
      <c r="K1646">
        <f t="shared" si="2556"/>
        <v>99120.131760000004</v>
      </c>
      <c r="L1646">
        <f t="shared" si="2557"/>
        <v>3994.0258852428478</v>
      </c>
      <c r="M1646">
        <f t="shared" si="2558"/>
        <v>25836.187679942333</v>
      </c>
      <c r="N1646">
        <f t="shared" si="2559"/>
        <v>772.25449057382923</v>
      </c>
      <c r="O1646">
        <f t="shared" si="2560"/>
        <v>0</v>
      </c>
      <c r="Q1646">
        <f t="shared" ref="Q1646:W1646" si="2620">Q1634</f>
        <v>0.99993159499999995</v>
      </c>
      <c r="R1646">
        <f t="shared" si="2620"/>
        <v>0</v>
      </c>
      <c r="S1646">
        <f t="shared" si="2620"/>
        <v>4.0294799999999999E-2</v>
      </c>
      <c r="T1646">
        <f t="shared" si="2620"/>
        <v>0.26065530000000003</v>
      </c>
      <c r="U1646">
        <f t="shared" si="2620"/>
        <v>0.19335240000000001</v>
      </c>
      <c r="V1646">
        <f t="shared" si="2620"/>
        <v>1738.9496800000002</v>
      </c>
      <c r="W1646">
        <f t="shared" si="2620"/>
        <v>0</v>
      </c>
    </row>
    <row r="1647" spans="1:23" x14ac:dyDescent="0.2">
      <c r="A1647" t="s">
        <v>7</v>
      </c>
      <c r="B1647" t="s">
        <v>31</v>
      </c>
      <c r="C1647" t="s">
        <v>29</v>
      </c>
      <c r="D1647" t="s">
        <v>32</v>
      </c>
      <c r="E1647" t="s">
        <v>24</v>
      </c>
      <c r="F1647" s="1">
        <v>46996</v>
      </c>
      <c r="G1647">
        <v>2</v>
      </c>
      <c r="H1647">
        <f t="shared" si="2553"/>
        <v>58</v>
      </c>
      <c r="I1647">
        <f t="shared" si="2554"/>
        <v>57</v>
      </c>
      <c r="J1647">
        <f t="shared" si="2555"/>
        <v>0</v>
      </c>
      <c r="K1647">
        <f t="shared" si="2556"/>
        <v>98969.027040000001</v>
      </c>
      <c r="L1647">
        <f t="shared" si="2557"/>
        <v>28789.892027881924</v>
      </c>
      <c r="M1647">
        <f t="shared" si="2558"/>
        <v>100711.71325573114</v>
      </c>
      <c r="N1647">
        <f t="shared" si="2559"/>
        <v>15774.842659848142</v>
      </c>
      <c r="O1647">
        <f t="shared" si="2560"/>
        <v>413.68597020000004</v>
      </c>
      <c r="Q1647">
        <f t="shared" ref="Q1647:Q1681" si="2621">Q1635</f>
        <v>0.99779727249999994</v>
      </c>
      <c r="R1647">
        <f t="shared" ref="R1647:S1647" si="2622">R1635</f>
        <v>0</v>
      </c>
      <c r="S1647">
        <f t="shared" si="2622"/>
        <v>0.29089800000000005</v>
      </c>
      <c r="T1647">
        <f t="shared" ref="T1647:W1647" si="2623">T1635</f>
        <v>1.0176084000000001</v>
      </c>
      <c r="U1647">
        <f t="shared" si="2623"/>
        <v>0.54792990000000008</v>
      </c>
      <c r="V1647">
        <f t="shared" si="2623"/>
        <v>1736.29872</v>
      </c>
      <c r="W1647">
        <f t="shared" si="2623"/>
        <v>7.2576486000000004</v>
      </c>
    </row>
    <row r="1648" spans="1:23" x14ac:dyDescent="0.2">
      <c r="A1648" t="s">
        <v>7</v>
      </c>
      <c r="B1648" t="s">
        <v>31</v>
      </c>
      <c r="C1648" t="s">
        <v>29</v>
      </c>
      <c r="D1648" t="s">
        <v>32</v>
      </c>
      <c r="E1648" t="s">
        <v>24</v>
      </c>
      <c r="F1648" s="1">
        <v>46996</v>
      </c>
      <c r="G1648">
        <v>3</v>
      </c>
      <c r="H1648">
        <f t="shared" si="2553"/>
        <v>58</v>
      </c>
      <c r="I1648">
        <f t="shared" si="2554"/>
        <v>57</v>
      </c>
      <c r="J1648">
        <f t="shared" si="2555"/>
        <v>0</v>
      </c>
      <c r="K1648">
        <f t="shared" si="2556"/>
        <v>98922.670080000011</v>
      </c>
      <c r="L1648">
        <f t="shared" si="2557"/>
        <v>45650.428205571079</v>
      </c>
      <c r="M1648">
        <f t="shared" si="2558"/>
        <v>107683.16281961474</v>
      </c>
      <c r="N1648">
        <f t="shared" si="2559"/>
        <v>47150.779744018204</v>
      </c>
      <c r="O1648">
        <f t="shared" si="2560"/>
        <v>-14.260374000000001</v>
      </c>
      <c r="Q1648">
        <f t="shared" si="2621"/>
        <v>0.99582936499999986</v>
      </c>
      <c r="R1648">
        <f t="shared" ref="R1648:S1648" si="2624">R1636</f>
        <v>0</v>
      </c>
      <c r="S1648">
        <f t="shared" si="2624"/>
        <v>0.46147590000000005</v>
      </c>
      <c r="T1648">
        <f t="shared" ref="T1648:W1648" si="2625">T1636</f>
        <v>1.0885590000000001</v>
      </c>
      <c r="U1648">
        <f t="shared" si="2625"/>
        <v>1.0328661000000001</v>
      </c>
      <c r="V1648">
        <f t="shared" si="2625"/>
        <v>1735.4854400000002</v>
      </c>
      <c r="W1648">
        <f t="shared" si="2625"/>
        <v>-0.25018200000000002</v>
      </c>
    </row>
    <row r="1649" spans="1:23" x14ac:dyDescent="0.2">
      <c r="A1649" t="s">
        <v>7</v>
      </c>
      <c r="B1649" t="s">
        <v>31</v>
      </c>
      <c r="C1649" t="s">
        <v>29</v>
      </c>
      <c r="D1649" t="s">
        <v>32</v>
      </c>
      <c r="E1649" t="s">
        <v>24</v>
      </c>
      <c r="F1649" s="1">
        <v>46996</v>
      </c>
      <c r="G1649">
        <v>4</v>
      </c>
      <c r="H1649">
        <f t="shared" si="2553"/>
        <v>58</v>
      </c>
      <c r="I1649">
        <f t="shared" si="2554"/>
        <v>57</v>
      </c>
      <c r="J1649">
        <f t="shared" si="2555"/>
        <v>4.9094100000000012E-3</v>
      </c>
      <c r="K1649">
        <f t="shared" si="2556"/>
        <v>98861.315279999995</v>
      </c>
      <c r="L1649">
        <f t="shared" si="2557"/>
        <v>52649.463431938464</v>
      </c>
      <c r="M1649">
        <f t="shared" si="2558"/>
        <v>105756.70418428098</v>
      </c>
      <c r="N1649">
        <f t="shared" si="2559"/>
        <v>70475.892571914563</v>
      </c>
      <c r="O1649">
        <f t="shared" si="2560"/>
        <v>-4.8478500000000002</v>
      </c>
      <c r="Q1649">
        <f t="shared" si="2621"/>
        <v>0.99422837249999996</v>
      </c>
      <c r="R1649">
        <f t="shared" ref="R1649:S1649" si="2626">R1637</f>
        <v>8.6130000000000017E-5</v>
      </c>
      <c r="S1649">
        <f t="shared" si="2626"/>
        <v>0.5325588</v>
      </c>
      <c r="T1649">
        <f t="shared" ref="T1649:W1649" si="2627">T1637</f>
        <v>1.0697481000000002</v>
      </c>
      <c r="U1649">
        <f t="shared" si="2627"/>
        <v>1.3385871</v>
      </c>
      <c r="V1649">
        <f t="shared" si="2627"/>
        <v>1734.40904</v>
      </c>
      <c r="W1649">
        <f t="shared" si="2627"/>
        <v>-8.5050000000000001E-2</v>
      </c>
    </row>
    <row r="1650" spans="1:23" x14ac:dyDescent="0.2">
      <c r="A1650" t="s">
        <v>7</v>
      </c>
      <c r="B1650" t="s">
        <v>31</v>
      </c>
      <c r="C1650" t="s">
        <v>29</v>
      </c>
      <c r="D1650" t="s">
        <v>32</v>
      </c>
      <c r="E1650" t="s">
        <v>24</v>
      </c>
      <c r="F1650" s="1">
        <v>46996</v>
      </c>
      <c r="G1650">
        <v>5</v>
      </c>
      <c r="H1650">
        <f t="shared" si="2553"/>
        <v>58</v>
      </c>
      <c r="I1650">
        <f t="shared" si="2554"/>
        <v>57</v>
      </c>
      <c r="J1650">
        <f t="shared" si="2555"/>
        <v>5.0633099999999997E-3</v>
      </c>
      <c r="K1650">
        <f t="shared" si="2556"/>
        <v>98849.162880000003</v>
      </c>
      <c r="L1650">
        <f t="shared" si="2557"/>
        <v>58627.527468374596</v>
      </c>
      <c r="M1650">
        <f t="shared" si="2558"/>
        <v>105149.06715324962</v>
      </c>
      <c r="N1650">
        <f t="shared" si="2559"/>
        <v>86683.554855782873</v>
      </c>
      <c r="O1650">
        <f t="shared" si="2560"/>
        <v>-3.335013</v>
      </c>
      <c r="Q1650">
        <f t="shared" si="2621"/>
        <v>0.99282788</v>
      </c>
      <c r="R1650">
        <f t="shared" ref="R1650:S1650" si="2628">R1638</f>
        <v>8.8830000000000002E-5</v>
      </c>
      <c r="S1650">
        <f t="shared" si="2628"/>
        <v>0.59310090000000004</v>
      </c>
      <c r="T1650">
        <f t="shared" ref="T1650:W1650" si="2629">T1638</f>
        <v>1.0637325000000002</v>
      </c>
      <c r="U1650">
        <f t="shared" si="2629"/>
        <v>1.4785470000000003</v>
      </c>
      <c r="V1650">
        <f t="shared" si="2629"/>
        <v>1734.1958400000001</v>
      </c>
      <c r="W1650">
        <f t="shared" si="2629"/>
        <v>-5.8508999999999999E-2</v>
      </c>
    </row>
    <row r="1651" spans="1:23" x14ac:dyDescent="0.2">
      <c r="A1651" t="s">
        <v>7</v>
      </c>
      <c r="B1651" t="s">
        <v>31</v>
      </c>
      <c r="C1651" t="s">
        <v>29</v>
      </c>
      <c r="D1651" t="s">
        <v>32</v>
      </c>
      <c r="E1651" t="s">
        <v>24</v>
      </c>
      <c r="F1651" s="1">
        <v>46996</v>
      </c>
      <c r="G1651">
        <v>6</v>
      </c>
      <c r="H1651">
        <f t="shared" si="2553"/>
        <v>58</v>
      </c>
      <c r="I1651">
        <f t="shared" si="2554"/>
        <v>57</v>
      </c>
      <c r="J1651">
        <f t="shared" si="2555"/>
        <v>7.9874100000000003E-3</v>
      </c>
      <c r="K1651">
        <f t="shared" si="2556"/>
        <v>98822.368320000009</v>
      </c>
      <c r="L1651">
        <f t="shared" si="2557"/>
        <v>62784.706560140454</v>
      </c>
      <c r="M1651">
        <f t="shared" si="2558"/>
        <v>105614.44945910729</v>
      </c>
      <c r="N1651">
        <f t="shared" si="2559"/>
        <v>98324.071328626495</v>
      </c>
      <c r="O1651">
        <f t="shared" si="2560"/>
        <v>-9.2016810000000007</v>
      </c>
      <c r="Q1651">
        <f t="shared" si="2621"/>
        <v>0.99196071749999992</v>
      </c>
      <c r="R1651">
        <f t="shared" ref="R1651:S1651" si="2630">R1639</f>
        <v>1.4013E-4</v>
      </c>
      <c r="S1651">
        <f t="shared" si="2630"/>
        <v>0.63532889999999997</v>
      </c>
      <c r="T1651">
        <f t="shared" ref="T1651:W1651" si="2631">T1639</f>
        <v>1.0687302000000001</v>
      </c>
      <c r="U1651">
        <f t="shared" si="2631"/>
        <v>1.5660513</v>
      </c>
      <c r="V1651">
        <f t="shared" si="2631"/>
        <v>1733.7257600000003</v>
      </c>
      <c r="W1651">
        <f t="shared" si="2631"/>
        <v>-0.16143300000000002</v>
      </c>
    </row>
    <row r="1652" spans="1:23" x14ac:dyDescent="0.2">
      <c r="A1652" t="s">
        <v>7</v>
      </c>
      <c r="B1652" t="s">
        <v>31</v>
      </c>
      <c r="C1652" t="s">
        <v>29</v>
      </c>
      <c r="D1652" t="s">
        <v>32</v>
      </c>
      <c r="E1652" t="s">
        <v>24</v>
      </c>
      <c r="F1652" s="1">
        <v>46996</v>
      </c>
      <c r="G1652">
        <v>7</v>
      </c>
      <c r="H1652">
        <f t="shared" si="2553"/>
        <v>58</v>
      </c>
      <c r="I1652">
        <f t="shared" si="2554"/>
        <v>57</v>
      </c>
      <c r="J1652">
        <f t="shared" si="2555"/>
        <v>1.1065410000000001E-2</v>
      </c>
      <c r="K1652">
        <f t="shared" si="2556"/>
        <v>98899.076639999999</v>
      </c>
      <c r="L1652">
        <f t="shared" si="2557"/>
        <v>66905.878080865834</v>
      </c>
      <c r="M1652">
        <f t="shared" si="2558"/>
        <v>107378.97027843587</v>
      </c>
      <c r="N1652">
        <f t="shared" si="2559"/>
        <v>107409.32510052137</v>
      </c>
      <c r="O1652">
        <f t="shared" si="2560"/>
        <v>-10.278981000000002</v>
      </c>
      <c r="Q1652">
        <f t="shared" si="2621"/>
        <v>0.99112663749999985</v>
      </c>
      <c r="R1652">
        <f t="shared" ref="R1652:S1652" si="2632">R1640</f>
        <v>1.9413000000000001E-4</v>
      </c>
      <c r="S1652">
        <f t="shared" si="2632"/>
        <v>0.67650660000000007</v>
      </c>
      <c r="T1652">
        <f t="shared" ref="T1652:W1652" si="2633">T1640</f>
        <v>1.0857429000000001</v>
      </c>
      <c r="U1652">
        <f t="shared" si="2633"/>
        <v>1.6053795000000002</v>
      </c>
      <c r="V1652">
        <f t="shared" si="2633"/>
        <v>1735.07152</v>
      </c>
      <c r="W1652">
        <f t="shared" si="2633"/>
        <v>-0.18033300000000002</v>
      </c>
    </row>
    <row r="1653" spans="1:23" x14ac:dyDescent="0.2">
      <c r="A1653" t="s">
        <v>7</v>
      </c>
      <c r="B1653" t="s">
        <v>31</v>
      </c>
      <c r="C1653" t="s">
        <v>29</v>
      </c>
      <c r="D1653" t="s">
        <v>32</v>
      </c>
      <c r="E1653" t="s">
        <v>24</v>
      </c>
      <c r="F1653" s="1">
        <v>46996</v>
      </c>
      <c r="G1653">
        <v>8</v>
      </c>
      <c r="H1653">
        <f t="shared" si="2553"/>
        <v>58</v>
      </c>
      <c r="I1653">
        <f t="shared" si="2554"/>
        <v>57</v>
      </c>
      <c r="J1653">
        <f t="shared" si="2555"/>
        <v>2.9394900000000002E-2</v>
      </c>
      <c r="K1653">
        <f t="shared" si="2556"/>
        <v>104683.85616</v>
      </c>
      <c r="L1653">
        <f t="shared" si="2557"/>
        <v>72203.721729864206</v>
      </c>
      <c r="M1653">
        <f t="shared" si="2558"/>
        <v>114772.24984652482</v>
      </c>
      <c r="N1653">
        <f t="shared" si="2559"/>
        <v>119657.02572320735</v>
      </c>
      <c r="O1653">
        <f t="shared" si="2560"/>
        <v>-0.29702700000000004</v>
      </c>
      <c r="Q1653">
        <f t="shared" si="2621"/>
        <v>0.98969205999999998</v>
      </c>
      <c r="R1653">
        <f t="shared" ref="R1653:S1653" si="2634">R1641</f>
        <v>5.1570000000000001E-4</v>
      </c>
      <c r="S1653">
        <f t="shared" si="2634"/>
        <v>0.6897312000000001</v>
      </c>
      <c r="T1653">
        <f t="shared" ref="T1653:W1653" si="2635">T1641</f>
        <v>1.0963701000000001</v>
      </c>
      <c r="U1653">
        <f t="shared" si="2635"/>
        <v>1.6572141</v>
      </c>
      <c r="V1653">
        <f t="shared" si="2635"/>
        <v>1836.55888</v>
      </c>
      <c r="W1653">
        <f t="shared" si="2635"/>
        <v>-5.2110000000000004E-3</v>
      </c>
    </row>
    <row r="1654" spans="1:23" x14ac:dyDescent="0.2">
      <c r="A1654" t="s">
        <v>7</v>
      </c>
      <c r="B1654" t="s">
        <v>31</v>
      </c>
      <c r="C1654" t="s">
        <v>29</v>
      </c>
      <c r="D1654" t="s">
        <v>32</v>
      </c>
      <c r="E1654" t="s">
        <v>24</v>
      </c>
      <c r="F1654" s="1">
        <v>46996</v>
      </c>
      <c r="G1654">
        <v>9</v>
      </c>
      <c r="H1654">
        <f t="shared" si="2553"/>
        <v>58</v>
      </c>
      <c r="I1654">
        <f t="shared" si="2554"/>
        <v>57</v>
      </c>
      <c r="J1654">
        <f t="shared" si="2555"/>
        <v>7.4179800000000004E-2</v>
      </c>
      <c r="K1654">
        <f t="shared" si="2556"/>
        <v>113738.75760000001</v>
      </c>
      <c r="L1654">
        <f t="shared" si="2557"/>
        <v>77899.777445121857</v>
      </c>
      <c r="M1654">
        <f t="shared" si="2558"/>
        <v>118357.34732986322</v>
      </c>
      <c r="N1654">
        <f t="shared" si="2559"/>
        <v>127470.97364325987</v>
      </c>
      <c r="O1654">
        <f t="shared" si="2560"/>
        <v>2.3346629999999999</v>
      </c>
      <c r="Q1654">
        <f t="shared" si="2621"/>
        <v>0.9871908224999999</v>
      </c>
      <c r="R1654">
        <f t="shared" ref="R1654:S1654" si="2636">R1642</f>
        <v>1.3014000000000001E-3</v>
      </c>
      <c r="S1654">
        <f t="shared" si="2636"/>
        <v>0.68490090000000003</v>
      </c>
      <c r="T1654">
        <f t="shared" ref="T1654:W1654" si="2637">T1642</f>
        <v>1.0406070000000001</v>
      </c>
      <c r="U1654">
        <f t="shared" si="2637"/>
        <v>1.6363458</v>
      </c>
      <c r="V1654">
        <f t="shared" si="2637"/>
        <v>1995.4168000000002</v>
      </c>
      <c r="W1654">
        <f t="shared" si="2637"/>
        <v>4.0959000000000002E-2</v>
      </c>
    </row>
    <row r="1655" spans="1:23" x14ac:dyDescent="0.2">
      <c r="A1655" t="s">
        <v>7</v>
      </c>
      <c r="B1655" t="s">
        <v>31</v>
      </c>
      <c r="C1655" t="s">
        <v>29</v>
      </c>
      <c r="D1655" t="s">
        <v>32</v>
      </c>
      <c r="E1655" t="s">
        <v>24</v>
      </c>
      <c r="F1655" s="1">
        <v>46996</v>
      </c>
      <c r="G1655">
        <v>10</v>
      </c>
      <c r="H1655">
        <f t="shared" si="2553"/>
        <v>58</v>
      </c>
      <c r="I1655">
        <f t="shared" si="2554"/>
        <v>57</v>
      </c>
      <c r="J1655">
        <f t="shared" si="2555"/>
        <v>0.23700600000000002</v>
      </c>
      <c r="K1655">
        <f t="shared" si="2556"/>
        <v>120001.27464000002</v>
      </c>
      <c r="L1655">
        <f t="shared" si="2557"/>
        <v>83751.001593689682</v>
      </c>
      <c r="M1655">
        <f t="shared" si="2558"/>
        <v>127616.85553184102</v>
      </c>
      <c r="N1655">
        <f t="shared" si="2559"/>
        <v>140643.96986220047</v>
      </c>
      <c r="O1655">
        <f t="shared" si="2560"/>
        <v>0.5260302</v>
      </c>
      <c r="Q1655">
        <f t="shared" si="2621"/>
        <v>0.98565699750000002</v>
      </c>
      <c r="R1655">
        <f t="shared" ref="R1655:S1655" si="2638">R1643</f>
        <v>4.1580000000000002E-3</v>
      </c>
      <c r="S1655">
        <f t="shared" si="2638"/>
        <v>0.69791760000000003</v>
      </c>
      <c r="T1655">
        <f t="shared" ref="T1655:W1655" si="2639">T1643</f>
        <v>1.0634625</v>
      </c>
      <c r="U1655">
        <f t="shared" si="2639"/>
        <v>1.6793109000000002</v>
      </c>
      <c r="V1655">
        <f t="shared" si="2639"/>
        <v>2105.2855200000004</v>
      </c>
      <c r="W1655">
        <f t="shared" si="2639"/>
        <v>9.2286E-3</v>
      </c>
    </row>
    <row r="1656" spans="1:23" x14ac:dyDescent="0.2">
      <c r="A1656" t="s">
        <v>7</v>
      </c>
      <c r="B1656" t="s">
        <v>31</v>
      </c>
      <c r="C1656" t="s">
        <v>29</v>
      </c>
      <c r="D1656" t="s">
        <v>32</v>
      </c>
      <c r="E1656" t="s">
        <v>24</v>
      </c>
      <c r="F1656" s="1">
        <v>46996</v>
      </c>
      <c r="G1656">
        <v>11</v>
      </c>
      <c r="H1656">
        <f t="shared" si="2553"/>
        <v>58</v>
      </c>
      <c r="I1656">
        <f t="shared" si="2554"/>
        <v>57</v>
      </c>
      <c r="J1656">
        <f t="shared" si="2555"/>
        <v>0.34211970000000003</v>
      </c>
      <c r="K1656">
        <f t="shared" si="2556"/>
        <v>124087.86</v>
      </c>
      <c r="L1656">
        <f t="shared" si="2557"/>
        <v>88084.971073242006</v>
      </c>
      <c r="M1656">
        <f t="shared" si="2558"/>
        <v>127418.00589882</v>
      </c>
      <c r="N1656">
        <f t="shared" si="2559"/>
        <v>149923.86229359341</v>
      </c>
      <c r="O1656">
        <f t="shared" si="2560"/>
        <v>1.4560479000000002</v>
      </c>
      <c r="Q1656">
        <f t="shared" si="2621"/>
        <v>0.98362192249999991</v>
      </c>
      <c r="R1656">
        <f t="shared" ref="R1656:S1656" si="2640">R1644</f>
        <v>6.0021000000000007E-3</v>
      </c>
      <c r="S1656">
        <f t="shared" si="2640"/>
        <v>0.70985970000000009</v>
      </c>
      <c r="T1656">
        <f t="shared" ref="T1656:W1656" si="2641">T1644</f>
        <v>1.026837</v>
      </c>
      <c r="U1656">
        <f t="shared" si="2641"/>
        <v>1.7020368000000003</v>
      </c>
      <c r="V1656">
        <f t="shared" si="2641"/>
        <v>2176.98</v>
      </c>
      <c r="W1656">
        <f t="shared" si="2641"/>
        <v>2.5544700000000004E-2</v>
      </c>
    </row>
    <row r="1657" spans="1:23" x14ac:dyDescent="0.2">
      <c r="A1657" t="s">
        <v>7</v>
      </c>
      <c r="B1657" t="s">
        <v>31</v>
      </c>
      <c r="C1657" t="s">
        <v>29</v>
      </c>
      <c r="D1657" t="s">
        <v>32</v>
      </c>
      <c r="E1657" t="s">
        <v>24</v>
      </c>
      <c r="F1657" s="1">
        <v>46996</v>
      </c>
      <c r="G1657">
        <v>12</v>
      </c>
      <c r="H1657">
        <f t="shared" si="2553"/>
        <v>58</v>
      </c>
      <c r="I1657">
        <f t="shared" si="2554"/>
        <v>56</v>
      </c>
      <c r="J1657">
        <f t="shared" si="2555"/>
        <v>0.44029440000000003</v>
      </c>
      <c r="K1657">
        <f t="shared" si="2556"/>
        <v>127295.10976000001</v>
      </c>
      <c r="L1657">
        <f t="shared" si="2557"/>
        <v>92248.220140876816</v>
      </c>
      <c r="M1657">
        <f t="shared" si="2558"/>
        <v>134618.47380155869</v>
      </c>
      <c r="N1657">
        <f t="shared" si="2559"/>
        <v>159855.49238506923</v>
      </c>
      <c r="O1657">
        <f t="shared" si="2560"/>
        <v>0.55308959999999996</v>
      </c>
      <c r="Q1657">
        <f t="shared" si="2621"/>
        <v>0.98168709749999994</v>
      </c>
      <c r="R1657">
        <f t="shared" ref="R1657:S1657" si="2642">R1645</f>
        <v>7.8624000000000003E-3</v>
      </c>
      <c r="S1657">
        <f t="shared" si="2642"/>
        <v>0.7246800000000001</v>
      </c>
      <c r="T1657">
        <f t="shared" ref="T1657:W1657" si="2643">T1645</f>
        <v>1.0575306000000002</v>
      </c>
      <c r="U1657">
        <f t="shared" si="2643"/>
        <v>1.7328843</v>
      </c>
      <c r="V1657">
        <f t="shared" si="2643"/>
        <v>2273.1269600000001</v>
      </c>
      <c r="W1657">
        <f t="shared" si="2643"/>
        <v>9.8765999999999993E-3</v>
      </c>
    </row>
    <row r="1658" spans="1:23" x14ac:dyDescent="0.2">
      <c r="A1658" t="s">
        <v>7</v>
      </c>
      <c r="B1658" t="s">
        <v>31</v>
      </c>
      <c r="C1658" t="s">
        <v>29</v>
      </c>
      <c r="D1658" t="s">
        <v>32</v>
      </c>
      <c r="E1658" t="s">
        <v>24</v>
      </c>
      <c r="F1658" s="1" t="s">
        <v>12</v>
      </c>
      <c r="G1658">
        <v>1</v>
      </c>
      <c r="H1658">
        <f t="shared" si="2553"/>
        <v>78</v>
      </c>
      <c r="I1658">
        <f t="shared" si="2554"/>
        <v>77</v>
      </c>
      <c r="J1658">
        <f t="shared" si="2555"/>
        <v>0</v>
      </c>
      <c r="K1658">
        <f t="shared" si="2556"/>
        <v>133899.12536000001</v>
      </c>
      <c r="L1658">
        <f t="shared" si="2557"/>
        <v>5395.4384765561281</v>
      </c>
      <c r="M1658">
        <f t="shared" si="2558"/>
        <v>34901.516690448414</v>
      </c>
      <c r="N1658">
        <f t="shared" si="2559"/>
        <v>1043.2209784944712</v>
      </c>
      <c r="O1658">
        <f t="shared" si="2560"/>
        <v>0</v>
      </c>
      <c r="Q1658">
        <f t="shared" si="2621"/>
        <v>0.99993159499999995</v>
      </c>
      <c r="R1658">
        <f t="shared" ref="R1658:S1658" si="2644">R1646</f>
        <v>0</v>
      </c>
      <c r="S1658">
        <f t="shared" si="2644"/>
        <v>4.0294799999999999E-2</v>
      </c>
      <c r="T1658">
        <f t="shared" ref="T1658:W1658" si="2645">T1646</f>
        <v>0.26065530000000003</v>
      </c>
      <c r="U1658">
        <f t="shared" si="2645"/>
        <v>0.19335240000000001</v>
      </c>
      <c r="V1658">
        <f t="shared" si="2645"/>
        <v>1738.9496800000002</v>
      </c>
      <c r="W1658">
        <f t="shared" si="2645"/>
        <v>0</v>
      </c>
    </row>
    <row r="1659" spans="1:23" x14ac:dyDescent="0.2">
      <c r="A1659" t="s">
        <v>7</v>
      </c>
      <c r="B1659" t="s">
        <v>31</v>
      </c>
      <c r="C1659" t="s">
        <v>29</v>
      </c>
      <c r="D1659" t="s">
        <v>32</v>
      </c>
      <c r="E1659" t="s">
        <v>24</v>
      </c>
      <c r="F1659" s="1" t="s">
        <v>12</v>
      </c>
      <c r="G1659">
        <v>2</v>
      </c>
      <c r="H1659">
        <f t="shared" si="2553"/>
        <v>78</v>
      </c>
      <c r="I1659">
        <f t="shared" si="2554"/>
        <v>77</v>
      </c>
      <c r="J1659">
        <f t="shared" si="2555"/>
        <v>0</v>
      </c>
      <c r="K1659">
        <f t="shared" si="2556"/>
        <v>133695.00143999999</v>
      </c>
      <c r="L1659">
        <f t="shared" si="2557"/>
        <v>38891.608528893121</v>
      </c>
      <c r="M1659">
        <f t="shared" si="2558"/>
        <v>136049.15650335609</v>
      </c>
      <c r="N1659">
        <f t="shared" si="2559"/>
        <v>21309.875172075557</v>
      </c>
      <c r="O1659">
        <f t="shared" si="2560"/>
        <v>558.83894220000002</v>
      </c>
      <c r="Q1659">
        <f t="shared" si="2621"/>
        <v>0.99779727249999994</v>
      </c>
      <c r="R1659">
        <f t="shared" ref="R1659:S1659" si="2646">R1647</f>
        <v>0</v>
      </c>
      <c r="S1659">
        <f t="shared" si="2646"/>
        <v>0.29089800000000005</v>
      </c>
      <c r="T1659">
        <f t="shared" ref="T1659:W1659" si="2647">T1647</f>
        <v>1.0176084000000001</v>
      </c>
      <c r="U1659">
        <f t="shared" si="2647"/>
        <v>0.54792990000000008</v>
      </c>
      <c r="V1659">
        <f t="shared" si="2647"/>
        <v>1736.29872</v>
      </c>
      <c r="W1659">
        <f t="shared" si="2647"/>
        <v>7.2576486000000004</v>
      </c>
    </row>
    <row r="1660" spans="1:23" x14ac:dyDescent="0.2">
      <c r="A1660" t="s">
        <v>7</v>
      </c>
      <c r="B1660" t="s">
        <v>31</v>
      </c>
      <c r="C1660" t="s">
        <v>29</v>
      </c>
      <c r="D1660" t="s">
        <v>32</v>
      </c>
      <c r="E1660" t="s">
        <v>24</v>
      </c>
      <c r="F1660" s="1" t="s">
        <v>12</v>
      </c>
      <c r="G1660">
        <v>3</v>
      </c>
      <c r="H1660">
        <f t="shared" si="2553"/>
        <v>78</v>
      </c>
      <c r="I1660">
        <f t="shared" si="2554"/>
        <v>77</v>
      </c>
      <c r="J1660">
        <f t="shared" si="2555"/>
        <v>0</v>
      </c>
      <c r="K1660">
        <f t="shared" si="2556"/>
        <v>133632.37888</v>
      </c>
      <c r="L1660">
        <f t="shared" si="2557"/>
        <v>61668.122312788997</v>
      </c>
      <c r="M1660">
        <f t="shared" si="2558"/>
        <v>145466.72872123393</v>
      </c>
      <c r="N1660">
        <f t="shared" si="2559"/>
        <v>63694.91298753336</v>
      </c>
      <c r="O1660">
        <f t="shared" si="2560"/>
        <v>-19.264014</v>
      </c>
      <c r="Q1660">
        <f t="shared" si="2621"/>
        <v>0.99582936499999986</v>
      </c>
      <c r="R1660">
        <f t="shared" ref="R1660:S1660" si="2648">R1648</f>
        <v>0</v>
      </c>
      <c r="S1660">
        <f t="shared" si="2648"/>
        <v>0.46147590000000005</v>
      </c>
      <c r="T1660">
        <f t="shared" ref="T1660:W1660" si="2649">T1648</f>
        <v>1.0885590000000001</v>
      </c>
      <c r="U1660">
        <f t="shared" si="2649"/>
        <v>1.0328661000000001</v>
      </c>
      <c r="V1660">
        <f t="shared" si="2649"/>
        <v>1735.4854400000002</v>
      </c>
      <c r="W1660">
        <f t="shared" si="2649"/>
        <v>-0.25018200000000002</v>
      </c>
    </row>
    <row r="1661" spans="1:23" x14ac:dyDescent="0.2">
      <c r="A1661" t="s">
        <v>7</v>
      </c>
      <c r="B1661" t="s">
        <v>31</v>
      </c>
      <c r="C1661" t="s">
        <v>29</v>
      </c>
      <c r="D1661" t="s">
        <v>32</v>
      </c>
      <c r="E1661" t="s">
        <v>24</v>
      </c>
      <c r="F1661" s="1" t="s">
        <v>12</v>
      </c>
      <c r="G1661">
        <v>4</v>
      </c>
      <c r="H1661">
        <f t="shared" si="2553"/>
        <v>78</v>
      </c>
      <c r="I1661">
        <f t="shared" si="2554"/>
        <v>77</v>
      </c>
      <c r="J1661">
        <f t="shared" si="2555"/>
        <v>6.6320100000000015E-3</v>
      </c>
      <c r="K1661">
        <f t="shared" si="2556"/>
        <v>133549.49608000001</v>
      </c>
      <c r="L1661">
        <f t="shared" si="2557"/>
        <v>71122.959372969504</v>
      </c>
      <c r="M1661">
        <f t="shared" si="2558"/>
        <v>142864.3196875375</v>
      </c>
      <c r="N1661">
        <f t="shared" si="2559"/>
        <v>95204.275930481075</v>
      </c>
      <c r="O1661">
        <f t="shared" si="2560"/>
        <v>-6.5488499999999998</v>
      </c>
      <c r="Q1661">
        <f t="shared" si="2621"/>
        <v>0.99422837249999996</v>
      </c>
      <c r="R1661">
        <f t="shared" ref="R1661:S1661" si="2650">R1649</f>
        <v>8.6130000000000017E-5</v>
      </c>
      <c r="S1661">
        <f t="shared" si="2650"/>
        <v>0.5325588</v>
      </c>
      <c r="T1661">
        <f t="shared" ref="T1661:W1661" si="2651">T1649</f>
        <v>1.0697481000000002</v>
      </c>
      <c r="U1661">
        <f t="shared" si="2651"/>
        <v>1.3385871</v>
      </c>
      <c r="V1661">
        <f t="shared" si="2651"/>
        <v>1734.40904</v>
      </c>
      <c r="W1661">
        <f t="shared" si="2651"/>
        <v>-8.5050000000000001E-2</v>
      </c>
    </row>
    <row r="1662" spans="1:23" x14ac:dyDescent="0.2">
      <c r="A1662" t="s">
        <v>7</v>
      </c>
      <c r="B1662" t="s">
        <v>31</v>
      </c>
      <c r="C1662" t="s">
        <v>29</v>
      </c>
      <c r="D1662" t="s">
        <v>32</v>
      </c>
      <c r="E1662" t="s">
        <v>24</v>
      </c>
      <c r="F1662" s="1" t="s">
        <v>12</v>
      </c>
      <c r="G1662">
        <v>5</v>
      </c>
      <c r="H1662">
        <f t="shared" si="2553"/>
        <v>78</v>
      </c>
      <c r="I1662">
        <f t="shared" si="2554"/>
        <v>77</v>
      </c>
      <c r="J1662">
        <f t="shared" si="2555"/>
        <v>6.8399100000000003E-3</v>
      </c>
      <c r="K1662">
        <f t="shared" si="2556"/>
        <v>133533.07968</v>
      </c>
      <c r="L1662">
        <f t="shared" si="2557"/>
        <v>79198.58973797971</v>
      </c>
      <c r="M1662">
        <f t="shared" si="2558"/>
        <v>142043.47668070561</v>
      </c>
      <c r="N1662">
        <f t="shared" si="2559"/>
        <v>117098.8372613207</v>
      </c>
      <c r="O1662">
        <f t="shared" si="2560"/>
        <v>-4.5051930000000002</v>
      </c>
      <c r="Q1662">
        <f t="shared" ref="Q1662:W1663" si="2652">Q1650</f>
        <v>0.99282788</v>
      </c>
      <c r="R1662">
        <f t="shared" si="2652"/>
        <v>8.8830000000000002E-5</v>
      </c>
      <c r="S1662">
        <f t="shared" si="2652"/>
        <v>0.59310090000000004</v>
      </c>
      <c r="T1662">
        <f t="shared" si="2652"/>
        <v>1.0637325000000002</v>
      </c>
      <c r="U1662">
        <f t="shared" si="2652"/>
        <v>1.4785470000000003</v>
      </c>
      <c r="V1662">
        <f t="shared" si="2652"/>
        <v>1734.1958400000001</v>
      </c>
      <c r="W1662">
        <f t="shared" si="2652"/>
        <v>-5.8508999999999999E-2</v>
      </c>
    </row>
    <row r="1663" spans="1:23" x14ac:dyDescent="0.2">
      <c r="A1663" t="s">
        <v>7</v>
      </c>
      <c r="B1663" t="s">
        <v>31</v>
      </c>
      <c r="C1663" t="s">
        <v>29</v>
      </c>
      <c r="D1663" t="s">
        <v>32</v>
      </c>
      <c r="E1663" t="s">
        <v>24</v>
      </c>
      <c r="F1663" s="1" t="s">
        <v>12</v>
      </c>
      <c r="G1663">
        <v>6</v>
      </c>
      <c r="H1663">
        <f t="shared" si="2553"/>
        <v>78</v>
      </c>
      <c r="I1663">
        <f t="shared" si="2554"/>
        <v>77</v>
      </c>
      <c r="J1663">
        <f t="shared" si="2555"/>
        <v>1.0790010000000001E-2</v>
      </c>
      <c r="K1663">
        <f t="shared" si="2556"/>
        <v>133496.88352000003</v>
      </c>
      <c r="L1663">
        <f t="shared" si="2557"/>
        <v>84814.428160189738</v>
      </c>
      <c r="M1663">
        <f t="shared" si="2558"/>
        <v>142672.15102370633</v>
      </c>
      <c r="N1663">
        <f t="shared" si="2559"/>
        <v>132823.74547902175</v>
      </c>
      <c r="O1663">
        <f t="shared" si="2560"/>
        <v>-12.430341000000002</v>
      </c>
      <c r="Q1663">
        <f t="shared" si="2652"/>
        <v>0.99196071749999992</v>
      </c>
      <c r="R1663">
        <f t="shared" si="2652"/>
        <v>1.4013E-4</v>
      </c>
      <c r="S1663">
        <f t="shared" si="2652"/>
        <v>0.63532889999999997</v>
      </c>
      <c r="T1663">
        <f t="shared" si="2652"/>
        <v>1.0687302000000001</v>
      </c>
      <c r="U1663">
        <f t="shared" si="2652"/>
        <v>1.5660513</v>
      </c>
      <c r="V1663">
        <f t="shared" si="2652"/>
        <v>1733.7257600000003</v>
      </c>
      <c r="W1663">
        <f t="shared" si="2652"/>
        <v>-0.16143300000000002</v>
      </c>
    </row>
    <row r="1664" spans="1:23" x14ac:dyDescent="0.2">
      <c r="A1664" t="s">
        <v>7</v>
      </c>
      <c r="B1664" t="s">
        <v>31</v>
      </c>
      <c r="C1664" t="s">
        <v>29</v>
      </c>
      <c r="D1664" t="s">
        <v>32</v>
      </c>
      <c r="E1664" t="s">
        <v>24</v>
      </c>
      <c r="F1664" s="1" t="s">
        <v>12</v>
      </c>
      <c r="G1664">
        <v>7</v>
      </c>
      <c r="H1664">
        <f t="shared" si="2553"/>
        <v>78</v>
      </c>
      <c r="I1664">
        <f t="shared" si="2554"/>
        <v>77</v>
      </c>
      <c r="J1664">
        <f t="shared" si="2555"/>
        <v>1.4948010000000001E-2</v>
      </c>
      <c r="K1664">
        <f t="shared" si="2556"/>
        <v>133600.50704</v>
      </c>
      <c r="L1664">
        <f t="shared" si="2557"/>
        <v>90381.624775906472</v>
      </c>
      <c r="M1664">
        <f t="shared" si="2558"/>
        <v>145055.80195508001</v>
      </c>
      <c r="N1664">
        <f t="shared" si="2559"/>
        <v>145096.80759193236</v>
      </c>
      <c r="O1664">
        <f t="shared" si="2560"/>
        <v>-13.885641000000001</v>
      </c>
      <c r="Q1664">
        <f t="shared" si="2621"/>
        <v>0.99112663749999985</v>
      </c>
      <c r="R1664">
        <f t="shared" ref="R1664:S1664" si="2653">R1652</f>
        <v>1.9413000000000001E-4</v>
      </c>
      <c r="S1664">
        <f t="shared" si="2653"/>
        <v>0.67650660000000007</v>
      </c>
      <c r="T1664">
        <f t="shared" ref="T1664:W1664" si="2654">T1652</f>
        <v>1.0857429000000001</v>
      </c>
      <c r="U1664">
        <f t="shared" si="2654"/>
        <v>1.6053795000000002</v>
      </c>
      <c r="V1664">
        <f t="shared" si="2654"/>
        <v>1735.07152</v>
      </c>
      <c r="W1664">
        <f t="shared" si="2654"/>
        <v>-0.18033300000000002</v>
      </c>
    </row>
    <row r="1665" spans="1:23" x14ac:dyDescent="0.2">
      <c r="A1665" t="s">
        <v>7</v>
      </c>
      <c r="B1665" t="s">
        <v>31</v>
      </c>
      <c r="C1665" t="s">
        <v>29</v>
      </c>
      <c r="D1665" t="s">
        <v>32</v>
      </c>
      <c r="E1665" t="s">
        <v>24</v>
      </c>
      <c r="F1665" s="1" t="s">
        <v>12</v>
      </c>
      <c r="G1665">
        <v>8</v>
      </c>
      <c r="H1665">
        <f t="shared" si="2553"/>
        <v>78</v>
      </c>
      <c r="I1665">
        <f t="shared" si="2554"/>
        <v>77</v>
      </c>
      <c r="J1665">
        <f t="shared" si="2555"/>
        <v>3.9708899999999998E-2</v>
      </c>
      <c r="K1665">
        <f t="shared" si="2556"/>
        <v>141415.03375999999</v>
      </c>
      <c r="L1665">
        <f t="shared" si="2557"/>
        <v>97538.360933325326</v>
      </c>
      <c r="M1665">
        <f t="shared" si="2558"/>
        <v>155043.21470495459</v>
      </c>
      <c r="N1665">
        <f t="shared" si="2559"/>
        <v>161641.9470295959</v>
      </c>
      <c r="O1665">
        <f t="shared" si="2560"/>
        <v>-0.40124700000000002</v>
      </c>
      <c r="Q1665">
        <f t="shared" si="2621"/>
        <v>0.98969205999999998</v>
      </c>
      <c r="R1665">
        <f t="shared" ref="R1665:S1665" si="2655">R1653</f>
        <v>5.1570000000000001E-4</v>
      </c>
      <c r="S1665">
        <f t="shared" si="2655"/>
        <v>0.6897312000000001</v>
      </c>
      <c r="T1665">
        <f t="shared" ref="T1665:W1665" si="2656">T1653</f>
        <v>1.0963701000000001</v>
      </c>
      <c r="U1665">
        <f t="shared" si="2656"/>
        <v>1.6572141</v>
      </c>
      <c r="V1665">
        <f t="shared" si="2656"/>
        <v>1836.55888</v>
      </c>
      <c r="W1665">
        <f t="shared" si="2656"/>
        <v>-5.2110000000000004E-3</v>
      </c>
    </row>
    <row r="1666" spans="1:23" x14ac:dyDescent="0.2">
      <c r="A1666" t="s">
        <v>7</v>
      </c>
      <c r="B1666" t="s">
        <v>31</v>
      </c>
      <c r="C1666" t="s">
        <v>29</v>
      </c>
      <c r="D1666" t="s">
        <v>32</v>
      </c>
      <c r="E1666" t="s">
        <v>24</v>
      </c>
      <c r="F1666" s="1" t="s">
        <v>12</v>
      </c>
      <c r="G1666">
        <v>9</v>
      </c>
      <c r="H1666">
        <f t="shared" si="2553"/>
        <v>78</v>
      </c>
      <c r="I1666">
        <f t="shared" si="2554"/>
        <v>77</v>
      </c>
      <c r="J1666">
        <f t="shared" si="2555"/>
        <v>0.1002078</v>
      </c>
      <c r="K1666">
        <f t="shared" si="2556"/>
        <v>153647.09360000002</v>
      </c>
      <c r="L1666">
        <f t="shared" si="2557"/>
        <v>105233.03268902426</v>
      </c>
      <c r="M1666">
        <f t="shared" si="2558"/>
        <v>159886.24112981523</v>
      </c>
      <c r="N1666">
        <f t="shared" si="2559"/>
        <v>172197.63106194756</v>
      </c>
      <c r="O1666">
        <f t="shared" si="2560"/>
        <v>3.1538430000000002</v>
      </c>
      <c r="Q1666">
        <f t="shared" si="2621"/>
        <v>0.9871908224999999</v>
      </c>
      <c r="R1666">
        <f t="shared" ref="R1666:S1666" si="2657">R1654</f>
        <v>1.3014000000000001E-3</v>
      </c>
      <c r="S1666">
        <f t="shared" si="2657"/>
        <v>0.68490090000000003</v>
      </c>
      <c r="T1666">
        <f t="shared" ref="T1666:W1666" si="2658">T1654</f>
        <v>1.0406070000000001</v>
      </c>
      <c r="U1666">
        <f t="shared" si="2658"/>
        <v>1.6363458</v>
      </c>
      <c r="V1666">
        <f t="shared" si="2658"/>
        <v>1995.4168000000002</v>
      </c>
      <c r="W1666">
        <f t="shared" si="2658"/>
        <v>4.0959000000000002E-2</v>
      </c>
    </row>
    <row r="1667" spans="1:23" x14ac:dyDescent="0.2">
      <c r="A1667" t="s">
        <v>7</v>
      </c>
      <c r="B1667" t="s">
        <v>31</v>
      </c>
      <c r="C1667" t="s">
        <v>29</v>
      </c>
      <c r="D1667" t="s">
        <v>32</v>
      </c>
      <c r="E1667" t="s">
        <v>24</v>
      </c>
      <c r="F1667" s="1" t="s">
        <v>12</v>
      </c>
      <c r="G1667">
        <v>10</v>
      </c>
      <c r="H1667">
        <f t="shared" ref="H1667:H1729" si="2659">H515*0.2</f>
        <v>78</v>
      </c>
      <c r="I1667">
        <f t="shared" ref="I1667:I1729" si="2660">_xlfn.FLOOR.MATH(H1667*Q1667)</f>
        <v>76</v>
      </c>
      <c r="J1667">
        <f t="shared" ref="J1667:J1729" si="2661">I1667*R1667</f>
        <v>0.31600800000000001</v>
      </c>
      <c r="K1667">
        <f t="shared" ref="K1667:K1729" si="2662">I1667*V1667</f>
        <v>160001.69952000002</v>
      </c>
      <c r="L1667">
        <f t="shared" ref="L1667:L1729" si="2663">K1667*S1667</f>
        <v>111668.00212491957</v>
      </c>
      <c r="M1667">
        <f t="shared" ref="M1667:M1729" si="2664">K1667*T1667</f>
        <v>170155.80737578802</v>
      </c>
      <c r="N1667">
        <f t="shared" ref="N1667:N1729" si="2665">L1667*U1667</f>
        <v>187525.29314960062</v>
      </c>
      <c r="O1667">
        <f t="shared" ref="O1667:O1729" si="2666">I1667*W1667</f>
        <v>0.70137360000000004</v>
      </c>
      <c r="Q1667">
        <f t="shared" si="2621"/>
        <v>0.98565699750000002</v>
      </c>
      <c r="R1667">
        <f t="shared" ref="R1667:S1667" si="2667">R1655</f>
        <v>4.1580000000000002E-3</v>
      </c>
      <c r="S1667">
        <f t="shared" si="2667"/>
        <v>0.69791760000000003</v>
      </c>
      <c r="T1667">
        <f t="shared" ref="T1667:W1667" si="2668">T1655</f>
        <v>1.0634625</v>
      </c>
      <c r="U1667">
        <f t="shared" si="2668"/>
        <v>1.6793109000000002</v>
      </c>
      <c r="V1667">
        <f t="shared" si="2668"/>
        <v>2105.2855200000004</v>
      </c>
      <c r="W1667">
        <f t="shared" si="2668"/>
        <v>9.2286E-3</v>
      </c>
    </row>
    <row r="1668" spans="1:23" x14ac:dyDescent="0.2">
      <c r="A1668" t="s">
        <v>7</v>
      </c>
      <c r="B1668" t="s">
        <v>31</v>
      </c>
      <c r="C1668" t="s">
        <v>29</v>
      </c>
      <c r="D1668" t="s">
        <v>32</v>
      </c>
      <c r="E1668" t="s">
        <v>24</v>
      </c>
      <c r="F1668" s="1" t="s">
        <v>12</v>
      </c>
      <c r="G1668">
        <v>11</v>
      </c>
      <c r="H1668">
        <f t="shared" si="2659"/>
        <v>78</v>
      </c>
      <c r="I1668">
        <f t="shared" si="2660"/>
        <v>76</v>
      </c>
      <c r="J1668">
        <f t="shared" si="2661"/>
        <v>0.45615960000000005</v>
      </c>
      <c r="K1668">
        <f t="shared" si="2662"/>
        <v>165450.48000000001</v>
      </c>
      <c r="L1668">
        <f t="shared" si="2663"/>
        <v>117446.62809765602</v>
      </c>
      <c r="M1668">
        <f t="shared" si="2664"/>
        <v>169890.67453176001</v>
      </c>
      <c r="N1668">
        <f t="shared" si="2665"/>
        <v>199898.48305812458</v>
      </c>
      <c r="O1668">
        <f t="shared" si="2666"/>
        <v>1.9413972000000004</v>
      </c>
      <c r="Q1668">
        <f t="shared" si="2621"/>
        <v>0.98362192249999991</v>
      </c>
      <c r="R1668">
        <f t="shared" ref="R1668:S1668" si="2669">R1656</f>
        <v>6.0021000000000007E-3</v>
      </c>
      <c r="S1668">
        <f t="shared" si="2669"/>
        <v>0.70985970000000009</v>
      </c>
      <c r="T1668">
        <f t="shared" ref="T1668:W1668" si="2670">T1656</f>
        <v>1.026837</v>
      </c>
      <c r="U1668">
        <f t="shared" si="2670"/>
        <v>1.7020368000000003</v>
      </c>
      <c r="V1668">
        <f t="shared" si="2670"/>
        <v>2176.98</v>
      </c>
      <c r="W1668">
        <f t="shared" si="2670"/>
        <v>2.5544700000000004E-2</v>
      </c>
    </row>
    <row r="1669" spans="1:23" x14ac:dyDescent="0.2">
      <c r="A1669" t="s">
        <v>7</v>
      </c>
      <c r="B1669" t="s">
        <v>31</v>
      </c>
      <c r="C1669" t="s">
        <v>29</v>
      </c>
      <c r="D1669" t="s">
        <v>32</v>
      </c>
      <c r="E1669" t="s">
        <v>24</v>
      </c>
      <c r="F1669" s="1" t="s">
        <v>12</v>
      </c>
      <c r="G1669">
        <v>12</v>
      </c>
      <c r="H1669">
        <f t="shared" si="2659"/>
        <v>78</v>
      </c>
      <c r="I1669">
        <f t="shared" si="2660"/>
        <v>76</v>
      </c>
      <c r="J1669">
        <f t="shared" si="2661"/>
        <v>0.59754240000000003</v>
      </c>
      <c r="K1669">
        <f t="shared" si="2662"/>
        <v>172757.64895999999</v>
      </c>
      <c r="L1669">
        <f t="shared" si="2663"/>
        <v>125194.01304833281</v>
      </c>
      <c r="M1669">
        <f t="shared" si="2664"/>
        <v>182696.5001592582</v>
      </c>
      <c r="N1669">
        <f t="shared" si="2665"/>
        <v>216946.73966545108</v>
      </c>
      <c r="O1669">
        <f t="shared" si="2666"/>
        <v>0.75062159999999989</v>
      </c>
      <c r="Q1669">
        <f t="shared" si="2621"/>
        <v>0.98168709749999994</v>
      </c>
      <c r="R1669">
        <f t="shared" ref="R1669:S1669" si="2671">R1657</f>
        <v>7.8624000000000003E-3</v>
      </c>
      <c r="S1669">
        <f t="shared" si="2671"/>
        <v>0.7246800000000001</v>
      </c>
      <c r="T1669">
        <f t="shared" ref="T1669:W1669" si="2672">T1657</f>
        <v>1.0575306000000002</v>
      </c>
      <c r="U1669">
        <f t="shared" si="2672"/>
        <v>1.7328843</v>
      </c>
      <c r="V1669">
        <f t="shared" si="2672"/>
        <v>2273.1269600000001</v>
      </c>
      <c r="W1669">
        <f t="shared" si="2672"/>
        <v>9.8765999999999993E-3</v>
      </c>
    </row>
    <row r="1670" spans="1:23" x14ac:dyDescent="0.2">
      <c r="A1670" t="s">
        <v>7</v>
      </c>
      <c r="B1670" t="s">
        <v>31</v>
      </c>
      <c r="C1670" t="s">
        <v>29</v>
      </c>
      <c r="D1670" t="s">
        <v>32</v>
      </c>
      <c r="E1670" t="s">
        <v>24</v>
      </c>
      <c r="F1670" s="1">
        <v>47057</v>
      </c>
      <c r="G1670">
        <v>1</v>
      </c>
      <c r="H1670">
        <f t="shared" si="2659"/>
        <v>58</v>
      </c>
      <c r="I1670">
        <f t="shared" si="2660"/>
        <v>57</v>
      </c>
      <c r="J1670">
        <f t="shared" si="2661"/>
        <v>0</v>
      </c>
      <c r="K1670">
        <f t="shared" si="2662"/>
        <v>99120.131760000004</v>
      </c>
      <c r="L1670">
        <f t="shared" si="2663"/>
        <v>3994.0258852428478</v>
      </c>
      <c r="M1670">
        <f t="shared" si="2664"/>
        <v>25836.187679942333</v>
      </c>
      <c r="N1670">
        <f t="shared" si="2665"/>
        <v>772.25449057382923</v>
      </c>
      <c r="O1670">
        <f t="shared" si="2666"/>
        <v>0</v>
      </c>
      <c r="Q1670">
        <f t="shared" si="2621"/>
        <v>0.99993159499999995</v>
      </c>
      <c r="R1670">
        <f t="shared" ref="R1670:S1670" si="2673">R1658</f>
        <v>0</v>
      </c>
      <c r="S1670">
        <f t="shared" si="2673"/>
        <v>4.0294799999999999E-2</v>
      </c>
      <c r="T1670">
        <f t="shared" ref="T1670:W1670" si="2674">T1658</f>
        <v>0.26065530000000003</v>
      </c>
      <c r="U1670">
        <f t="shared" si="2674"/>
        <v>0.19335240000000001</v>
      </c>
      <c r="V1670">
        <f t="shared" si="2674"/>
        <v>1738.9496800000002</v>
      </c>
      <c r="W1670">
        <f t="shared" si="2674"/>
        <v>0</v>
      </c>
    </row>
    <row r="1671" spans="1:23" x14ac:dyDescent="0.2">
      <c r="A1671" t="s">
        <v>7</v>
      </c>
      <c r="B1671" t="s">
        <v>31</v>
      </c>
      <c r="C1671" t="s">
        <v>29</v>
      </c>
      <c r="D1671" t="s">
        <v>32</v>
      </c>
      <c r="E1671" t="s">
        <v>24</v>
      </c>
      <c r="F1671" s="1">
        <v>47057</v>
      </c>
      <c r="G1671">
        <v>2</v>
      </c>
      <c r="H1671">
        <f t="shared" si="2659"/>
        <v>58</v>
      </c>
      <c r="I1671">
        <f t="shared" si="2660"/>
        <v>57</v>
      </c>
      <c r="J1671">
        <f t="shared" si="2661"/>
        <v>0</v>
      </c>
      <c r="K1671">
        <f t="shared" si="2662"/>
        <v>98969.027040000001</v>
      </c>
      <c r="L1671">
        <f t="shared" si="2663"/>
        <v>28789.892027881924</v>
      </c>
      <c r="M1671">
        <f t="shared" si="2664"/>
        <v>100711.71325573114</v>
      </c>
      <c r="N1671">
        <f t="shared" si="2665"/>
        <v>15774.842659848142</v>
      </c>
      <c r="O1671">
        <f t="shared" si="2666"/>
        <v>413.68597020000004</v>
      </c>
      <c r="Q1671">
        <f t="shared" si="2621"/>
        <v>0.99779727249999994</v>
      </c>
      <c r="R1671">
        <f t="shared" ref="R1671:S1671" si="2675">R1659</f>
        <v>0</v>
      </c>
      <c r="S1671">
        <f t="shared" si="2675"/>
        <v>0.29089800000000005</v>
      </c>
      <c r="T1671">
        <f t="shared" ref="T1671:W1671" si="2676">T1659</f>
        <v>1.0176084000000001</v>
      </c>
      <c r="U1671">
        <f t="shared" si="2676"/>
        <v>0.54792990000000008</v>
      </c>
      <c r="V1671">
        <f t="shared" si="2676"/>
        <v>1736.29872</v>
      </c>
      <c r="W1671">
        <f t="shared" si="2676"/>
        <v>7.2576486000000004</v>
      </c>
    </row>
    <row r="1672" spans="1:23" x14ac:dyDescent="0.2">
      <c r="A1672" t="s">
        <v>7</v>
      </c>
      <c r="B1672" t="s">
        <v>31</v>
      </c>
      <c r="C1672" t="s">
        <v>29</v>
      </c>
      <c r="D1672" t="s">
        <v>32</v>
      </c>
      <c r="E1672" t="s">
        <v>24</v>
      </c>
      <c r="F1672" s="1">
        <v>47057</v>
      </c>
      <c r="G1672">
        <v>3</v>
      </c>
      <c r="H1672">
        <f t="shared" si="2659"/>
        <v>58</v>
      </c>
      <c r="I1672">
        <f t="shared" si="2660"/>
        <v>57</v>
      </c>
      <c r="J1672">
        <f t="shared" si="2661"/>
        <v>0</v>
      </c>
      <c r="K1672">
        <f t="shared" si="2662"/>
        <v>98922.670080000011</v>
      </c>
      <c r="L1672">
        <f t="shared" si="2663"/>
        <v>45650.428205571079</v>
      </c>
      <c r="M1672">
        <f t="shared" si="2664"/>
        <v>107683.16281961474</v>
      </c>
      <c r="N1672">
        <f t="shared" si="2665"/>
        <v>47150.779744018204</v>
      </c>
      <c r="O1672">
        <f t="shared" si="2666"/>
        <v>-14.260374000000001</v>
      </c>
      <c r="Q1672">
        <f t="shared" si="2621"/>
        <v>0.99582936499999986</v>
      </c>
      <c r="R1672">
        <f t="shared" ref="R1672:S1672" si="2677">R1660</f>
        <v>0</v>
      </c>
      <c r="S1672">
        <f t="shared" si="2677"/>
        <v>0.46147590000000005</v>
      </c>
      <c r="T1672">
        <f t="shared" ref="T1672:W1672" si="2678">T1660</f>
        <v>1.0885590000000001</v>
      </c>
      <c r="U1672">
        <f t="shared" si="2678"/>
        <v>1.0328661000000001</v>
      </c>
      <c r="V1672">
        <f t="shared" si="2678"/>
        <v>1735.4854400000002</v>
      </c>
      <c r="W1672">
        <f t="shared" si="2678"/>
        <v>-0.25018200000000002</v>
      </c>
    </row>
    <row r="1673" spans="1:23" x14ac:dyDescent="0.2">
      <c r="A1673" t="s">
        <v>7</v>
      </c>
      <c r="B1673" t="s">
        <v>31</v>
      </c>
      <c r="C1673" t="s">
        <v>29</v>
      </c>
      <c r="D1673" t="s">
        <v>32</v>
      </c>
      <c r="E1673" t="s">
        <v>24</v>
      </c>
      <c r="F1673" s="1">
        <v>47057</v>
      </c>
      <c r="G1673">
        <v>4</v>
      </c>
      <c r="H1673">
        <f t="shared" si="2659"/>
        <v>58</v>
      </c>
      <c r="I1673">
        <f t="shared" si="2660"/>
        <v>57</v>
      </c>
      <c r="J1673">
        <f t="shared" si="2661"/>
        <v>4.9094100000000012E-3</v>
      </c>
      <c r="K1673">
        <f t="shared" si="2662"/>
        <v>98861.315279999995</v>
      </c>
      <c r="L1673">
        <f t="shared" si="2663"/>
        <v>52649.463431938464</v>
      </c>
      <c r="M1673">
        <f t="shared" si="2664"/>
        <v>105756.70418428098</v>
      </c>
      <c r="N1673">
        <f t="shared" si="2665"/>
        <v>70475.892571914563</v>
      </c>
      <c r="O1673">
        <f t="shared" si="2666"/>
        <v>-4.8478500000000002</v>
      </c>
      <c r="Q1673">
        <f t="shared" si="2621"/>
        <v>0.99422837249999996</v>
      </c>
      <c r="R1673">
        <f t="shared" ref="R1673:S1673" si="2679">R1661</f>
        <v>8.6130000000000017E-5</v>
      </c>
      <c r="S1673">
        <f t="shared" si="2679"/>
        <v>0.5325588</v>
      </c>
      <c r="T1673">
        <f t="shared" ref="T1673:W1673" si="2680">T1661</f>
        <v>1.0697481000000002</v>
      </c>
      <c r="U1673">
        <f t="shared" si="2680"/>
        <v>1.3385871</v>
      </c>
      <c r="V1673">
        <f t="shared" si="2680"/>
        <v>1734.40904</v>
      </c>
      <c r="W1673">
        <f t="shared" si="2680"/>
        <v>-8.5050000000000001E-2</v>
      </c>
    </row>
    <row r="1674" spans="1:23" x14ac:dyDescent="0.2">
      <c r="A1674" t="s">
        <v>7</v>
      </c>
      <c r="B1674" t="s">
        <v>31</v>
      </c>
      <c r="C1674" t="s">
        <v>29</v>
      </c>
      <c r="D1674" t="s">
        <v>32</v>
      </c>
      <c r="E1674" t="s">
        <v>24</v>
      </c>
      <c r="F1674" s="1">
        <v>47057</v>
      </c>
      <c r="G1674">
        <v>5</v>
      </c>
      <c r="H1674">
        <f t="shared" si="2659"/>
        <v>58</v>
      </c>
      <c r="I1674">
        <f t="shared" si="2660"/>
        <v>57</v>
      </c>
      <c r="J1674">
        <f t="shared" si="2661"/>
        <v>5.0633099999999997E-3</v>
      </c>
      <c r="K1674">
        <f t="shared" si="2662"/>
        <v>98849.162880000003</v>
      </c>
      <c r="L1674">
        <f t="shared" si="2663"/>
        <v>58627.527468374596</v>
      </c>
      <c r="M1674">
        <f t="shared" si="2664"/>
        <v>105149.06715324962</v>
      </c>
      <c r="N1674">
        <f t="shared" si="2665"/>
        <v>86683.554855782873</v>
      </c>
      <c r="O1674">
        <f t="shared" si="2666"/>
        <v>-3.335013</v>
      </c>
      <c r="Q1674">
        <f t="shared" si="2621"/>
        <v>0.99282788</v>
      </c>
      <c r="R1674">
        <f t="shared" ref="R1674:S1674" si="2681">R1662</f>
        <v>8.8830000000000002E-5</v>
      </c>
      <c r="S1674">
        <f t="shared" si="2681"/>
        <v>0.59310090000000004</v>
      </c>
      <c r="T1674">
        <f t="shared" ref="T1674:W1674" si="2682">T1662</f>
        <v>1.0637325000000002</v>
      </c>
      <c r="U1674">
        <f t="shared" si="2682"/>
        <v>1.4785470000000003</v>
      </c>
      <c r="V1674">
        <f t="shared" si="2682"/>
        <v>1734.1958400000001</v>
      </c>
      <c r="W1674">
        <f t="shared" si="2682"/>
        <v>-5.8508999999999999E-2</v>
      </c>
    </row>
    <row r="1675" spans="1:23" x14ac:dyDescent="0.2">
      <c r="A1675" t="s">
        <v>7</v>
      </c>
      <c r="B1675" t="s">
        <v>31</v>
      </c>
      <c r="C1675" t="s">
        <v>29</v>
      </c>
      <c r="D1675" t="s">
        <v>32</v>
      </c>
      <c r="E1675" t="s">
        <v>24</v>
      </c>
      <c r="F1675" s="1">
        <v>47057</v>
      </c>
      <c r="G1675">
        <v>6</v>
      </c>
      <c r="H1675">
        <f t="shared" si="2659"/>
        <v>58</v>
      </c>
      <c r="I1675">
        <f t="shared" si="2660"/>
        <v>57</v>
      </c>
      <c r="J1675">
        <f t="shared" si="2661"/>
        <v>7.9874100000000003E-3</v>
      </c>
      <c r="K1675">
        <f t="shared" si="2662"/>
        <v>98822.368320000009</v>
      </c>
      <c r="L1675">
        <f t="shared" si="2663"/>
        <v>62784.706560140454</v>
      </c>
      <c r="M1675">
        <f t="shared" si="2664"/>
        <v>105614.44945910729</v>
      </c>
      <c r="N1675">
        <f t="shared" si="2665"/>
        <v>98324.071328626495</v>
      </c>
      <c r="O1675">
        <f t="shared" si="2666"/>
        <v>-9.2016810000000007</v>
      </c>
      <c r="Q1675">
        <f t="shared" si="2621"/>
        <v>0.99196071749999992</v>
      </c>
      <c r="R1675">
        <f t="shared" ref="R1675:S1675" si="2683">R1663</f>
        <v>1.4013E-4</v>
      </c>
      <c r="S1675">
        <f t="shared" si="2683"/>
        <v>0.63532889999999997</v>
      </c>
      <c r="T1675">
        <f t="shared" ref="T1675:W1675" si="2684">T1663</f>
        <v>1.0687302000000001</v>
      </c>
      <c r="U1675">
        <f t="shared" si="2684"/>
        <v>1.5660513</v>
      </c>
      <c r="V1675">
        <f t="shared" si="2684"/>
        <v>1733.7257600000003</v>
      </c>
      <c r="W1675">
        <f t="shared" si="2684"/>
        <v>-0.16143300000000002</v>
      </c>
    </row>
    <row r="1676" spans="1:23" x14ac:dyDescent="0.2">
      <c r="A1676" t="s">
        <v>7</v>
      </c>
      <c r="B1676" t="s">
        <v>31</v>
      </c>
      <c r="C1676" t="s">
        <v>29</v>
      </c>
      <c r="D1676" t="s">
        <v>32</v>
      </c>
      <c r="E1676" t="s">
        <v>24</v>
      </c>
      <c r="F1676" s="1">
        <v>47057</v>
      </c>
      <c r="G1676">
        <v>7</v>
      </c>
      <c r="H1676">
        <f t="shared" si="2659"/>
        <v>58</v>
      </c>
      <c r="I1676">
        <f t="shared" si="2660"/>
        <v>57</v>
      </c>
      <c r="J1676">
        <f t="shared" si="2661"/>
        <v>1.1065410000000001E-2</v>
      </c>
      <c r="K1676">
        <f t="shared" si="2662"/>
        <v>98899.076639999999</v>
      </c>
      <c r="L1676">
        <f t="shared" si="2663"/>
        <v>66905.878080865834</v>
      </c>
      <c r="M1676">
        <f t="shared" si="2664"/>
        <v>107378.97027843587</v>
      </c>
      <c r="N1676">
        <f t="shared" si="2665"/>
        <v>107409.32510052137</v>
      </c>
      <c r="O1676">
        <f t="shared" si="2666"/>
        <v>-10.278981000000002</v>
      </c>
      <c r="Q1676">
        <f t="shared" si="2621"/>
        <v>0.99112663749999985</v>
      </c>
      <c r="R1676">
        <f t="shared" ref="R1676:S1676" si="2685">R1664</f>
        <v>1.9413000000000001E-4</v>
      </c>
      <c r="S1676">
        <f t="shared" si="2685"/>
        <v>0.67650660000000007</v>
      </c>
      <c r="T1676">
        <f t="shared" ref="T1676:W1676" si="2686">T1664</f>
        <v>1.0857429000000001</v>
      </c>
      <c r="U1676">
        <f t="shared" si="2686"/>
        <v>1.6053795000000002</v>
      </c>
      <c r="V1676">
        <f t="shared" si="2686"/>
        <v>1735.07152</v>
      </c>
      <c r="W1676">
        <f t="shared" si="2686"/>
        <v>-0.18033300000000002</v>
      </c>
    </row>
    <row r="1677" spans="1:23" x14ac:dyDescent="0.2">
      <c r="A1677" t="s">
        <v>7</v>
      </c>
      <c r="B1677" t="s">
        <v>31</v>
      </c>
      <c r="C1677" t="s">
        <v>29</v>
      </c>
      <c r="D1677" t="s">
        <v>32</v>
      </c>
      <c r="E1677" t="s">
        <v>24</v>
      </c>
      <c r="F1677" s="1">
        <v>47057</v>
      </c>
      <c r="G1677">
        <v>8</v>
      </c>
      <c r="H1677">
        <f t="shared" si="2659"/>
        <v>58</v>
      </c>
      <c r="I1677">
        <f t="shared" si="2660"/>
        <v>57</v>
      </c>
      <c r="J1677">
        <f t="shared" si="2661"/>
        <v>2.9394900000000002E-2</v>
      </c>
      <c r="K1677">
        <f t="shared" si="2662"/>
        <v>104683.85616</v>
      </c>
      <c r="L1677">
        <f t="shared" si="2663"/>
        <v>72203.721729864206</v>
      </c>
      <c r="M1677">
        <f t="shared" si="2664"/>
        <v>114772.24984652482</v>
      </c>
      <c r="N1677">
        <f t="shared" si="2665"/>
        <v>119657.02572320735</v>
      </c>
      <c r="O1677">
        <f t="shared" si="2666"/>
        <v>-0.29702700000000004</v>
      </c>
      <c r="Q1677">
        <f t="shared" si="2621"/>
        <v>0.98969205999999998</v>
      </c>
      <c r="R1677">
        <f t="shared" ref="R1677:S1677" si="2687">R1665</f>
        <v>5.1570000000000001E-4</v>
      </c>
      <c r="S1677">
        <f t="shared" si="2687"/>
        <v>0.6897312000000001</v>
      </c>
      <c r="T1677">
        <f t="shared" ref="T1677:W1677" si="2688">T1665</f>
        <v>1.0963701000000001</v>
      </c>
      <c r="U1677">
        <f t="shared" si="2688"/>
        <v>1.6572141</v>
      </c>
      <c r="V1677">
        <f t="shared" si="2688"/>
        <v>1836.55888</v>
      </c>
      <c r="W1677">
        <f t="shared" si="2688"/>
        <v>-5.2110000000000004E-3</v>
      </c>
    </row>
    <row r="1678" spans="1:23" x14ac:dyDescent="0.2">
      <c r="A1678" t="s">
        <v>7</v>
      </c>
      <c r="B1678" t="s">
        <v>31</v>
      </c>
      <c r="C1678" t="s">
        <v>29</v>
      </c>
      <c r="D1678" t="s">
        <v>32</v>
      </c>
      <c r="E1678" t="s">
        <v>24</v>
      </c>
      <c r="F1678" s="1">
        <v>47057</v>
      </c>
      <c r="G1678">
        <v>9</v>
      </c>
      <c r="H1678">
        <f t="shared" si="2659"/>
        <v>58</v>
      </c>
      <c r="I1678">
        <f t="shared" si="2660"/>
        <v>57</v>
      </c>
      <c r="J1678">
        <f t="shared" si="2661"/>
        <v>7.4179800000000004E-2</v>
      </c>
      <c r="K1678">
        <f t="shared" si="2662"/>
        <v>113738.75760000001</v>
      </c>
      <c r="L1678">
        <f t="shared" si="2663"/>
        <v>77899.777445121857</v>
      </c>
      <c r="M1678">
        <f t="shared" si="2664"/>
        <v>118357.34732986322</v>
      </c>
      <c r="N1678">
        <f t="shared" si="2665"/>
        <v>127470.97364325987</v>
      </c>
      <c r="O1678">
        <f t="shared" si="2666"/>
        <v>2.3346629999999999</v>
      </c>
      <c r="Q1678">
        <f t="shared" si="2621"/>
        <v>0.9871908224999999</v>
      </c>
      <c r="R1678">
        <f t="shared" ref="R1678:S1678" si="2689">R1666</f>
        <v>1.3014000000000001E-3</v>
      </c>
      <c r="S1678">
        <f t="shared" si="2689"/>
        <v>0.68490090000000003</v>
      </c>
      <c r="T1678">
        <f t="shared" ref="T1678:W1678" si="2690">T1666</f>
        <v>1.0406070000000001</v>
      </c>
      <c r="U1678">
        <f t="shared" si="2690"/>
        <v>1.6363458</v>
      </c>
      <c r="V1678">
        <f t="shared" si="2690"/>
        <v>1995.4168000000002</v>
      </c>
      <c r="W1678">
        <f t="shared" si="2690"/>
        <v>4.0959000000000002E-2</v>
      </c>
    </row>
    <row r="1679" spans="1:23" x14ac:dyDescent="0.2">
      <c r="A1679" t="s">
        <v>7</v>
      </c>
      <c r="B1679" t="s">
        <v>31</v>
      </c>
      <c r="C1679" t="s">
        <v>29</v>
      </c>
      <c r="D1679" t="s">
        <v>32</v>
      </c>
      <c r="E1679" t="s">
        <v>24</v>
      </c>
      <c r="F1679" s="1">
        <v>47057</v>
      </c>
      <c r="G1679">
        <v>10</v>
      </c>
      <c r="H1679">
        <f t="shared" si="2659"/>
        <v>58</v>
      </c>
      <c r="I1679">
        <f t="shared" si="2660"/>
        <v>57</v>
      </c>
      <c r="J1679">
        <f t="shared" si="2661"/>
        <v>0.23700600000000002</v>
      </c>
      <c r="K1679">
        <f t="shared" si="2662"/>
        <v>120001.27464000002</v>
      </c>
      <c r="L1679">
        <f t="shared" si="2663"/>
        <v>83751.001593689682</v>
      </c>
      <c r="M1679">
        <f t="shared" si="2664"/>
        <v>127616.85553184102</v>
      </c>
      <c r="N1679">
        <f t="shared" si="2665"/>
        <v>140643.96986220047</v>
      </c>
      <c r="O1679">
        <f t="shared" si="2666"/>
        <v>0.5260302</v>
      </c>
      <c r="Q1679">
        <f t="shared" si="2621"/>
        <v>0.98565699750000002</v>
      </c>
      <c r="R1679">
        <f t="shared" ref="R1679:S1679" si="2691">R1667</f>
        <v>4.1580000000000002E-3</v>
      </c>
      <c r="S1679">
        <f t="shared" si="2691"/>
        <v>0.69791760000000003</v>
      </c>
      <c r="T1679">
        <f t="shared" ref="T1679:W1679" si="2692">T1667</f>
        <v>1.0634625</v>
      </c>
      <c r="U1679">
        <f t="shared" si="2692"/>
        <v>1.6793109000000002</v>
      </c>
      <c r="V1679">
        <f t="shared" si="2692"/>
        <v>2105.2855200000004</v>
      </c>
      <c r="W1679">
        <f t="shared" si="2692"/>
        <v>9.2286E-3</v>
      </c>
    </row>
    <row r="1680" spans="1:23" x14ac:dyDescent="0.2">
      <c r="A1680" t="s">
        <v>7</v>
      </c>
      <c r="B1680" t="s">
        <v>31</v>
      </c>
      <c r="C1680" t="s">
        <v>29</v>
      </c>
      <c r="D1680" t="s">
        <v>32</v>
      </c>
      <c r="E1680" t="s">
        <v>24</v>
      </c>
      <c r="F1680" s="1">
        <v>47057</v>
      </c>
      <c r="G1680">
        <v>11</v>
      </c>
      <c r="H1680">
        <f t="shared" si="2659"/>
        <v>58</v>
      </c>
      <c r="I1680">
        <f t="shared" si="2660"/>
        <v>57</v>
      </c>
      <c r="J1680">
        <f t="shared" si="2661"/>
        <v>0.34211970000000003</v>
      </c>
      <c r="K1680">
        <f t="shared" si="2662"/>
        <v>124087.86</v>
      </c>
      <c r="L1680">
        <f t="shared" si="2663"/>
        <v>88084.971073242006</v>
      </c>
      <c r="M1680">
        <f t="shared" si="2664"/>
        <v>127418.00589882</v>
      </c>
      <c r="N1680">
        <f t="shared" si="2665"/>
        <v>149923.86229359341</v>
      </c>
      <c r="O1680">
        <f t="shared" si="2666"/>
        <v>1.4560479000000002</v>
      </c>
      <c r="Q1680">
        <f t="shared" si="2621"/>
        <v>0.98362192249999991</v>
      </c>
      <c r="R1680">
        <f t="shared" ref="R1680:S1680" si="2693">R1668</f>
        <v>6.0021000000000007E-3</v>
      </c>
      <c r="S1680">
        <f t="shared" si="2693"/>
        <v>0.70985970000000009</v>
      </c>
      <c r="T1680">
        <f t="shared" ref="T1680:W1680" si="2694">T1668</f>
        <v>1.026837</v>
      </c>
      <c r="U1680">
        <f t="shared" si="2694"/>
        <v>1.7020368000000003</v>
      </c>
      <c r="V1680">
        <f t="shared" si="2694"/>
        <v>2176.98</v>
      </c>
      <c r="W1680">
        <f t="shared" si="2694"/>
        <v>2.5544700000000004E-2</v>
      </c>
    </row>
    <row r="1681" spans="1:23" x14ac:dyDescent="0.2">
      <c r="A1681" t="s">
        <v>7</v>
      </c>
      <c r="B1681" t="s">
        <v>31</v>
      </c>
      <c r="C1681" t="s">
        <v>29</v>
      </c>
      <c r="D1681" t="s">
        <v>32</v>
      </c>
      <c r="E1681" t="s">
        <v>24</v>
      </c>
      <c r="F1681" s="1">
        <v>47057</v>
      </c>
      <c r="G1681">
        <v>12</v>
      </c>
      <c r="H1681">
        <f t="shared" si="2659"/>
        <v>58</v>
      </c>
      <c r="I1681">
        <f t="shared" si="2660"/>
        <v>56</v>
      </c>
      <c r="J1681">
        <f t="shared" si="2661"/>
        <v>0.44029440000000003</v>
      </c>
      <c r="K1681">
        <f t="shared" si="2662"/>
        <v>127295.10976000001</v>
      </c>
      <c r="L1681">
        <f t="shared" si="2663"/>
        <v>92248.220140876816</v>
      </c>
      <c r="M1681">
        <f t="shared" si="2664"/>
        <v>134618.47380155869</v>
      </c>
      <c r="N1681">
        <f t="shared" si="2665"/>
        <v>159855.49238506923</v>
      </c>
      <c r="O1681">
        <f t="shared" si="2666"/>
        <v>0.55308959999999996</v>
      </c>
      <c r="Q1681">
        <f t="shared" si="2621"/>
        <v>0.98168709749999994</v>
      </c>
      <c r="R1681">
        <f t="shared" ref="R1681:S1681" si="2695">R1669</f>
        <v>7.8624000000000003E-3</v>
      </c>
      <c r="S1681">
        <f t="shared" si="2695"/>
        <v>0.7246800000000001</v>
      </c>
      <c r="T1681">
        <f t="shared" ref="T1681:W1681" si="2696">T1669</f>
        <v>1.0575306000000002</v>
      </c>
      <c r="U1681">
        <f t="shared" si="2696"/>
        <v>1.7328843</v>
      </c>
      <c r="V1681">
        <f t="shared" si="2696"/>
        <v>2273.1269600000001</v>
      </c>
      <c r="W1681">
        <f t="shared" si="2696"/>
        <v>9.8765999999999993E-3</v>
      </c>
    </row>
    <row r="1682" spans="1:23" x14ac:dyDescent="0.2">
      <c r="A1682" t="s">
        <v>7</v>
      </c>
      <c r="B1682" t="s">
        <v>31</v>
      </c>
      <c r="C1682" t="s">
        <v>29</v>
      </c>
      <c r="D1682" t="s">
        <v>32</v>
      </c>
      <c r="E1682" t="s">
        <v>25</v>
      </c>
      <c r="F1682" s="1">
        <v>46965</v>
      </c>
      <c r="G1682">
        <v>1</v>
      </c>
      <c r="H1682">
        <f t="shared" si="2659"/>
        <v>2</v>
      </c>
      <c r="I1682">
        <f t="shared" si="2660"/>
        <v>0</v>
      </c>
      <c r="J1682">
        <f t="shared" si="2661"/>
        <v>0</v>
      </c>
      <c r="K1682">
        <f t="shared" si="2662"/>
        <v>0</v>
      </c>
      <c r="L1682">
        <f t="shared" si="2663"/>
        <v>0</v>
      </c>
      <c r="M1682">
        <f t="shared" si="2664"/>
        <v>0</v>
      </c>
      <c r="N1682">
        <f t="shared" si="2665"/>
        <v>0</v>
      </c>
      <c r="O1682">
        <f t="shared" si="2666"/>
        <v>0</v>
      </c>
      <c r="Q1682" cm="1">
        <f t="array" ref="Q1682:Q1693">TRANSPOSE(open_per_booked!$F37:$Q37)</f>
        <v>0</v>
      </c>
      <c r="R1682" cm="1">
        <f t="array" ref="R1682:R1693">TRANSPOSE(ulr_per_open!$F37:$Q37)</f>
        <v>0</v>
      </c>
      <c r="S1682" cm="1">
        <f t="array" ref="S1682:S1693">TRANSPOSE(bal_util!$F37:$Q37)</f>
        <v>0</v>
      </c>
      <c r="T1682" cm="1">
        <f t="array" ref="T1682:T1693">TRANSPOSE(pur_util!$F37:$Q37)</f>
        <v>0</v>
      </c>
      <c r="U1682" cm="1">
        <f t="array" ref="U1682:U1693">TRANSPOSE(revol_util!$F37:$Q37)</f>
        <v>0</v>
      </c>
      <c r="V1682" cm="1">
        <f t="array" ref="V1682:V1693">TRANSPOSE(lmt_per_open!$F37:$Q37)</f>
        <v>0</v>
      </c>
      <c r="W1682" cm="1">
        <f t="array" ref="W1682:W1693">TRANSPOSE(annual_fee!$F37:$Q37)</f>
        <v>0</v>
      </c>
    </row>
    <row r="1683" spans="1:23" x14ac:dyDescent="0.2">
      <c r="A1683" t="s">
        <v>7</v>
      </c>
      <c r="B1683" t="s">
        <v>31</v>
      </c>
      <c r="C1683" t="s">
        <v>29</v>
      </c>
      <c r="D1683" t="s">
        <v>32</v>
      </c>
      <c r="E1683" t="s">
        <v>25</v>
      </c>
      <c r="F1683" s="1">
        <v>46965</v>
      </c>
      <c r="G1683">
        <v>2</v>
      </c>
      <c r="H1683">
        <f t="shared" si="2659"/>
        <v>2</v>
      </c>
      <c r="I1683">
        <f t="shared" si="2660"/>
        <v>0</v>
      </c>
      <c r="J1683">
        <f t="shared" si="2661"/>
        <v>0</v>
      </c>
      <c r="K1683">
        <f t="shared" si="2662"/>
        <v>0</v>
      </c>
      <c r="L1683">
        <f t="shared" si="2663"/>
        <v>0</v>
      </c>
      <c r="M1683">
        <f t="shared" si="2664"/>
        <v>0</v>
      </c>
      <c r="N1683">
        <f t="shared" si="2665"/>
        <v>0</v>
      </c>
      <c r="O1683">
        <f t="shared" si="2666"/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">
      <c r="A1684" t="s">
        <v>7</v>
      </c>
      <c r="B1684" t="s">
        <v>31</v>
      </c>
      <c r="C1684" t="s">
        <v>29</v>
      </c>
      <c r="D1684" t="s">
        <v>32</v>
      </c>
      <c r="E1684" t="s">
        <v>25</v>
      </c>
      <c r="F1684" s="1">
        <v>46965</v>
      </c>
      <c r="G1684">
        <v>3</v>
      </c>
      <c r="H1684">
        <f t="shared" si="2659"/>
        <v>2</v>
      </c>
      <c r="I1684">
        <f t="shared" si="2660"/>
        <v>0</v>
      </c>
      <c r="J1684">
        <f t="shared" si="2661"/>
        <v>0</v>
      </c>
      <c r="K1684">
        <f t="shared" si="2662"/>
        <v>0</v>
      </c>
      <c r="L1684">
        <f t="shared" si="2663"/>
        <v>0</v>
      </c>
      <c r="M1684">
        <f t="shared" si="2664"/>
        <v>0</v>
      </c>
      <c r="N1684">
        <f t="shared" si="2665"/>
        <v>0</v>
      </c>
      <c r="O1684">
        <f t="shared" si="2666"/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">
      <c r="A1685" t="s">
        <v>7</v>
      </c>
      <c r="B1685" t="s">
        <v>31</v>
      </c>
      <c r="C1685" t="s">
        <v>29</v>
      </c>
      <c r="D1685" t="s">
        <v>32</v>
      </c>
      <c r="E1685" t="s">
        <v>25</v>
      </c>
      <c r="F1685" s="1">
        <v>46965</v>
      </c>
      <c r="G1685">
        <v>4</v>
      </c>
      <c r="H1685">
        <f t="shared" si="2659"/>
        <v>2</v>
      </c>
      <c r="I1685">
        <f t="shared" si="2660"/>
        <v>0</v>
      </c>
      <c r="J1685">
        <f t="shared" si="2661"/>
        <v>0</v>
      </c>
      <c r="K1685">
        <f t="shared" si="2662"/>
        <v>0</v>
      </c>
      <c r="L1685">
        <f t="shared" si="2663"/>
        <v>0</v>
      </c>
      <c r="M1685">
        <f t="shared" si="2664"/>
        <v>0</v>
      </c>
      <c r="N1685">
        <f t="shared" si="2665"/>
        <v>0</v>
      </c>
      <c r="O1685">
        <f t="shared" si="2666"/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2">
      <c r="A1686" t="s">
        <v>7</v>
      </c>
      <c r="B1686" t="s">
        <v>31</v>
      </c>
      <c r="C1686" t="s">
        <v>29</v>
      </c>
      <c r="D1686" t="s">
        <v>32</v>
      </c>
      <c r="E1686" t="s">
        <v>25</v>
      </c>
      <c r="F1686" s="1">
        <v>46965</v>
      </c>
      <c r="G1686">
        <v>5</v>
      </c>
      <c r="H1686">
        <f t="shared" si="2659"/>
        <v>2</v>
      </c>
      <c r="I1686">
        <f t="shared" si="2660"/>
        <v>0</v>
      </c>
      <c r="J1686">
        <f t="shared" si="2661"/>
        <v>0</v>
      </c>
      <c r="K1686">
        <f t="shared" si="2662"/>
        <v>0</v>
      </c>
      <c r="L1686">
        <f t="shared" si="2663"/>
        <v>0</v>
      </c>
      <c r="M1686">
        <f t="shared" si="2664"/>
        <v>0</v>
      </c>
      <c r="N1686">
        <f t="shared" si="2665"/>
        <v>0</v>
      </c>
      <c r="O1686">
        <f t="shared" si="2666"/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">
      <c r="A1687" t="s">
        <v>7</v>
      </c>
      <c r="B1687" t="s">
        <v>31</v>
      </c>
      <c r="C1687" t="s">
        <v>29</v>
      </c>
      <c r="D1687" t="s">
        <v>32</v>
      </c>
      <c r="E1687" t="s">
        <v>25</v>
      </c>
      <c r="F1687" s="1">
        <v>46965</v>
      </c>
      <c r="G1687">
        <v>6</v>
      </c>
      <c r="H1687">
        <f t="shared" si="2659"/>
        <v>2</v>
      </c>
      <c r="I1687">
        <f t="shared" si="2660"/>
        <v>0</v>
      </c>
      <c r="J1687">
        <f t="shared" si="2661"/>
        <v>0</v>
      </c>
      <c r="K1687">
        <f t="shared" si="2662"/>
        <v>0</v>
      </c>
      <c r="L1687">
        <f t="shared" si="2663"/>
        <v>0</v>
      </c>
      <c r="M1687">
        <f t="shared" si="2664"/>
        <v>0</v>
      </c>
      <c r="N1687">
        <f t="shared" si="2665"/>
        <v>0</v>
      </c>
      <c r="O1687">
        <f t="shared" si="2666"/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">
      <c r="A1688" t="s">
        <v>7</v>
      </c>
      <c r="B1688" t="s">
        <v>31</v>
      </c>
      <c r="C1688" t="s">
        <v>29</v>
      </c>
      <c r="D1688" t="s">
        <v>32</v>
      </c>
      <c r="E1688" t="s">
        <v>25</v>
      </c>
      <c r="F1688" s="1">
        <v>46965</v>
      </c>
      <c r="G1688">
        <v>7</v>
      </c>
      <c r="H1688">
        <f t="shared" si="2659"/>
        <v>2</v>
      </c>
      <c r="I1688">
        <f t="shared" si="2660"/>
        <v>0</v>
      </c>
      <c r="J1688">
        <f t="shared" si="2661"/>
        <v>0</v>
      </c>
      <c r="K1688">
        <f t="shared" si="2662"/>
        <v>0</v>
      </c>
      <c r="L1688">
        <f t="shared" si="2663"/>
        <v>0</v>
      </c>
      <c r="M1688">
        <f t="shared" si="2664"/>
        <v>0</v>
      </c>
      <c r="N1688">
        <f t="shared" si="2665"/>
        <v>0</v>
      </c>
      <c r="O1688">
        <f t="shared" si="2666"/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">
      <c r="A1689" t="s">
        <v>7</v>
      </c>
      <c r="B1689" t="s">
        <v>31</v>
      </c>
      <c r="C1689" t="s">
        <v>29</v>
      </c>
      <c r="D1689" t="s">
        <v>32</v>
      </c>
      <c r="E1689" t="s">
        <v>25</v>
      </c>
      <c r="F1689" s="1">
        <v>46965</v>
      </c>
      <c r="G1689">
        <v>8</v>
      </c>
      <c r="H1689">
        <f t="shared" si="2659"/>
        <v>2</v>
      </c>
      <c r="I1689">
        <f t="shared" si="2660"/>
        <v>0</v>
      </c>
      <c r="J1689">
        <f t="shared" si="2661"/>
        <v>0</v>
      </c>
      <c r="K1689">
        <f t="shared" si="2662"/>
        <v>0</v>
      </c>
      <c r="L1689">
        <f t="shared" si="2663"/>
        <v>0</v>
      </c>
      <c r="M1689">
        <f t="shared" si="2664"/>
        <v>0</v>
      </c>
      <c r="N1689">
        <f t="shared" si="2665"/>
        <v>0</v>
      </c>
      <c r="O1689">
        <f t="shared" si="2666"/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">
      <c r="A1690" t="s">
        <v>7</v>
      </c>
      <c r="B1690" t="s">
        <v>31</v>
      </c>
      <c r="C1690" t="s">
        <v>29</v>
      </c>
      <c r="D1690" t="s">
        <v>32</v>
      </c>
      <c r="E1690" t="s">
        <v>25</v>
      </c>
      <c r="F1690" s="1">
        <v>46965</v>
      </c>
      <c r="G1690">
        <v>9</v>
      </c>
      <c r="H1690">
        <f t="shared" si="2659"/>
        <v>2</v>
      </c>
      <c r="I1690">
        <f t="shared" si="2660"/>
        <v>0</v>
      </c>
      <c r="J1690">
        <f t="shared" si="2661"/>
        <v>0</v>
      </c>
      <c r="K1690">
        <f t="shared" si="2662"/>
        <v>0</v>
      </c>
      <c r="L1690">
        <f t="shared" si="2663"/>
        <v>0</v>
      </c>
      <c r="M1690">
        <f t="shared" si="2664"/>
        <v>0</v>
      </c>
      <c r="N1690">
        <f t="shared" si="2665"/>
        <v>0</v>
      </c>
      <c r="O1690">
        <f t="shared" si="2666"/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2">
      <c r="A1691" t="s">
        <v>7</v>
      </c>
      <c r="B1691" t="s">
        <v>31</v>
      </c>
      <c r="C1691" t="s">
        <v>29</v>
      </c>
      <c r="D1691" t="s">
        <v>32</v>
      </c>
      <c r="E1691" t="s">
        <v>25</v>
      </c>
      <c r="F1691" s="1">
        <v>46965</v>
      </c>
      <c r="G1691">
        <v>10</v>
      </c>
      <c r="H1691">
        <f t="shared" si="2659"/>
        <v>2</v>
      </c>
      <c r="I1691">
        <f t="shared" si="2660"/>
        <v>0</v>
      </c>
      <c r="J1691">
        <f t="shared" si="2661"/>
        <v>0</v>
      </c>
      <c r="K1691">
        <f t="shared" si="2662"/>
        <v>0</v>
      </c>
      <c r="L1691">
        <f t="shared" si="2663"/>
        <v>0</v>
      </c>
      <c r="M1691">
        <f t="shared" si="2664"/>
        <v>0</v>
      </c>
      <c r="N1691">
        <f t="shared" si="2665"/>
        <v>0</v>
      </c>
      <c r="O1691">
        <f t="shared" si="2666"/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">
      <c r="A1692" t="s">
        <v>7</v>
      </c>
      <c r="B1692" t="s">
        <v>31</v>
      </c>
      <c r="C1692" t="s">
        <v>29</v>
      </c>
      <c r="D1692" t="s">
        <v>32</v>
      </c>
      <c r="E1692" t="s">
        <v>25</v>
      </c>
      <c r="F1692" s="1">
        <v>46965</v>
      </c>
      <c r="G1692">
        <v>11</v>
      </c>
      <c r="H1692">
        <f t="shared" si="2659"/>
        <v>2</v>
      </c>
      <c r="I1692">
        <f t="shared" si="2660"/>
        <v>0</v>
      </c>
      <c r="J1692">
        <f t="shared" si="2661"/>
        <v>0</v>
      </c>
      <c r="K1692">
        <f t="shared" si="2662"/>
        <v>0</v>
      </c>
      <c r="L1692">
        <f t="shared" si="2663"/>
        <v>0</v>
      </c>
      <c r="M1692">
        <f t="shared" si="2664"/>
        <v>0</v>
      </c>
      <c r="N1692">
        <f t="shared" si="2665"/>
        <v>0</v>
      </c>
      <c r="O1692">
        <f t="shared" si="2666"/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">
      <c r="A1693" t="s">
        <v>7</v>
      </c>
      <c r="B1693" t="s">
        <v>31</v>
      </c>
      <c r="C1693" t="s">
        <v>29</v>
      </c>
      <c r="D1693" t="s">
        <v>32</v>
      </c>
      <c r="E1693" t="s">
        <v>25</v>
      </c>
      <c r="F1693" s="1">
        <v>46965</v>
      </c>
      <c r="G1693">
        <v>12</v>
      </c>
      <c r="H1693">
        <f t="shared" si="2659"/>
        <v>2</v>
      </c>
      <c r="I1693">
        <f t="shared" si="2660"/>
        <v>0</v>
      </c>
      <c r="J1693">
        <f t="shared" si="2661"/>
        <v>0</v>
      </c>
      <c r="K1693">
        <f t="shared" si="2662"/>
        <v>0</v>
      </c>
      <c r="L1693">
        <f t="shared" si="2663"/>
        <v>0</v>
      </c>
      <c r="M1693">
        <f t="shared" si="2664"/>
        <v>0</v>
      </c>
      <c r="N1693">
        <f t="shared" si="2665"/>
        <v>0</v>
      </c>
      <c r="O1693">
        <f t="shared" si="2666"/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">
      <c r="A1694" t="s">
        <v>7</v>
      </c>
      <c r="B1694" t="s">
        <v>31</v>
      </c>
      <c r="C1694" t="s">
        <v>29</v>
      </c>
      <c r="D1694" t="s">
        <v>32</v>
      </c>
      <c r="E1694" t="s">
        <v>25</v>
      </c>
      <c r="F1694" s="1">
        <v>46996</v>
      </c>
      <c r="G1694">
        <v>1</v>
      </c>
      <c r="H1694">
        <f t="shared" si="2659"/>
        <v>2</v>
      </c>
      <c r="I1694">
        <f t="shared" si="2660"/>
        <v>0</v>
      </c>
      <c r="J1694">
        <f t="shared" si="2661"/>
        <v>0</v>
      </c>
      <c r="K1694">
        <f t="shared" si="2662"/>
        <v>0</v>
      </c>
      <c r="L1694">
        <f t="shared" si="2663"/>
        <v>0</v>
      </c>
      <c r="M1694">
        <f t="shared" si="2664"/>
        <v>0</v>
      </c>
      <c r="N1694">
        <f t="shared" si="2665"/>
        <v>0</v>
      </c>
      <c r="O1694">
        <f t="shared" si="2666"/>
        <v>0</v>
      </c>
      <c r="Q1694">
        <f t="shared" ref="Q1694:W1694" si="2697">Q1682</f>
        <v>0</v>
      </c>
      <c r="R1694">
        <f t="shared" si="2697"/>
        <v>0</v>
      </c>
      <c r="S1694">
        <f t="shared" si="2697"/>
        <v>0</v>
      </c>
      <c r="T1694">
        <f t="shared" si="2697"/>
        <v>0</v>
      </c>
      <c r="U1694">
        <f t="shared" si="2697"/>
        <v>0</v>
      </c>
      <c r="V1694">
        <f t="shared" si="2697"/>
        <v>0</v>
      </c>
      <c r="W1694">
        <f t="shared" si="2697"/>
        <v>0</v>
      </c>
    </row>
    <row r="1695" spans="1:23" x14ac:dyDescent="0.2">
      <c r="A1695" t="s">
        <v>7</v>
      </c>
      <c r="B1695" t="s">
        <v>31</v>
      </c>
      <c r="C1695" t="s">
        <v>29</v>
      </c>
      <c r="D1695" t="s">
        <v>32</v>
      </c>
      <c r="E1695" t="s">
        <v>25</v>
      </c>
      <c r="F1695" s="1">
        <v>46996</v>
      </c>
      <c r="G1695">
        <v>2</v>
      </c>
      <c r="H1695">
        <f t="shared" si="2659"/>
        <v>2</v>
      </c>
      <c r="I1695">
        <f t="shared" si="2660"/>
        <v>0</v>
      </c>
      <c r="J1695">
        <f t="shared" si="2661"/>
        <v>0</v>
      </c>
      <c r="K1695">
        <f t="shared" si="2662"/>
        <v>0</v>
      </c>
      <c r="L1695">
        <f t="shared" si="2663"/>
        <v>0</v>
      </c>
      <c r="M1695">
        <f t="shared" si="2664"/>
        <v>0</v>
      </c>
      <c r="N1695">
        <f t="shared" si="2665"/>
        <v>0</v>
      </c>
      <c r="O1695">
        <f t="shared" si="2666"/>
        <v>0</v>
      </c>
      <c r="Q1695">
        <f t="shared" ref="Q1695:Q1729" si="2698">Q1683</f>
        <v>0</v>
      </c>
      <c r="R1695">
        <f t="shared" ref="R1695:S1695" si="2699">R1683</f>
        <v>0</v>
      </c>
      <c r="S1695">
        <f t="shared" si="2699"/>
        <v>0</v>
      </c>
      <c r="T1695">
        <f t="shared" ref="T1695:W1695" si="2700">T1683</f>
        <v>0</v>
      </c>
      <c r="U1695">
        <f t="shared" si="2700"/>
        <v>0</v>
      </c>
      <c r="V1695">
        <f t="shared" si="2700"/>
        <v>0</v>
      </c>
      <c r="W1695">
        <f t="shared" si="2700"/>
        <v>0</v>
      </c>
    </row>
    <row r="1696" spans="1:23" x14ac:dyDescent="0.2">
      <c r="A1696" t="s">
        <v>7</v>
      </c>
      <c r="B1696" t="s">
        <v>31</v>
      </c>
      <c r="C1696" t="s">
        <v>29</v>
      </c>
      <c r="D1696" t="s">
        <v>32</v>
      </c>
      <c r="E1696" t="s">
        <v>25</v>
      </c>
      <c r="F1696" s="1">
        <v>46996</v>
      </c>
      <c r="G1696">
        <v>3</v>
      </c>
      <c r="H1696">
        <f t="shared" si="2659"/>
        <v>2</v>
      </c>
      <c r="I1696">
        <f t="shared" si="2660"/>
        <v>0</v>
      </c>
      <c r="J1696">
        <f t="shared" si="2661"/>
        <v>0</v>
      </c>
      <c r="K1696">
        <f t="shared" si="2662"/>
        <v>0</v>
      </c>
      <c r="L1696">
        <f t="shared" si="2663"/>
        <v>0</v>
      </c>
      <c r="M1696">
        <f t="shared" si="2664"/>
        <v>0</v>
      </c>
      <c r="N1696">
        <f t="shared" si="2665"/>
        <v>0</v>
      </c>
      <c r="O1696">
        <f t="shared" si="2666"/>
        <v>0</v>
      </c>
      <c r="Q1696">
        <f t="shared" si="2698"/>
        <v>0</v>
      </c>
      <c r="R1696">
        <f t="shared" ref="R1696:S1696" si="2701">R1684</f>
        <v>0</v>
      </c>
      <c r="S1696">
        <f t="shared" si="2701"/>
        <v>0</v>
      </c>
      <c r="T1696">
        <f t="shared" ref="T1696:W1696" si="2702">T1684</f>
        <v>0</v>
      </c>
      <c r="U1696">
        <f t="shared" si="2702"/>
        <v>0</v>
      </c>
      <c r="V1696">
        <f t="shared" si="2702"/>
        <v>0</v>
      </c>
      <c r="W1696">
        <f t="shared" si="2702"/>
        <v>0</v>
      </c>
    </row>
    <row r="1697" spans="1:23" x14ac:dyDescent="0.2">
      <c r="A1697" t="s">
        <v>7</v>
      </c>
      <c r="B1697" t="s">
        <v>31</v>
      </c>
      <c r="C1697" t="s">
        <v>29</v>
      </c>
      <c r="D1697" t="s">
        <v>32</v>
      </c>
      <c r="E1697" t="s">
        <v>25</v>
      </c>
      <c r="F1697" s="1">
        <v>46996</v>
      </c>
      <c r="G1697">
        <v>4</v>
      </c>
      <c r="H1697">
        <f t="shared" si="2659"/>
        <v>2</v>
      </c>
      <c r="I1697">
        <f t="shared" si="2660"/>
        <v>0</v>
      </c>
      <c r="J1697">
        <f t="shared" si="2661"/>
        <v>0</v>
      </c>
      <c r="K1697">
        <f t="shared" si="2662"/>
        <v>0</v>
      </c>
      <c r="L1697">
        <f t="shared" si="2663"/>
        <v>0</v>
      </c>
      <c r="M1697">
        <f t="shared" si="2664"/>
        <v>0</v>
      </c>
      <c r="N1697">
        <f t="shared" si="2665"/>
        <v>0</v>
      </c>
      <c r="O1697">
        <f t="shared" si="2666"/>
        <v>0</v>
      </c>
      <c r="Q1697">
        <f t="shared" si="2698"/>
        <v>0</v>
      </c>
      <c r="R1697">
        <f t="shared" ref="R1697:S1697" si="2703">R1685</f>
        <v>0</v>
      </c>
      <c r="S1697">
        <f t="shared" si="2703"/>
        <v>0</v>
      </c>
      <c r="T1697">
        <f t="shared" ref="T1697:W1697" si="2704">T1685</f>
        <v>0</v>
      </c>
      <c r="U1697">
        <f t="shared" si="2704"/>
        <v>0</v>
      </c>
      <c r="V1697">
        <f t="shared" si="2704"/>
        <v>0</v>
      </c>
      <c r="W1697">
        <f t="shared" si="2704"/>
        <v>0</v>
      </c>
    </row>
    <row r="1698" spans="1:23" x14ac:dyDescent="0.2">
      <c r="A1698" t="s">
        <v>7</v>
      </c>
      <c r="B1698" t="s">
        <v>31</v>
      </c>
      <c r="C1698" t="s">
        <v>29</v>
      </c>
      <c r="D1698" t="s">
        <v>32</v>
      </c>
      <c r="E1698" t="s">
        <v>25</v>
      </c>
      <c r="F1698" s="1">
        <v>46996</v>
      </c>
      <c r="G1698">
        <v>5</v>
      </c>
      <c r="H1698">
        <f t="shared" si="2659"/>
        <v>2</v>
      </c>
      <c r="I1698">
        <f t="shared" si="2660"/>
        <v>0</v>
      </c>
      <c r="J1698">
        <f t="shared" si="2661"/>
        <v>0</v>
      </c>
      <c r="K1698">
        <f t="shared" si="2662"/>
        <v>0</v>
      </c>
      <c r="L1698">
        <f t="shared" si="2663"/>
        <v>0</v>
      </c>
      <c r="M1698">
        <f t="shared" si="2664"/>
        <v>0</v>
      </c>
      <c r="N1698">
        <f t="shared" si="2665"/>
        <v>0</v>
      </c>
      <c r="O1698">
        <f t="shared" si="2666"/>
        <v>0</v>
      </c>
      <c r="Q1698">
        <f t="shared" si="2698"/>
        <v>0</v>
      </c>
      <c r="R1698">
        <f t="shared" ref="R1698:S1698" si="2705">R1686</f>
        <v>0</v>
      </c>
      <c r="S1698">
        <f t="shared" si="2705"/>
        <v>0</v>
      </c>
      <c r="T1698">
        <f t="shared" ref="T1698:W1698" si="2706">T1686</f>
        <v>0</v>
      </c>
      <c r="U1698">
        <f t="shared" si="2706"/>
        <v>0</v>
      </c>
      <c r="V1698">
        <f t="shared" si="2706"/>
        <v>0</v>
      </c>
      <c r="W1698">
        <f t="shared" si="2706"/>
        <v>0</v>
      </c>
    </row>
    <row r="1699" spans="1:23" x14ac:dyDescent="0.2">
      <c r="A1699" t="s">
        <v>7</v>
      </c>
      <c r="B1699" t="s">
        <v>31</v>
      </c>
      <c r="C1699" t="s">
        <v>29</v>
      </c>
      <c r="D1699" t="s">
        <v>32</v>
      </c>
      <c r="E1699" t="s">
        <v>25</v>
      </c>
      <c r="F1699" s="1">
        <v>46996</v>
      </c>
      <c r="G1699">
        <v>6</v>
      </c>
      <c r="H1699">
        <f t="shared" si="2659"/>
        <v>2</v>
      </c>
      <c r="I1699">
        <f t="shared" si="2660"/>
        <v>0</v>
      </c>
      <c r="J1699">
        <f t="shared" si="2661"/>
        <v>0</v>
      </c>
      <c r="K1699">
        <f t="shared" si="2662"/>
        <v>0</v>
      </c>
      <c r="L1699">
        <f t="shared" si="2663"/>
        <v>0</v>
      </c>
      <c r="M1699">
        <f t="shared" si="2664"/>
        <v>0</v>
      </c>
      <c r="N1699">
        <f t="shared" si="2665"/>
        <v>0</v>
      </c>
      <c r="O1699">
        <f t="shared" si="2666"/>
        <v>0</v>
      </c>
      <c r="Q1699">
        <f t="shared" si="2698"/>
        <v>0</v>
      </c>
      <c r="R1699">
        <f t="shared" ref="R1699:S1699" si="2707">R1687</f>
        <v>0</v>
      </c>
      <c r="S1699">
        <f t="shared" si="2707"/>
        <v>0</v>
      </c>
      <c r="T1699">
        <f t="shared" ref="T1699:W1699" si="2708">T1687</f>
        <v>0</v>
      </c>
      <c r="U1699">
        <f t="shared" si="2708"/>
        <v>0</v>
      </c>
      <c r="V1699">
        <f t="shared" si="2708"/>
        <v>0</v>
      </c>
      <c r="W1699">
        <f t="shared" si="2708"/>
        <v>0</v>
      </c>
    </row>
    <row r="1700" spans="1:23" x14ac:dyDescent="0.2">
      <c r="A1700" t="s">
        <v>7</v>
      </c>
      <c r="B1700" t="s">
        <v>31</v>
      </c>
      <c r="C1700" t="s">
        <v>29</v>
      </c>
      <c r="D1700" t="s">
        <v>32</v>
      </c>
      <c r="E1700" t="s">
        <v>25</v>
      </c>
      <c r="F1700" s="1">
        <v>46996</v>
      </c>
      <c r="G1700">
        <v>7</v>
      </c>
      <c r="H1700">
        <f t="shared" si="2659"/>
        <v>2</v>
      </c>
      <c r="I1700">
        <f t="shared" si="2660"/>
        <v>0</v>
      </c>
      <c r="J1700">
        <f t="shared" si="2661"/>
        <v>0</v>
      </c>
      <c r="K1700">
        <f t="shared" si="2662"/>
        <v>0</v>
      </c>
      <c r="L1700">
        <f t="shared" si="2663"/>
        <v>0</v>
      </c>
      <c r="M1700">
        <f t="shared" si="2664"/>
        <v>0</v>
      </c>
      <c r="N1700">
        <f t="shared" si="2665"/>
        <v>0</v>
      </c>
      <c r="O1700">
        <f t="shared" si="2666"/>
        <v>0</v>
      </c>
      <c r="Q1700">
        <f t="shared" si="2698"/>
        <v>0</v>
      </c>
      <c r="R1700">
        <f t="shared" ref="R1700:S1700" si="2709">R1688</f>
        <v>0</v>
      </c>
      <c r="S1700">
        <f t="shared" si="2709"/>
        <v>0</v>
      </c>
      <c r="T1700">
        <f t="shared" ref="T1700:W1700" si="2710">T1688</f>
        <v>0</v>
      </c>
      <c r="U1700">
        <f t="shared" si="2710"/>
        <v>0</v>
      </c>
      <c r="V1700">
        <f t="shared" si="2710"/>
        <v>0</v>
      </c>
      <c r="W1700">
        <f t="shared" si="2710"/>
        <v>0</v>
      </c>
    </row>
    <row r="1701" spans="1:23" x14ac:dyDescent="0.2">
      <c r="A1701" t="s">
        <v>7</v>
      </c>
      <c r="B1701" t="s">
        <v>31</v>
      </c>
      <c r="C1701" t="s">
        <v>29</v>
      </c>
      <c r="D1701" t="s">
        <v>32</v>
      </c>
      <c r="E1701" t="s">
        <v>25</v>
      </c>
      <c r="F1701" s="1">
        <v>46996</v>
      </c>
      <c r="G1701">
        <v>8</v>
      </c>
      <c r="H1701">
        <f t="shared" si="2659"/>
        <v>2</v>
      </c>
      <c r="I1701">
        <f t="shared" si="2660"/>
        <v>0</v>
      </c>
      <c r="J1701">
        <f t="shared" si="2661"/>
        <v>0</v>
      </c>
      <c r="K1701">
        <f t="shared" si="2662"/>
        <v>0</v>
      </c>
      <c r="L1701">
        <f t="shared" si="2663"/>
        <v>0</v>
      </c>
      <c r="M1701">
        <f t="shared" si="2664"/>
        <v>0</v>
      </c>
      <c r="N1701">
        <f t="shared" si="2665"/>
        <v>0</v>
      </c>
      <c r="O1701">
        <f t="shared" si="2666"/>
        <v>0</v>
      </c>
      <c r="Q1701">
        <f t="shared" si="2698"/>
        <v>0</v>
      </c>
      <c r="R1701">
        <f t="shared" ref="R1701:S1701" si="2711">R1689</f>
        <v>0</v>
      </c>
      <c r="S1701">
        <f t="shared" si="2711"/>
        <v>0</v>
      </c>
      <c r="T1701">
        <f t="shared" ref="T1701:W1701" si="2712">T1689</f>
        <v>0</v>
      </c>
      <c r="U1701">
        <f t="shared" si="2712"/>
        <v>0</v>
      </c>
      <c r="V1701">
        <f t="shared" si="2712"/>
        <v>0</v>
      </c>
      <c r="W1701">
        <f t="shared" si="2712"/>
        <v>0</v>
      </c>
    </row>
    <row r="1702" spans="1:23" x14ac:dyDescent="0.2">
      <c r="A1702" t="s">
        <v>7</v>
      </c>
      <c r="B1702" t="s">
        <v>31</v>
      </c>
      <c r="C1702" t="s">
        <v>29</v>
      </c>
      <c r="D1702" t="s">
        <v>32</v>
      </c>
      <c r="E1702" t="s">
        <v>25</v>
      </c>
      <c r="F1702" s="1">
        <v>46996</v>
      </c>
      <c r="G1702">
        <v>9</v>
      </c>
      <c r="H1702">
        <f t="shared" si="2659"/>
        <v>2</v>
      </c>
      <c r="I1702">
        <f t="shared" si="2660"/>
        <v>0</v>
      </c>
      <c r="J1702">
        <f t="shared" si="2661"/>
        <v>0</v>
      </c>
      <c r="K1702">
        <f t="shared" si="2662"/>
        <v>0</v>
      </c>
      <c r="L1702">
        <f t="shared" si="2663"/>
        <v>0</v>
      </c>
      <c r="M1702">
        <f t="shared" si="2664"/>
        <v>0</v>
      </c>
      <c r="N1702">
        <f t="shared" si="2665"/>
        <v>0</v>
      </c>
      <c r="O1702">
        <f t="shared" si="2666"/>
        <v>0</v>
      </c>
      <c r="Q1702">
        <f t="shared" si="2698"/>
        <v>0</v>
      </c>
      <c r="R1702">
        <f t="shared" ref="R1702:S1702" si="2713">R1690</f>
        <v>0</v>
      </c>
      <c r="S1702">
        <f t="shared" si="2713"/>
        <v>0</v>
      </c>
      <c r="T1702">
        <f t="shared" ref="T1702:W1702" si="2714">T1690</f>
        <v>0</v>
      </c>
      <c r="U1702">
        <f t="shared" si="2714"/>
        <v>0</v>
      </c>
      <c r="V1702">
        <f t="shared" si="2714"/>
        <v>0</v>
      </c>
      <c r="W1702">
        <f t="shared" si="2714"/>
        <v>0</v>
      </c>
    </row>
    <row r="1703" spans="1:23" x14ac:dyDescent="0.2">
      <c r="A1703" t="s">
        <v>7</v>
      </c>
      <c r="B1703" t="s">
        <v>31</v>
      </c>
      <c r="C1703" t="s">
        <v>29</v>
      </c>
      <c r="D1703" t="s">
        <v>32</v>
      </c>
      <c r="E1703" t="s">
        <v>25</v>
      </c>
      <c r="F1703" s="1">
        <v>46996</v>
      </c>
      <c r="G1703">
        <v>10</v>
      </c>
      <c r="H1703">
        <f t="shared" si="2659"/>
        <v>2</v>
      </c>
      <c r="I1703">
        <f t="shared" si="2660"/>
        <v>0</v>
      </c>
      <c r="J1703">
        <f t="shared" si="2661"/>
        <v>0</v>
      </c>
      <c r="K1703">
        <f t="shared" si="2662"/>
        <v>0</v>
      </c>
      <c r="L1703">
        <f t="shared" si="2663"/>
        <v>0</v>
      </c>
      <c r="M1703">
        <f t="shared" si="2664"/>
        <v>0</v>
      </c>
      <c r="N1703">
        <f t="shared" si="2665"/>
        <v>0</v>
      </c>
      <c r="O1703">
        <f t="shared" si="2666"/>
        <v>0</v>
      </c>
      <c r="Q1703">
        <f t="shared" si="2698"/>
        <v>0</v>
      </c>
      <c r="R1703">
        <f t="shared" ref="R1703:S1703" si="2715">R1691</f>
        <v>0</v>
      </c>
      <c r="S1703">
        <f t="shared" si="2715"/>
        <v>0</v>
      </c>
      <c r="T1703">
        <f t="shared" ref="T1703:W1703" si="2716">T1691</f>
        <v>0</v>
      </c>
      <c r="U1703">
        <f t="shared" si="2716"/>
        <v>0</v>
      </c>
      <c r="V1703">
        <f t="shared" si="2716"/>
        <v>0</v>
      </c>
      <c r="W1703">
        <f t="shared" si="2716"/>
        <v>0</v>
      </c>
    </row>
    <row r="1704" spans="1:23" x14ac:dyDescent="0.2">
      <c r="A1704" t="s">
        <v>7</v>
      </c>
      <c r="B1704" t="s">
        <v>31</v>
      </c>
      <c r="C1704" t="s">
        <v>29</v>
      </c>
      <c r="D1704" t="s">
        <v>32</v>
      </c>
      <c r="E1704" t="s">
        <v>25</v>
      </c>
      <c r="F1704" s="1">
        <v>46996</v>
      </c>
      <c r="G1704">
        <v>11</v>
      </c>
      <c r="H1704">
        <f t="shared" si="2659"/>
        <v>2</v>
      </c>
      <c r="I1704">
        <f t="shared" si="2660"/>
        <v>0</v>
      </c>
      <c r="J1704">
        <f t="shared" si="2661"/>
        <v>0</v>
      </c>
      <c r="K1704">
        <f t="shared" si="2662"/>
        <v>0</v>
      </c>
      <c r="L1704">
        <f t="shared" si="2663"/>
        <v>0</v>
      </c>
      <c r="M1704">
        <f t="shared" si="2664"/>
        <v>0</v>
      </c>
      <c r="N1704">
        <f t="shared" si="2665"/>
        <v>0</v>
      </c>
      <c r="O1704">
        <f t="shared" si="2666"/>
        <v>0</v>
      </c>
      <c r="Q1704">
        <f t="shared" si="2698"/>
        <v>0</v>
      </c>
      <c r="R1704">
        <f t="shared" ref="R1704:S1704" si="2717">R1692</f>
        <v>0</v>
      </c>
      <c r="S1704">
        <f t="shared" si="2717"/>
        <v>0</v>
      </c>
      <c r="T1704">
        <f t="shared" ref="T1704:W1704" si="2718">T1692</f>
        <v>0</v>
      </c>
      <c r="U1704">
        <f t="shared" si="2718"/>
        <v>0</v>
      </c>
      <c r="V1704">
        <f t="shared" si="2718"/>
        <v>0</v>
      </c>
      <c r="W1704">
        <f t="shared" si="2718"/>
        <v>0</v>
      </c>
    </row>
    <row r="1705" spans="1:23" x14ac:dyDescent="0.2">
      <c r="A1705" t="s">
        <v>7</v>
      </c>
      <c r="B1705" t="s">
        <v>31</v>
      </c>
      <c r="C1705" t="s">
        <v>29</v>
      </c>
      <c r="D1705" t="s">
        <v>32</v>
      </c>
      <c r="E1705" t="s">
        <v>25</v>
      </c>
      <c r="F1705" s="1">
        <v>46996</v>
      </c>
      <c r="G1705">
        <v>12</v>
      </c>
      <c r="H1705">
        <f t="shared" si="2659"/>
        <v>2</v>
      </c>
      <c r="I1705">
        <f t="shared" si="2660"/>
        <v>0</v>
      </c>
      <c r="J1705">
        <f t="shared" si="2661"/>
        <v>0</v>
      </c>
      <c r="K1705">
        <f t="shared" si="2662"/>
        <v>0</v>
      </c>
      <c r="L1705">
        <f t="shared" si="2663"/>
        <v>0</v>
      </c>
      <c r="M1705">
        <f t="shared" si="2664"/>
        <v>0</v>
      </c>
      <c r="N1705">
        <f t="shared" si="2665"/>
        <v>0</v>
      </c>
      <c r="O1705">
        <f t="shared" si="2666"/>
        <v>0</v>
      </c>
      <c r="Q1705">
        <f t="shared" si="2698"/>
        <v>0</v>
      </c>
      <c r="R1705">
        <f t="shared" ref="R1705:S1705" si="2719">R1693</f>
        <v>0</v>
      </c>
      <c r="S1705">
        <f t="shared" si="2719"/>
        <v>0</v>
      </c>
      <c r="T1705">
        <f t="shared" ref="T1705:W1705" si="2720">T1693</f>
        <v>0</v>
      </c>
      <c r="U1705">
        <f t="shared" si="2720"/>
        <v>0</v>
      </c>
      <c r="V1705">
        <f t="shared" si="2720"/>
        <v>0</v>
      </c>
      <c r="W1705">
        <f t="shared" si="2720"/>
        <v>0</v>
      </c>
    </row>
    <row r="1706" spans="1:23" x14ac:dyDescent="0.2">
      <c r="A1706" t="s">
        <v>7</v>
      </c>
      <c r="B1706" t="s">
        <v>31</v>
      </c>
      <c r="C1706" t="s">
        <v>29</v>
      </c>
      <c r="D1706" t="s">
        <v>32</v>
      </c>
      <c r="E1706" t="s">
        <v>25</v>
      </c>
      <c r="F1706" s="1" t="s">
        <v>12</v>
      </c>
      <c r="G1706">
        <v>1</v>
      </c>
      <c r="H1706">
        <f t="shared" si="2659"/>
        <v>2</v>
      </c>
      <c r="I1706">
        <f t="shared" si="2660"/>
        <v>0</v>
      </c>
      <c r="J1706">
        <f t="shared" si="2661"/>
        <v>0</v>
      </c>
      <c r="K1706">
        <f t="shared" si="2662"/>
        <v>0</v>
      </c>
      <c r="L1706">
        <f t="shared" si="2663"/>
        <v>0</v>
      </c>
      <c r="M1706">
        <f t="shared" si="2664"/>
        <v>0</v>
      </c>
      <c r="N1706">
        <f t="shared" si="2665"/>
        <v>0</v>
      </c>
      <c r="O1706">
        <f t="shared" si="2666"/>
        <v>0</v>
      </c>
      <c r="Q1706">
        <f t="shared" si="2698"/>
        <v>0</v>
      </c>
      <c r="R1706">
        <f t="shared" ref="R1706:S1706" si="2721">R1694</f>
        <v>0</v>
      </c>
      <c r="S1706">
        <f t="shared" si="2721"/>
        <v>0</v>
      </c>
      <c r="T1706">
        <f t="shared" ref="T1706:W1706" si="2722">T1694</f>
        <v>0</v>
      </c>
      <c r="U1706">
        <f t="shared" si="2722"/>
        <v>0</v>
      </c>
      <c r="V1706">
        <f t="shared" si="2722"/>
        <v>0</v>
      </c>
      <c r="W1706">
        <f t="shared" si="2722"/>
        <v>0</v>
      </c>
    </row>
    <row r="1707" spans="1:23" x14ac:dyDescent="0.2">
      <c r="A1707" t="s">
        <v>7</v>
      </c>
      <c r="B1707" t="s">
        <v>31</v>
      </c>
      <c r="C1707" t="s">
        <v>29</v>
      </c>
      <c r="D1707" t="s">
        <v>32</v>
      </c>
      <c r="E1707" t="s">
        <v>25</v>
      </c>
      <c r="F1707" s="1" t="s">
        <v>12</v>
      </c>
      <c r="G1707">
        <v>2</v>
      </c>
      <c r="H1707">
        <f t="shared" si="2659"/>
        <v>2</v>
      </c>
      <c r="I1707">
        <f t="shared" si="2660"/>
        <v>0</v>
      </c>
      <c r="J1707">
        <f t="shared" si="2661"/>
        <v>0</v>
      </c>
      <c r="K1707">
        <f t="shared" si="2662"/>
        <v>0</v>
      </c>
      <c r="L1707">
        <f t="shared" si="2663"/>
        <v>0</v>
      </c>
      <c r="M1707">
        <f t="shared" si="2664"/>
        <v>0</v>
      </c>
      <c r="N1707">
        <f t="shared" si="2665"/>
        <v>0</v>
      </c>
      <c r="O1707">
        <f t="shared" si="2666"/>
        <v>0</v>
      </c>
      <c r="Q1707">
        <f t="shared" si="2698"/>
        <v>0</v>
      </c>
      <c r="R1707">
        <f t="shared" ref="R1707:S1707" si="2723">R1695</f>
        <v>0</v>
      </c>
      <c r="S1707">
        <f t="shared" si="2723"/>
        <v>0</v>
      </c>
      <c r="T1707">
        <f t="shared" ref="T1707:W1707" si="2724">T1695</f>
        <v>0</v>
      </c>
      <c r="U1707">
        <f t="shared" si="2724"/>
        <v>0</v>
      </c>
      <c r="V1707">
        <f t="shared" si="2724"/>
        <v>0</v>
      </c>
      <c r="W1707">
        <f t="shared" si="2724"/>
        <v>0</v>
      </c>
    </row>
    <row r="1708" spans="1:23" x14ac:dyDescent="0.2">
      <c r="A1708" t="s">
        <v>7</v>
      </c>
      <c r="B1708" t="s">
        <v>31</v>
      </c>
      <c r="C1708" t="s">
        <v>29</v>
      </c>
      <c r="D1708" t="s">
        <v>32</v>
      </c>
      <c r="E1708" t="s">
        <v>25</v>
      </c>
      <c r="F1708" s="1" t="s">
        <v>12</v>
      </c>
      <c r="G1708">
        <v>3</v>
      </c>
      <c r="H1708">
        <f t="shared" si="2659"/>
        <v>2</v>
      </c>
      <c r="I1708">
        <f t="shared" si="2660"/>
        <v>0</v>
      </c>
      <c r="J1708">
        <f t="shared" si="2661"/>
        <v>0</v>
      </c>
      <c r="K1708">
        <f t="shared" si="2662"/>
        <v>0</v>
      </c>
      <c r="L1708">
        <f t="shared" si="2663"/>
        <v>0</v>
      </c>
      <c r="M1708">
        <f t="shared" si="2664"/>
        <v>0</v>
      </c>
      <c r="N1708">
        <f t="shared" si="2665"/>
        <v>0</v>
      </c>
      <c r="O1708">
        <f t="shared" si="2666"/>
        <v>0</v>
      </c>
      <c r="Q1708">
        <f t="shared" si="2698"/>
        <v>0</v>
      </c>
      <c r="R1708">
        <f t="shared" ref="R1708:S1708" si="2725">R1696</f>
        <v>0</v>
      </c>
      <c r="S1708">
        <f t="shared" si="2725"/>
        <v>0</v>
      </c>
      <c r="T1708">
        <f t="shared" ref="T1708:W1708" si="2726">T1696</f>
        <v>0</v>
      </c>
      <c r="U1708">
        <f t="shared" si="2726"/>
        <v>0</v>
      </c>
      <c r="V1708">
        <f t="shared" si="2726"/>
        <v>0</v>
      </c>
      <c r="W1708">
        <f t="shared" si="2726"/>
        <v>0</v>
      </c>
    </row>
    <row r="1709" spans="1:23" x14ac:dyDescent="0.2">
      <c r="A1709" t="s">
        <v>7</v>
      </c>
      <c r="B1709" t="s">
        <v>31</v>
      </c>
      <c r="C1709" t="s">
        <v>29</v>
      </c>
      <c r="D1709" t="s">
        <v>32</v>
      </c>
      <c r="E1709" t="s">
        <v>25</v>
      </c>
      <c r="F1709" s="1" t="s">
        <v>12</v>
      </c>
      <c r="G1709">
        <v>4</v>
      </c>
      <c r="H1709">
        <f t="shared" si="2659"/>
        <v>2</v>
      </c>
      <c r="I1709">
        <f t="shared" si="2660"/>
        <v>0</v>
      </c>
      <c r="J1709">
        <f t="shared" si="2661"/>
        <v>0</v>
      </c>
      <c r="K1709">
        <f t="shared" si="2662"/>
        <v>0</v>
      </c>
      <c r="L1709">
        <f t="shared" si="2663"/>
        <v>0</v>
      </c>
      <c r="M1709">
        <f t="shared" si="2664"/>
        <v>0</v>
      </c>
      <c r="N1709">
        <f t="shared" si="2665"/>
        <v>0</v>
      </c>
      <c r="O1709">
        <f t="shared" si="2666"/>
        <v>0</v>
      </c>
      <c r="Q1709">
        <f t="shared" si="2698"/>
        <v>0</v>
      </c>
      <c r="R1709">
        <f t="shared" ref="R1709:S1709" si="2727">R1697</f>
        <v>0</v>
      </c>
      <c r="S1709">
        <f t="shared" si="2727"/>
        <v>0</v>
      </c>
      <c r="T1709">
        <f t="shared" ref="T1709:W1709" si="2728">T1697</f>
        <v>0</v>
      </c>
      <c r="U1709">
        <f t="shared" si="2728"/>
        <v>0</v>
      </c>
      <c r="V1709">
        <f t="shared" si="2728"/>
        <v>0</v>
      </c>
      <c r="W1709">
        <f t="shared" si="2728"/>
        <v>0</v>
      </c>
    </row>
    <row r="1710" spans="1:23" x14ac:dyDescent="0.2">
      <c r="A1710" t="s">
        <v>7</v>
      </c>
      <c r="B1710" t="s">
        <v>31</v>
      </c>
      <c r="C1710" t="s">
        <v>29</v>
      </c>
      <c r="D1710" t="s">
        <v>32</v>
      </c>
      <c r="E1710" t="s">
        <v>25</v>
      </c>
      <c r="F1710" s="1" t="s">
        <v>12</v>
      </c>
      <c r="G1710">
        <v>5</v>
      </c>
      <c r="H1710">
        <f t="shared" si="2659"/>
        <v>2</v>
      </c>
      <c r="I1710">
        <f t="shared" si="2660"/>
        <v>0</v>
      </c>
      <c r="J1710">
        <f t="shared" si="2661"/>
        <v>0</v>
      </c>
      <c r="K1710">
        <f t="shared" si="2662"/>
        <v>0</v>
      </c>
      <c r="L1710">
        <f t="shared" si="2663"/>
        <v>0</v>
      </c>
      <c r="M1710">
        <f t="shared" si="2664"/>
        <v>0</v>
      </c>
      <c r="N1710">
        <f t="shared" si="2665"/>
        <v>0</v>
      </c>
      <c r="O1710">
        <f t="shared" si="2666"/>
        <v>0</v>
      </c>
      <c r="Q1710">
        <f t="shared" ref="Q1710:W1711" si="2729">Q1698</f>
        <v>0</v>
      </c>
      <c r="R1710">
        <f t="shared" si="2729"/>
        <v>0</v>
      </c>
      <c r="S1710">
        <f t="shared" si="2729"/>
        <v>0</v>
      </c>
      <c r="T1710">
        <f t="shared" si="2729"/>
        <v>0</v>
      </c>
      <c r="U1710">
        <f t="shared" si="2729"/>
        <v>0</v>
      </c>
      <c r="V1710">
        <f t="shared" si="2729"/>
        <v>0</v>
      </c>
      <c r="W1710">
        <f t="shared" si="2729"/>
        <v>0</v>
      </c>
    </row>
    <row r="1711" spans="1:23" x14ac:dyDescent="0.2">
      <c r="A1711" t="s">
        <v>7</v>
      </c>
      <c r="B1711" t="s">
        <v>31</v>
      </c>
      <c r="C1711" t="s">
        <v>29</v>
      </c>
      <c r="D1711" t="s">
        <v>32</v>
      </c>
      <c r="E1711" t="s">
        <v>25</v>
      </c>
      <c r="F1711" s="1" t="s">
        <v>12</v>
      </c>
      <c r="G1711">
        <v>6</v>
      </c>
      <c r="H1711">
        <f t="shared" si="2659"/>
        <v>2</v>
      </c>
      <c r="I1711">
        <f t="shared" si="2660"/>
        <v>0</v>
      </c>
      <c r="J1711">
        <f t="shared" si="2661"/>
        <v>0</v>
      </c>
      <c r="K1711">
        <f t="shared" si="2662"/>
        <v>0</v>
      </c>
      <c r="L1711">
        <f t="shared" si="2663"/>
        <v>0</v>
      </c>
      <c r="M1711">
        <f t="shared" si="2664"/>
        <v>0</v>
      </c>
      <c r="N1711">
        <f t="shared" si="2665"/>
        <v>0</v>
      </c>
      <c r="O1711">
        <f t="shared" si="2666"/>
        <v>0</v>
      </c>
      <c r="Q1711">
        <f t="shared" si="2729"/>
        <v>0</v>
      </c>
      <c r="R1711">
        <f t="shared" si="2729"/>
        <v>0</v>
      </c>
      <c r="S1711">
        <f t="shared" si="2729"/>
        <v>0</v>
      </c>
      <c r="T1711">
        <f t="shared" si="2729"/>
        <v>0</v>
      </c>
      <c r="U1711">
        <f t="shared" si="2729"/>
        <v>0</v>
      </c>
      <c r="V1711">
        <f t="shared" si="2729"/>
        <v>0</v>
      </c>
      <c r="W1711">
        <f t="shared" si="2729"/>
        <v>0</v>
      </c>
    </row>
    <row r="1712" spans="1:23" x14ac:dyDescent="0.2">
      <c r="A1712" t="s">
        <v>7</v>
      </c>
      <c r="B1712" t="s">
        <v>31</v>
      </c>
      <c r="C1712" t="s">
        <v>29</v>
      </c>
      <c r="D1712" t="s">
        <v>32</v>
      </c>
      <c r="E1712" t="s">
        <v>25</v>
      </c>
      <c r="F1712" s="1" t="s">
        <v>12</v>
      </c>
      <c r="G1712">
        <v>7</v>
      </c>
      <c r="H1712">
        <f t="shared" si="2659"/>
        <v>2</v>
      </c>
      <c r="I1712">
        <f t="shared" si="2660"/>
        <v>0</v>
      </c>
      <c r="J1712">
        <f t="shared" si="2661"/>
        <v>0</v>
      </c>
      <c r="K1712">
        <f t="shared" si="2662"/>
        <v>0</v>
      </c>
      <c r="L1712">
        <f t="shared" si="2663"/>
        <v>0</v>
      </c>
      <c r="M1712">
        <f t="shared" si="2664"/>
        <v>0</v>
      </c>
      <c r="N1712">
        <f t="shared" si="2665"/>
        <v>0</v>
      </c>
      <c r="O1712">
        <f t="shared" si="2666"/>
        <v>0</v>
      </c>
      <c r="Q1712">
        <f t="shared" si="2698"/>
        <v>0</v>
      </c>
      <c r="R1712">
        <f t="shared" ref="R1712:S1712" si="2730">R1700</f>
        <v>0</v>
      </c>
      <c r="S1712">
        <f t="shared" si="2730"/>
        <v>0</v>
      </c>
      <c r="T1712">
        <f t="shared" ref="T1712:W1712" si="2731">T1700</f>
        <v>0</v>
      </c>
      <c r="U1712">
        <f t="shared" si="2731"/>
        <v>0</v>
      </c>
      <c r="V1712">
        <f t="shared" si="2731"/>
        <v>0</v>
      </c>
      <c r="W1712">
        <f t="shared" si="2731"/>
        <v>0</v>
      </c>
    </row>
    <row r="1713" spans="1:23" x14ac:dyDescent="0.2">
      <c r="A1713" t="s">
        <v>7</v>
      </c>
      <c r="B1713" t="s">
        <v>31</v>
      </c>
      <c r="C1713" t="s">
        <v>29</v>
      </c>
      <c r="D1713" t="s">
        <v>32</v>
      </c>
      <c r="E1713" t="s">
        <v>25</v>
      </c>
      <c r="F1713" s="1" t="s">
        <v>12</v>
      </c>
      <c r="G1713">
        <v>8</v>
      </c>
      <c r="H1713">
        <f t="shared" si="2659"/>
        <v>2</v>
      </c>
      <c r="I1713">
        <f t="shared" si="2660"/>
        <v>0</v>
      </c>
      <c r="J1713">
        <f t="shared" si="2661"/>
        <v>0</v>
      </c>
      <c r="K1713">
        <f t="shared" si="2662"/>
        <v>0</v>
      </c>
      <c r="L1713">
        <f t="shared" si="2663"/>
        <v>0</v>
      </c>
      <c r="M1713">
        <f t="shared" si="2664"/>
        <v>0</v>
      </c>
      <c r="N1713">
        <f t="shared" si="2665"/>
        <v>0</v>
      </c>
      <c r="O1713">
        <f t="shared" si="2666"/>
        <v>0</v>
      </c>
      <c r="Q1713">
        <f t="shared" si="2698"/>
        <v>0</v>
      </c>
      <c r="R1713">
        <f t="shared" ref="R1713:S1713" si="2732">R1701</f>
        <v>0</v>
      </c>
      <c r="S1713">
        <f t="shared" si="2732"/>
        <v>0</v>
      </c>
      <c r="T1713">
        <f t="shared" ref="T1713:W1713" si="2733">T1701</f>
        <v>0</v>
      </c>
      <c r="U1713">
        <f t="shared" si="2733"/>
        <v>0</v>
      </c>
      <c r="V1713">
        <f t="shared" si="2733"/>
        <v>0</v>
      </c>
      <c r="W1713">
        <f t="shared" si="2733"/>
        <v>0</v>
      </c>
    </row>
    <row r="1714" spans="1:23" x14ac:dyDescent="0.2">
      <c r="A1714" t="s">
        <v>7</v>
      </c>
      <c r="B1714" t="s">
        <v>31</v>
      </c>
      <c r="C1714" t="s">
        <v>29</v>
      </c>
      <c r="D1714" t="s">
        <v>32</v>
      </c>
      <c r="E1714" t="s">
        <v>25</v>
      </c>
      <c r="F1714" s="1" t="s">
        <v>12</v>
      </c>
      <c r="G1714">
        <v>9</v>
      </c>
      <c r="H1714">
        <f t="shared" si="2659"/>
        <v>2</v>
      </c>
      <c r="I1714">
        <f t="shared" si="2660"/>
        <v>0</v>
      </c>
      <c r="J1714">
        <f t="shared" si="2661"/>
        <v>0</v>
      </c>
      <c r="K1714">
        <f t="shared" si="2662"/>
        <v>0</v>
      </c>
      <c r="L1714">
        <f t="shared" si="2663"/>
        <v>0</v>
      </c>
      <c r="M1714">
        <f t="shared" si="2664"/>
        <v>0</v>
      </c>
      <c r="N1714">
        <f t="shared" si="2665"/>
        <v>0</v>
      </c>
      <c r="O1714">
        <f t="shared" si="2666"/>
        <v>0</v>
      </c>
      <c r="Q1714">
        <f t="shared" si="2698"/>
        <v>0</v>
      </c>
      <c r="R1714">
        <f t="shared" ref="R1714:S1714" si="2734">R1702</f>
        <v>0</v>
      </c>
      <c r="S1714">
        <f t="shared" si="2734"/>
        <v>0</v>
      </c>
      <c r="T1714">
        <f t="shared" ref="T1714:W1714" si="2735">T1702</f>
        <v>0</v>
      </c>
      <c r="U1714">
        <f t="shared" si="2735"/>
        <v>0</v>
      </c>
      <c r="V1714">
        <f t="shared" si="2735"/>
        <v>0</v>
      </c>
      <c r="W1714">
        <f t="shared" si="2735"/>
        <v>0</v>
      </c>
    </row>
    <row r="1715" spans="1:23" x14ac:dyDescent="0.2">
      <c r="A1715" t="s">
        <v>7</v>
      </c>
      <c r="B1715" t="s">
        <v>31</v>
      </c>
      <c r="C1715" t="s">
        <v>29</v>
      </c>
      <c r="D1715" t="s">
        <v>32</v>
      </c>
      <c r="E1715" t="s">
        <v>25</v>
      </c>
      <c r="F1715" s="1" t="s">
        <v>12</v>
      </c>
      <c r="G1715">
        <v>10</v>
      </c>
      <c r="H1715">
        <f t="shared" si="2659"/>
        <v>2</v>
      </c>
      <c r="I1715">
        <f t="shared" si="2660"/>
        <v>0</v>
      </c>
      <c r="J1715">
        <f t="shared" si="2661"/>
        <v>0</v>
      </c>
      <c r="K1715">
        <f t="shared" si="2662"/>
        <v>0</v>
      </c>
      <c r="L1715">
        <f t="shared" si="2663"/>
        <v>0</v>
      </c>
      <c r="M1715">
        <f t="shared" si="2664"/>
        <v>0</v>
      </c>
      <c r="N1715">
        <f t="shared" si="2665"/>
        <v>0</v>
      </c>
      <c r="O1715">
        <f t="shared" si="2666"/>
        <v>0</v>
      </c>
      <c r="Q1715">
        <f t="shared" si="2698"/>
        <v>0</v>
      </c>
      <c r="R1715">
        <f t="shared" ref="R1715:S1715" si="2736">R1703</f>
        <v>0</v>
      </c>
      <c r="S1715">
        <f t="shared" si="2736"/>
        <v>0</v>
      </c>
      <c r="T1715">
        <f t="shared" ref="T1715:W1715" si="2737">T1703</f>
        <v>0</v>
      </c>
      <c r="U1715">
        <f t="shared" si="2737"/>
        <v>0</v>
      </c>
      <c r="V1715">
        <f t="shared" si="2737"/>
        <v>0</v>
      </c>
      <c r="W1715">
        <f t="shared" si="2737"/>
        <v>0</v>
      </c>
    </row>
    <row r="1716" spans="1:23" x14ac:dyDescent="0.2">
      <c r="A1716" t="s">
        <v>7</v>
      </c>
      <c r="B1716" t="s">
        <v>31</v>
      </c>
      <c r="C1716" t="s">
        <v>29</v>
      </c>
      <c r="D1716" t="s">
        <v>32</v>
      </c>
      <c r="E1716" t="s">
        <v>25</v>
      </c>
      <c r="F1716" s="1" t="s">
        <v>12</v>
      </c>
      <c r="G1716">
        <v>11</v>
      </c>
      <c r="H1716">
        <f t="shared" si="2659"/>
        <v>2</v>
      </c>
      <c r="I1716">
        <f t="shared" si="2660"/>
        <v>0</v>
      </c>
      <c r="J1716">
        <f t="shared" si="2661"/>
        <v>0</v>
      </c>
      <c r="K1716">
        <f t="shared" si="2662"/>
        <v>0</v>
      </c>
      <c r="L1716">
        <f t="shared" si="2663"/>
        <v>0</v>
      </c>
      <c r="M1716">
        <f t="shared" si="2664"/>
        <v>0</v>
      </c>
      <c r="N1716">
        <f t="shared" si="2665"/>
        <v>0</v>
      </c>
      <c r="O1716">
        <f t="shared" si="2666"/>
        <v>0</v>
      </c>
      <c r="Q1716">
        <f t="shared" si="2698"/>
        <v>0</v>
      </c>
      <c r="R1716">
        <f t="shared" ref="R1716:S1716" si="2738">R1704</f>
        <v>0</v>
      </c>
      <c r="S1716">
        <f t="shared" si="2738"/>
        <v>0</v>
      </c>
      <c r="T1716">
        <f t="shared" ref="T1716:W1716" si="2739">T1704</f>
        <v>0</v>
      </c>
      <c r="U1716">
        <f t="shared" si="2739"/>
        <v>0</v>
      </c>
      <c r="V1716">
        <f t="shared" si="2739"/>
        <v>0</v>
      </c>
      <c r="W1716">
        <f t="shared" si="2739"/>
        <v>0</v>
      </c>
    </row>
    <row r="1717" spans="1:23" x14ac:dyDescent="0.2">
      <c r="A1717" t="s">
        <v>7</v>
      </c>
      <c r="B1717" t="s">
        <v>31</v>
      </c>
      <c r="C1717" t="s">
        <v>29</v>
      </c>
      <c r="D1717" t="s">
        <v>32</v>
      </c>
      <c r="E1717" t="s">
        <v>25</v>
      </c>
      <c r="F1717" s="1" t="s">
        <v>12</v>
      </c>
      <c r="G1717">
        <v>12</v>
      </c>
      <c r="H1717">
        <f t="shared" si="2659"/>
        <v>2</v>
      </c>
      <c r="I1717">
        <f t="shared" si="2660"/>
        <v>0</v>
      </c>
      <c r="J1717">
        <f t="shared" si="2661"/>
        <v>0</v>
      </c>
      <c r="K1717">
        <f t="shared" si="2662"/>
        <v>0</v>
      </c>
      <c r="L1717">
        <f t="shared" si="2663"/>
        <v>0</v>
      </c>
      <c r="M1717">
        <f t="shared" si="2664"/>
        <v>0</v>
      </c>
      <c r="N1717">
        <f t="shared" si="2665"/>
        <v>0</v>
      </c>
      <c r="O1717">
        <f t="shared" si="2666"/>
        <v>0</v>
      </c>
      <c r="Q1717">
        <f t="shared" si="2698"/>
        <v>0</v>
      </c>
      <c r="R1717">
        <f t="shared" ref="R1717:S1717" si="2740">R1705</f>
        <v>0</v>
      </c>
      <c r="S1717">
        <f t="shared" si="2740"/>
        <v>0</v>
      </c>
      <c r="T1717">
        <f t="shared" ref="T1717:W1717" si="2741">T1705</f>
        <v>0</v>
      </c>
      <c r="U1717">
        <f t="shared" si="2741"/>
        <v>0</v>
      </c>
      <c r="V1717">
        <f t="shared" si="2741"/>
        <v>0</v>
      </c>
      <c r="W1717">
        <f t="shared" si="2741"/>
        <v>0</v>
      </c>
    </row>
    <row r="1718" spans="1:23" x14ac:dyDescent="0.2">
      <c r="A1718" t="s">
        <v>7</v>
      </c>
      <c r="B1718" t="s">
        <v>31</v>
      </c>
      <c r="C1718" t="s">
        <v>29</v>
      </c>
      <c r="D1718" t="s">
        <v>32</v>
      </c>
      <c r="E1718" t="s">
        <v>25</v>
      </c>
      <c r="F1718" s="1">
        <v>47057</v>
      </c>
      <c r="G1718">
        <v>1</v>
      </c>
      <c r="H1718">
        <f t="shared" si="2659"/>
        <v>2</v>
      </c>
      <c r="I1718">
        <f t="shared" si="2660"/>
        <v>0</v>
      </c>
      <c r="J1718">
        <f t="shared" si="2661"/>
        <v>0</v>
      </c>
      <c r="K1718">
        <f t="shared" si="2662"/>
        <v>0</v>
      </c>
      <c r="L1718">
        <f t="shared" si="2663"/>
        <v>0</v>
      </c>
      <c r="M1718">
        <f t="shared" si="2664"/>
        <v>0</v>
      </c>
      <c r="N1718">
        <f t="shared" si="2665"/>
        <v>0</v>
      </c>
      <c r="O1718">
        <f t="shared" si="2666"/>
        <v>0</v>
      </c>
      <c r="Q1718">
        <f t="shared" si="2698"/>
        <v>0</v>
      </c>
      <c r="R1718">
        <f t="shared" ref="R1718:S1718" si="2742">R1706</f>
        <v>0</v>
      </c>
      <c r="S1718">
        <f t="shared" si="2742"/>
        <v>0</v>
      </c>
      <c r="T1718">
        <f t="shared" ref="T1718:W1718" si="2743">T1706</f>
        <v>0</v>
      </c>
      <c r="U1718">
        <f t="shared" si="2743"/>
        <v>0</v>
      </c>
      <c r="V1718">
        <f t="shared" si="2743"/>
        <v>0</v>
      </c>
      <c r="W1718">
        <f t="shared" si="2743"/>
        <v>0</v>
      </c>
    </row>
    <row r="1719" spans="1:23" x14ac:dyDescent="0.2">
      <c r="A1719" t="s">
        <v>7</v>
      </c>
      <c r="B1719" t="s">
        <v>31</v>
      </c>
      <c r="C1719" t="s">
        <v>29</v>
      </c>
      <c r="D1719" t="s">
        <v>32</v>
      </c>
      <c r="E1719" t="s">
        <v>25</v>
      </c>
      <c r="F1719" s="1">
        <v>47057</v>
      </c>
      <c r="G1719">
        <v>2</v>
      </c>
      <c r="H1719">
        <f t="shared" si="2659"/>
        <v>2</v>
      </c>
      <c r="I1719">
        <f t="shared" si="2660"/>
        <v>0</v>
      </c>
      <c r="J1719">
        <f t="shared" si="2661"/>
        <v>0</v>
      </c>
      <c r="K1719">
        <f t="shared" si="2662"/>
        <v>0</v>
      </c>
      <c r="L1719">
        <f t="shared" si="2663"/>
        <v>0</v>
      </c>
      <c r="M1719">
        <f t="shared" si="2664"/>
        <v>0</v>
      </c>
      <c r="N1719">
        <f t="shared" si="2665"/>
        <v>0</v>
      </c>
      <c r="O1719">
        <f t="shared" si="2666"/>
        <v>0</v>
      </c>
      <c r="Q1719">
        <f t="shared" si="2698"/>
        <v>0</v>
      </c>
      <c r="R1719">
        <f t="shared" ref="R1719:S1719" si="2744">R1707</f>
        <v>0</v>
      </c>
      <c r="S1719">
        <f t="shared" si="2744"/>
        <v>0</v>
      </c>
      <c r="T1719">
        <f t="shared" ref="T1719:W1719" si="2745">T1707</f>
        <v>0</v>
      </c>
      <c r="U1719">
        <f t="shared" si="2745"/>
        <v>0</v>
      </c>
      <c r="V1719">
        <f t="shared" si="2745"/>
        <v>0</v>
      </c>
      <c r="W1719">
        <f t="shared" si="2745"/>
        <v>0</v>
      </c>
    </row>
    <row r="1720" spans="1:23" x14ac:dyDescent="0.2">
      <c r="A1720" t="s">
        <v>7</v>
      </c>
      <c r="B1720" t="s">
        <v>31</v>
      </c>
      <c r="C1720" t="s">
        <v>29</v>
      </c>
      <c r="D1720" t="s">
        <v>32</v>
      </c>
      <c r="E1720" t="s">
        <v>25</v>
      </c>
      <c r="F1720" s="1">
        <v>47057</v>
      </c>
      <c r="G1720">
        <v>3</v>
      </c>
      <c r="H1720">
        <f t="shared" si="2659"/>
        <v>2</v>
      </c>
      <c r="I1720">
        <f t="shared" si="2660"/>
        <v>0</v>
      </c>
      <c r="J1720">
        <f t="shared" si="2661"/>
        <v>0</v>
      </c>
      <c r="K1720">
        <f t="shared" si="2662"/>
        <v>0</v>
      </c>
      <c r="L1720">
        <f t="shared" si="2663"/>
        <v>0</v>
      </c>
      <c r="M1720">
        <f t="shared" si="2664"/>
        <v>0</v>
      </c>
      <c r="N1720">
        <f t="shared" si="2665"/>
        <v>0</v>
      </c>
      <c r="O1720">
        <f t="shared" si="2666"/>
        <v>0</v>
      </c>
      <c r="Q1720">
        <f t="shared" si="2698"/>
        <v>0</v>
      </c>
      <c r="R1720">
        <f t="shared" ref="R1720:S1720" si="2746">R1708</f>
        <v>0</v>
      </c>
      <c r="S1720">
        <f t="shared" si="2746"/>
        <v>0</v>
      </c>
      <c r="T1720">
        <f t="shared" ref="T1720:W1720" si="2747">T1708</f>
        <v>0</v>
      </c>
      <c r="U1720">
        <f t="shared" si="2747"/>
        <v>0</v>
      </c>
      <c r="V1720">
        <f t="shared" si="2747"/>
        <v>0</v>
      </c>
      <c r="W1720">
        <f t="shared" si="2747"/>
        <v>0</v>
      </c>
    </row>
    <row r="1721" spans="1:23" x14ac:dyDescent="0.2">
      <c r="A1721" t="s">
        <v>7</v>
      </c>
      <c r="B1721" t="s">
        <v>31</v>
      </c>
      <c r="C1721" t="s">
        <v>29</v>
      </c>
      <c r="D1721" t="s">
        <v>32</v>
      </c>
      <c r="E1721" t="s">
        <v>25</v>
      </c>
      <c r="F1721" s="1">
        <v>47057</v>
      </c>
      <c r="G1721">
        <v>4</v>
      </c>
      <c r="H1721">
        <f t="shared" si="2659"/>
        <v>2</v>
      </c>
      <c r="I1721">
        <f t="shared" si="2660"/>
        <v>0</v>
      </c>
      <c r="J1721">
        <f t="shared" si="2661"/>
        <v>0</v>
      </c>
      <c r="K1721">
        <f t="shared" si="2662"/>
        <v>0</v>
      </c>
      <c r="L1721">
        <f t="shared" si="2663"/>
        <v>0</v>
      </c>
      <c r="M1721">
        <f t="shared" si="2664"/>
        <v>0</v>
      </c>
      <c r="N1721">
        <f t="shared" si="2665"/>
        <v>0</v>
      </c>
      <c r="O1721">
        <f t="shared" si="2666"/>
        <v>0</v>
      </c>
      <c r="Q1721">
        <f t="shared" si="2698"/>
        <v>0</v>
      </c>
      <c r="R1721">
        <f t="shared" ref="R1721:S1721" si="2748">R1709</f>
        <v>0</v>
      </c>
      <c r="S1721">
        <f t="shared" si="2748"/>
        <v>0</v>
      </c>
      <c r="T1721">
        <f t="shared" ref="T1721:W1721" si="2749">T1709</f>
        <v>0</v>
      </c>
      <c r="U1721">
        <f t="shared" si="2749"/>
        <v>0</v>
      </c>
      <c r="V1721">
        <f t="shared" si="2749"/>
        <v>0</v>
      </c>
      <c r="W1721">
        <f t="shared" si="2749"/>
        <v>0</v>
      </c>
    </row>
    <row r="1722" spans="1:23" x14ac:dyDescent="0.2">
      <c r="A1722" t="s">
        <v>7</v>
      </c>
      <c r="B1722" t="s">
        <v>31</v>
      </c>
      <c r="C1722" t="s">
        <v>29</v>
      </c>
      <c r="D1722" t="s">
        <v>32</v>
      </c>
      <c r="E1722" t="s">
        <v>25</v>
      </c>
      <c r="F1722" s="1">
        <v>47057</v>
      </c>
      <c r="G1722">
        <v>5</v>
      </c>
      <c r="H1722">
        <f t="shared" si="2659"/>
        <v>2</v>
      </c>
      <c r="I1722">
        <f t="shared" si="2660"/>
        <v>0</v>
      </c>
      <c r="J1722">
        <f t="shared" si="2661"/>
        <v>0</v>
      </c>
      <c r="K1722">
        <f t="shared" si="2662"/>
        <v>0</v>
      </c>
      <c r="L1722">
        <f t="shared" si="2663"/>
        <v>0</v>
      </c>
      <c r="M1722">
        <f t="shared" si="2664"/>
        <v>0</v>
      </c>
      <c r="N1722">
        <f t="shared" si="2665"/>
        <v>0</v>
      </c>
      <c r="O1722">
        <f t="shared" si="2666"/>
        <v>0</v>
      </c>
      <c r="Q1722">
        <f t="shared" si="2698"/>
        <v>0</v>
      </c>
      <c r="R1722">
        <f t="shared" ref="R1722:S1722" si="2750">R1710</f>
        <v>0</v>
      </c>
      <c r="S1722">
        <f t="shared" si="2750"/>
        <v>0</v>
      </c>
      <c r="T1722">
        <f t="shared" ref="T1722:W1722" si="2751">T1710</f>
        <v>0</v>
      </c>
      <c r="U1722">
        <f t="shared" si="2751"/>
        <v>0</v>
      </c>
      <c r="V1722">
        <f t="shared" si="2751"/>
        <v>0</v>
      </c>
      <c r="W1722">
        <f t="shared" si="2751"/>
        <v>0</v>
      </c>
    </row>
    <row r="1723" spans="1:23" x14ac:dyDescent="0.2">
      <c r="A1723" t="s">
        <v>7</v>
      </c>
      <c r="B1723" t="s">
        <v>31</v>
      </c>
      <c r="C1723" t="s">
        <v>29</v>
      </c>
      <c r="D1723" t="s">
        <v>32</v>
      </c>
      <c r="E1723" t="s">
        <v>25</v>
      </c>
      <c r="F1723" s="1">
        <v>47057</v>
      </c>
      <c r="G1723">
        <v>6</v>
      </c>
      <c r="H1723">
        <f t="shared" si="2659"/>
        <v>2</v>
      </c>
      <c r="I1723">
        <f t="shared" si="2660"/>
        <v>0</v>
      </c>
      <c r="J1723">
        <f t="shared" si="2661"/>
        <v>0</v>
      </c>
      <c r="K1723">
        <f t="shared" si="2662"/>
        <v>0</v>
      </c>
      <c r="L1723">
        <f t="shared" si="2663"/>
        <v>0</v>
      </c>
      <c r="M1723">
        <f t="shared" si="2664"/>
        <v>0</v>
      </c>
      <c r="N1723">
        <f t="shared" si="2665"/>
        <v>0</v>
      </c>
      <c r="O1723">
        <f t="shared" si="2666"/>
        <v>0</v>
      </c>
      <c r="Q1723">
        <f t="shared" si="2698"/>
        <v>0</v>
      </c>
      <c r="R1723">
        <f t="shared" ref="R1723:S1723" si="2752">R1711</f>
        <v>0</v>
      </c>
      <c r="S1723">
        <f t="shared" si="2752"/>
        <v>0</v>
      </c>
      <c r="T1723">
        <f t="shared" ref="T1723:W1723" si="2753">T1711</f>
        <v>0</v>
      </c>
      <c r="U1723">
        <f t="shared" si="2753"/>
        <v>0</v>
      </c>
      <c r="V1723">
        <f t="shared" si="2753"/>
        <v>0</v>
      </c>
      <c r="W1723">
        <f t="shared" si="2753"/>
        <v>0</v>
      </c>
    </row>
    <row r="1724" spans="1:23" x14ac:dyDescent="0.2">
      <c r="A1724" t="s">
        <v>7</v>
      </c>
      <c r="B1724" t="s">
        <v>31</v>
      </c>
      <c r="C1724" t="s">
        <v>29</v>
      </c>
      <c r="D1724" t="s">
        <v>32</v>
      </c>
      <c r="E1724" t="s">
        <v>25</v>
      </c>
      <c r="F1724" s="1">
        <v>47057</v>
      </c>
      <c r="G1724">
        <v>7</v>
      </c>
      <c r="H1724">
        <f t="shared" si="2659"/>
        <v>2</v>
      </c>
      <c r="I1724">
        <f t="shared" si="2660"/>
        <v>0</v>
      </c>
      <c r="J1724">
        <f t="shared" si="2661"/>
        <v>0</v>
      </c>
      <c r="K1724">
        <f t="shared" si="2662"/>
        <v>0</v>
      </c>
      <c r="L1724">
        <f t="shared" si="2663"/>
        <v>0</v>
      </c>
      <c r="M1724">
        <f t="shared" si="2664"/>
        <v>0</v>
      </c>
      <c r="N1724">
        <f t="shared" si="2665"/>
        <v>0</v>
      </c>
      <c r="O1724">
        <f t="shared" si="2666"/>
        <v>0</v>
      </c>
      <c r="Q1724">
        <f t="shared" si="2698"/>
        <v>0</v>
      </c>
      <c r="R1724">
        <f t="shared" ref="R1724:S1724" si="2754">R1712</f>
        <v>0</v>
      </c>
      <c r="S1724">
        <f t="shared" si="2754"/>
        <v>0</v>
      </c>
      <c r="T1724">
        <f t="shared" ref="T1724:W1724" si="2755">T1712</f>
        <v>0</v>
      </c>
      <c r="U1724">
        <f t="shared" si="2755"/>
        <v>0</v>
      </c>
      <c r="V1724">
        <f t="shared" si="2755"/>
        <v>0</v>
      </c>
      <c r="W1724">
        <f t="shared" si="2755"/>
        <v>0</v>
      </c>
    </row>
    <row r="1725" spans="1:23" x14ac:dyDescent="0.2">
      <c r="A1725" t="s">
        <v>7</v>
      </c>
      <c r="B1725" t="s">
        <v>31</v>
      </c>
      <c r="C1725" t="s">
        <v>29</v>
      </c>
      <c r="D1725" t="s">
        <v>32</v>
      </c>
      <c r="E1725" t="s">
        <v>25</v>
      </c>
      <c r="F1725" s="1">
        <v>47057</v>
      </c>
      <c r="G1725">
        <v>8</v>
      </c>
      <c r="H1725">
        <f t="shared" si="2659"/>
        <v>2</v>
      </c>
      <c r="I1725">
        <f t="shared" si="2660"/>
        <v>0</v>
      </c>
      <c r="J1725">
        <f t="shared" si="2661"/>
        <v>0</v>
      </c>
      <c r="K1725">
        <f t="shared" si="2662"/>
        <v>0</v>
      </c>
      <c r="L1725">
        <f t="shared" si="2663"/>
        <v>0</v>
      </c>
      <c r="M1725">
        <f t="shared" si="2664"/>
        <v>0</v>
      </c>
      <c r="N1725">
        <f t="shared" si="2665"/>
        <v>0</v>
      </c>
      <c r="O1725">
        <f t="shared" si="2666"/>
        <v>0</v>
      </c>
      <c r="Q1725">
        <f t="shared" si="2698"/>
        <v>0</v>
      </c>
      <c r="R1725">
        <f t="shared" ref="R1725:S1725" si="2756">R1713</f>
        <v>0</v>
      </c>
      <c r="S1725">
        <f t="shared" si="2756"/>
        <v>0</v>
      </c>
      <c r="T1725">
        <f t="shared" ref="T1725:W1725" si="2757">T1713</f>
        <v>0</v>
      </c>
      <c r="U1725">
        <f t="shared" si="2757"/>
        <v>0</v>
      </c>
      <c r="V1725">
        <f t="shared" si="2757"/>
        <v>0</v>
      </c>
      <c r="W1725">
        <f t="shared" si="2757"/>
        <v>0</v>
      </c>
    </row>
    <row r="1726" spans="1:23" x14ac:dyDescent="0.2">
      <c r="A1726" t="s">
        <v>7</v>
      </c>
      <c r="B1726" t="s">
        <v>31</v>
      </c>
      <c r="C1726" t="s">
        <v>29</v>
      </c>
      <c r="D1726" t="s">
        <v>32</v>
      </c>
      <c r="E1726" t="s">
        <v>25</v>
      </c>
      <c r="F1726" s="1">
        <v>47057</v>
      </c>
      <c r="G1726">
        <v>9</v>
      </c>
      <c r="H1726">
        <f t="shared" si="2659"/>
        <v>2</v>
      </c>
      <c r="I1726">
        <f t="shared" si="2660"/>
        <v>0</v>
      </c>
      <c r="J1726">
        <f t="shared" si="2661"/>
        <v>0</v>
      </c>
      <c r="K1726">
        <f t="shared" si="2662"/>
        <v>0</v>
      </c>
      <c r="L1726">
        <f t="shared" si="2663"/>
        <v>0</v>
      </c>
      <c r="M1726">
        <f t="shared" si="2664"/>
        <v>0</v>
      </c>
      <c r="N1726">
        <f t="shared" si="2665"/>
        <v>0</v>
      </c>
      <c r="O1726">
        <f t="shared" si="2666"/>
        <v>0</v>
      </c>
      <c r="Q1726">
        <f t="shared" si="2698"/>
        <v>0</v>
      </c>
      <c r="R1726">
        <f t="shared" ref="R1726:S1726" si="2758">R1714</f>
        <v>0</v>
      </c>
      <c r="S1726">
        <f t="shared" si="2758"/>
        <v>0</v>
      </c>
      <c r="T1726">
        <f t="shared" ref="T1726:W1726" si="2759">T1714</f>
        <v>0</v>
      </c>
      <c r="U1726">
        <f t="shared" si="2759"/>
        <v>0</v>
      </c>
      <c r="V1726">
        <f t="shared" si="2759"/>
        <v>0</v>
      </c>
      <c r="W1726">
        <f t="shared" si="2759"/>
        <v>0</v>
      </c>
    </row>
    <row r="1727" spans="1:23" x14ac:dyDescent="0.2">
      <c r="A1727" t="s">
        <v>7</v>
      </c>
      <c r="B1727" t="s">
        <v>31</v>
      </c>
      <c r="C1727" t="s">
        <v>29</v>
      </c>
      <c r="D1727" t="s">
        <v>32</v>
      </c>
      <c r="E1727" t="s">
        <v>25</v>
      </c>
      <c r="F1727" s="1">
        <v>47057</v>
      </c>
      <c r="G1727">
        <v>10</v>
      </c>
      <c r="H1727">
        <f t="shared" si="2659"/>
        <v>2</v>
      </c>
      <c r="I1727">
        <f t="shared" si="2660"/>
        <v>0</v>
      </c>
      <c r="J1727">
        <f t="shared" si="2661"/>
        <v>0</v>
      </c>
      <c r="K1727">
        <f t="shared" si="2662"/>
        <v>0</v>
      </c>
      <c r="L1727">
        <f t="shared" si="2663"/>
        <v>0</v>
      </c>
      <c r="M1727">
        <f t="shared" si="2664"/>
        <v>0</v>
      </c>
      <c r="N1727">
        <f t="shared" si="2665"/>
        <v>0</v>
      </c>
      <c r="O1727">
        <f t="shared" si="2666"/>
        <v>0</v>
      </c>
      <c r="Q1727">
        <f t="shared" si="2698"/>
        <v>0</v>
      </c>
      <c r="R1727">
        <f t="shared" ref="R1727:S1727" si="2760">R1715</f>
        <v>0</v>
      </c>
      <c r="S1727">
        <f t="shared" si="2760"/>
        <v>0</v>
      </c>
      <c r="T1727">
        <f t="shared" ref="T1727:W1727" si="2761">T1715</f>
        <v>0</v>
      </c>
      <c r="U1727">
        <f t="shared" si="2761"/>
        <v>0</v>
      </c>
      <c r="V1727">
        <f t="shared" si="2761"/>
        <v>0</v>
      </c>
      <c r="W1727">
        <f t="shared" si="2761"/>
        <v>0</v>
      </c>
    </row>
    <row r="1728" spans="1:23" x14ac:dyDescent="0.2">
      <c r="A1728" t="s">
        <v>7</v>
      </c>
      <c r="B1728" t="s">
        <v>31</v>
      </c>
      <c r="C1728" t="s">
        <v>29</v>
      </c>
      <c r="D1728" t="s">
        <v>32</v>
      </c>
      <c r="E1728" t="s">
        <v>25</v>
      </c>
      <c r="F1728" s="1">
        <v>47057</v>
      </c>
      <c r="G1728">
        <v>11</v>
      </c>
      <c r="H1728">
        <f t="shared" si="2659"/>
        <v>2</v>
      </c>
      <c r="I1728">
        <f t="shared" si="2660"/>
        <v>0</v>
      </c>
      <c r="J1728">
        <f t="shared" si="2661"/>
        <v>0</v>
      </c>
      <c r="K1728">
        <f t="shared" si="2662"/>
        <v>0</v>
      </c>
      <c r="L1728">
        <f t="shared" si="2663"/>
        <v>0</v>
      </c>
      <c r="M1728">
        <f t="shared" si="2664"/>
        <v>0</v>
      </c>
      <c r="N1728">
        <f t="shared" si="2665"/>
        <v>0</v>
      </c>
      <c r="O1728">
        <f t="shared" si="2666"/>
        <v>0</v>
      </c>
      <c r="Q1728">
        <f t="shared" si="2698"/>
        <v>0</v>
      </c>
      <c r="R1728">
        <f t="shared" ref="R1728:S1728" si="2762">R1716</f>
        <v>0</v>
      </c>
      <c r="S1728">
        <f t="shared" si="2762"/>
        <v>0</v>
      </c>
      <c r="T1728">
        <f t="shared" ref="T1728:W1728" si="2763">T1716</f>
        <v>0</v>
      </c>
      <c r="U1728">
        <f t="shared" si="2763"/>
        <v>0</v>
      </c>
      <c r="V1728">
        <f t="shared" si="2763"/>
        <v>0</v>
      </c>
      <c r="W1728">
        <f t="shared" si="2763"/>
        <v>0</v>
      </c>
    </row>
    <row r="1729" spans="1:23" x14ac:dyDescent="0.2">
      <c r="A1729" t="s">
        <v>7</v>
      </c>
      <c r="B1729" t="s">
        <v>31</v>
      </c>
      <c r="C1729" t="s">
        <v>29</v>
      </c>
      <c r="D1729" t="s">
        <v>32</v>
      </c>
      <c r="E1729" t="s">
        <v>25</v>
      </c>
      <c r="F1729" s="1">
        <v>47057</v>
      </c>
      <c r="G1729">
        <v>12</v>
      </c>
      <c r="H1729">
        <f t="shared" si="2659"/>
        <v>2</v>
      </c>
      <c r="I1729">
        <f t="shared" si="2660"/>
        <v>0</v>
      </c>
      <c r="J1729">
        <f t="shared" si="2661"/>
        <v>0</v>
      </c>
      <c r="K1729">
        <f t="shared" si="2662"/>
        <v>0</v>
      </c>
      <c r="L1729">
        <f t="shared" si="2663"/>
        <v>0</v>
      </c>
      <c r="M1729">
        <f t="shared" si="2664"/>
        <v>0</v>
      </c>
      <c r="N1729">
        <f t="shared" si="2665"/>
        <v>0</v>
      </c>
      <c r="O1729">
        <f t="shared" si="2666"/>
        <v>0</v>
      </c>
      <c r="Q1729">
        <f t="shared" si="2698"/>
        <v>0</v>
      </c>
      <c r="R1729">
        <f t="shared" ref="R1729:S1729" si="2764">R1717</f>
        <v>0</v>
      </c>
      <c r="S1729">
        <f t="shared" si="2764"/>
        <v>0</v>
      </c>
      <c r="T1729">
        <f t="shared" ref="T1729:W1729" si="2765">T1717</f>
        <v>0</v>
      </c>
      <c r="U1729">
        <f t="shared" si="2765"/>
        <v>0</v>
      </c>
      <c r="V1729">
        <f t="shared" si="2765"/>
        <v>0</v>
      </c>
      <c r="W1729">
        <f t="shared" si="276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8398-09B8-E942-99E7-11F375A93DB0}">
  <dimension ref="A1:AI74"/>
  <sheetViews>
    <sheetView workbookViewId="0">
      <selection activeCell="O17" sqref="O17"/>
    </sheetView>
  </sheetViews>
  <sheetFormatPr baseColWidth="10" defaultRowHeight="16" x14ac:dyDescent="0.2"/>
  <cols>
    <col min="1" max="1" width="13.83203125" bestFit="1" customWidth="1"/>
    <col min="2" max="2" width="16" bestFit="1" customWidth="1"/>
    <col min="3" max="5" width="12.1640625" bestFit="1" customWidth="1"/>
    <col min="6" max="7" width="10.5" bestFit="1" customWidth="1"/>
    <col min="8" max="8" width="13.83203125" bestFit="1" customWidth="1"/>
    <col min="9" max="9" width="16" bestFit="1" customWidth="1"/>
    <col min="10" max="11" width="9.1640625" bestFit="1" customWidth="1"/>
    <col min="12" max="12" width="10.5" bestFit="1" customWidth="1"/>
  </cols>
  <sheetData>
    <row r="1" spans="1:35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 t="s">
        <v>38</v>
      </c>
      <c r="W1" s="6" t="s">
        <v>43</v>
      </c>
    </row>
    <row r="2" spans="1:35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 t="shared" ref="F2:Q11" si="0">F$40*$X2</f>
        <v>0</v>
      </c>
      <c r="G2">
        <f t="shared" si="0"/>
        <v>0</v>
      </c>
      <c r="H2">
        <f t="shared" si="0"/>
        <v>0</v>
      </c>
      <c r="I2">
        <f t="shared" si="0"/>
        <v>3.1139999999999997E-5</v>
      </c>
      <c r="J2">
        <f t="shared" si="0"/>
        <v>0</v>
      </c>
      <c r="K2">
        <f t="shared" si="0"/>
        <v>0</v>
      </c>
      <c r="L2">
        <f t="shared" si="0"/>
        <v>3.294E-5</v>
      </c>
      <c r="M2">
        <f t="shared" si="0"/>
        <v>0</v>
      </c>
      <c r="N2">
        <f t="shared" si="0"/>
        <v>2.1899999999999998E-4</v>
      </c>
      <c r="O2">
        <f t="shared" si="0"/>
        <v>1.572E-4</v>
      </c>
      <c r="P2">
        <f t="shared" si="0"/>
        <v>3.1319999999999997E-4</v>
      </c>
      <c r="Q2">
        <f t="shared" si="0"/>
        <v>2.4420000000000003E-4</v>
      </c>
      <c r="R2">
        <f t="shared" ref="R2:U17" si="1">R$40*$X2</f>
        <v>3.456E-4</v>
      </c>
      <c r="S2">
        <f t="shared" si="1"/>
        <v>2.2019999999999999E-4</v>
      </c>
      <c r="T2">
        <f t="shared" si="1"/>
        <v>3.144E-4</v>
      </c>
      <c r="U2">
        <f t="shared" si="1"/>
        <v>3.1499999999999996E-4</v>
      </c>
      <c r="V2">
        <f>AVERAGE(O2:Q2)</f>
        <v>2.3819999999999996E-4</v>
      </c>
      <c r="W2">
        <f>AVERAGE(S2:U2)</f>
        <v>2.832E-4</v>
      </c>
      <c r="X2">
        <v>0.6</v>
      </c>
    </row>
    <row r="3" spans="1:35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2.0760000000000001E-5</v>
      </c>
      <c r="J3">
        <f t="shared" si="0"/>
        <v>0</v>
      </c>
      <c r="K3">
        <f t="shared" si="0"/>
        <v>0</v>
      </c>
      <c r="L3">
        <f t="shared" si="0"/>
        <v>2.196E-5</v>
      </c>
      <c r="M3">
        <f t="shared" si="0"/>
        <v>0</v>
      </c>
      <c r="N3">
        <f t="shared" si="0"/>
        <v>1.46E-4</v>
      </c>
      <c r="O3">
        <f t="shared" si="0"/>
        <v>1.0480000000000001E-4</v>
      </c>
      <c r="P3">
        <f t="shared" si="0"/>
        <v>2.0880000000000001E-4</v>
      </c>
      <c r="Q3">
        <f t="shared" si="0"/>
        <v>1.6280000000000003E-4</v>
      </c>
      <c r="R3">
        <f t="shared" si="1"/>
        <v>2.3040000000000002E-4</v>
      </c>
      <c r="S3">
        <f t="shared" si="1"/>
        <v>1.4679999999999999E-4</v>
      </c>
      <c r="T3">
        <f t="shared" si="1"/>
        <v>2.0960000000000003E-4</v>
      </c>
      <c r="U3">
        <f t="shared" si="1"/>
        <v>2.1000000000000001E-4</v>
      </c>
      <c r="V3">
        <f t="shared" ref="V3:V36" si="2">AVERAGE(O3:Q3)</f>
        <v>1.5880000000000004E-4</v>
      </c>
      <c r="W3">
        <f t="shared" ref="W3:W36" si="3">AVERAGE(S3:U3)</f>
        <v>1.8880000000000001E-4</v>
      </c>
      <c r="X3" s="16">
        <v>0.4</v>
      </c>
      <c r="AH3" t="s">
        <v>30</v>
      </c>
    </row>
    <row r="4" spans="1:35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4.1520000000000002E-5</v>
      </c>
      <c r="J4">
        <f t="shared" si="0"/>
        <v>0</v>
      </c>
      <c r="K4">
        <f t="shared" si="0"/>
        <v>0</v>
      </c>
      <c r="L4">
        <f t="shared" si="0"/>
        <v>4.392E-5</v>
      </c>
      <c r="M4">
        <f t="shared" si="0"/>
        <v>0</v>
      </c>
      <c r="N4">
        <f t="shared" si="0"/>
        <v>2.92E-4</v>
      </c>
      <c r="O4">
        <f t="shared" si="0"/>
        <v>2.0960000000000003E-4</v>
      </c>
      <c r="P4">
        <f t="shared" si="0"/>
        <v>4.1760000000000001E-4</v>
      </c>
      <c r="Q4">
        <f t="shared" si="0"/>
        <v>3.2560000000000005E-4</v>
      </c>
      <c r="R4">
        <f t="shared" si="1"/>
        <v>4.6080000000000003E-4</v>
      </c>
      <c r="S4">
        <f t="shared" si="1"/>
        <v>2.9359999999999998E-4</v>
      </c>
      <c r="T4">
        <f t="shared" si="1"/>
        <v>4.1920000000000005E-4</v>
      </c>
      <c r="U4">
        <f t="shared" si="1"/>
        <v>4.2000000000000002E-4</v>
      </c>
      <c r="V4">
        <f t="shared" si="2"/>
        <v>3.1760000000000008E-4</v>
      </c>
      <c r="W4">
        <f t="shared" si="3"/>
        <v>3.7760000000000002E-4</v>
      </c>
      <c r="X4">
        <v>0.8</v>
      </c>
      <c r="AA4" t="s">
        <v>8</v>
      </c>
      <c r="AF4" t="s">
        <v>8</v>
      </c>
    </row>
    <row r="5" spans="1:35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3.8924999999999997E-5</v>
      </c>
      <c r="J5">
        <f t="shared" si="0"/>
        <v>0</v>
      </c>
      <c r="K5">
        <f t="shared" si="0"/>
        <v>0</v>
      </c>
      <c r="L5">
        <f t="shared" si="0"/>
        <v>4.1174999999999998E-5</v>
      </c>
      <c r="M5">
        <f t="shared" si="0"/>
        <v>0</v>
      </c>
      <c r="N5">
        <f t="shared" si="0"/>
        <v>2.7375000000000001E-4</v>
      </c>
      <c r="O5">
        <f t="shared" si="0"/>
        <v>1.9650000000000001E-4</v>
      </c>
      <c r="P5">
        <f t="shared" si="0"/>
        <v>3.9150000000000003E-4</v>
      </c>
      <c r="Q5">
        <f t="shared" si="0"/>
        <v>3.0525000000000002E-4</v>
      </c>
      <c r="R5">
        <f t="shared" si="1"/>
        <v>4.3199999999999998E-4</v>
      </c>
      <c r="S5">
        <f t="shared" si="1"/>
        <v>2.7525E-4</v>
      </c>
      <c r="T5">
        <f t="shared" si="1"/>
        <v>3.9300000000000001E-4</v>
      </c>
      <c r="U5">
        <f t="shared" si="1"/>
        <v>3.9375E-4</v>
      </c>
      <c r="V5">
        <f t="shared" si="2"/>
        <v>2.9775E-4</v>
      </c>
      <c r="W5">
        <f t="shared" si="3"/>
        <v>3.5399999999999999E-4</v>
      </c>
      <c r="X5">
        <v>0.75</v>
      </c>
      <c r="AA5" t="s">
        <v>9</v>
      </c>
      <c r="AF5" t="s">
        <v>29</v>
      </c>
    </row>
    <row r="6" spans="1:35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4.9304999999999996E-5</v>
      </c>
      <c r="J6">
        <f t="shared" si="0"/>
        <v>0</v>
      </c>
      <c r="K6">
        <f t="shared" si="0"/>
        <v>0</v>
      </c>
      <c r="L6">
        <f t="shared" si="0"/>
        <v>5.2154999999999998E-5</v>
      </c>
      <c r="M6">
        <f t="shared" si="0"/>
        <v>0</v>
      </c>
      <c r="N6">
        <f t="shared" si="0"/>
        <v>3.4674999999999994E-4</v>
      </c>
      <c r="O6">
        <f t="shared" si="0"/>
        <v>2.4890000000000003E-4</v>
      </c>
      <c r="P6">
        <f t="shared" si="0"/>
        <v>4.9589999999999996E-4</v>
      </c>
      <c r="Q6">
        <f t="shared" si="0"/>
        <v>3.8664999999999999E-4</v>
      </c>
      <c r="R6">
        <f t="shared" si="1"/>
        <v>5.4719999999999997E-4</v>
      </c>
      <c r="S6">
        <f t="shared" si="1"/>
        <v>3.4864999999999994E-4</v>
      </c>
      <c r="T6">
        <f t="shared" si="1"/>
        <v>4.9780000000000007E-4</v>
      </c>
      <c r="U6">
        <f t="shared" si="1"/>
        <v>4.9874999999999995E-4</v>
      </c>
      <c r="V6">
        <f t="shared" si="2"/>
        <v>3.7714999999999998E-4</v>
      </c>
      <c r="W6">
        <f t="shared" si="3"/>
        <v>4.484E-4</v>
      </c>
      <c r="X6" s="16">
        <v>0.95</v>
      </c>
      <c r="AB6" t="s">
        <v>11</v>
      </c>
      <c r="AC6" t="s">
        <v>24</v>
      </c>
      <c r="AD6" t="s">
        <v>25</v>
      </c>
      <c r="AG6" t="s">
        <v>11</v>
      </c>
      <c r="AH6" t="s">
        <v>24</v>
      </c>
      <c r="AI6" t="s">
        <v>25</v>
      </c>
    </row>
    <row r="7" spans="1:35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4.4115E-5</v>
      </c>
      <c r="J7">
        <f t="shared" si="0"/>
        <v>0</v>
      </c>
      <c r="K7">
        <f t="shared" si="0"/>
        <v>0</v>
      </c>
      <c r="L7">
        <f t="shared" si="0"/>
        <v>4.6665000000000001E-5</v>
      </c>
      <c r="M7">
        <f t="shared" si="0"/>
        <v>0</v>
      </c>
      <c r="N7">
        <f t="shared" si="0"/>
        <v>3.1024999999999998E-4</v>
      </c>
      <c r="O7">
        <f t="shared" si="0"/>
        <v>2.2270000000000002E-4</v>
      </c>
      <c r="P7">
        <f t="shared" si="0"/>
        <v>4.437E-4</v>
      </c>
      <c r="Q7">
        <f t="shared" si="0"/>
        <v>3.4595000000000003E-4</v>
      </c>
      <c r="R7">
        <f t="shared" si="1"/>
        <v>4.8959999999999997E-4</v>
      </c>
      <c r="S7">
        <f t="shared" si="1"/>
        <v>3.1194999999999997E-4</v>
      </c>
      <c r="T7">
        <f t="shared" si="1"/>
        <v>4.4540000000000004E-4</v>
      </c>
      <c r="U7">
        <f t="shared" si="1"/>
        <v>4.4624999999999998E-4</v>
      </c>
      <c r="V7">
        <f t="shared" si="2"/>
        <v>3.3744999999999999E-4</v>
      </c>
      <c r="W7">
        <f t="shared" si="3"/>
        <v>4.0119999999999999E-4</v>
      </c>
      <c r="X7" s="16">
        <v>0.85</v>
      </c>
      <c r="AA7" t="s">
        <v>10</v>
      </c>
      <c r="AF7" t="s">
        <v>10</v>
      </c>
    </row>
    <row r="8" spans="1:35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5.1900000000000001E-5</v>
      </c>
      <c r="J8">
        <f t="shared" si="0"/>
        <v>0</v>
      </c>
      <c r="K8">
        <f t="shared" si="0"/>
        <v>0</v>
      </c>
      <c r="L8">
        <f t="shared" si="0"/>
        <v>5.49E-5</v>
      </c>
      <c r="M8">
        <f t="shared" si="0"/>
        <v>0</v>
      </c>
      <c r="N8">
        <f t="shared" si="0"/>
        <v>3.6499999999999998E-4</v>
      </c>
      <c r="O8">
        <f t="shared" si="0"/>
        <v>2.6200000000000003E-4</v>
      </c>
      <c r="P8">
        <f t="shared" si="0"/>
        <v>5.22E-4</v>
      </c>
      <c r="Q8">
        <f t="shared" si="0"/>
        <v>4.0700000000000003E-4</v>
      </c>
      <c r="R8">
        <f t="shared" si="1"/>
        <v>5.7600000000000001E-4</v>
      </c>
      <c r="S8">
        <f t="shared" si="1"/>
        <v>3.6699999999999998E-4</v>
      </c>
      <c r="T8">
        <f t="shared" si="1"/>
        <v>5.2400000000000005E-4</v>
      </c>
      <c r="U8">
        <f t="shared" si="1"/>
        <v>5.2499999999999997E-4</v>
      </c>
      <c r="V8">
        <f t="shared" si="2"/>
        <v>3.97E-4</v>
      </c>
      <c r="W8">
        <f t="shared" si="3"/>
        <v>4.7200000000000003E-4</v>
      </c>
      <c r="X8">
        <v>1</v>
      </c>
      <c r="AA8" t="s">
        <v>26</v>
      </c>
      <c r="AF8" t="s">
        <v>26</v>
      </c>
    </row>
    <row r="9" spans="1:35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6.2279999999999993E-5</v>
      </c>
      <c r="J9">
        <f t="shared" si="0"/>
        <v>0</v>
      </c>
      <c r="K9">
        <f t="shared" si="0"/>
        <v>0</v>
      </c>
      <c r="L9">
        <f t="shared" si="0"/>
        <v>6.5879999999999999E-5</v>
      </c>
      <c r="M9">
        <f t="shared" si="0"/>
        <v>0</v>
      </c>
      <c r="N9">
        <f t="shared" si="0"/>
        <v>4.3799999999999997E-4</v>
      </c>
      <c r="O9">
        <f t="shared" si="0"/>
        <v>3.144E-4</v>
      </c>
      <c r="P9">
        <f t="shared" si="0"/>
        <v>6.2639999999999994E-4</v>
      </c>
      <c r="Q9">
        <f t="shared" si="0"/>
        <v>4.8840000000000005E-4</v>
      </c>
      <c r="R9">
        <f t="shared" si="1"/>
        <v>6.912E-4</v>
      </c>
      <c r="S9">
        <f t="shared" si="1"/>
        <v>4.4039999999999997E-4</v>
      </c>
      <c r="T9">
        <f t="shared" si="1"/>
        <v>6.288E-4</v>
      </c>
      <c r="U9">
        <f t="shared" si="1"/>
        <v>6.2999999999999992E-4</v>
      </c>
      <c r="V9">
        <f t="shared" si="2"/>
        <v>4.7639999999999992E-4</v>
      </c>
      <c r="W9">
        <f t="shared" si="3"/>
        <v>5.664E-4</v>
      </c>
      <c r="X9">
        <v>1.2</v>
      </c>
      <c r="AA9" t="s">
        <v>27</v>
      </c>
      <c r="AD9" s="3"/>
      <c r="AF9" t="s">
        <v>27</v>
      </c>
      <c r="AH9" s="3"/>
      <c r="AI9" s="3"/>
    </row>
    <row r="10" spans="1:35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7.2659999999999999E-5</v>
      </c>
      <c r="J10">
        <f t="shared" si="0"/>
        <v>0</v>
      </c>
      <c r="K10">
        <f t="shared" si="0"/>
        <v>0</v>
      </c>
      <c r="L10">
        <f t="shared" si="0"/>
        <v>7.6859999999999993E-5</v>
      </c>
      <c r="M10">
        <f t="shared" si="0"/>
        <v>0</v>
      </c>
      <c r="N10">
        <f t="shared" si="0"/>
        <v>5.1099999999999995E-4</v>
      </c>
      <c r="O10">
        <f t="shared" si="0"/>
        <v>3.6680000000000003E-4</v>
      </c>
      <c r="P10">
        <f t="shared" si="0"/>
        <v>7.3079999999999998E-4</v>
      </c>
      <c r="Q10">
        <f t="shared" si="0"/>
        <v>5.6979999999999997E-4</v>
      </c>
      <c r="R10">
        <f t="shared" si="1"/>
        <v>8.0639999999999998E-4</v>
      </c>
      <c r="S10">
        <f t="shared" si="1"/>
        <v>5.1379999999999991E-4</v>
      </c>
      <c r="T10">
        <f t="shared" si="1"/>
        <v>7.3360000000000005E-4</v>
      </c>
      <c r="U10">
        <f t="shared" si="1"/>
        <v>7.3499999999999987E-4</v>
      </c>
      <c r="V10">
        <f t="shared" si="2"/>
        <v>5.5579999999999996E-4</v>
      </c>
      <c r="W10">
        <f t="shared" si="3"/>
        <v>6.6080000000000002E-4</v>
      </c>
      <c r="X10">
        <v>1.4</v>
      </c>
      <c r="AA10" s="3" t="s">
        <v>28</v>
      </c>
      <c r="AB10" s="3"/>
      <c r="AC10" s="3"/>
      <c r="AD10" s="3"/>
      <c r="AF10" s="3" t="s">
        <v>28</v>
      </c>
      <c r="AG10" s="3"/>
      <c r="AH10" s="3"/>
      <c r="AI10" s="3"/>
    </row>
    <row r="11" spans="1:35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8.8230000000000001E-5</v>
      </c>
      <c r="J11">
        <f t="shared" si="0"/>
        <v>0</v>
      </c>
      <c r="K11">
        <f t="shared" si="0"/>
        <v>0</v>
      </c>
      <c r="L11">
        <f t="shared" si="0"/>
        <v>9.3330000000000003E-5</v>
      </c>
      <c r="M11">
        <f t="shared" si="0"/>
        <v>0</v>
      </c>
      <c r="N11">
        <f t="shared" si="0"/>
        <v>6.2049999999999996E-4</v>
      </c>
      <c r="O11">
        <f t="shared" si="0"/>
        <v>4.4540000000000004E-4</v>
      </c>
      <c r="P11">
        <f t="shared" si="0"/>
        <v>8.8739999999999999E-4</v>
      </c>
      <c r="Q11">
        <f t="shared" si="0"/>
        <v>6.9190000000000007E-4</v>
      </c>
      <c r="R11">
        <f t="shared" si="1"/>
        <v>9.7919999999999995E-4</v>
      </c>
      <c r="S11">
        <f t="shared" si="1"/>
        <v>6.2389999999999993E-4</v>
      </c>
      <c r="T11">
        <f t="shared" si="1"/>
        <v>8.9080000000000008E-4</v>
      </c>
      <c r="U11">
        <f t="shared" si="1"/>
        <v>8.9249999999999996E-4</v>
      </c>
      <c r="V11">
        <f t="shared" si="2"/>
        <v>6.7489999999999998E-4</v>
      </c>
      <c r="W11">
        <f t="shared" si="3"/>
        <v>8.0239999999999999E-4</v>
      </c>
      <c r="X11">
        <v>1.7</v>
      </c>
    </row>
    <row r="12" spans="1:35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ref="F12:Q22" si="4">F$40*$X12</f>
        <v>0</v>
      </c>
      <c r="G12">
        <f t="shared" si="4"/>
        <v>0</v>
      </c>
      <c r="H12">
        <f t="shared" si="4"/>
        <v>0</v>
      </c>
      <c r="I12">
        <f t="shared" si="4"/>
        <v>9.342000000000001E-5</v>
      </c>
      <c r="J12">
        <f t="shared" si="4"/>
        <v>0</v>
      </c>
      <c r="K12">
        <f t="shared" si="4"/>
        <v>0</v>
      </c>
      <c r="L12">
        <f t="shared" si="4"/>
        <v>9.8820000000000006E-5</v>
      </c>
      <c r="M12">
        <f t="shared" si="4"/>
        <v>0</v>
      </c>
      <c r="N12">
        <f t="shared" si="4"/>
        <v>6.5700000000000003E-4</v>
      </c>
      <c r="O12">
        <f t="shared" si="4"/>
        <v>4.7160000000000008E-4</v>
      </c>
      <c r="P12">
        <f t="shared" si="4"/>
        <v>9.3960000000000007E-4</v>
      </c>
      <c r="Q12">
        <f t="shared" si="4"/>
        <v>7.3260000000000003E-4</v>
      </c>
      <c r="R12">
        <f t="shared" si="1"/>
        <v>1.0368E-3</v>
      </c>
      <c r="S12">
        <f t="shared" si="1"/>
        <v>6.6060000000000001E-4</v>
      </c>
      <c r="T12">
        <f t="shared" si="1"/>
        <v>9.4320000000000016E-4</v>
      </c>
      <c r="U12">
        <f t="shared" si="1"/>
        <v>9.4499999999999998E-4</v>
      </c>
      <c r="V12">
        <f t="shared" si="2"/>
        <v>7.1460000000000002E-4</v>
      </c>
      <c r="W12">
        <f t="shared" si="3"/>
        <v>8.4960000000000016E-4</v>
      </c>
      <c r="X12">
        <v>1.8</v>
      </c>
    </row>
    <row r="13" spans="1:35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1.1418000000000001E-4</v>
      </c>
      <c r="J13">
        <f t="shared" si="4"/>
        <v>0</v>
      </c>
      <c r="K13">
        <f t="shared" si="4"/>
        <v>0</v>
      </c>
      <c r="L13">
        <f t="shared" si="4"/>
        <v>1.2078000000000001E-4</v>
      </c>
      <c r="M13">
        <f t="shared" si="4"/>
        <v>0</v>
      </c>
      <c r="N13">
        <f t="shared" si="4"/>
        <v>8.03E-4</v>
      </c>
      <c r="O13">
        <f t="shared" si="4"/>
        <v>5.7640000000000013E-4</v>
      </c>
      <c r="P13">
        <f t="shared" si="4"/>
        <v>1.1484000000000002E-3</v>
      </c>
      <c r="Q13">
        <f t="shared" si="4"/>
        <v>8.9540000000000008E-4</v>
      </c>
      <c r="R13">
        <f t="shared" si="1"/>
        <v>1.2672000000000002E-3</v>
      </c>
      <c r="S13">
        <f t="shared" si="1"/>
        <v>8.074E-4</v>
      </c>
      <c r="T13">
        <f t="shared" si="1"/>
        <v>1.1528000000000003E-3</v>
      </c>
      <c r="U13">
        <f t="shared" si="1"/>
        <v>1.155E-3</v>
      </c>
      <c r="V13">
        <f t="shared" si="2"/>
        <v>8.734000000000002E-4</v>
      </c>
      <c r="W13">
        <f t="shared" si="3"/>
        <v>1.0384000000000001E-3</v>
      </c>
      <c r="X13">
        <v>2.2000000000000002</v>
      </c>
      <c r="AA13" t="s">
        <v>31</v>
      </c>
      <c r="AF13" t="s">
        <v>31</v>
      </c>
    </row>
    <row r="14" spans="1:35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si="4"/>
        <v>0</v>
      </c>
      <c r="G14">
        <f t="shared" si="4"/>
        <v>0</v>
      </c>
      <c r="H14">
        <f t="shared" si="4"/>
        <v>0</v>
      </c>
      <c r="I14">
        <f t="shared" si="4"/>
        <v>4.6709999999999998E-5</v>
      </c>
      <c r="J14">
        <f t="shared" si="4"/>
        <v>0</v>
      </c>
      <c r="K14">
        <f t="shared" si="4"/>
        <v>0</v>
      </c>
      <c r="L14">
        <f t="shared" si="4"/>
        <v>4.9409999999999996E-5</v>
      </c>
      <c r="M14">
        <f t="shared" si="4"/>
        <v>0</v>
      </c>
      <c r="N14">
        <f t="shared" si="4"/>
        <v>3.2849999999999996E-4</v>
      </c>
      <c r="O14">
        <f t="shared" si="4"/>
        <v>2.3580000000000001E-4</v>
      </c>
      <c r="P14">
        <f t="shared" si="4"/>
        <v>4.6979999999999998E-4</v>
      </c>
      <c r="Q14">
        <f t="shared" si="4"/>
        <v>3.6630000000000001E-4</v>
      </c>
      <c r="R14">
        <f t="shared" si="1"/>
        <v>5.1839999999999992E-4</v>
      </c>
      <c r="S14">
        <f t="shared" si="1"/>
        <v>3.3029999999999995E-4</v>
      </c>
      <c r="T14">
        <f t="shared" si="1"/>
        <v>4.7160000000000002E-4</v>
      </c>
      <c r="U14">
        <f t="shared" si="1"/>
        <v>4.7249999999999994E-4</v>
      </c>
      <c r="V14">
        <f t="shared" si="2"/>
        <v>3.5730000000000001E-4</v>
      </c>
      <c r="W14">
        <f t="shared" si="3"/>
        <v>4.2479999999999992E-4</v>
      </c>
      <c r="X14">
        <f>1.5*X2</f>
        <v>0.89999999999999991</v>
      </c>
      <c r="AA14" t="s">
        <v>9</v>
      </c>
      <c r="AF14" t="s">
        <v>29</v>
      </c>
    </row>
    <row r="15" spans="1:35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4"/>
        <v>0</v>
      </c>
      <c r="G15">
        <f t="shared" si="4"/>
        <v>0</v>
      </c>
      <c r="H15">
        <f t="shared" si="4"/>
        <v>0</v>
      </c>
      <c r="I15">
        <f t="shared" si="4"/>
        <v>3.1140000000000003E-5</v>
      </c>
      <c r="J15">
        <f t="shared" si="4"/>
        <v>0</v>
      </c>
      <c r="K15">
        <f t="shared" si="4"/>
        <v>0</v>
      </c>
      <c r="L15">
        <f t="shared" si="4"/>
        <v>3.2940000000000006E-5</v>
      </c>
      <c r="M15">
        <f t="shared" si="4"/>
        <v>0</v>
      </c>
      <c r="N15">
        <f t="shared" si="4"/>
        <v>2.1900000000000001E-4</v>
      </c>
      <c r="O15">
        <f t="shared" si="4"/>
        <v>1.5720000000000003E-4</v>
      </c>
      <c r="P15">
        <f t="shared" si="4"/>
        <v>3.1320000000000002E-4</v>
      </c>
      <c r="Q15">
        <f t="shared" si="4"/>
        <v>2.4420000000000003E-4</v>
      </c>
      <c r="R15">
        <f t="shared" si="1"/>
        <v>3.4560000000000005E-4</v>
      </c>
      <c r="S15">
        <f t="shared" si="1"/>
        <v>2.2020000000000001E-4</v>
      </c>
      <c r="T15">
        <f t="shared" si="1"/>
        <v>3.1440000000000005E-4</v>
      </c>
      <c r="U15">
        <f t="shared" si="1"/>
        <v>3.1500000000000001E-4</v>
      </c>
      <c r="V15">
        <f t="shared" si="2"/>
        <v>2.3820000000000004E-4</v>
      </c>
      <c r="W15">
        <f t="shared" si="3"/>
        <v>2.832E-4</v>
      </c>
      <c r="X15">
        <f t="shared" ref="X15:X25" si="5">1.5*X3</f>
        <v>0.60000000000000009</v>
      </c>
      <c r="AB15" t="s">
        <v>11</v>
      </c>
      <c r="AC15" t="s">
        <v>24</v>
      </c>
      <c r="AD15" t="s">
        <v>25</v>
      </c>
      <c r="AG15" t="s">
        <v>11</v>
      </c>
      <c r="AH15" t="s">
        <v>24</v>
      </c>
      <c r="AI15" t="s">
        <v>25</v>
      </c>
    </row>
    <row r="16" spans="1:35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6.2280000000000007E-5</v>
      </c>
      <c r="J16">
        <f t="shared" si="4"/>
        <v>0</v>
      </c>
      <c r="K16">
        <f t="shared" si="4"/>
        <v>0</v>
      </c>
      <c r="L16">
        <f t="shared" si="4"/>
        <v>6.5880000000000013E-5</v>
      </c>
      <c r="M16">
        <f t="shared" si="4"/>
        <v>0</v>
      </c>
      <c r="N16">
        <f t="shared" si="4"/>
        <v>4.3800000000000002E-4</v>
      </c>
      <c r="O16">
        <f t="shared" si="4"/>
        <v>3.1440000000000005E-4</v>
      </c>
      <c r="P16">
        <f t="shared" si="4"/>
        <v>6.2640000000000005E-4</v>
      </c>
      <c r="Q16">
        <f t="shared" si="4"/>
        <v>4.8840000000000005E-4</v>
      </c>
      <c r="R16">
        <f t="shared" si="1"/>
        <v>6.912000000000001E-4</v>
      </c>
      <c r="S16">
        <f t="shared" si="1"/>
        <v>4.4040000000000003E-4</v>
      </c>
      <c r="T16">
        <f t="shared" si="1"/>
        <v>6.2880000000000011E-4</v>
      </c>
      <c r="U16">
        <f t="shared" si="1"/>
        <v>6.3000000000000003E-4</v>
      </c>
      <c r="V16">
        <f t="shared" si="2"/>
        <v>4.7640000000000009E-4</v>
      </c>
      <c r="W16">
        <f t="shared" si="3"/>
        <v>5.664E-4</v>
      </c>
      <c r="X16">
        <f t="shared" si="5"/>
        <v>1.2000000000000002</v>
      </c>
      <c r="AA16" t="s">
        <v>32</v>
      </c>
      <c r="AD16" s="3"/>
      <c r="AF16" t="s">
        <v>32</v>
      </c>
      <c r="AI16" s="3"/>
    </row>
    <row r="17" spans="1:35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4"/>
        <v>0</v>
      </c>
      <c r="G17">
        <f t="shared" si="4"/>
        <v>0</v>
      </c>
      <c r="H17">
        <f t="shared" si="4"/>
        <v>0</v>
      </c>
      <c r="I17">
        <f t="shared" si="4"/>
        <v>5.8387500000000003E-5</v>
      </c>
      <c r="J17">
        <f t="shared" si="4"/>
        <v>0</v>
      </c>
      <c r="K17">
        <f t="shared" si="4"/>
        <v>0</v>
      </c>
      <c r="L17">
        <f t="shared" si="4"/>
        <v>6.1762500000000004E-5</v>
      </c>
      <c r="M17">
        <f t="shared" si="4"/>
        <v>0</v>
      </c>
      <c r="N17">
        <f t="shared" si="4"/>
        <v>4.1062499999999997E-4</v>
      </c>
      <c r="O17">
        <f t="shared" si="4"/>
        <v>2.9475000000000004E-4</v>
      </c>
      <c r="P17">
        <f t="shared" si="4"/>
        <v>5.8724999999999999E-4</v>
      </c>
      <c r="Q17">
        <f t="shared" si="4"/>
        <v>4.5787500000000006E-4</v>
      </c>
      <c r="R17">
        <f t="shared" si="1"/>
        <v>6.4800000000000003E-4</v>
      </c>
      <c r="S17">
        <f t="shared" si="1"/>
        <v>4.1287499999999999E-4</v>
      </c>
      <c r="T17">
        <f t="shared" si="1"/>
        <v>5.8950000000000007E-4</v>
      </c>
      <c r="U17">
        <f t="shared" si="1"/>
        <v>5.90625E-4</v>
      </c>
      <c r="V17">
        <f t="shared" si="2"/>
        <v>4.4662499999999997E-4</v>
      </c>
      <c r="W17">
        <f t="shared" si="3"/>
        <v>5.31E-4</v>
      </c>
      <c r="X17">
        <f t="shared" si="5"/>
        <v>1.125</v>
      </c>
      <c r="AA17" t="s">
        <v>33</v>
      </c>
      <c r="AD17" s="3"/>
      <c r="AF17" t="s">
        <v>33</v>
      </c>
      <c r="AI17" s="3"/>
    </row>
    <row r="18" spans="1:35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4"/>
        <v>0</v>
      </c>
      <c r="G18">
        <f t="shared" si="4"/>
        <v>0</v>
      </c>
      <c r="H18">
        <f t="shared" si="4"/>
        <v>0</v>
      </c>
      <c r="I18">
        <f t="shared" si="4"/>
        <v>7.3957499999999991E-5</v>
      </c>
      <c r="J18">
        <f t="shared" si="4"/>
        <v>0</v>
      </c>
      <c r="K18">
        <f t="shared" si="4"/>
        <v>0</v>
      </c>
      <c r="L18">
        <f t="shared" si="4"/>
        <v>7.8232499999999987E-5</v>
      </c>
      <c r="M18">
        <f t="shared" si="4"/>
        <v>0</v>
      </c>
      <c r="N18">
        <f t="shared" si="4"/>
        <v>5.2012499999999986E-4</v>
      </c>
      <c r="O18">
        <f t="shared" si="4"/>
        <v>3.7334999999999999E-4</v>
      </c>
      <c r="P18">
        <f t="shared" si="4"/>
        <v>7.4384999999999989E-4</v>
      </c>
      <c r="Q18">
        <f t="shared" si="4"/>
        <v>5.7997499999999994E-4</v>
      </c>
      <c r="R18">
        <f t="shared" ref="R18:U36" si="6">R$40*$X18</f>
        <v>8.2079999999999989E-4</v>
      </c>
      <c r="S18">
        <f t="shared" si="6"/>
        <v>5.2297499999999985E-4</v>
      </c>
      <c r="T18">
        <f t="shared" si="6"/>
        <v>7.4669999999999999E-4</v>
      </c>
      <c r="U18">
        <f t="shared" si="6"/>
        <v>7.4812499999999988E-4</v>
      </c>
      <c r="V18">
        <f t="shared" si="2"/>
        <v>5.6572499999999989E-4</v>
      </c>
      <c r="W18">
        <f t="shared" si="3"/>
        <v>6.7259999999999987E-4</v>
      </c>
      <c r="X18">
        <f t="shared" si="5"/>
        <v>1.4249999999999998</v>
      </c>
    </row>
    <row r="19" spans="1:35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4"/>
        <v>0</v>
      </c>
      <c r="G19">
        <f t="shared" si="4"/>
        <v>0</v>
      </c>
      <c r="H19">
        <f t="shared" si="4"/>
        <v>0</v>
      </c>
      <c r="I19">
        <f t="shared" si="4"/>
        <v>6.6172499999999997E-5</v>
      </c>
      <c r="J19">
        <f t="shared" si="4"/>
        <v>0</v>
      </c>
      <c r="K19">
        <f t="shared" si="4"/>
        <v>0</v>
      </c>
      <c r="L19">
        <f t="shared" si="4"/>
        <v>6.9997499999999995E-5</v>
      </c>
      <c r="M19">
        <f t="shared" si="4"/>
        <v>0</v>
      </c>
      <c r="N19">
        <f t="shared" si="4"/>
        <v>4.6537499999999997E-4</v>
      </c>
      <c r="O19">
        <f t="shared" si="4"/>
        <v>3.3405000000000002E-4</v>
      </c>
      <c r="P19">
        <f t="shared" si="4"/>
        <v>6.6555E-4</v>
      </c>
      <c r="Q19">
        <f t="shared" si="4"/>
        <v>5.1892500000000005E-4</v>
      </c>
      <c r="R19">
        <f t="shared" si="6"/>
        <v>7.3439999999999996E-4</v>
      </c>
      <c r="S19">
        <f t="shared" si="6"/>
        <v>4.6792499999999995E-4</v>
      </c>
      <c r="T19">
        <f t="shared" si="6"/>
        <v>6.6810000000000003E-4</v>
      </c>
      <c r="U19">
        <f t="shared" si="6"/>
        <v>6.6937499999999994E-4</v>
      </c>
      <c r="V19">
        <f t="shared" si="2"/>
        <v>5.0617500000000009E-4</v>
      </c>
      <c r="W19">
        <f t="shared" si="3"/>
        <v>6.0179999999999999E-4</v>
      </c>
      <c r="X19">
        <f t="shared" si="5"/>
        <v>1.2749999999999999</v>
      </c>
    </row>
    <row r="20" spans="1:35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4"/>
        <v>0</v>
      </c>
      <c r="G20">
        <f t="shared" si="4"/>
        <v>0</v>
      </c>
      <c r="H20">
        <f t="shared" si="4"/>
        <v>0</v>
      </c>
      <c r="I20">
        <f t="shared" si="4"/>
        <v>9.342000000000001E-5</v>
      </c>
      <c r="J20">
        <f t="shared" si="4"/>
        <v>0</v>
      </c>
      <c r="K20">
        <f t="shared" si="4"/>
        <v>0</v>
      </c>
      <c r="L20">
        <f t="shared" si="4"/>
        <v>9.8820000000000006E-5</v>
      </c>
      <c r="M20">
        <f t="shared" si="4"/>
        <v>0</v>
      </c>
      <c r="N20">
        <f t="shared" si="4"/>
        <v>6.5700000000000003E-4</v>
      </c>
      <c r="O20">
        <f t="shared" si="4"/>
        <v>4.7160000000000008E-4</v>
      </c>
      <c r="P20">
        <f t="shared" si="4"/>
        <v>9.3960000000000007E-4</v>
      </c>
      <c r="Q20">
        <f t="shared" si="4"/>
        <v>7.3260000000000003E-4</v>
      </c>
      <c r="R20">
        <f t="shared" si="6"/>
        <v>1.0368E-3</v>
      </c>
      <c r="S20">
        <f t="shared" si="6"/>
        <v>6.6060000000000001E-4</v>
      </c>
      <c r="T20">
        <f t="shared" si="6"/>
        <v>9.4320000000000016E-4</v>
      </c>
      <c r="U20">
        <f t="shared" si="6"/>
        <v>9.4499999999999998E-4</v>
      </c>
      <c r="V20">
        <f t="shared" si="2"/>
        <v>7.1460000000000002E-4</v>
      </c>
      <c r="W20">
        <f t="shared" si="3"/>
        <v>8.4960000000000016E-4</v>
      </c>
      <c r="X20" s="16">
        <v>1.8</v>
      </c>
    </row>
    <row r="21" spans="1:35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4"/>
        <v>0</v>
      </c>
      <c r="G21">
        <f t="shared" si="4"/>
        <v>0</v>
      </c>
      <c r="H21">
        <f t="shared" si="4"/>
        <v>0</v>
      </c>
      <c r="I21">
        <f t="shared" si="4"/>
        <v>7.7849999999999995E-5</v>
      </c>
      <c r="J21">
        <f t="shared" si="4"/>
        <v>0</v>
      </c>
      <c r="K21">
        <f t="shared" si="4"/>
        <v>0</v>
      </c>
      <c r="L21">
        <f t="shared" si="4"/>
        <v>8.2349999999999996E-5</v>
      </c>
      <c r="M21">
        <f t="shared" si="4"/>
        <v>0</v>
      </c>
      <c r="N21">
        <f t="shared" si="4"/>
        <v>5.4750000000000003E-4</v>
      </c>
      <c r="O21">
        <f t="shared" si="4"/>
        <v>3.9300000000000001E-4</v>
      </c>
      <c r="P21">
        <f t="shared" si="4"/>
        <v>7.8300000000000006E-4</v>
      </c>
      <c r="Q21">
        <f t="shared" si="4"/>
        <v>6.1050000000000004E-4</v>
      </c>
      <c r="R21">
        <f t="shared" si="6"/>
        <v>8.6399999999999997E-4</v>
      </c>
      <c r="S21">
        <f t="shared" si="6"/>
        <v>5.5049999999999999E-4</v>
      </c>
      <c r="T21">
        <f t="shared" si="6"/>
        <v>7.8600000000000002E-4</v>
      </c>
      <c r="U21">
        <f t="shared" si="6"/>
        <v>7.8750000000000001E-4</v>
      </c>
      <c r="V21">
        <f t="shared" si="2"/>
        <v>5.955E-4</v>
      </c>
      <c r="W21">
        <f t="shared" si="3"/>
        <v>7.0799999999999997E-4</v>
      </c>
      <c r="X21" s="16">
        <v>1.5</v>
      </c>
    </row>
    <row r="22" spans="1:35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4"/>
        <v>0</v>
      </c>
      <c r="G22">
        <f t="shared" si="4"/>
        <v>0</v>
      </c>
      <c r="H22">
        <f t="shared" si="4"/>
        <v>0</v>
      </c>
      <c r="I22">
        <f t="shared" si="4"/>
        <v>6.7470000000000003E-5</v>
      </c>
      <c r="J22">
        <f t="shared" si="4"/>
        <v>0</v>
      </c>
      <c r="K22">
        <f t="shared" si="4"/>
        <v>0</v>
      </c>
      <c r="L22">
        <f t="shared" si="4"/>
        <v>7.1370000000000003E-5</v>
      </c>
      <c r="M22">
        <f t="shared" si="4"/>
        <v>0</v>
      </c>
      <c r="N22">
        <f t="shared" si="4"/>
        <v>4.7449999999999999E-4</v>
      </c>
      <c r="O22">
        <f t="shared" si="4"/>
        <v>3.4060000000000004E-4</v>
      </c>
      <c r="P22">
        <f t="shared" si="4"/>
        <v>6.7860000000000001E-4</v>
      </c>
      <c r="Q22">
        <f t="shared" si="4"/>
        <v>5.2910000000000001E-4</v>
      </c>
      <c r="R22">
        <f t="shared" si="6"/>
        <v>7.4880000000000009E-4</v>
      </c>
      <c r="S22">
        <f t="shared" si="6"/>
        <v>4.771E-4</v>
      </c>
      <c r="T22">
        <f t="shared" si="6"/>
        <v>6.8120000000000008E-4</v>
      </c>
      <c r="U22">
        <f t="shared" si="6"/>
        <v>6.8249999999999995E-4</v>
      </c>
      <c r="V22">
        <f t="shared" si="2"/>
        <v>5.1610000000000002E-4</v>
      </c>
      <c r="W22">
        <f t="shared" si="3"/>
        <v>6.1360000000000006E-4</v>
      </c>
      <c r="X22" s="16">
        <v>1.3</v>
      </c>
    </row>
    <row r="23" spans="1:35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X23" s="17">
        <f t="shared" si="5"/>
        <v>2.5499999999999998</v>
      </c>
    </row>
    <row r="24" spans="1:35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X24" s="17">
        <f t="shared" si="5"/>
        <v>2.7</v>
      </c>
    </row>
    <row r="25" spans="1:35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X25" s="17">
        <f t="shared" si="5"/>
        <v>3.3000000000000003</v>
      </c>
    </row>
    <row r="26" spans="1:35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ref="F26:Q36" si="7">F$41*$X26</f>
        <v>0</v>
      </c>
      <c r="G26">
        <f t="shared" si="7"/>
        <v>0</v>
      </c>
      <c r="H26">
        <f t="shared" si="7"/>
        <v>0</v>
      </c>
      <c r="I26">
        <f t="shared" si="7"/>
        <v>3.1900000000000003E-5</v>
      </c>
      <c r="J26">
        <f t="shared" si="7"/>
        <v>3.29E-5</v>
      </c>
      <c r="K26">
        <f t="shared" si="7"/>
        <v>5.1900000000000001E-5</v>
      </c>
      <c r="L26">
        <f t="shared" si="7"/>
        <v>7.1899999999999999E-5</v>
      </c>
      <c r="M26">
        <f t="shared" si="7"/>
        <v>1.9100000000000001E-4</v>
      </c>
      <c r="N26">
        <f t="shared" si="7"/>
        <v>4.8200000000000001E-4</v>
      </c>
      <c r="O26">
        <f t="shared" si="7"/>
        <v>1.5399999999999999E-3</v>
      </c>
      <c r="P26">
        <f t="shared" si="7"/>
        <v>2.2230000000000001E-3</v>
      </c>
      <c r="Q26">
        <f t="shared" si="7"/>
        <v>2.9120000000000001E-3</v>
      </c>
      <c r="R26">
        <f t="shared" si="6"/>
        <v>5.7600000000000001E-4</v>
      </c>
      <c r="S26">
        <f t="shared" si="6"/>
        <v>3.6699999999999998E-4</v>
      </c>
      <c r="T26">
        <f t="shared" si="6"/>
        <v>5.2400000000000005E-4</v>
      </c>
      <c r="U26">
        <f t="shared" si="6"/>
        <v>5.2499999999999997E-4</v>
      </c>
      <c r="V26">
        <f t="shared" si="2"/>
        <v>2.225E-3</v>
      </c>
      <c r="W26">
        <f t="shared" si="3"/>
        <v>4.7200000000000003E-4</v>
      </c>
      <c r="X26">
        <v>1</v>
      </c>
    </row>
    <row r="27" spans="1:35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7"/>
        <v>0</v>
      </c>
      <c r="G27">
        <f t="shared" si="7"/>
        <v>0</v>
      </c>
      <c r="H27">
        <f t="shared" si="7"/>
        <v>0</v>
      </c>
      <c r="I27">
        <f t="shared" si="7"/>
        <v>3.8279999999999999E-5</v>
      </c>
      <c r="J27">
        <f t="shared" si="7"/>
        <v>3.9480000000000001E-5</v>
      </c>
      <c r="K27">
        <f t="shared" si="7"/>
        <v>6.2279999999999993E-5</v>
      </c>
      <c r="L27">
        <f t="shared" si="7"/>
        <v>8.6279999999999994E-5</v>
      </c>
      <c r="M27">
        <f t="shared" si="7"/>
        <v>2.2919999999999999E-4</v>
      </c>
      <c r="N27">
        <f t="shared" si="7"/>
        <v>5.7839999999999996E-4</v>
      </c>
      <c r="O27">
        <f t="shared" si="7"/>
        <v>1.8479999999999998E-3</v>
      </c>
      <c r="P27">
        <f t="shared" si="7"/>
        <v>2.6676E-3</v>
      </c>
      <c r="Q27">
        <f t="shared" si="7"/>
        <v>3.4943999999999999E-3</v>
      </c>
      <c r="R27">
        <f t="shared" si="6"/>
        <v>6.912E-4</v>
      </c>
      <c r="S27">
        <f t="shared" si="6"/>
        <v>4.4039999999999997E-4</v>
      </c>
      <c r="T27">
        <f t="shared" si="6"/>
        <v>6.288E-4</v>
      </c>
      <c r="U27">
        <f t="shared" si="6"/>
        <v>6.2999999999999992E-4</v>
      </c>
      <c r="V27">
        <f t="shared" si="2"/>
        <v>2.6700000000000001E-3</v>
      </c>
      <c r="W27">
        <f t="shared" si="3"/>
        <v>5.664E-4</v>
      </c>
      <c r="X27">
        <v>1.2</v>
      </c>
    </row>
    <row r="28" spans="1:35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X28" s="17">
        <v>1.4</v>
      </c>
    </row>
    <row r="29" spans="1:35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7"/>
        <v>0</v>
      </c>
      <c r="G29">
        <f t="shared" si="7"/>
        <v>0</v>
      </c>
      <c r="H29">
        <f t="shared" si="7"/>
        <v>0</v>
      </c>
      <c r="I29">
        <f t="shared" si="7"/>
        <v>5.4230000000000001E-5</v>
      </c>
      <c r="J29">
        <f t="shared" si="7"/>
        <v>5.5930000000000002E-5</v>
      </c>
      <c r="K29">
        <f t="shared" si="7"/>
        <v>8.8230000000000001E-5</v>
      </c>
      <c r="L29">
        <f t="shared" si="7"/>
        <v>1.2223E-4</v>
      </c>
      <c r="M29">
        <f t="shared" si="7"/>
        <v>3.2469999999999998E-4</v>
      </c>
      <c r="N29">
        <f t="shared" si="7"/>
        <v>8.1939999999999997E-4</v>
      </c>
      <c r="O29">
        <f t="shared" si="7"/>
        <v>2.6179999999999997E-3</v>
      </c>
      <c r="P29">
        <f t="shared" si="7"/>
        <v>3.7791000000000001E-3</v>
      </c>
      <c r="Q29">
        <f t="shared" si="7"/>
        <v>4.9503999999999998E-3</v>
      </c>
      <c r="R29">
        <f t="shared" si="6"/>
        <v>9.7919999999999995E-4</v>
      </c>
      <c r="S29">
        <f t="shared" si="6"/>
        <v>6.2389999999999993E-4</v>
      </c>
      <c r="T29">
        <f t="shared" si="6"/>
        <v>8.9080000000000008E-4</v>
      </c>
      <c r="U29">
        <f t="shared" si="6"/>
        <v>8.9249999999999996E-4</v>
      </c>
      <c r="V29">
        <f t="shared" si="2"/>
        <v>3.7824999999999998E-3</v>
      </c>
      <c r="W29">
        <f t="shared" si="3"/>
        <v>8.0239999999999999E-4</v>
      </c>
      <c r="X29">
        <v>1.7</v>
      </c>
    </row>
    <row r="30" spans="1:35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7"/>
        <v>0</v>
      </c>
      <c r="G30">
        <f t="shared" si="7"/>
        <v>0</v>
      </c>
      <c r="H30">
        <f t="shared" si="7"/>
        <v>0</v>
      </c>
      <c r="I30">
        <f t="shared" si="7"/>
        <v>5.7420000000000009E-5</v>
      </c>
      <c r="J30">
        <f t="shared" si="7"/>
        <v>5.9219999999999999E-5</v>
      </c>
      <c r="K30">
        <f t="shared" si="7"/>
        <v>9.342000000000001E-5</v>
      </c>
      <c r="L30">
        <f t="shared" si="7"/>
        <v>1.2941999999999999E-4</v>
      </c>
      <c r="M30">
        <f t="shared" si="7"/>
        <v>3.4380000000000001E-4</v>
      </c>
      <c r="N30">
        <f t="shared" si="7"/>
        <v>8.6760000000000006E-4</v>
      </c>
      <c r="O30">
        <f t="shared" si="7"/>
        <v>2.7719999999999997E-3</v>
      </c>
      <c r="P30">
        <f t="shared" si="7"/>
        <v>4.0014000000000004E-3</v>
      </c>
      <c r="Q30">
        <f t="shared" si="7"/>
        <v>5.2415999999999999E-3</v>
      </c>
      <c r="R30">
        <f t="shared" si="6"/>
        <v>1.0368E-3</v>
      </c>
      <c r="S30">
        <f t="shared" si="6"/>
        <v>6.6060000000000001E-4</v>
      </c>
      <c r="T30">
        <f t="shared" si="6"/>
        <v>9.4320000000000016E-4</v>
      </c>
      <c r="U30">
        <f t="shared" si="6"/>
        <v>9.4499999999999998E-4</v>
      </c>
      <c r="V30">
        <f t="shared" si="2"/>
        <v>4.0050000000000007E-3</v>
      </c>
      <c r="W30">
        <f t="shared" si="3"/>
        <v>8.4960000000000016E-4</v>
      </c>
      <c r="X30">
        <v>1.8</v>
      </c>
    </row>
    <row r="31" spans="1:35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X31">
        <v>2.2000000000000002</v>
      </c>
    </row>
    <row r="32" spans="1:35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4.7850000000000004E-5</v>
      </c>
      <c r="J32">
        <f t="shared" si="7"/>
        <v>4.935E-5</v>
      </c>
      <c r="K32">
        <f t="shared" si="7"/>
        <v>7.7849999999999995E-5</v>
      </c>
      <c r="L32">
        <f t="shared" si="7"/>
        <v>1.0784999999999999E-4</v>
      </c>
      <c r="M32">
        <f t="shared" si="7"/>
        <v>2.8650000000000003E-4</v>
      </c>
      <c r="N32">
        <f t="shared" si="7"/>
        <v>7.2300000000000001E-4</v>
      </c>
      <c r="O32">
        <f t="shared" si="7"/>
        <v>2.31E-3</v>
      </c>
      <c r="P32">
        <f t="shared" si="7"/>
        <v>3.3345000000000002E-3</v>
      </c>
      <c r="Q32">
        <f t="shared" si="7"/>
        <v>4.3680000000000004E-3</v>
      </c>
      <c r="R32">
        <f t="shared" si="6"/>
        <v>8.6399999999999997E-4</v>
      </c>
      <c r="S32">
        <f t="shared" si="6"/>
        <v>5.5049999999999999E-4</v>
      </c>
      <c r="T32">
        <f t="shared" si="6"/>
        <v>7.8600000000000002E-4</v>
      </c>
      <c r="U32">
        <f t="shared" si="6"/>
        <v>7.8750000000000001E-4</v>
      </c>
      <c r="V32">
        <f t="shared" si="2"/>
        <v>3.3375000000000002E-3</v>
      </c>
      <c r="W32">
        <f t="shared" si="3"/>
        <v>7.0799999999999997E-4</v>
      </c>
      <c r="X32">
        <f>1.5*X26</f>
        <v>1.5</v>
      </c>
    </row>
    <row r="33" spans="1:24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7"/>
        <v>0</v>
      </c>
      <c r="G33">
        <f t="shared" si="7"/>
        <v>0</v>
      </c>
      <c r="H33">
        <f t="shared" si="7"/>
        <v>0</v>
      </c>
      <c r="I33">
        <f t="shared" si="7"/>
        <v>5.7420000000000003E-5</v>
      </c>
      <c r="J33">
        <f t="shared" si="7"/>
        <v>5.9219999999999992E-5</v>
      </c>
      <c r="K33">
        <f t="shared" si="7"/>
        <v>9.3419999999999997E-5</v>
      </c>
      <c r="L33">
        <f t="shared" si="7"/>
        <v>1.2941999999999999E-4</v>
      </c>
      <c r="M33">
        <f t="shared" si="7"/>
        <v>3.4379999999999995E-4</v>
      </c>
      <c r="N33">
        <f t="shared" si="7"/>
        <v>8.6759999999999995E-4</v>
      </c>
      <c r="O33">
        <f t="shared" si="7"/>
        <v>2.7719999999999997E-3</v>
      </c>
      <c r="P33">
        <f t="shared" si="7"/>
        <v>4.0013999999999996E-3</v>
      </c>
      <c r="Q33">
        <f t="shared" si="7"/>
        <v>5.2415999999999999E-3</v>
      </c>
      <c r="R33">
        <f t="shared" si="6"/>
        <v>1.0367999999999998E-3</v>
      </c>
      <c r="S33">
        <f t="shared" si="6"/>
        <v>6.605999999999999E-4</v>
      </c>
      <c r="T33">
        <f t="shared" si="6"/>
        <v>9.4320000000000005E-4</v>
      </c>
      <c r="U33">
        <f t="shared" si="6"/>
        <v>9.4499999999999988E-4</v>
      </c>
      <c r="V33">
        <f t="shared" si="2"/>
        <v>4.004999999999999E-3</v>
      </c>
      <c r="W33">
        <f t="shared" si="3"/>
        <v>8.4959999999999983E-4</v>
      </c>
      <c r="X33">
        <f t="shared" ref="X33:X37" si="8">1.5*X27</f>
        <v>1.7999999999999998</v>
      </c>
    </row>
    <row r="34" spans="1:24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X34" s="17">
        <f t="shared" si="8"/>
        <v>2.0999999999999996</v>
      </c>
    </row>
    <row r="35" spans="1:24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7"/>
        <v>0</v>
      </c>
      <c r="G35">
        <f t="shared" si="7"/>
        <v>0</v>
      </c>
      <c r="H35">
        <f t="shared" si="7"/>
        <v>0</v>
      </c>
      <c r="I35">
        <f t="shared" si="7"/>
        <v>8.1345000000000001E-5</v>
      </c>
      <c r="J35">
        <f t="shared" si="7"/>
        <v>8.3894999999999996E-5</v>
      </c>
      <c r="K35">
        <f t="shared" si="7"/>
        <v>1.3234499999999999E-4</v>
      </c>
      <c r="L35">
        <f t="shared" si="7"/>
        <v>1.8334499999999999E-4</v>
      </c>
      <c r="M35">
        <f t="shared" si="7"/>
        <v>4.8704999999999999E-4</v>
      </c>
      <c r="N35">
        <f t="shared" si="7"/>
        <v>1.2290999999999999E-3</v>
      </c>
      <c r="O35">
        <f t="shared" si="7"/>
        <v>3.9269999999999999E-3</v>
      </c>
      <c r="P35">
        <f t="shared" si="7"/>
        <v>5.6686499999999999E-3</v>
      </c>
      <c r="Q35">
        <f t="shared" si="7"/>
        <v>7.4256000000000001E-3</v>
      </c>
      <c r="R35">
        <f t="shared" si="6"/>
        <v>1.4687999999999999E-3</v>
      </c>
      <c r="S35">
        <f t="shared" si="6"/>
        <v>9.358499999999999E-4</v>
      </c>
      <c r="T35">
        <f t="shared" si="6"/>
        <v>1.3362000000000001E-3</v>
      </c>
      <c r="U35">
        <f t="shared" si="6"/>
        <v>1.3387499999999999E-3</v>
      </c>
      <c r="V35">
        <f t="shared" si="2"/>
        <v>5.6737500000000008E-3</v>
      </c>
      <c r="W35">
        <f t="shared" si="3"/>
        <v>1.2036E-3</v>
      </c>
      <c r="X35">
        <f t="shared" si="8"/>
        <v>2.5499999999999998</v>
      </c>
    </row>
    <row r="36" spans="1:24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7"/>
        <v>0</v>
      </c>
      <c r="G36">
        <f t="shared" si="7"/>
        <v>0</v>
      </c>
      <c r="H36">
        <f t="shared" si="7"/>
        <v>0</v>
      </c>
      <c r="I36">
        <f t="shared" si="7"/>
        <v>8.6130000000000017E-5</v>
      </c>
      <c r="J36">
        <f t="shared" si="7"/>
        <v>8.8830000000000002E-5</v>
      </c>
      <c r="K36">
        <f t="shared" si="7"/>
        <v>1.4013E-4</v>
      </c>
      <c r="L36">
        <f t="shared" si="7"/>
        <v>1.9413000000000001E-4</v>
      </c>
      <c r="M36">
        <f t="shared" si="7"/>
        <v>5.1570000000000001E-4</v>
      </c>
      <c r="N36">
        <f t="shared" si="7"/>
        <v>1.3014000000000001E-3</v>
      </c>
      <c r="O36">
        <f t="shared" si="7"/>
        <v>4.1580000000000002E-3</v>
      </c>
      <c r="P36">
        <f t="shared" si="7"/>
        <v>6.0021000000000007E-3</v>
      </c>
      <c r="Q36">
        <f t="shared" si="7"/>
        <v>7.8624000000000003E-3</v>
      </c>
      <c r="R36">
        <f t="shared" si="6"/>
        <v>1.5552000000000001E-3</v>
      </c>
      <c r="S36">
        <f t="shared" si="6"/>
        <v>9.9090000000000007E-4</v>
      </c>
      <c r="T36">
        <f t="shared" si="6"/>
        <v>1.4148000000000001E-3</v>
      </c>
      <c r="U36">
        <f t="shared" si="6"/>
        <v>1.4174999999999999E-3</v>
      </c>
      <c r="V36">
        <f t="shared" si="2"/>
        <v>6.0075000000000016E-3</v>
      </c>
      <c r="W36">
        <f t="shared" si="3"/>
        <v>1.2744E-3</v>
      </c>
      <c r="X36">
        <f t="shared" si="8"/>
        <v>2.7</v>
      </c>
    </row>
    <row r="37" spans="1:24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X37" s="17">
        <f t="shared" si="8"/>
        <v>3.3000000000000003</v>
      </c>
    </row>
    <row r="39" spans="1:24" x14ac:dyDescent="0.2">
      <c r="F39" s="6">
        <v>1</v>
      </c>
      <c r="G39" s="6">
        <v>2</v>
      </c>
      <c r="H39" s="6">
        <v>3</v>
      </c>
      <c r="I39" s="6">
        <v>4</v>
      </c>
      <c r="J39" s="6">
        <v>5</v>
      </c>
      <c r="K39" s="6">
        <v>6</v>
      </c>
      <c r="L39" s="6">
        <v>7</v>
      </c>
      <c r="M39" s="6">
        <v>8</v>
      </c>
      <c r="N39" s="6">
        <v>9</v>
      </c>
      <c r="O39" s="6">
        <v>10</v>
      </c>
      <c r="P39" s="6">
        <v>11</v>
      </c>
      <c r="Q39" s="6">
        <v>12</v>
      </c>
      <c r="R39" s="6">
        <v>13</v>
      </c>
      <c r="S39" s="6">
        <v>14</v>
      </c>
      <c r="T39" s="6">
        <v>15</v>
      </c>
      <c r="U39" s="6">
        <v>16</v>
      </c>
    </row>
    <row r="40" spans="1:24" x14ac:dyDescent="0.2">
      <c r="D40" s="5"/>
      <c r="E40" s="5" t="s">
        <v>8</v>
      </c>
      <c r="I40">
        <v>5.1900000000000001E-5</v>
      </c>
      <c r="L40">
        <f>I40+0.000003</f>
        <v>5.49E-5</v>
      </c>
      <c r="N40">
        <v>3.6499999999999998E-4</v>
      </c>
      <c r="O40">
        <v>2.6200000000000003E-4</v>
      </c>
      <c r="P40">
        <v>5.22E-4</v>
      </c>
      <c r="Q40">
        <v>4.0700000000000003E-4</v>
      </c>
      <c r="R40">
        <v>5.7600000000000001E-4</v>
      </c>
      <c r="S40">
        <v>3.6699999999999998E-4</v>
      </c>
      <c r="T40">
        <v>5.2400000000000005E-4</v>
      </c>
      <c r="U40">
        <v>5.2499999999999997E-4</v>
      </c>
    </row>
    <row r="41" spans="1:24" x14ac:dyDescent="0.2">
      <c r="D41" s="5"/>
      <c r="E41" s="5" t="s">
        <v>31</v>
      </c>
      <c r="F41">
        <v>0</v>
      </c>
      <c r="G41">
        <v>0</v>
      </c>
      <c r="H41">
        <v>0</v>
      </c>
      <c r="I41">
        <f>0.0000319</f>
        <v>3.1900000000000003E-5</v>
      </c>
      <c r="J41">
        <f>0.0000329</f>
        <v>3.29E-5</v>
      </c>
      <c r="K41">
        <f>0.0000519</f>
        <v>5.1900000000000001E-5</v>
      </c>
      <c r="L41">
        <f>0.0000719</f>
        <v>7.1899999999999999E-5</v>
      </c>
      <c r="M41">
        <v>1.9100000000000001E-4</v>
      </c>
      <c r="N41">
        <v>4.8200000000000001E-4</v>
      </c>
      <c r="O41">
        <v>1.5399999999999999E-3</v>
      </c>
      <c r="P41">
        <v>2.2230000000000001E-3</v>
      </c>
      <c r="Q41">
        <v>2.9120000000000001E-3</v>
      </c>
      <c r="R41">
        <v>1.8519999999999999E-3</v>
      </c>
      <c r="S41">
        <v>1.7600000000000001E-3</v>
      </c>
      <c r="T41">
        <v>2.0590000000000001E-3</v>
      </c>
      <c r="U41">
        <v>2.5609999999999999E-3</v>
      </c>
    </row>
    <row r="45" spans="1:24" x14ac:dyDescent="0.2">
      <c r="I45" s="7"/>
      <c r="L45" s="7"/>
    </row>
    <row r="54" spans="1:12" x14ac:dyDescent="0.2">
      <c r="A54" s="10" t="s">
        <v>42</v>
      </c>
      <c r="B54" s="10" t="s">
        <v>41</v>
      </c>
      <c r="H54" s="10" t="s">
        <v>44</v>
      </c>
      <c r="I54" s="10" t="s">
        <v>41</v>
      </c>
    </row>
    <row r="55" spans="1:12" x14ac:dyDescent="0.2">
      <c r="A55" s="10" t="s">
        <v>39</v>
      </c>
      <c r="B55" t="s">
        <v>11</v>
      </c>
      <c r="C55" t="s">
        <v>24</v>
      </c>
      <c r="D55" t="s">
        <v>25</v>
      </c>
      <c r="E55" t="s">
        <v>40</v>
      </c>
      <c r="H55" s="10" t="s">
        <v>39</v>
      </c>
      <c r="I55" t="s">
        <v>11</v>
      </c>
      <c r="J55" t="s">
        <v>24</v>
      </c>
      <c r="K55" t="s">
        <v>25</v>
      </c>
      <c r="L55" t="s">
        <v>40</v>
      </c>
    </row>
    <row r="56" spans="1:12" x14ac:dyDescent="0.2">
      <c r="A56" s="11" t="s">
        <v>8</v>
      </c>
      <c r="B56" s="15">
        <v>4.0196250000000006E-3</v>
      </c>
      <c r="C56" s="15">
        <v>4.5158749999999999E-3</v>
      </c>
      <c r="D56" s="15">
        <v>5.3098750000000012E-3</v>
      </c>
      <c r="E56" s="15">
        <v>1.3845375E-2</v>
      </c>
      <c r="H56" s="11" t="s">
        <v>8</v>
      </c>
      <c r="I56" s="15">
        <v>4.7790000000000003E-3</v>
      </c>
      <c r="J56" s="15">
        <v>5.3690000000000005E-3</v>
      </c>
      <c r="K56" s="15">
        <v>6.313E-3</v>
      </c>
      <c r="L56" s="15">
        <v>1.6461E-2</v>
      </c>
    </row>
    <row r="57" spans="1:12" x14ac:dyDescent="0.2">
      <c r="A57" s="12" t="s">
        <v>9</v>
      </c>
      <c r="B57" s="15">
        <v>1.6078500000000001E-3</v>
      </c>
      <c r="C57" s="15">
        <v>1.80635E-3</v>
      </c>
      <c r="D57" s="15">
        <v>2.1239500000000003E-3</v>
      </c>
      <c r="E57" s="15">
        <v>5.5381500000000004E-3</v>
      </c>
      <c r="H57" s="12" t="s">
        <v>9</v>
      </c>
      <c r="I57" s="15">
        <v>1.9116000000000001E-3</v>
      </c>
      <c r="J57" s="15">
        <v>2.1476000000000004E-3</v>
      </c>
      <c r="K57" s="15">
        <v>2.5252E-3</v>
      </c>
      <c r="L57" s="15">
        <v>6.5844000000000007E-3</v>
      </c>
    </row>
    <row r="58" spans="1:12" x14ac:dyDescent="0.2">
      <c r="A58" s="13" t="s">
        <v>10</v>
      </c>
      <c r="B58" s="15">
        <v>2.3819999999999996E-4</v>
      </c>
      <c r="C58" s="15">
        <v>2.7789999999999998E-4</v>
      </c>
      <c r="D58" s="15">
        <v>3.1760000000000008E-4</v>
      </c>
      <c r="E58" s="15">
        <v>8.3369999999999994E-4</v>
      </c>
      <c r="H58" s="13" t="s">
        <v>10</v>
      </c>
      <c r="I58" s="15">
        <v>2.832E-4</v>
      </c>
      <c r="J58" s="15">
        <v>3.3040000000000001E-4</v>
      </c>
      <c r="K58" s="15">
        <v>3.7760000000000002E-4</v>
      </c>
      <c r="L58" s="15">
        <v>9.9120000000000002E-4</v>
      </c>
    </row>
    <row r="59" spans="1:12" x14ac:dyDescent="0.2">
      <c r="A59" s="13" t="s">
        <v>26</v>
      </c>
      <c r="B59" s="15">
        <v>2.9775E-4</v>
      </c>
      <c r="C59" s="15">
        <v>3.3744999999999999E-4</v>
      </c>
      <c r="D59" s="15">
        <v>3.7714999999999998E-4</v>
      </c>
      <c r="E59" s="15">
        <v>1.01235E-3</v>
      </c>
      <c r="H59" s="13" t="s">
        <v>26</v>
      </c>
      <c r="I59" s="15">
        <v>3.5399999999999999E-4</v>
      </c>
      <c r="J59" s="15">
        <v>4.0119999999999999E-4</v>
      </c>
      <c r="K59" s="15">
        <v>4.484E-4</v>
      </c>
      <c r="L59" s="15">
        <v>1.2036E-3</v>
      </c>
    </row>
    <row r="60" spans="1:12" x14ac:dyDescent="0.2">
      <c r="A60" s="13" t="s">
        <v>27</v>
      </c>
      <c r="B60" s="15">
        <v>3.97E-4</v>
      </c>
      <c r="C60" s="15">
        <v>4.7639999999999992E-4</v>
      </c>
      <c r="D60" s="15">
        <v>5.5579999999999996E-4</v>
      </c>
      <c r="E60" s="15">
        <v>1.4291999999999998E-3</v>
      </c>
      <c r="H60" s="13" t="s">
        <v>27</v>
      </c>
      <c r="I60" s="15">
        <v>4.7200000000000003E-4</v>
      </c>
      <c r="J60" s="15">
        <v>5.664E-4</v>
      </c>
      <c r="K60" s="15">
        <v>6.6080000000000002E-4</v>
      </c>
      <c r="L60" s="15">
        <v>1.6992000000000001E-3</v>
      </c>
    </row>
    <row r="61" spans="1:12" x14ac:dyDescent="0.2">
      <c r="A61" s="13" t="s">
        <v>28</v>
      </c>
      <c r="B61" s="15">
        <v>6.7489999999999998E-4</v>
      </c>
      <c r="C61" s="15">
        <v>7.1460000000000002E-4</v>
      </c>
      <c r="D61" s="15">
        <v>8.734000000000002E-4</v>
      </c>
      <c r="E61" s="15">
        <v>2.2629000000000004E-3</v>
      </c>
      <c r="H61" s="13" t="s">
        <v>28</v>
      </c>
      <c r="I61" s="15">
        <v>8.0239999999999999E-4</v>
      </c>
      <c r="J61" s="15">
        <v>8.4960000000000016E-4</v>
      </c>
      <c r="K61" s="15">
        <v>1.0384000000000001E-3</v>
      </c>
      <c r="L61" s="15">
        <v>2.6904000000000003E-3</v>
      </c>
    </row>
    <row r="62" spans="1:12" x14ac:dyDescent="0.2">
      <c r="A62" s="12" t="s">
        <v>29</v>
      </c>
      <c r="B62" s="15">
        <v>2.4117750000000006E-3</v>
      </c>
      <c r="C62" s="15">
        <v>2.709525E-3</v>
      </c>
      <c r="D62" s="15">
        <v>3.185925E-3</v>
      </c>
      <c r="E62" s="15">
        <v>8.3072250000000014E-3</v>
      </c>
      <c r="H62" s="12" t="s">
        <v>29</v>
      </c>
      <c r="I62" s="15">
        <v>2.8674E-3</v>
      </c>
      <c r="J62" s="15">
        <v>3.2213999999999997E-3</v>
      </c>
      <c r="K62" s="15">
        <v>3.7878E-3</v>
      </c>
      <c r="L62" s="15">
        <v>9.8765999999999993E-3</v>
      </c>
    </row>
    <row r="63" spans="1:12" x14ac:dyDescent="0.2">
      <c r="A63" s="13" t="s">
        <v>10</v>
      </c>
      <c r="B63" s="15">
        <v>3.5730000000000001E-4</v>
      </c>
      <c r="C63" s="15">
        <v>4.1684999999999991E-4</v>
      </c>
      <c r="D63" s="15">
        <v>4.7640000000000009E-4</v>
      </c>
      <c r="E63" s="15">
        <v>1.25055E-3</v>
      </c>
      <c r="H63" s="13" t="s">
        <v>10</v>
      </c>
      <c r="I63" s="15">
        <v>4.2479999999999992E-4</v>
      </c>
      <c r="J63" s="15">
        <v>4.955999999999999E-4</v>
      </c>
      <c r="K63" s="15">
        <v>5.664E-4</v>
      </c>
      <c r="L63" s="15">
        <v>1.4867999999999999E-3</v>
      </c>
    </row>
    <row r="64" spans="1:12" x14ac:dyDescent="0.2">
      <c r="A64" s="13" t="s">
        <v>26</v>
      </c>
      <c r="B64" s="15">
        <v>4.4662499999999997E-4</v>
      </c>
      <c r="C64" s="15">
        <v>5.0617500000000009E-4</v>
      </c>
      <c r="D64" s="15">
        <v>5.6572499999999989E-4</v>
      </c>
      <c r="E64" s="15">
        <v>1.518525E-3</v>
      </c>
      <c r="H64" s="13" t="s">
        <v>26</v>
      </c>
      <c r="I64" s="15">
        <v>5.31E-4</v>
      </c>
      <c r="J64" s="15">
        <v>6.0179999999999999E-4</v>
      </c>
      <c r="K64" s="15">
        <v>6.7259999999999987E-4</v>
      </c>
      <c r="L64" s="15">
        <v>1.8054E-3</v>
      </c>
    </row>
    <row r="65" spans="1:12" x14ac:dyDescent="0.2">
      <c r="A65" s="13" t="s">
        <v>27</v>
      </c>
      <c r="B65" s="15">
        <v>5.955E-4</v>
      </c>
      <c r="C65" s="15">
        <v>7.1460000000000002E-4</v>
      </c>
      <c r="D65" s="15">
        <v>8.3369999999999983E-4</v>
      </c>
      <c r="E65" s="15">
        <v>2.1438E-3</v>
      </c>
      <c r="H65" s="13" t="s">
        <v>27</v>
      </c>
      <c r="I65" s="15">
        <v>7.0799999999999997E-4</v>
      </c>
      <c r="J65" s="15">
        <v>8.4959999999999983E-4</v>
      </c>
      <c r="K65" s="15">
        <v>9.9119999999999981E-4</v>
      </c>
      <c r="L65" s="15">
        <v>2.5487999999999995E-3</v>
      </c>
    </row>
    <row r="66" spans="1:12" x14ac:dyDescent="0.2">
      <c r="A66" s="13" t="s">
        <v>28</v>
      </c>
      <c r="B66" s="15">
        <v>1.0123500000000002E-3</v>
      </c>
      <c r="C66" s="15">
        <v>1.0719E-3</v>
      </c>
      <c r="D66" s="15">
        <v>1.3101000000000005E-3</v>
      </c>
      <c r="E66" s="15">
        <v>3.3943500000000008E-3</v>
      </c>
      <c r="H66" s="13" t="s">
        <v>28</v>
      </c>
      <c r="I66" s="15">
        <v>1.2036E-3</v>
      </c>
      <c r="J66" s="15">
        <v>1.2744E-3</v>
      </c>
      <c r="K66" s="15">
        <v>1.5576000000000003E-3</v>
      </c>
      <c r="L66" s="15">
        <v>4.0356000000000003E-3</v>
      </c>
    </row>
    <row r="67" spans="1:12" x14ac:dyDescent="0.2">
      <c r="A67" s="11" t="s">
        <v>31</v>
      </c>
      <c r="B67" s="15">
        <v>1.5018750000000001E-2</v>
      </c>
      <c r="C67" s="15">
        <v>1.6687500000000001E-2</v>
      </c>
      <c r="D67" s="15">
        <v>2.0025000000000001E-2</v>
      </c>
      <c r="E67" s="15">
        <v>5.1731250000000006E-2</v>
      </c>
      <c r="H67" s="11" t="s">
        <v>31</v>
      </c>
      <c r="I67" s="15">
        <v>3.186E-3</v>
      </c>
      <c r="J67" s="15">
        <v>3.5399999999999997E-3</v>
      </c>
      <c r="K67" s="15">
        <v>4.248E-3</v>
      </c>
      <c r="L67" s="15">
        <v>1.0974000000000001E-2</v>
      </c>
    </row>
    <row r="68" spans="1:12" x14ac:dyDescent="0.2">
      <c r="A68" s="12" t="s">
        <v>9</v>
      </c>
      <c r="B68" s="15">
        <v>6.0074999999999998E-3</v>
      </c>
      <c r="C68" s="15">
        <v>6.6750000000000004E-3</v>
      </c>
      <c r="D68" s="15">
        <v>8.0099999999999998E-3</v>
      </c>
      <c r="E68" s="15">
        <v>2.0692500000000003E-2</v>
      </c>
      <c r="H68" s="12" t="s">
        <v>9</v>
      </c>
      <c r="I68" s="15">
        <v>1.2744E-3</v>
      </c>
      <c r="J68" s="15">
        <v>1.4160000000000002E-3</v>
      </c>
      <c r="K68" s="15">
        <v>1.6992000000000001E-3</v>
      </c>
      <c r="L68" s="15">
        <v>4.3896000000000004E-3</v>
      </c>
    </row>
    <row r="69" spans="1:12" x14ac:dyDescent="0.2">
      <c r="A69" s="13" t="s">
        <v>33</v>
      </c>
      <c r="B69" s="15">
        <v>2.225E-3</v>
      </c>
      <c r="C69" s="15">
        <v>2.6700000000000001E-3</v>
      </c>
      <c r="D69" s="15">
        <v>3.1149999999999997E-3</v>
      </c>
      <c r="E69" s="15">
        <v>8.0099999999999998E-3</v>
      </c>
      <c r="H69" s="13" t="s">
        <v>33</v>
      </c>
      <c r="I69" s="15">
        <v>4.7200000000000003E-4</v>
      </c>
      <c r="J69" s="15">
        <v>5.664E-4</v>
      </c>
      <c r="K69" s="15">
        <v>6.6080000000000002E-4</v>
      </c>
      <c r="L69" s="15">
        <v>1.6992000000000001E-3</v>
      </c>
    </row>
    <row r="70" spans="1:12" x14ac:dyDescent="0.2">
      <c r="A70" s="13" t="s">
        <v>32</v>
      </c>
      <c r="B70" s="15">
        <v>3.7824999999999998E-3</v>
      </c>
      <c r="C70" s="15">
        <v>4.0050000000000007E-3</v>
      </c>
      <c r="D70" s="15">
        <v>4.895E-3</v>
      </c>
      <c r="E70" s="15">
        <v>1.2682500000000001E-2</v>
      </c>
      <c r="H70" s="13" t="s">
        <v>32</v>
      </c>
      <c r="I70" s="15">
        <v>8.0239999999999999E-4</v>
      </c>
      <c r="J70" s="15">
        <v>8.4960000000000016E-4</v>
      </c>
      <c r="K70" s="15">
        <v>1.0384000000000001E-3</v>
      </c>
      <c r="L70" s="15">
        <v>2.6904000000000003E-3</v>
      </c>
    </row>
    <row r="71" spans="1:12" x14ac:dyDescent="0.2">
      <c r="A71" s="12" t="s">
        <v>29</v>
      </c>
      <c r="B71" s="15">
        <v>9.0112500000000019E-3</v>
      </c>
      <c r="C71" s="15">
        <v>1.0012500000000001E-2</v>
      </c>
      <c r="D71" s="15">
        <v>1.2015000000000001E-2</v>
      </c>
      <c r="E71" s="15">
        <v>3.103875E-2</v>
      </c>
      <c r="H71" s="12" t="s">
        <v>29</v>
      </c>
      <c r="I71" s="15">
        <v>1.9115999999999998E-3</v>
      </c>
      <c r="J71" s="15">
        <v>2.124E-3</v>
      </c>
      <c r="K71" s="15">
        <v>2.5488000000000004E-3</v>
      </c>
      <c r="L71" s="15">
        <v>6.5843999999999998E-3</v>
      </c>
    </row>
    <row r="72" spans="1:12" x14ac:dyDescent="0.2">
      <c r="A72" s="13" t="s">
        <v>33</v>
      </c>
      <c r="B72" s="15">
        <v>3.3375000000000002E-3</v>
      </c>
      <c r="C72" s="15">
        <v>4.004999999999999E-3</v>
      </c>
      <c r="D72" s="15">
        <v>4.6724999999999996E-3</v>
      </c>
      <c r="E72" s="15">
        <v>1.2014999999999998E-2</v>
      </c>
      <c r="H72" s="13" t="s">
        <v>33</v>
      </c>
      <c r="I72" s="15">
        <v>7.0799999999999997E-4</v>
      </c>
      <c r="J72" s="15">
        <v>8.4959999999999983E-4</v>
      </c>
      <c r="K72" s="15">
        <v>9.9119999999999981E-4</v>
      </c>
      <c r="L72" s="15">
        <v>2.5487999999999995E-3</v>
      </c>
    </row>
    <row r="73" spans="1:12" x14ac:dyDescent="0.2">
      <c r="A73" s="13" t="s">
        <v>32</v>
      </c>
      <c r="B73" s="15">
        <v>5.6737500000000008E-3</v>
      </c>
      <c r="C73" s="15">
        <v>6.0075000000000016E-3</v>
      </c>
      <c r="D73" s="15">
        <v>7.3425000000000009E-3</v>
      </c>
      <c r="E73" s="15">
        <v>1.9023750000000002E-2</v>
      </c>
      <c r="H73" s="13" t="s">
        <v>32</v>
      </c>
      <c r="I73" s="15">
        <v>1.2036E-3</v>
      </c>
      <c r="J73" s="15">
        <v>1.2744E-3</v>
      </c>
      <c r="K73" s="15">
        <v>1.5576000000000003E-3</v>
      </c>
      <c r="L73" s="15">
        <v>4.0356000000000003E-3</v>
      </c>
    </row>
    <row r="74" spans="1:12" x14ac:dyDescent="0.2">
      <c r="A74" s="11" t="s">
        <v>40</v>
      </c>
      <c r="B74">
        <v>1.9038375E-2</v>
      </c>
      <c r="C74">
        <v>2.1203375E-2</v>
      </c>
      <c r="D74">
        <v>2.5334875000000003E-2</v>
      </c>
      <c r="E74">
        <v>6.5576624999999999E-2</v>
      </c>
      <c r="H74" s="11" t="s">
        <v>40</v>
      </c>
      <c r="I74">
        <v>7.9649999999999999E-3</v>
      </c>
      <c r="J74">
        <v>8.9090000000000003E-3</v>
      </c>
      <c r="K74">
        <v>1.0561000000000001E-2</v>
      </c>
      <c r="L74">
        <v>2.7435000000000001E-2</v>
      </c>
    </row>
  </sheetData>
  <sortState xmlns:xlrd2="http://schemas.microsoft.com/office/spreadsheetml/2017/richdata2" ref="A54:E74">
    <sortCondition descending="1" ref="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2B0B-6818-094B-B5BD-3E6D8838CA7F}">
  <dimension ref="A1:S66"/>
  <sheetViews>
    <sheetView workbookViewId="0">
      <selection activeCell="F39" sqref="F39"/>
    </sheetView>
  </sheetViews>
  <sheetFormatPr baseColWidth="10" defaultRowHeight="16" x14ac:dyDescent="0.2"/>
  <cols>
    <col min="1" max="1" width="13.83203125" bestFit="1" customWidth="1"/>
    <col min="2" max="2" width="16" bestFit="1" customWidth="1"/>
    <col min="3" max="5" width="12.1640625" bestFit="1" customWidth="1"/>
  </cols>
  <sheetData>
    <row r="1" spans="1:19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 t="s">
        <v>38</v>
      </c>
    </row>
    <row r="2" spans="1:19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 t="shared" ref="F2:Q13" si="0">F$40*$S2</f>
        <v>5.5691999999999998E-3</v>
      </c>
      <c r="G2">
        <f t="shared" si="0"/>
        <v>4.5598199999999998E-2</v>
      </c>
      <c r="H2">
        <f t="shared" si="0"/>
        <v>7.4988599999999989E-2</v>
      </c>
      <c r="I2">
        <f t="shared" si="0"/>
        <v>8.68062E-2</v>
      </c>
      <c r="J2">
        <f t="shared" si="0"/>
        <v>9.5688000000000009E-2</v>
      </c>
      <c r="K2">
        <f t="shared" si="0"/>
        <v>0.103866</v>
      </c>
      <c r="L2">
        <f t="shared" si="0"/>
        <v>0.1103592</v>
      </c>
      <c r="M2">
        <f t="shared" si="0"/>
        <v>0.1141464</v>
      </c>
      <c r="N2">
        <f t="shared" si="0"/>
        <v>0.1170708</v>
      </c>
      <c r="O2">
        <f t="shared" si="0"/>
        <v>0.1218138</v>
      </c>
      <c r="P2">
        <f t="shared" si="0"/>
        <v>0.12488279999999999</v>
      </c>
      <c r="Q2">
        <f t="shared" si="0"/>
        <v>0.12813839999999999</v>
      </c>
      <c r="R2">
        <f>AVERAGE(O2:Q2)</f>
        <v>0.12494499999999999</v>
      </c>
      <c r="S2">
        <v>0.6</v>
      </c>
    </row>
    <row r="3" spans="1:19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si="0"/>
        <v>7.4256000000000009E-3</v>
      </c>
      <c r="G3">
        <f t="shared" si="0"/>
        <v>6.07976E-2</v>
      </c>
      <c r="H3">
        <f t="shared" si="0"/>
        <v>9.9984799999999999E-2</v>
      </c>
      <c r="I3">
        <f t="shared" si="0"/>
        <v>0.1157416</v>
      </c>
      <c r="J3">
        <f t="shared" si="0"/>
        <v>0.127584</v>
      </c>
      <c r="K3">
        <f t="shared" si="0"/>
        <v>0.13848800000000003</v>
      </c>
      <c r="L3">
        <f t="shared" si="0"/>
        <v>0.14714560000000002</v>
      </c>
      <c r="M3">
        <f t="shared" si="0"/>
        <v>0.1521952</v>
      </c>
      <c r="N3">
        <f t="shared" si="0"/>
        <v>0.15609440000000002</v>
      </c>
      <c r="O3">
        <f t="shared" si="0"/>
        <v>0.16241840000000002</v>
      </c>
      <c r="P3">
        <f t="shared" si="0"/>
        <v>0.1665104</v>
      </c>
      <c r="Q3">
        <f t="shared" si="0"/>
        <v>0.17085120000000001</v>
      </c>
      <c r="R3">
        <f t="shared" ref="R3:R36" si="1">AVERAGE(O3:Q3)</f>
        <v>0.16659333333333334</v>
      </c>
      <c r="S3" s="16">
        <v>0.8</v>
      </c>
    </row>
    <row r="4" spans="1:19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0"/>
        <v>6.4973999999999995E-3</v>
      </c>
      <c r="G4">
        <f t="shared" si="0"/>
        <v>5.3197899999999992E-2</v>
      </c>
      <c r="H4">
        <f t="shared" si="0"/>
        <v>8.7486699999999987E-2</v>
      </c>
      <c r="I4">
        <f t="shared" si="0"/>
        <v>0.1012739</v>
      </c>
      <c r="J4">
        <f t="shared" si="0"/>
        <v>0.111636</v>
      </c>
      <c r="K4">
        <f t="shared" si="0"/>
        <v>0.12117700000000001</v>
      </c>
      <c r="L4">
        <f t="shared" si="0"/>
        <v>0.12875239999999999</v>
      </c>
      <c r="M4">
        <f t="shared" si="0"/>
        <v>0.13317079999999998</v>
      </c>
      <c r="N4">
        <f t="shared" si="0"/>
        <v>0.1365826</v>
      </c>
      <c r="O4">
        <f t="shared" si="0"/>
        <v>0.1421161</v>
      </c>
      <c r="P4">
        <f t="shared" si="0"/>
        <v>0.14569659999999998</v>
      </c>
      <c r="Q4">
        <f t="shared" si="0"/>
        <v>0.14949479999999998</v>
      </c>
      <c r="R4">
        <f t="shared" si="1"/>
        <v>0.14576916666666664</v>
      </c>
      <c r="S4" s="16">
        <v>0.7</v>
      </c>
    </row>
    <row r="5" spans="1:19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0"/>
        <v>6.9615000000000007E-3</v>
      </c>
      <c r="G5">
        <f t="shared" si="0"/>
        <v>5.699775E-2</v>
      </c>
      <c r="H5">
        <f t="shared" si="0"/>
        <v>9.3735749999999993E-2</v>
      </c>
      <c r="I5">
        <f t="shared" si="0"/>
        <v>0.10850775</v>
      </c>
      <c r="J5">
        <f t="shared" si="0"/>
        <v>0.11961000000000001</v>
      </c>
      <c r="K5">
        <f t="shared" si="0"/>
        <v>0.12983250000000002</v>
      </c>
      <c r="L5">
        <f t="shared" si="0"/>
        <v>0.13794900000000002</v>
      </c>
      <c r="M5">
        <f t="shared" si="0"/>
        <v>0.142683</v>
      </c>
      <c r="N5">
        <f t="shared" si="0"/>
        <v>0.14633850000000001</v>
      </c>
      <c r="O5">
        <f t="shared" si="0"/>
        <v>0.15226725000000002</v>
      </c>
      <c r="P5">
        <f t="shared" si="0"/>
        <v>0.15610350000000001</v>
      </c>
      <c r="Q5">
        <f t="shared" si="0"/>
        <v>0.16017300000000001</v>
      </c>
      <c r="R5">
        <f t="shared" si="1"/>
        <v>0.15618125000000002</v>
      </c>
      <c r="S5">
        <v>0.75</v>
      </c>
    </row>
    <row r="6" spans="1:19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0"/>
        <v>7.8896999999999995E-3</v>
      </c>
      <c r="G6">
        <f t="shared" si="0"/>
        <v>6.4597450000000001E-2</v>
      </c>
      <c r="H6">
        <f t="shared" si="0"/>
        <v>0.10623384999999999</v>
      </c>
      <c r="I6">
        <f t="shared" si="0"/>
        <v>0.12297545</v>
      </c>
      <c r="J6">
        <f t="shared" si="0"/>
        <v>0.13555800000000001</v>
      </c>
      <c r="K6">
        <f t="shared" si="0"/>
        <v>0.14714350000000001</v>
      </c>
      <c r="L6">
        <f t="shared" si="0"/>
        <v>0.15634220000000001</v>
      </c>
      <c r="M6">
        <f t="shared" si="0"/>
        <v>0.1617074</v>
      </c>
      <c r="N6">
        <f t="shared" si="0"/>
        <v>0.16585030000000001</v>
      </c>
      <c r="O6">
        <f t="shared" si="0"/>
        <v>0.17256955000000002</v>
      </c>
      <c r="P6">
        <f t="shared" si="0"/>
        <v>0.1769173</v>
      </c>
      <c r="Q6">
        <f t="shared" si="0"/>
        <v>0.18152940000000001</v>
      </c>
      <c r="R6">
        <f t="shared" si="1"/>
        <v>0.17700541666666667</v>
      </c>
      <c r="S6">
        <v>0.85</v>
      </c>
    </row>
    <row r="7" spans="1:19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0"/>
        <v>8.8179E-3</v>
      </c>
      <c r="G7">
        <f t="shared" si="0"/>
        <v>7.2197149999999988E-2</v>
      </c>
      <c r="H7">
        <f t="shared" si="0"/>
        <v>0.11873194999999999</v>
      </c>
      <c r="I7">
        <f t="shared" si="0"/>
        <v>0.13744314999999999</v>
      </c>
      <c r="J7">
        <f t="shared" si="0"/>
        <v>0.151506</v>
      </c>
      <c r="K7">
        <f t="shared" si="0"/>
        <v>0.1644545</v>
      </c>
      <c r="L7">
        <f t="shared" si="0"/>
        <v>0.17473540000000001</v>
      </c>
      <c r="M7">
        <f t="shared" si="0"/>
        <v>0.1807318</v>
      </c>
      <c r="N7">
        <f t="shared" si="0"/>
        <v>0.1853621</v>
      </c>
      <c r="O7">
        <f t="shared" si="0"/>
        <v>0.19287185000000001</v>
      </c>
      <c r="P7">
        <f t="shared" si="0"/>
        <v>0.19773109999999999</v>
      </c>
      <c r="Q7">
        <f t="shared" si="0"/>
        <v>0.20288580000000001</v>
      </c>
      <c r="R7">
        <f t="shared" si="1"/>
        <v>0.19782958333333334</v>
      </c>
      <c r="S7">
        <v>0.95</v>
      </c>
    </row>
    <row r="8" spans="1:19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0"/>
        <v>1.11384E-2</v>
      </c>
      <c r="G8">
        <f t="shared" si="0"/>
        <v>9.1196399999999997E-2</v>
      </c>
      <c r="H8">
        <f t="shared" si="0"/>
        <v>0.14997719999999998</v>
      </c>
      <c r="I8">
        <f t="shared" si="0"/>
        <v>0.1736124</v>
      </c>
      <c r="J8">
        <f t="shared" si="0"/>
        <v>0.19137600000000002</v>
      </c>
      <c r="K8">
        <f t="shared" si="0"/>
        <v>0.207732</v>
      </c>
      <c r="L8">
        <f t="shared" si="0"/>
        <v>0.22071840000000001</v>
      </c>
      <c r="M8">
        <f t="shared" si="0"/>
        <v>0.22829279999999999</v>
      </c>
      <c r="N8">
        <f t="shared" si="0"/>
        <v>0.23414160000000001</v>
      </c>
      <c r="O8">
        <f t="shared" si="0"/>
        <v>0.2436276</v>
      </c>
      <c r="P8">
        <f t="shared" si="0"/>
        <v>0.24976559999999998</v>
      </c>
      <c r="Q8">
        <f t="shared" si="0"/>
        <v>0.25627679999999997</v>
      </c>
      <c r="R8">
        <f t="shared" si="1"/>
        <v>0.24988999999999997</v>
      </c>
      <c r="S8" s="16">
        <v>1.2</v>
      </c>
    </row>
    <row r="9" spans="1:19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0"/>
        <v>9.2820000000000003E-3</v>
      </c>
      <c r="G9">
        <f t="shared" si="0"/>
        <v>7.5996999999999995E-2</v>
      </c>
      <c r="H9">
        <f t="shared" si="0"/>
        <v>0.12498099999999999</v>
      </c>
      <c r="I9">
        <f t="shared" si="0"/>
        <v>0.144677</v>
      </c>
      <c r="J9">
        <f t="shared" si="0"/>
        <v>0.15948000000000001</v>
      </c>
      <c r="K9">
        <f t="shared" si="0"/>
        <v>0.17311000000000001</v>
      </c>
      <c r="L9">
        <f t="shared" si="0"/>
        <v>0.18393200000000001</v>
      </c>
      <c r="M9">
        <f t="shared" si="0"/>
        <v>0.190244</v>
      </c>
      <c r="N9">
        <f t="shared" si="0"/>
        <v>0.19511800000000001</v>
      </c>
      <c r="O9">
        <f t="shared" si="0"/>
        <v>0.20302300000000001</v>
      </c>
      <c r="P9">
        <f t="shared" si="0"/>
        <v>0.20813799999999999</v>
      </c>
      <c r="Q9">
        <f t="shared" si="0"/>
        <v>0.213564</v>
      </c>
      <c r="R9">
        <f t="shared" si="1"/>
        <v>0.20824166666666666</v>
      </c>
      <c r="S9" s="16">
        <v>1</v>
      </c>
    </row>
    <row r="10" spans="1:19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0"/>
        <v>1.2994799999999999E-2</v>
      </c>
      <c r="G10">
        <f t="shared" si="0"/>
        <v>0.10639579999999998</v>
      </c>
      <c r="H10">
        <f t="shared" si="0"/>
        <v>0.17497339999999997</v>
      </c>
      <c r="I10">
        <f t="shared" si="0"/>
        <v>0.2025478</v>
      </c>
      <c r="J10">
        <f t="shared" si="0"/>
        <v>0.223272</v>
      </c>
      <c r="K10">
        <f t="shared" si="0"/>
        <v>0.24235400000000001</v>
      </c>
      <c r="L10">
        <f t="shared" si="0"/>
        <v>0.25750479999999998</v>
      </c>
      <c r="M10">
        <f t="shared" si="0"/>
        <v>0.26634159999999996</v>
      </c>
      <c r="N10">
        <f t="shared" si="0"/>
        <v>0.2731652</v>
      </c>
      <c r="O10">
        <f t="shared" si="0"/>
        <v>0.28423219999999999</v>
      </c>
      <c r="P10">
        <f t="shared" si="0"/>
        <v>0.29139319999999996</v>
      </c>
      <c r="Q10">
        <f t="shared" si="0"/>
        <v>0.29898959999999997</v>
      </c>
      <c r="R10">
        <f t="shared" si="1"/>
        <v>0.29153833333333329</v>
      </c>
      <c r="S10">
        <v>1.4</v>
      </c>
    </row>
    <row r="11" spans="1:19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0"/>
        <v>1.5779399999999999E-2</v>
      </c>
      <c r="G11">
        <f t="shared" si="0"/>
        <v>0.1291949</v>
      </c>
      <c r="H11">
        <f t="shared" si="0"/>
        <v>0.21246769999999998</v>
      </c>
      <c r="I11">
        <f t="shared" si="0"/>
        <v>0.2459509</v>
      </c>
      <c r="J11">
        <f t="shared" si="0"/>
        <v>0.27111600000000002</v>
      </c>
      <c r="K11">
        <f t="shared" si="0"/>
        <v>0.29428700000000002</v>
      </c>
      <c r="L11">
        <f t="shared" si="0"/>
        <v>0.31268440000000003</v>
      </c>
      <c r="M11">
        <f t="shared" si="0"/>
        <v>0.3234148</v>
      </c>
      <c r="N11">
        <f t="shared" si="0"/>
        <v>0.33170060000000001</v>
      </c>
      <c r="O11">
        <f t="shared" si="0"/>
        <v>0.34513910000000003</v>
      </c>
      <c r="P11">
        <f t="shared" si="0"/>
        <v>0.3538346</v>
      </c>
      <c r="Q11">
        <f t="shared" si="0"/>
        <v>0.36305880000000001</v>
      </c>
      <c r="R11">
        <f t="shared" si="1"/>
        <v>0.35401083333333333</v>
      </c>
      <c r="S11">
        <v>1.7</v>
      </c>
    </row>
    <row r="12" spans="1:19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0"/>
        <v>1.67076E-2</v>
      </c>
      <c r="G12">
        <f t="shared" si="0"/>
        <v>0.13679459999999999</v>
      </c>
      <c r="H12">
        <f t="shared" si="0"/>
        <v>0.22496579999999999</v>
      </c>
      <c r="I12">
        <f t="shared" si="0"/>
        <v>0.2604186</v>
      </c>
      <c r="J12">
        <f t="shared" si="0"/>
        <v>0.28706400000000004</v>
      </c>
      <c r="K12">
        <f t="shared" si="0"/>
        <v>0.31159800000000004</v>
      </c>
      <c r="L12">
        <f t="shared" si="0"/>
        <v>0.33107760000000003</v>
      </c>
      <c r="M12">
        <f t="shared" si="0"/>
        <v>0.3424392</v>
      </c>
      <c r="N12">
        <f t="shared" si="0"/>
        <v>0.35121240000000004</v>
      </c>
      <c r="O12">
        <f t="shared" si="0"/>
        <v>0.36544140000000003</v>
      </c>
      <c r="P12">
        <f t="shared" si="0"/>
        <v>0.37464839999999999</v>
      </c>
      <c r="Q12">
        <f t="shared" si="0"/>
        <v>0.38441520000000001</v>
      </c>
      <c r="R12">
        <f t="shared" si="1"/>
        <v>0.37483500000000003</v>
      </c>
      <c r="S12">
        <v>1.8</v>
      </c>
    </row>
    <row r="13" spans="1:19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0"/>
        <v>2.0420400000000002E-2</v>
      </c>
      <c r="G13">
        <f t="shared" si="0"/>
        <v>0.16719339999999999</v>
      </c>
      <c r="H13">
        <f t="shared" si="0"/>
        <v>0.27495819999999999</v>
      </c>
      <c r="I13">
        <f t="shared" si="0"/>
        <v>0.3182894</v>
      </c>
      <c r="J13">
        <f t="shared" si="0"/>
        <v>0.35085600000000006</v>
      </c>
      <c r="K13">
        <f t="shared" si="0"/>
        <v>0.38084200000000007</v>
      </c>
      <c r="L13">
        <f t="shared" si="0"/>
        <v>0.40465040000000008</v>
      </c>
      <c r="M13">
        <f t="shared" si="0"/>
        <v>0.41853680000000004</v>
      </c>
      <c r="N13">
        <f t="shared" si="0"/>
        <v>0.42925960000000007</v>
      </c>
      <c r="O13">
        <f t="shared" si="0"/>
        <v>0.44665060000000006</v>
      </c>
      <c r="P13">
        <f t="shared" si="0"/>
        <v>0.45790360000000002</v>
      </c>
      <c r="Q13">
        <f t="shared" si="0"/>
        <v>0.46984080000000006</v>
      </c>
      <c r="R13">
        <f t="shared" si="1"/>
        <v>0.45813166666666677</v>
      </c>
      <c r="S13">
        <v>2.2000000000000002</v>
      </c>
    </row>
    <row r="14" spans="1:19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ref="F14:Q22" si="2">F$41*$S14</f>
        <v>1.3431599999999998E-2</v>
      </c>
      <c r="G14">
        <f t="shared" si="2"/>
        <v>9.6965999999999997E-2</v>
      </c>
      <c r="H14">
        <f t="shared" si="2"/>
        <v>0.1538253</v>
      </c>
      <c r="I14">
        <f t="shared" si="2"/>
        <v>0.17751959999999997</v>
      </c>
      <c r="J14">
        <f t="shared" si="2"/>
        <v>0.19770029999999997</v>
      </c>
      <c r="K14">
        <f t="shared" si="2"/>
        <v>0.21177629999999997</v>
      </c>
      <c r="L14">
        <f t="shared" si="2"/>
        <v>0.22550219999999999</v>
      </c>
      <c r="M14">
        <f t="shared" si="2"/>
        <v>0.22991039999999999</v>
      </c>
      <c r="N14">
        <f t="shared" si="2"/>
        <v>0.22830029999999996</v>
      </c>
      <c r="O14">
        <f t="shared" si="2"/>
        <v>0.23263919999999996</v>
      </c>
      <c r="P14">
        <f t="shared" si="2"/>
        <v>0.23661989999999999</v>
      </c>
      <c r="Q14">
        <f t="shared" si="2"/>
        <v>0.24156</v>
      </c>
      <c r="R14">
        <f t="shared" si="1"/>
        <v>0.23693969999999998</v>
      </c>
      <c r="S14">
        <f>1.5*S2</f>
        <v>0.89999999999999991</v>
      </c>
    </row>
    <row r="15" spans="1:19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2"/>
        <v>1.7908800000000002E-2</v>
      </c>
      <c r="G15">
        <f t="shared" si="2"/>
        <v>0.12928800000000001</v>
      </c>
      <c r="H15">
        <f t="shared" si="2"/>
        <v>0.20510040000000004</v>
      </c>
      <c r="I15">
        <f t="shared" si="2"/>
        <v>0.23669280000000004</v>
      </c>
      <c r="J15">
        <f t="shared" si="2"/>
        <v>0.26360040000000007</v>
      </c>
      <c r="K15">
        <f t="shared" si="2"/>
        <v>0.28236840000000002</v>
      </c>
      <c r="L15">
        <f t="shared" si="2"/>
        <v>0.30066960000000004</v>
      </c>
      <c r="M15">
        <f t="shared" si="2"/>
        <v>0.30654720000000008</v>
      </c>
      <c r="N15">
        <f t="shared" si="2"/>
        <v>0.30440040000000002</v>
      </c>
      <c r="O15">
        <f t="shared" si="2"/>
        <v>0.31018560000000006</v>
      </c>
      <c r="P15">
        <f t="shared" si="2"/>
        <v>0.31549320000000003</v>
      </c>
      <c r="Q15">
        <f t="shared" si="2"/>
        <v>0.32208000000000009</v>
      </c>
      <c r="R15">
        <f t="shared" si="1"/>
        <v>0.31591960000000002</v>
      </c>
      <c r="S15">
        <f t="shared" ref="S15:S25" si="3">1.5*S3</f>
        <v>1.2000000000000002</v>
      </c>
    </row>
    <row r="16" spans="1:19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2"/>
        <v>1.5670199999999999E-2</v>
      </c>
      <c r="G16">
        <f t="shared" si="2"/>
        <v>0.11312699999999998</v>
      </c>
      <c r="H16">
        <f t="shared" si="2"/>
        <v>0.17946284999999998</v>
      </c>
      <c r="I16">
        <f t="shared" si="2"/>
        <v>0.20710619999999996</v>
      </c>
      <c r="J16">
        <f t="shared" si="2"/>
        <v>0.23065034999999995</v>
      </c>
      <c r="K16">
        <f t="shared" si="2"/>
        <v>0.24707234999999994</v>
      </c>
      <c r="L16">
        <f t="shared" si="2"/>
        <v>0.26308589999999998</v>
      </c>
      <c r="M16">
        <f t="shared" si="2"/>
        <v>0.26822879999999999</v>
      </c>
      <c r="N16">
        <f t="shared" si="2"/>
        <v>0.2663503499999999</v>
      </c>
      <c r="O16">
        <f t="shared" si="2"/>
        <v>0.27141239999999994</v>
      </c>
      <c r="P16">
        <f t="shared" si="2"/>
        <v>0.27605654999999996</v>
      </c>
      <c r="Q16">
        <f t="shared" si="2"/>
        <v>0.28181999999999996</v>
      </c>
      <c r="R16">
        <f t="shared" si="1"/>
        <v>0.27642964999999992</v>
      </c>
      <c r="S16">
        <f t="shared" si="3"/>
        <v>1.0499999999999998</v>
      </c>
    </row>
    <row r="17" spans="1:19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2"/>
        <v>1.9028099999999999E-2</v>
      </c>
      <c r="G17">
        <f t="shared" si="2"/>
        <v>0.1373685</v>
      </c>
      <c r="H17">
        <f t="shared" si="2"/>
        <v>0.21791917499999999</v>
      </c>
      <c r="I17">
        <f t="shared" si="2"/>
        <v>0.25148609999999999</v>
      </c>
      <c r="J17">
        <f t="shared" si="2"/>
        <v>0.28007542499999999</v>
      </c>
      <c r="K17">
        <f t="shared" si="2"/>
        <v>0.30001642499999998</v>
      </c>
      <c r="L17">
        <f t="shared" si="2"/>
        <v>0.31946144999999998</v>
      </c>
      <c r="M17">
        <f t="shared" si="2"/>
        <v>0.32570640000000001</v>
      </c>
      <c r="N17">
        <f t="shared" si="2"/>
        <v>0.32342542499999993</v>
      </c>
      <c r="O17">
        <f t="shared" si="2"/>
        <v>0.32957219999999998</v>
      </c>
      <c r="P17">
        <f t="shared" si="2"/>
        <v>0.33521152500000001</v>
      </c>
      <c r="Q17">
        <f t="shared" si="2"/>
        <v>0.34221000000000001</v>
      </c>
      <c r="R17">
        <f t="shared" si="1"/>
        <v>0.33566457500000002</v>
      </c>
      <c r="S17" s="16">
        <v>1.2749999999999999</v>
      </c>
    </row>
    <row r="18" spans="1:19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2"/>
        <v>1.6789499999999999E-2</v>
      </c>
      <c r="G18">
        <f t="shared" si="2"/>
        <v>0.1212075</v>
      </c>
      <c r="H18">
        <f t="shared" si="2"/>
        <v>0.19228162500000001</v>
      </c>
      <c r="I18">
        <f t="shared" si="2"/>
        <v>0.2218995</v>
      </c>
      <c r="J18">
        <f t="shared" si="2"/>
        <v>0.24712537500000001</v>
      </c>
      <c r="K18">
        <f t="shared" si="2"/>
        <v>0.26472037500000001</v>
      </c>
      <c r="L18">
        <f t="shared" si="2"/>
        <v>0.28187774999999998</v>
      </c>
      <c r="M18">
        <f t="shared" si="2"/>
        <v>0.28738800000000003</v>
      </c>
      <c r="N18">
        <f t="shared" si="2"/>
        <v>0.28537537499999999</v>
      </c>
      <c r="O18">
        <f t="shared" si="2"/>
        <v>0.29079899999999997</v>
      </c>
      <c r="P18">
        <f t="shared" si="2"/>
        <v>0.29577487499999999</v>
      </c>
      <c r="Q18">
        <f t="shared" si="2"/>
        <v>0.30195000000000005</v>
      </c>
      <c r="R18">
        <f t="shared" si="1"/>
        <v>0.29617462500000002</v>
      </c>
      <c r="S18" s="16">
        <v>1.125</v>
      </c>
    </row>
    <row r="19" spans="1:19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2"/>
        <v>1.522248E-2</v>
      </c>
      <c r="G19">
        <f t="shared" si="2"/>
        <v>0.1098948</v>
      </c>
      <c r="H19">
        <f t="shared" si="2"/>
        <v>0.17433534000000001</v>
      </c>
      <c r="I19">
        <f t="shared" si="2"/>
        <v>0.20118888000000001</v>
      </c>
      <c r="J19">
        <f t="shared" si="2"/>
        <v>0.22406034</v>
      </c>
      <c r="K19">
        <f t="shared" si="2"/>
        <v>0.24001313999999999</v>
      </c>
      <c r="L19">
        <f t="shared" si="2"/>
        <v>0.25556916000000002</v>
      </c>
      <c r="M19">
        <f t="shared" si="2"/>
        <v>0.26056512000000004</v>
      </c>
      <c r="N19">
        <f t="shared" si="2"/>
        <v>0.25874033999999996</v>
      </c>
      <c r="O19">
        <f t="shared" si="2"/>
        <v>0.26365776000000002</v>
      </c>
      <c r="P19">
        <f t="shared" si="2"/>
        <v>0.26816921999999999</v>
      </c>
      <c r="Q19">
        <f t="shared" si="2"/>
        <v>0.27376800000000001</v>
      </c>
      <c r="R19">
        <f t="shared" si="1"/>
        <v>0.26853166000000001</v>
      </c>
      <c r="S19">
        <v>1.02</v>
      </c>
    </row>
    <row r="20" spans="1:19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2"/>
        <v>2.6863199999999997E-2</v>
      </c>
      <c r="G20">
        <f t="shared" si="2"/>
        <v>0.19393199999999999</v>
      </c>
      <c r="H20">
        <f t="shared" si="2"/>
        <v>0.3076506</v>
      </c>
      <c r="I20">
        <f t="shared" si="2"/>
        <v>0.35503919999999994</v>
      </c>
      <c r="J20">
        <f t="shared" si="2"/>
        <v>0.39540059999999994</v>
      </c>
      <c r="K20">
        <f t="shared" si="2"/>
        <v>0.42355259999999995</v>
      </c>
      <c r="L20">
        <f t="shared" si="2"/>
        <v>0.45100439999999997</v>
      </c>
      <c r="M20">
        <f t="shared" si="2"/>
        <v>0.45982079999999997</v>
      </c>
      <c r="N20">
        <f t="shared" si="2"/>
        <v>0.45660059999999991</v>
      </c>
      <c r="O20">
        <f t="shared" si="2"/>
        <v>0.46527839999999993</v>
      </c>
      <c r="P20">
        <f t="shared" si="2"/>
        <v>0.47323979999999999</v>
      </c>
      <c r="Q20">
        <f t="shared" si="2"/>
        <v>0.48311999999999999</v>
      </c>
      <c r="R20">
        <f t="shared" si="1"/>
        <v>0.47387939999999995</v>
      </c>
      <c r="S20">
        <f t="shared" si="3"/>
        <v>1.7999999999999998</v>
      </c>
    </row>
    <row r="21" spans="1:19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2"/>
        <v>2.2386E-2</v>
      </c>
      <c r="G21">
        <f t="shared" si="2"/>
        <v>0.16161</v>
      </c>
      <c r="H21">
        <f t="shared" si="2"/>
        <v>0.25637550000000003</v>
      </c>
      <c r="I21">
        <f t="shared" si="2"/>
        <v>0.29586600000000002</v>
      </c>
      <c r="J21">
        <f t="shared" si="2"/>
        <v>0.32950049999999997</v>
      </c>
      <c r="K21">
        <f t="shared" si="2"/>
        <v>0.35296050000000001</v>
      </c>
      <c r="L21">
        <f t="shared" si="2"/>
        <v>0.37583699999999998</v>
      </c>
      <c r="M21">
        <f t="shared" si="2"/>
        <v>0.38318400000000002</v>
      </c>
      <c r="N21">
        <f t="shared" si="2"/>
        <v>0.38050049999999996</v>
      </c>
      <c r="O21">
        <f t="shared" si="2"/>
        <v>0.38773199999999997</v>
      </c>
      <c r="P21">
        <f t="shared" si="2"/>
        <v>0.39436650000000001</v>
      </c>
      <c r="Q21">
        <f t="shared" si="2"/>
        <v>0.40260000000000007</v>
      </c>
      <c r="R21">
        <f t="shared" si="1"/>
        <v>0.39489950000000001</v>
      </c>
      <c r="S21">
        <f t="shared" si="3"/>
        <v>1.5</v>
      </c>
    </row>
    <row r="22" spans="1:19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2"/>
        <v>3.1340399999999997E-2</v>
      </c>
      <c r="G22">
        <f t="shared" si="2"/>
        <v>0.22625399999999996</v>
      </c>
      <c r="H22">
        <f t="shared" si="2"/>
        <v>0.35892569999999996</v>
      </c>
      <c r="I22">
        <f t="shared" si="2"/>
        <v>0.41421239999999993</v>
      </c>
      <c r="J22">
        <f t="shared" si="2"/>
        <v>0.4613006999999999</v>
      </c>
      <c r="K22">
        <f t="shared" si="2"/>
        <v>0.49414469999999988</v>
      </c>
      <c r="L22">
        <f t="shared" si="2"/>
        <v>0.52617179999999997</v>
      </c>
      <c r="M22">
        <f t="shared" si="2"/>
        <v>0.53645759999999998</v>
      </c>
      <c r="N22">
        <f t="shared" si="2"/>
        <v>0.5327006999999998</v>
      </c>
      <c r="O22">
        <f t="shared" si="2"/>
        <v>0.54282479999999989</v>
      </c>
      <c r="P22">
        <f t="shared" si="2"/>
        <v>0.55211309999999991</v>
      </c>
      <c r="Q22">
        <f t="shared" si="2"/>
        <v>0.56363999999999992</v>
      </c>
      <c r="R22">
        <f t="shared" si="1"/>
        <v>0.55285929999999983</v>
      </c>
      <c r="S22">
        <f t="shared" si="3"/>
        <v>2.0999999999999996</v>
      </c>
    </row>
    <row r="23" spans="1:19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S23">
        <f t="shared" si="3"/>
        <v>2.5499999999999998</v>
      </c>
    </row>
    <row r="24" spans="1:19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S24">
        <f t="shared" si="3"/>
        <v>2.7</v>
      </c>
    </row>
    <row r="25" spans="1:19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S25">
        <f t="shared" si="3"/>
        <v>3.3000000000000003</v>
      </c>
    </row>
    <row r="26" spans="1:19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ref="F26:Q30" si="4">F$40*$S26</f>
        <v>1.11384E-2</v>
      </c>
      <c r="G26">
        <f t="shared" si="4"/>
        <v>9.1196399999999997E-2</v>
      </c>
      <c r="H26">
        <f t="shared" si="4"/>
        <v>0.14997719999999998</v>
      </c>
      <c r="I26">
        <f t="shared" si="4"/>
        <v>0.1736124</v>
      </c>
      <c r="J26">
        <f t="shared" si="4"/>
        <v>0.19137600000000002</v>
      </c>
      <c r="K26">
        <f t="shared" si="4"/>
        <v>0.207732</v>
      </c>
      <c r="L26">
        <f t="shared" si="4"/>
        <v>0.22071840000000001</v>
      </c>
      <c r="M26">
        <f t="shared" si="4"/>
        <v>0.22829279999999999</v>
      </c>
      <c r="N26">
        <f t="shared" si="4"/>
        <v>0.23414160000000001</v>
      </c>
      <c r="O26">
        <f t="shared" si="4"/>
        <v>0.2436276</v>
      </c>
      <c r="P26">
        <f t="shared" si="4"/>
        <v>0.24976559999999998</v>
      </c>
      <c r="Q26">
        <f t="shared" si="4"/>
        <v>0.25627679999999997</v>
      </c>
      <c r="R26">
        <f t="shared" si="1"/>
        <v>0.24988999999999997</v>
      </c>
      <c r="S26" s="16">
        <v>1.2</v>
      </c>
    </row>
    <row r="27" spans="1:19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4"/>
        <v>9.2820000000000003E-3</v>
      </c>
      <c r="G27">
        <f t="shared" si="4"/>
        <v>7.5996999999999995E-2</v>
      </c>
      <c r="H27">
        <f t="shared" si="4"/>
        <v>0.12498099999999999</v>
      </c>
      <c r="I27">
        <f t="shared" si="4"/>
        <v>0.144677</v>
      </c>
      <c r="J27">
        <f t="shared" si="4"/>
        <v>0.15948000000000001</v>
      </c>
      <c r="K27">
        <f t="shared" si="4"/>
        <v>0.17311000000000001</v>
      </c>
      <c r="L27">
        <f t="shared" si="4"/>
        <v>0.18393200000000001</v>
      </c>
      <c r="M27">
        <f t="shared" si="4"/>
        <v>0.190244</v>
      </c>
      <c r="N27">
        <f t="shared" si="4"/>
        <v>0.19511800000000001</v>
      </c>
      <c r="O27">
        <f t="shared" si="4"/>
        <v>0.20302300000000001</v>
      </c>
      <c r="P27">
        <f t="shared" si="4"/>
        <v>0.20813799999999999</v>
      </c>
      <c r="Q27">
        <f t="shared" si="4"/>
        <v>0.213564</v>
      </c>
      <c r="R27">
        <f t="shared" si="1"/>
        <v>0.20824166666666666</v>
      </c>
      <c r="S27" s="16">
        <v>1</v>
      </c>
    </row>
    <row r="28" spans="1:19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S28">
        <v>1.4</v>
      </c>
    </row>
    <row r="29" spans="1:19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4"/>
        <v>1.5779399999999999E-2</v>
      </c>
      <c r="G29">
        <f t="shared" si="4"/>
        <v>0.1291949</v>
      </c>
      <c r="H29">
        <f t="shared" si="4"/>
        <v>0.21246769999999998</v>
      </c>
      <c r="I29">
        <f t="shared" si="4"/>
        <v>0.2459509</v>
      </c>
      <c r="J29">
        <f t="shared" si="4"/>
        <v>0.27111600000000002</v>
      </c>
      <c r="K29">
        <f t="shared" si="4"/>
        <v>0.29428700000000002</v>
      </c>
      <c r="L29">
        <f t="shared" si="4"/>
        <v>0.31268440000000003</v>
      </c>
      <c r="M29">
        <f t="shared" si="4"/>
        <v>0.3234148</v>
      </c>
      <c r="N29">
        <f t="shared" si="4"/>
        <v>0.33170060000000001</v>
      </c>
      <c r="O29">
        <f t="shared" si="4"/>
        <v>0.34513910000000003</v>
      </c>
      <c r="P29">
        <f t="shared" si="4"/>
        <v>0.3538346</v>
      </c>
      <c r="Q29">
        <f t="shared" si="4"/>
        <v>0.36305880000000001</v>
      </c>
      <c r="R29">
        <f t="shared" si="1"/>
        <v>0.35401083333333333</v>
      </c>
      <c r="S29">
        <v>1.7</v>
      </c>
    </row>
    <row r="30" spans="1:19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4"/>
        <v>1.67076E-2</v>
      </c>
      <c r="G30">
        <f t="shared" si="4"/>
        <v>0.13679459999999999</v>
      </c>
      <c r="H30">
        <f t="shared" si="4"/>
        <v>0.22496579999999999</v>
      </c>
      <c r="I30">
        <f t="shared" si="4"/>
        <v>0.2604186</v>
      </c>
      <c r="J30">
        <f t="shared" si="4"/>
        <v>0.28706400000000004</v>
      </c>
      <c r="K30">
        <f t="shared" si="4"/>
        <v>0.31159800000000004</v>
      </c>
      <c r="L30">
        <f t="shared" si="4"/>
        <v>0.33107760000000003</v>
      </c>
      <c r="M30">
        <f t="shared" si="4"/>
        <v>0.3424392</v>
      </c>
      <c r="N30">
        <f t="shared" si="4"/>
        <v>0.35121240000000004</v>
      </c>
      <c r="O30">
        <f t="shared" si="4"/>
        <v>0.36544140000000003</v>
      </c>
      <c r="P30">
        <f t="shared" si="4"/>
        <v>0.37464839999999999</v>
      </c>
      <c r="Q30">
        <f t="shared" si="4"/>
        <v>0.38441520000000001</v>
      </c>
      <c r="R30">
        <f t="shared" si="1"/>
        <v>0.37483500000000003</v>
      </c>
      <c r="S30">
        <v>1.8</v>
      </c>
    </row>
    <row r="31" spans="1:19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S31">
        <v>2.2000000000000002</v>
      </c>
    </row>
    <row r="32" spans="1:19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ref="F32:Q36" si="5">F$41*$S32</f>
        <v>2.6863199999999997E-2</v>
      </c>
      <c r="G32">
        <f t="shared" si="5"/>
        <v>0.19393199999999999</v>
      </c>
      <c r="H32">
        <f t="shared" si="5"/>
        <v>0.3076506</v>
      </c>
      <c r="I32">
        <f t="shared" si="5"/>
        <v>0.35503919999999994</v>
      </c>
      <c r="J32">
        <f t="shared" si="5"/>
        <v>0.39540059999999994</v>
      </c>
      <c r="K32">
        <f t="shared" si="5"/>
        <v>0.42355259999999995</v>
      </c>
      <c r="L32">
        <f t="shared" si="5"/>
        <v>0.45100439999999997</v>
      </c>
      <c r="M32">
        <f t="shared" si="5"/>
        <v>0.45982079999999997</v>
      </c>
      <c r="N32">
        <f t="shared" si="5"/>
        <v>0.45660059999999991</v>
      </c>
      <c r="O32">
        <f t="shared" si="5"/>
        <v>0.46527839999999993</v>
      </c>
      <c r="P32">
        <f t="shared" si="5"/>
        <v>0.47323979999999999</v>
      </c>
      <c r="Q32">
        <f t="shared" si="5"/>
        <v>0.48311999999999999</v>
      </c>
      <c r="R32">
        <f t="shared" si="1"/>
        <v>0.47387939999999995</v>
      </c>
      <c r="S32">
        <f>1.5*S26</f>
        <v>1.7999999999999998</v>
      </c>
    </row>
    <row r="33" spans="1:19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5"/>
        <v>2.2386E-2</v>
      </c>
      <c r="G33">
        <f t="shared" si="5"/>
        <v>0.16161</v>
      </c>
      <c r="H33">
        <f t="shared" si="5"/>
        <v>0.25637550000000003</v>
      </c>
      <c r="I33">
        <f t="shared" si="5"/>
        <v>0.29586600000000002</v>
      </c>
      <c r="J33">
        <f t="shared" si="5"/>
        <v>0.32950049999999997</v>
      </c>
      <c r="K33">
        <f t="shared" si="5"/>
        <v>0.35296050000000001</v>
      </c>
      <c r="L33">
        <f t="shared" si="5"/>
        <v>0.37583699999999998</v>
      </c>
      <c r="M33">
        <f t="shared" si="5"/>
        <v>0.38318400000000002</v>
      </c>
      <c r="N33">
        <f t="shared" si="5"/>
        <v>0.38050049999999996</v>
      </c>
      <c r="O33">
        <f t="shared" si="5"/>
        <v>0.38773199999999997</v>
      </c>
      <c r="P33">
        <f t="shared" si="5"/>
        <v>0.39436650000000001</v>
      </c>
      <c r="Q33">
        <f t="shared" si="5"/>
        <v>0.40260000000000007</v>
      </c>
      <c r="R33">
        <f t="shared" si="1"/>
        <v>0.39489950000000001</v>
      </c>
      <c r="S33">
        <f t="shared" ref="S33:S37" si="6">1.5*S27</f>
        <v>1.5</v>
      </c>
    </row>
    <row r="34" spans="1:19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S34">
        <f t="shared" si="6"/>
        <v>2.0999999999999996</v>
      </c>
    </row>
    <row r="35" spans="1:19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5"/>
        <v>3.8056199999999998E-2</v>
      </c>
      <c r="G35">
        <f t="shared" si="5"/>
        <v>0.27473700000000001</v>
      </c>
      <c r="H35">
        <f t="shared" si="5"/>
        <v>0.43583834999999999</v>
      </c>
      <c r="I35">
        <f t="shared" si="5"/>
        <v>0.50297219999999998</v>
      </c>
      <c r="J35">
        <f t="shared" si="5"/>
        <v>0.56015084999999998</v>
      </c>
      <c r="K35">
        <f t="shared" si="5"/>
        <v>0.60003284999999995</v>
      </c>
      <c r="L35">
        <f t="shared" si="5"/>
        <v>0.63892289999999996</v>
      </c>
      <c r="M35">
        <f t="shared" si="5"/>
        <v>0.65141280000000001</v>
      </c>
      <c r="N35">
        <f t="shared" si="5"/>
        <v>0.64685084999999987</v>
      </c>
      <c r="O35">
        <f t="shared" si="5"/>
        <v>0.65914439999999996</v>
      </c>
      <c r="P35">
        <f t="shared" si="5"/>
        <v>0.67042305000000002</v>
      </c>
      <c r="Q35">
        <f t="shared" si="5"/>
        <v>0.68442000000000003</v>
      </c>
      <c r="R35">
        <f t="shared" si="1"/>
        <v>0.67132915000000004</v>
      </c>
      <c r="S35">
        <f t="shared" si="6"/>
        <v>2.5499999999999998</v>
      </c>
    </row>
    <row r="36" spans="1:19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5"/>
        <v>4.0294799999999999E-2</v>
      </c>
      <c r="G36">
        <f t="shared" si="5"/>
        <v>0.29089800000000005</v>
      </c>
      <c r="H36">
        <f t="shared" si="5"/>
        <v>0.46147590000000005</v>
      </c>
      <c r="I36">
        <f t="shared" si="5"/>
        <v>0.5325588</v>
      </c>
      <c r="J36">
        <f t="shared" si="5"/>
        <v>0.59310090000000004</v>
      </c>
      <c r="K36">
        <f t="shared" si="5"/>
        <v>0.63532889999999997</v>
      </c>
      <c r="L36">
        <f t="shared" si="5"/>
        <v>0.67650660000000007</v>
      </c>
      <c r="M36">
        <f t="shared" si="5"/>
        <v>0.6897312000000001</v>
      </c>
      <c r="N36">
        <f t="shared" si="5"/>
        <v>0.68490090000000003</v>
      </c>
      <c r="O36">
        <f t="shared" si="5"/>
        <v>0.69791760000000003</v>
      </c>
      <c r="P36">
        <f t="shared" si="5"/>
        <v>0.70985970000000009</v>
      </c>
      <c r="Q36">
        <f t="shared" si="5"/>
        <v>0.7246800000000001</v>
      </c>
      <c r="R36">
        <f t="shared" si="1"/>
        <v>0.71081910000000015</v>
      </c>
      <c r="S36">
        <f t="shared" si="6"/>
        <v>2.7</v>
      </c>
    </row>
    <row r="37" spans="1:19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S37">
        <f t="shared" si="6"/>
        <v>3.3000000000000003</v>
      </c>
    </row>
    <row r="40" spans="1:19" x14ac:dyDescent="0.2">
      <c r="E40" t="s">
        <v>34</v>
      </c>
      <c r="F40">
        <v>9.2820000000000003E-3</v>
      </c>
      <c r="G40">
        <v>7.5996999999999995E-2</v>
      </c>
      <c r="H40">
        <v>0.12498099999999999</v>
      </c>
      <c r="I40">
        <v>0.144677</v>
      </c>
      <c r="J40">
        <v>0.15948000000000001</v>
      </c>
      <c r="K40">
        <v>0.17311000000000001</v>
      </c>
      <c r="L40">
        <v>0.18393200000000001</v>
      </c>
      <c r="M40">
        <v>0.190244</v>
      </c>
      <c r="N40">
        <v>0.19511800000000001</v>
      </c>
      <c r="O40">
        <v>0.20302300000000001</v>
      </c>
      <c r="P40">
        <v>0.20813799999999999</v>
      </c>
      <c r="Q40">
        <v>0.213564</v>
      </c>
    </row>
    <row r="41" spans="1:19" x14ac:dyDescent="0.2">
      <c r="E41" t="s">
        <v>35</v>
      </c>
      <c r="F41">
        <v>1.4924E-2</v>
      </c>
      <c r="G41">
        <v>0.10774</v>
      </c>
      <c r="H41">
        <v>0.17091700000000001</v>
      </c>
      <c r="I41">
        <v>0.197244</v>
      </c>
      <c r="J41">
        <v>0.219667</v>
      </c>
      <c r="K41">
        <v>0.23530699999999999</v>
      </c>
      <c r="L41">
        <v>0.250558</v>
      </c>
      <c r="M41">
        <v>0.25545600000000002</v>
      </c>
      <c r="N41">
        <v>0.25366699999999998</v>
      </c>
      <c r="O41">
        <v>0.258488</v>
      </c>
      <c r="P41">
        <v>0.26291100000000001</v>
      </c>
      <c r="Q41">
        <v>0.26840000000000003</v>
      </c>
    </row>
    <row r="46" spans="1:19" x14ac:dyDescent="0.2">
      <c r="A46" s="10" t="s">
        <v>42</v>
      </c>
      <c r="B46" s="10" t="s">
        <v>41</v>
      </c>
    </row>
    <row r="47" spans="1:19" x14ac:dyDescent="0.2">
      <c r="A47" s="10" t="s">
        <v>39</v>
      </c>
      <c r="B47" t="s">
        <v>11</v>
      </c>
      <c r="C47" t="s">
        <v>24</v>
      </c>
      <c r="D47" t="s">
        <v>25</v>
      </c>
      <c r="E47" t="s">
        <v>40</v>
      </c>
    </row>
    <row r="48" spans="1:19" x14ac:dyDescent="0.2">
      <c r="A48" s="11" t="s">
        <v>8</v>
      </c>
      <c r="B48" s="14">
        <v>2.4427217250000002</v>
      </c>
      <c r="C48" s="14">
        <v>2.7442923083333333</v>
      </c>
      <c r="D48" s="14">
        <v>3.2268052416666668</v>
      </c>
      <c r="E48" s="14">
        <v>8.4138192749999998</v>
      </c>
    </row>
    <row r="49" spans="1:5" x14ac:dyDescent="0.2">
      <c r="A49" s="12" t="s">
        <v>9</v>
      </c>
      <c r="B49" s="14">
        <v>0.84337875000000007</v>
      </c>
      <c r="C49" s="14">
        <v>0.94749958333333328</v>
      </c>
      <c r="D49" s="14">
        <v>1.1140929166666669</v>
      </c>
      <c r="E49" s="14">
        <v>2.90497125</v>
      </c>
    </row>
    <row r="50" spans="1:5" x14ac:dyDescent="0.2">
      <c r="A50" s="13" t="s">
        <v>10</v>
      </c>
      <c r="B50" s="14">
        <v>0.12494499999999999</v>
      </c>
      <c r="C50" s="14">
        <v>0.14576916666666664</v>
      </c>
      <c r="D50" s="14">
        <v>0.16659333333333334</v>
      </c>
      <c r="E50" s="14">
        <v>0.43730749999999996</v>
      </c>
    </row>
    <row r="51" spans="1:5" x14ac:dyDescent="0.2">
      <c r="A51" s="13" t="s">
        <v>26</v>
      </c>
      <c r="B51" s="14">
        <v>0.15618125000000002</v>
      </c>
      <c r="C51" s="14">
        <v>0.17700541666666667</v>
      </c>
      <c r="D51" s="14">
        <v>0.19782958333333334</v>
      </c>
      <c r="E51" s="14">
        <v>0.53101624999999997</v>
      </c>
    </row>
    <row r="52" spans="1:5" x14ac:dyDescent="0.2">
      <c r="A52" s="13" t="s">
        <v>27</v>
      </c>
      <c r="B52" s="14">
        <v>0.20824166666666666</v>
      </c>
      <c r="C52" s="14">
        <v>0.24988999999999997</v>
      </c>
      <c r="D52" s="14">
        <v>0.29153833333333329</v>
      </c>
      <c r="E52" s="14">
        <v>0.74966999999999984</v>
      </c>
    </row>
    <row r="53" spans="1:5" x14ac:dyDescent="0.2">
      <c r="A53" s="13" t="s">
        <v>28</v>
      </c>
      <c r="B53" s="14">
        <v>0.35401083333333333</v>
      </c>
      <c r="C53" s="14">
        <v>0.37483500000000003</v>
      </c>
      <c r="D53" s="14">
        <v>0.45813166666666677</v>
      </c>
      <c r="E53" s="14">
        <v>1.1869775000000002</v>
      </c>
    </row>
    <row r="54" spans="1:5" x14ac:dyDescent="0.2">
      <c r="A54" s="12" t="s">
        <v>29</v>
      </c>
      <c r="B54" s="14">
        <v>1.5993429750000001</v>
      </c>
      <c r="C54" s="14">
        <v>1.796792725</v>
      </c>
      <c r="D54" s="14">
        <v>2.1127123249999999</v>
      </c>
      <c r="E54" s="14">
        <v>5.5088480250000007</v>
      </c>
    </row>
    <row r="55" spans="1:5" x14ac:dyDescent="0.2">
      <c r="A55" s="13" t="s">
        <v>10</v>
      </c>
      <c r="B55" s="14">
        <v>0.23693969999999998</v>
      </c>
      <c r="C55" s="14">
        <v>0.27642964999999992</v>
      </c>
      <c r="D55" s="14">
        <v>0.31591960000000002</v>
      </c>
      <c r="E55" s="14">
        <v>0.8292889499999998</v>
      </c>
    </row>
    <row r="56" spans="1:5" x14ac:dyDescent="0.2">
      <c r="A56" s="13" t="s">
        <v>26</v>
      </c>
      <c r="B56" s="14">
        <v>0.29617462500000002</v>
      </c>
      <c r="C56" s="14">
        <v>0.33566457500000002</v>
      </c>
      <c r="D56" s="14">
        <v>0.37515452499999996</v>
      </c>
      <c r="E56" s="14">
        <v>1.0069937250000001</v>
      </c>
    </row>
    <row r="57" spans="1:5" x14ac:dyDescent="0.2">
      <c r="A57" s="13" t="s">
        <v>27</v>
      </c>
      <c r="B57" s="14">
        <v>0.39489950000000001</v>
      </c>
      <c r="C57" s="14">
        <v>0.47387939999999995</v>
      </c>
      <c r="D57" s="14">
        <v>0.55285929999999983</v>
      </c>
      <c r="E57" s="14">
        <v>1.4216381999999999</v>
      </c>
    </row>
    <row r="58" spans="1:5" x14ac:dyDescent="0.2">
      <c r="A58" s="13" t="s">
        <v>28</v>
      </c>
      <c r="B58" s="14">
        <v>0.67132915000000004</v>
      </c>
      <c r="C58" s="14">
        <v>0.71081910000000015</v>
      </c>
      <c r="D58" s="14">
        <v>0.86877890000000013</v>
      </c>
      <c r="E58" s="14">
        <v>2.2509271500000003</v>
      </c>
    </row>
    <row r="59" spans="1:5" x14ac:dyDescent="0.2">
      <c r="A59" s="11" t="s">
        <v>31</v>
      </c>
      <c r="B59" s="14">
        <v>1.62848115</v>
      </c>
      <c r="C59" s="14">
        <v>1.8094235000000001</v>
      </c>
      <c r="D59" s="14">
        <v>2.1713081999999999</v>
      </c>
      <c r="E59" s="14">
        <v>5.6092128500000005</v>
      </c>
    </row>
    <row r="60" spans="1:5" x14ac:dyDescent="0.2">
      <c r="A60" s="12" t="s">
        <v>9</v>
      </c>
      <c r="B60" s="14">
        <v>0.56225250000000004</v>
      </c>
      <c r="C60" s="14">
        <v>0.62472499999999997</v>
      </c>
      <c r="D60" s="14">
        <v>0.74967000000000006</v>
      </c>
      <c r="E60" s="14">
        <v>1.9366475000000001</v>
      </c>
    </row>
    <row r="61" spans="1:5" x14ac:dyDescent="0.2">
      <c r="A61" s="13" t="s">
        <v>33</v>
      </c>
      <c r="B61" s="14">
        <v>0.20824166666666666</v>
      </c>
      <c r="C61" s="14">
        <v>0.24988999999999997</v>
      </c>
      <c r="D61" s="14">
        <v>0.29153833333333329</v>
      </c>
      <c r="E61" s="14">
        <v>0.74966999999999984</v>
      </c>
    </row>
    <row r="62" spans="1:5" x14ac:dyDescent="0.2">
      <c r="A62" s="13" t="s">
        <v>32</v>
      </c>
      <c r="B62" s="14">
        <v>0.35401083333333333</v>
      </c>
      <c r="C62" s="14">
        <v>0.37483500000000003</v>
      </c>
      <c r="D62" s="14">
        <v>0.45813166666666677</v>
      </c>
      <c r="E62" s="14">
        <v>1.1869775000000002</v>
      </c>
    </row>
    <row r="63" spans="1:5" x14ac:dyDescent="0.2">
      <c r="A63" s="12" t="s">
        <v>29</v>
      </c>
      <c r="B63" s="14">
        <v>1.06622865</v>
      </c>
      <c r="C63" s="14">
        <v>1.1846985000000001</v>
      </c>
      <c r="D63" s="14">
        <v>1.4216381999999999</v>
      </c>
      <c r="E63" s="14">
        <v>3.6725653500000002</v>
      </c>
    </row>
    <row r="64" spans="1:5" x14ac:dyDescent="0.2">
      <c r="A64" s="13" t="s">
        <v>33</v>
      </c>
      <c r="B64" s="14">
        <v>0.39489950000000001</v>
      </c>
      <c r="C64" s="14">
        <v>0.47387939999999995</v>
      </c>
      <c r="D64" s="14">
        <v>0.55285929999999983</v>
      </c>
      <c r="E64" s="14">
        <v>1.4216381999999999</v>
      </c>
    </row>
    <row r="65" spans="1:5" x14ac:dyDescent="0.2">
      <c r="A65" s="13" t="s">
        <v>32</v>
      </c>
      <c r="B65" s="14">
        <v>0.67132915000000004</v>
      </c>
      <c r="C65" s="14">
        <v>0.71081910000000015</v>
      </c>
      <c r="D65" s="14">
        <v>0.86877890000000013</v>
      </c>
      <c r="E65" s="14">
        <v>2.2509271500000003</v>
      </c>
    </row>
    <row r="66" spans="1:5" x14ac:dyDescent="0.2">
      <c r="A66" s="11" t="s">
        <v>40</v>
      </c>
      <c r="B66">
        <v>4.0712028750000009</v>
      </c>
      <c r="C66">
        <v>4.5537158083333331</v>
      </c>
      <c r="D66">
        <v>5.3981134416666663</v>
      </c>
      <c r="E66">
        <v>14.023032125000002</v>
      </c>
    </row>
  </sheetData>
  <sortState xmlns:xlrd2="http://schemas.microsoft.com/office/spreadsheetml/2017/richdata2" ref="A46:E66">
    <sortCondition descending="1" ref="A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F3A5-3BE4-164F-826F-33DAAC9E0C5B}">
  <dimension ref="A1:R41"/>
  <sheetViews>
    <sheetView workbookViewId="0">
      <selection activeCell="K33" sqref="K33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3.6379799999999997E-2</v>
      </c>
      <c r="G2">
        <f t="shared" ref="G2:Q13" si="0">G$40*$R2</f>
        <v>0.15446939999999998</v>
      </c>
      <c r="H2">
        <f t="shared" si="0"/>
        <v>0.17196599999999998</v>
      </c>
      <c r="I2">
        <f t="shared" si="0"/>
        <v>0.1698588</v>
      </c>
      <c r="J2">
        <f t="shared" si="0"/>
        <v>0.17150759999999998</v>
      </c>
      <c r="K2">
        <f t="shared" si="0"/>
        <v>0.17688600000000002</v>
      </c>
      <c r="L2">
        <f t="shared" si="0"/>
        <v>0.17431379999999999</v>
      </c>
      <c r="M2">
        <f t="shared" si="0"/>
        <v>0.1798902</v>
      </c>
      <c r="N2">
        <f t="shared" si="0"/>
        <v>0.18197159999999998</v>
      </c>
      <c r="O2">
        <f t="shared" si="0"/>
        <v>0.19046939999999998</v>
      </c>
      <c r="P2">
        <f t="shared" si="0"/>
        <v>0.1905906</v>
      </c>
      <c r="Q2">
        <f t="shared" si="0"/>
        <v>0.19831019999999999</v>
      </c>
      <c r="R2">
        <v>0.6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F13" si="1">F$40*$R3</f>
        <v>4.2443099999999997E-2</v>
      </c>
      <c r="G3">
        <f t="shared" si="0"/>
        <v>0.18021429999999997</v>
      </c>
      <c r="H3">
        <f t="shared" si="0"/>
        <v>0.20062699999999997</v>
      </c>
      <c r="I3">
        <f t="shared" si="0"/>
        <v>0.1981686</v>
      </c>
      <c r="J3">
        <f t="shared" si="0"/>
        <v>0.20009219999999997</v>
      </c>
      <c r="K3">
        <f t="shared" si="0"/>
        <v>0.20636699999999999</v>
      </c>
      <c r="L3">
        <f t="shared" si="0"/>
        <v>0.20336609999999997</v>
      </c>
      <c r="M3">
        <f t="shared" si="0"/>
        <v>0.2098719</v>
      </c>
      <c r="N3">
        <f t="shared" si="0"/>
        <v>0.21230019999999999</v>
      </c>
      <c r="O3">
        <f t="shared" si="0"/>
        <v>0.22221429999999998</v>
      </c>
      <c r="P3">
        <f t="shared" si="0"/>
        <v>0.22235569999999999</v>
      </c>
      <c r="Q3">
        <f t="shared" si="0"/>
        <v>0.23136189999999998</v>
      </c>
      <c r="R3">
        <v>0.7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4.8506400000000005E-2</v>
      </c>
      <c r="G4">
        <f t="shared" si="0"/>
        <v>0.20595920000000001</v>
      </c>
      <c r="H4">
        <f t="shared" si="0"/>
        <v>0.22928799999999999</v>
      </c>
      <c r="I4">
        <f t="shared" si="0"/>
        <v>0.22647840000000002</v>
      </c>
      <c r="J4">
        <f t="shared" si="0"/>
        <v>0.22867680000000001</v>
      </c>
      <c r="K4">
        <f t="shared" si="0"/>
        <v>0.23584800000000003</v>
      </c>
      <c r="L4">
        <f t="shared" si="0"/>
        <v>0.2324184</v>
      </c>
      <c r="M4">
        <f t="shared" si="0"/>
        <v>0.2398536</v>
      </c>
      <c r="N4">
        <f t="shared" si="0"/>
        <v>0.24262880000000001</v>
      </c>
      <c r="O4">
        <f t="shared" si="0"/>
        <v>0.2539592</v>
      </c>
      <c r="P4">
        <f t="shared" si="0"/>
        <v>0.25412080000000004</v>
      </c>
      <c r="Q4">
        <f t="shared" si="0"/>
        <v>0.26441360000000003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4.5474750000000001E-2</v>
      </c>
      <c r="G5">
        <f t="shared" si="0"/>
        <v>0.19308674999999997</v>
      </c>
      <c r="H5">
        <f t="shared" si="0"/>
        <v>0.21495749999999997</v>
      </c>
      <c r="I5">
        <f t="shared" si="0"/>
        <v>0.2123235</v>
      </c>
      <c r="J5">
        <f t="shared" si="0"/>
        <v>0.21438449999999998</v>
      </c>
      <c r="K5">
        <f t="shared" si="0"/>
        <v>0.22110750000000001</v>
      </c>
      <c r="L5">
        <f t="shared" si="0"/>
        <v>0.21789224999999998</v>
      </c>
      <c r="M5">
        <f t="shared" si="0"/>
        <v>0.22486275</v>
      </c>
      <c r="N5">
        <f t="shared" si="0"/>
        <v>0.22746450000000001</v>
      </c>
      <c r="O5">
        <f t="shared" si="0"/>
        <v>0.23808674999999999</v>
      </c>
      <c r="P5">
        <f t="shared" si="0"/>
        <v>0.23823825000000001</v>
      </c>
      <c r="Q5">
        <f t="shared" si="0"/>
        <v>0.24788775000000002</v>
      </c>
      <c r="R5">
        <v>0.75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5.7601349999999996E-2</v>
      </c>
      <c r="G6">
        <f t="shared" si="0"/>
        <v>0.24457654999999998</v>
      </c>
      <c r="H6">
        <f t="shared" si="0"/>
        <v>0.27227949999999995</v>
      </c>
      <c r="I6">
        <f t="shared" si="0"/>
        <v>0.26894309999999999</v>
      </c>
      <c r="J6">
        <f t="shared" si="0"/>
        <v>0.27155369999999995</v>
      </c>
      <c r="K6">
        <f t="shared" si="0"/>
        <v>0.28006950000000003</v>
      </c>
      <c r="L6">
        <f t="shared" si="0"/>
        <v>0.27599684999999996</v>
      </c>
      <c r="M6">
        <f t="shared" si="0"/>
        <v>0.28482615</v>
      </c>
      <c r="N6">
        <f t="shared" si="0"/>
        <v>0.28812169999999998</v>
      </c>
      <c r="O6">
        <f t="shared" si="0"/>
        <v>0.30157654999999994</v>
      </c>
      <c r="P6">
        <f t="shared" si="0"/>
        <v>0.30176845000000002</v>
      </c>
      <c r="Q6">
        <f t="shared" si="0"/>
        <v>0.31399115</v>
      </c>
      <c r="R6" s="16">
        <v>0.95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5.1538049999999995E-2</v>
      </c>
      <c r="G7">
        <f t="shared" si="0"/>
        <v>0.21883164999999999</v>
      </c>
      <c r="H7">
        <f t="shared" si="0"/>
        <v>0.24361849999999996</v>
      </c>
      <c r="I7">
        <f t="shared" si="0"/>
        <v>0.24063329999999999</v>
      </c>
      <c r="J7">
        <f t="shared" si="0"/>
        <v>0.24296909999999999</v>
      </c>
      <c r="K7">
        <f t="shared" si="0"/>
        <v>0.25058849999999999</v>
      </c>
      <c r="L7">
        <f t="shared" si="0"/>
        <v>0.24694454999999998</v>
      </c>
      <c r="M7">
        <f t="shared" si="0"/>
        <v>0.25484445</v>
      </c>
      <c r="N7">
        <f t="shared" si="0"/>
        <v>0.2577931</v>
      </c>
      <c r="O7">
        <f t="shared" si="0"/>
        <v>0.26983164999999998</v>
      </c>
      <c r="P7">
        <f t="shared" si="0"/>
        <v>0.27000335000000003</v>
      </c>
      <c r="Q7">
        <f t="shared" si="0"/>
        <v>0.28093944999999998</v>
      </c>
      <c r="R7" s="16">
        <v>0.85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6.0632999999999999E-2</v>
      </c>
      <c r="G8">
        <f t="shared" si="0"/>
        <v>0.25744899999999998</v>
      </c>
      <c r="H8">
        <f t="shared" si="0"/>
        <v>0.28660999999999998</v>
      </c>
      <c r="I8">
        <f t="shared" si="0"/>
        <v>0.28309800000000002</v>
      </c>
      <c r="J8">
        <f t="shared" si="0"/>
        <v>0.28584599999999999</v>
      </c>
      <c r="K8">
        <f t="shared" si="0"/>
        <v>0.29481000000000002</v>
      </c>
      <c r="L8">
        <f t="shared" si="0"/>
        <v>0.29052299999999998</v>
      </c>
      <c r="M8">
        <f t="shared" si="0"/>
        <v>0.299817</v>
      </c>
      <c r="N8">
        <f t="shared" si="0"/>
        <v>0.303286</v>
      </c>
      <c r="O8">
        <f t="shared" si="0"/>
        <v>0.31744899999999998</v>
      </c>
      <c r="P8">
        <f t="shared" si="0"/>
        <v>0.31765100000000002</v>
      </c>
      <c r="Q8">
        <f t="shared" si="0"/>
        <v>0.33051700000000001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7.2759599999999994E-2</v>
      </c>
      <c r="G9">
        <f t="shared" si="0"/>
        <v>0.30893879999999996</v>
      </c>
      <c r="H9">
        <f t="shared" si="0"/>
        <v>0.34393199999999996</v>
      </c>
      <c r="I9">
        <f t="shared" si="0"/>
        <v>0.33971760000000001</v>
      </c>
      <c r="J9">
        <f t="shared" si="0"/>
        <v>0.34301519999999996</v>
      </c>
      <c r="K9">
        <f t="shared" si="0"/>
        <v>0.35377200000000003</v>
      </c>
      <c r="L9">
        <f t="shared" si="0"/>
        <v>0.34862759999999998</v>
      </c>
      <c r="M9">
        <f t="shared" si="0"/>
        <v>0.3597804</v>
      </c>
      <c r="N9">
        <f t="shared" si="0"/>
        <v>0.36394319999999997</v>
      </c>
      <c r="O9">
        <f t="shared" si="0"/>
        <v>0.38093879999999997</v>
      </c>
      <c r="P9">
        <f t="shared" si="0"/>
        <v>0.3811812</v>
      </c>
      <c r="Q9">
        <f t="shared" si="0"/>
        <v>0.39662039999999998</v>
      </c>
      <c r="R9">
        <v>1.2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8.4886199999999995E-2</v>
      </c>
      <c r="G10">
        <f t="shared" si="0"/>
        <v>0.36042859999999993</v>
      </c>
      <c r="H10">
        <f t="shared" si="0"/>
        <v>0.40125399999999994</v>
      </c>
      <c r="I10">
        <f t="shared" si="0"/>
        <v>0.3963372</v>
      </c>
      <c r="J10">
        <f t="shared" si="0"/>
        <v>0.40018439999999994</v>
      </c>
      <c r="K10">
        <f t="shared" si="0"/>
        <v>0.41273399999999999</v>
      </c>
      <c r="L10">
        <f t="shared" si="0"/>
        <v>0.40673219999999993</v>
      </c>
      <c r="M10">
        <f t="shared" si="0"/>
        <v>0.4197438</v>
      </c>
      <c r="N10">
        <f t="shared" si="0"/>
        <v>0.42460039999999999</v>
      </c>
      <c r="O10">
        <f t="shared" si="0"/>
        <v>0.44442859999999995</v>
      </c>
      <c r="P10">
        <f t="shared" si="0"/>
        <v>0.44471139999999998</v>
      </c>
      <c r="Q10">
        <f t="shared" si="0"/>
        <v>0.46272379999999996</v>
      </c>
      <c r="R10">
        <v>1.4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0.1333926</v>
      </c>
      <c r="G11">
        <f t="shared" si="0"/>
        <v>0.5663878</v>
      </c>
      <c r="H11">
        <f t="shared" si="0"/>
        <v>0.63054200000000005</v>
      </c>
      <c r="I11">
        <f t="shared" si="0"/>
        <v>0.62281560000000014</v>
      </c>
      <c r="J11">
        <f t="shared" si="0"/>
        <v>0.62886120000000001</v>
      </c>
      <c r="K11">
        <f t="shared" si="0"/>
        <v>0.6485820000000001</v>
      </c>
      <c r="L11">
        <f t="shared" si="0"/>
        <v>0.63915060000000001</v>
      </c>
      <c r="M11">
        <f t="shared" si="0"/>
        <v>0.6595974</v>
      </c>
      <c r="N11">
        <f t="shared" si="0"/>
        <v>0.66722920000000008</v>
      </c>
      <c r="O11">
        <f t="shared" si="0"/>
        <v>0.6983878</v>
      </c>
      <c r="P11">
        <f t="shared" si="0"/>
        <v>0.69883220000000013</v>
      </c>
      <c r="Q11">
        <f t="shared" si="0"/>
        <v>0.72713740000000004</v>
      </c>
      <c r="R11" s="16">
        <v>2.2000000000000002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0.1091394</v>
      </c>
      <c r="G12">
        <f t="shared" si="0"/>
        <v>0.46340819999999999</v>
      </c>
      <c r="H12">
        <f t="shared" si="0"/>
        <v>0.51589799999999997</v>
      </c>
      <c r="I12">
        <f t="shared" si="0"/>
        <v>0.50957640000000004</v>
      </c>
      <c r="J12">
        <f t="shared" si="0"/>
        <v>0.51452279999999995</v>
      </c>
      <c r="K12">
        <f t="shared" si="0"/>
        <v>0.53065800000000007</v>
      </c>
      <c r="L12">
        <f t="shared" si="0"/>
        <v>0.5229414</v>
      </c>
      <c r="M12">
        <f t="shared" si="0"/>
        <v>0.5396706</v>
      </c>
      <c r="N12">
        <f t="shared" si="0"/>
        <v>0.54591480000000003</v>
      </c>
      <c r="O12">
        <f t="shared" si="0"/>
        <v>0.57140820000000003</v>
      </c>
      <c r="P12">
        <f t="shared" si="0"/>
        <v>0.57177180000000005</v>
      </c>
      <c r="Q12">
        <f t="shared" si="0"/>
        <v>0.59493059999999998</v>
      </c>
      <c r="R12" s="16">
        <v>1.8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0.10307609999999999</v>
      </c>
      <c r="G13">
        <f t="shared" si="0"/>
        <v>0.43766329999999998</v>
      </c>
      <c r="H13">
        <f t="shared" si="0"/>
        <v>0.48723699999999992</v>
      </c>
      <c r="I13">
        <f t="shared" si="0"/>
        <v>0.48126659999999999</v>
      </c>
      <c r="J13">
        <f t="shared" si="0"/>
        <v>0.48593819999999999</v>
      </c>
      <c r="K13">
        <f t="shared" si="0"/>
        <v>0.50117699999999998</v>
      </c>
      <c r="L13">
        <f t="shared" si="0"/>
        <v>0.49388909999999997</v>
      </c>
      <c r="M13">
        <f t="shared" si="0"/>
        <v>0.5096889</v>
      </c>
      <c r="N13">
        <f t="shared" si="0"/>
        <v>0.51558619999999999</v>
      </c>
      <c r="O13">
        <f t="shared" si="0"/>
        <v>0.53966329999999996</v>
      </c>
      <c r="P13">
        <f t="shared" si="0"/>
        <v>0.54000670000000006</v>
      </c>
      <c r="Q13">
        <f t="shared" si="0"/>
        <v>0.56187889999999996</v>
      </c>
      <c r="R13" s="16">
        <v>1.7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>F$41*$R14</f>
        <v>8.6885099999999993E-2</v>
      </c>
      <c r="G14">
        <f t="shared" ref="G14:Q22" si="2">G$41*$R14</f>
        <v>0.33920279999999997</v>
      </c>
      <c r="H14">
        <f t="shared" si="2"/>
        <v>0.36285299999999993</v>
      </c>
      <c r="I14">
        <f t="shared" si="2"/>
        <v>0.35658269999999997</v>
      </c>
      <c r="J14">
        <f t="shared" si="2"/>
        <v>0.35457749999999999</v>
      </c>
      <c r="K14">
        <f t="shared" si="2"/>
        <v>0.35624339999999999</v>
      </c>
      <c r="L14">
        <f t="shared" si="2"/>
        <v>0.36191429999999997</v>
      </c>
      <c r="M14">
        <f t="shared" si="2"/>
        <v>0.36545669999999997</v>
      </c>
      <c r="N14">
        <f t="shared" si="2"/>
        <v>0.34686899999999993</v>
      </c>
      <c r="O14">
        <f t="shared" si="2"/>
        <v>0.35448749999999996</v>
      </c>
      <c r="P14">
        <f t="shared" si="2"/>
        <v>0.34227899999999994</v>
      </c>
      <c r="Q14">
        <f t="shared" si="2"/>
        <v>0.3525102</v>
      </c>
      <c r="R14">
        <f>1.5*R2</f>
        <v>0.89999999999999991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ref="F15:F22" si="3">F$41*$R15</f>
        <v>0.10136594999999998</v>
      </c>
      <c r="G15">
        <f t="shared" si="2"/>
        <v>0.39573659999999994</v>
      </c>
      <c r="H15">
        <f t="shared" si="2"/>
        <v>0.42332849999999989</v>
      </c>
      <c r="I15">
        <f t="shared" si="2"/>
        <v>0.41601314999999994</v>
      </c>
      <c r="J15">
        <f t="shared" si="2"/>
        <v>0.41367374999999995</v>
      </c>
      <c r="K15">
        <f t="shared" si="2"/>
        <v>0.41561729999999997</v>
      </c>
      <c r="L15">
        <f t="shared" si="2"/>
        <v>0.42223334999999995</v>
      </c>
      <c r="M15">
        <f t="shared" si="2"/>
        <v>0.42636614999999994</v>
      </c>
      <c r="N15">
        <f t="shared" si="2"/>
        <v>0.40468049999999989</v>
      </c>
      <c r="O15">
        <f t="shared" si="2"/>
        <v>0.41356874999999993</v>
      </c>
      <c r="P15">
        <f t="shared" si="2"/>
        <v>0.39932549999999989</v>
      </c>
      <c r="Q15">
        <f t="shared" si="2"/>
        <v>0.41126189999999996</v>
      </c>
      <c r="R15">
        <f t="shared" ref="R15:R25" si="4">1.5*R3</f>
        <v>1.0499999999999998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3"/>
        <v>0.11584680000000001</v>
      </c>
      <c r="G16">
        <f t="shared" si="2"/>
        <v>0.45227040000000007</v>
      </c>
      <c r="H16">
        <f t="shared" si="2"/>
        <v>0.48380400000000001</v>
      </c>
      <c r="I16">
        <f t="shared" si="2"/>
        <v>0.47544360000000008</v>
      </c>
      <c r="J16">
        <f t="shared" si="2"/>
        <v>0.47277000000000008</v>
      </c>
      <c r="K16">
        <f t="shared" si="2"/>
        <v>0.47499120000000006</v>
      </c>
      <c r="L16">
        <f t="shared" si="2"/>
        <v>0.4825524000000001</v>
      </c>
      <c r="M16">
        <f t="shared" si="2"/>
        <v>0.48727560000000009</v>
      </c>
      <c r="N16">
        <f t="shared" si="2"/>
        <v>0.46249200000000001</v>
      </c>
      <c r="O16">
        <f t="shared" si="2"/>
        <v>0.47265000000000001</v>
      </c>
      <c r="P16">
        <f t="shared" si="2"/>
        <v>0.45637200000000006</v>
      </c>
      <c r="Q16">
        <f t="shared" si="2"/>
        <v>0.47001360000000009</v>
      </c>
      <c r="R16">
        <f t="shared" si="4"/>
        <v>1.2000000000000002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3"/>
        <v>0.108606375</v>
      </c>
      <c r="G17">
        <f t="shared" si="2"/>
        <v>0.42400349999999998</v>
      </c>
      <c r="H17">
        <f t="shared" si="2"/>
        <v>0.45356624999999995</v>
      </c>
      <c r="I17">
        <f t="shared" si="2"/>
        <v>0.44572837500000001</v>
      </c>
      <c r="J17">
        <f t="shared" si="2"/>
        <v>0.44322187500000004</v>
      </c>
      <c r="K17">
        <f t="shared" si="2"/>
        <v>0.44530425000000001</v>
      </c>
      <c r="L17">
        <f t="shared" si="2"/>
        <v>0.45239287500000003</v>
      </c>
      <c r="M17">
        <f t="shared" si="2"/>
        <v>0.45682087500000002</v>
      </c>
      <c r="N17">
        <f t="shared" si="2"/>
        <v>0.43358624999999995</v>
      </c>
      <c r="O17">
        <f t="shared" si="2"/>
        <v>0.44310937499999997</v>
      </c>
      <c r="P17">
        <f t="shared" si="2"/>
        <v>0.42784875</v>
      </c>
      <c r="Q17">
        <f t="shared" si="2"/>
        <v>0.44063775000000005</v>
      </c>
      <c r="R17">
        <f t="shared" si="4"/>
        <v>1.125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3"/>
        <v>0.13756807499999998</v>
      </c>
      <c r="G18">
        <f t="shared" si="2"/>
        <v>0.53707109999999991</v>
      </c>
      <c r="H18">
        <f t="shared" si="2"/>
        <v>0.57451724999999987</v>
      </c>
      <c r="I18">
        <f t="shared" si="2"/>
        <v>0.564589275</v>
      </c>
      <c r="J18">
        <f t="shared" si="2"/>
        <v>0.56141437499999991</v>
      </c>
      <c r="K18">
        <f t="shared" si="2"/>
        <v>0.56405204999999992</v>
      </c>
      <c r="L18">
        <f t="shared" si="2"/>
        <v>0.573030975</v>
      </c>
      <c r="M18">
        <f t="shared" si="2"/>
        <v>0.57863977499999997</v>
      </c>
      <c r="N18">
        <f t="shared" si="2"/>
        <v>0.54920924999999987</v>
      </c>
      <c r="O18">
        <f t="shared" si="2"/>
        <v>0.56127187499999986</v>
      </c>
      <c r="P18">
        <f t="shared" si="2"/>
        <v>0.54194174999999989</v>
      </c>
      <c r="Q18">
        <f t="shared" si="2"/>
        <v>0.55814114999999997</v>
      </c>
      <c r="R18">
        <f t="shared" si="4"/>
        <v>1.4249999999999998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3"/>
        <v>0.12308722499999999</v>
      </c>
      <c r="G19">
        <f t="shared" si="2"/>
        <v>0.48053729999999995</v>
      </c>
      <c r="H19">
        <f t="shared" si="2"/>
        <v>0.51404174999999996</v>
      </c>
      <c r="I19">
        <f t="shared" si="2"/>
        <v>0.50515882499999998</v>
      </c>
      <c r="J19">
        <f t="shared" si="2"/>
        <v>0.50231812499999995</v>
      </c>
      <c r="K19">
        <f t="shared" si="2"/>
        <v>0.50467814999999994</v>
      </c>
      <c r="L19">
        <f t="shared" si="2"/>
        <v>0.51271192499999996</v>
      </c>
      <c r="M19">
        <f t="shared" si="2"/>
        <v>0.51773032499999994</v>
      </c>
      <c r="N19">
        <f t="shared" si="2"/>
        <v>0.49139774999999991</v>
      </c>
      <c r="O19">
        <f t="shared" si="2"/>
        <v>0.50219062499999989</v>
      </c>
      <c r="P19">
        <f t="shared" si="2"/>
        <v>0.48489524999999994</v>
      </c>
      <c r="Q19">
        <f t="shared" si="2"/>
        <v>0.49938945000000001</v>
      </c>
      <c r="R19">
        <f t="shared" si="4"/>
        <v>1.2749999999999999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3"/>
        <v>0.14480850000000001</v>
      </c>
      <c r="G20">
        <f t="shared" si="2"/>
        <v>0.56533800000000001</v>
      </c>
      <c r="H20">
        <f t="shared" si="2"/>
        <v>0.60475499999999993</v>
      </c>
      <c r="I20">
        <f t="shared" si="2"/>
        <v>0.59430450000000001</v>
      </c>
      <c r="J20">
        <f t="shared" si="2"/>
        <v>0.59096250000000006</v>
      </c>
      <c r="K20">
        <f t="shared" si="2"/>
        <v>0.59373900000000002</v>
      </c>
      <c r="L20">
        <f t="shared" si="2"/>
        <v>0.60319049999999996</v>
      </c>
      <c r="M20">
        <f t="shared" si="2"/>
        <v>0.60909449999999998</v>
      </c>
      <c r="N20">
        <f t="shared" si="2"/>
        <v>0.57811499999999993</v>
      </c>
      <c r="O20">
        <f t="shared" si="2"/>
        <v>0.59081249999999996</v>
      </c>
      <c r="P20">
        <f t="shared" si="2"/>
        <v>0.570465</v>
      </c>
      <c r="Q20">
        <f t="shared" si="2"/>
        <v>0.58751700000000007</v>
      </c>
      <c r="R20">
        <f t="shared" si="4"/>
        <v>1.5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3"/>
        <v>0.20273190000000002</v>
      </c>
      <c r="G21">
        <f t="shared" si="2"/>
        <v>0.7914732000000001</v>
      </c>
      <c r="H21">
        <f t="shared" si="2"/>
        <v>0.84665699999999999</v>
      </c>
      <c r="I21">
        <f t="shared" si="2"/>
        <v>0.83202630000000011</v>
      </c>
      <c r="J21">
        <f t="shared" si="2"/>
        <v>0.82734750000000012</v>
      </c>
      <c r="K21">
        <f t="shared" si="2"/>
        <v>0.83123460000000005</v>
      </c>
      <c r="L21">
        <f t="shared" si="2"/>
        <v>0.84446670000000001</v>
      </c>
      <c r="M21">
        <f t="shared" si="2"/>
        <v>0.8527323</v>
      </c>
      <c r="N21">
        <f t="shared" si="2"/>
        <v>0.809361</v>
      </c>
      <c r="O21">
        <f t="shared" si="2"/>
        <v>0.82713749999999997</v>
      </c>
      <c r="P21">
        <f t="shared" si="2"/>
        <v>0.798651</v>
      </c>
      <c r="Q21">
        <f t="shared" si="2"/>
        <v>0.82252380000000014</v>
      </c>
      <c r="R21" s="16">
        <v>2.1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3"/>
        <v>0.17377020000000001</v>
      </c>
      <c r="G22">
        <f t="shared" si="2"/>
        <v>0.67840560000000005</v>
      </c>
      <c r="H22">
        <f t="shared" si="2"/>
        <v>0.72570599999999996</v>
      </c>
      <c r="I22">
        <f t="shared" si="2"/>
        <v>0.71316540000000006</v>
      </c>
      <c r="J22">
        <f t="shared" si="2"/>
        <v>0.70915500000000009</v>
      </c>
      <c r="K22">
        <f t="shared" si="2"/>
        <v>0.71248680000000009</v>
      </c>
      <c r="L22">
        <f t="shared" si="2"/>
        <v>0.72382860000000004</v>
      </c>
      <c r="M22">
        <f t="shared" si="2"/>
        <v>0.73091340000000005</v>
      </c>
      <c r="N22">
        <f t="shared" si="2"/>
        <v>0.69373799999999997</v>
      </c>
      <c r="O22">
        <f t="shared" si="2"/>
        <v>0.70897500000000002</v>
      </c>
      <c r="P22">
        <f t="shared" si="2"/>
        <v>0.684558</v>
      </c>
      <c r="Q22">
        <f t="shared" si="2"/>
        <v>0.7050204000000001</v>
      </c>
      <c r="R22" s="16">
        <v>1.8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4"/>
        <v>3.3000000000000003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4"/>
        <v>2.7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4"/>
        <v>2.5499999999999998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>F$40*$R26</f>
        <v>6.0632999999999999E-2</v>
      </c>
      <c r="G26">
        <f t="shared" ref="G26:Q30" si="5">G$40*$R26</f>
        <v>0.25744899999999998</v>
      </c>
      <c r="H26">
        <f t="shared" si="5"/>
        <v>0.28660999999999998</v>
      </c>
      <c r="I26">
        <f t="shared" si="5"/>
        <v>0.28309800000000002</v>
      </c>
      <c r="J26">
        <f t="shared" si="5"/>
        <v>0.28584599999999999</v>
      </c>
      <c r="K26">
        <f t="shared" si="5"/>
        <v>0.29481000000000002</v>
      </c>
      <c r="L26">
        <f t="shared" si="5"/>
        <v>0.29052299999999998</v>
      </c>
      <c r="M26">
        <f t="shared" si="5"/>
        <v>0.299817</v>
      </c>
      <c r="N26">
        <f t="shared" si="5"/>
        <v>0.303286</v>
      </c>
      <c r="O26">
        <f t="shared" si="5"/>
        <v>0.31744899999999998</v>
      </c>
      <c r="P26">
        <f t="shared" si="5"/>
        <v>0.31765100000000002</v>
      </c>
      <c r="Q26">
        <f t="shared" si="5"/>
        <v>0.33051700000000001</v>
      </c>
      <c r="R26">
        <v>1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ref="F27:F30" si="6">F$40*$R27</f>
        <v>7.2759599999999994E-2</v>
      </c>
      <c r="G27">
        <f t="shared" si="5"/>
        <v>0.30893879999999996</v>
      </c>
      <c r="H27">
        <f t="shared" si="5"/>
        <v>0.34393199999999996</v>
      </c>
      <c r="I27">
        <f t="shared" si="5"/>
        <v>0.33971760000000001</v>
      </c>
      <c r="J27">
        <f t="shared" si="5"/>
        <v>0.34301519999999996</v>
      </c>
      <c r="K27">
        <f t="shared" si="5"/>
        <v>0.35377200000000003</v>
      </c>
      <c r="L27">
        <f t="shared" si="5"/>
        <v>0.34862759999999998</v>
      </c>
      <c r="M27">
        <f t="shared" si="5"/>
        <v>0.3597804</v>
      </c>
      <c r="N27">
        <f t="shared" si="5"/>
        <v>0.36394319999999997</v>
      </c>
      <c r="O27">
        <f t="shared" si="5"/>
        <v>0.38093879999999997</v>
      </c>
      <c r="P27">
        <f t="shared" si="5"/>
        <v>0.3811812</v>
      </c>
      <c r="Q27">
        <f t="shared" si="5"/>
        <v>0.39662039999999998</v>
      </c>
      <c r="R27">
        <v>1.2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1.4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6"/>
        <v>0.10307609999999999</v>
      </c>
      <c r="G29">
        <f t="shared" si="5"/>
        <v>0.43766329999999998</v>
      </c>
      <c r="H29">
        <f t="shared" si="5"/>
        <v>0.48723699999999992</v>
      </c>
      <c r="I29">
        <f t="shared" si="5"/>
        <v>0.48126659999999999</v>
      </c>
      <c r="J29">
        <f t="shared" si="5"/>
        <v>0.48593819999999999</v>
      </c>
      <c r="K29">
        <f t="shared" si="5"/>
        <v>0.50117699999999998</v>
      </c>
      <c r="L29">
        <f t="shared" si="5"/>
        <v>0.49388909999999997</v>
      </c>
      <c r="M29">
        <f t="shared" si="5"/>
        <v>0.5096889</v>
      </c>
      <c r="N29">
        <f t="shared" si="5"/>
        <v>0.51558619999999999</v>
      </c>
      <c r="O29">
        <f t="shared" si="5"/>
        <v>0.53966329999999996</v>
      </c>
      <c r="P29">
        <f t="shared" si="5"/>
        <v>0.54000670000000006</v>
      </c>
      <c r="Q29">
        <f t="shared" si="5"/>
        <v>0.56187889999999996</v>
      </c>
      <c r="R29">
        <v>1.7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6"/>
        <v>0.1091394</v>
      </c>
      <c r="G30">
        <f t="shared" si="5"/>
        <v>0.46340819999999999</v>
      </c>
      <c r="H30">
        <f t="shared" si="5"/>
        <v>0.51589799999999997</v>
      </c>
      <c r="I30">
        <f t="shared" si="5"/>
        <v>0.50957640000000004</v>
      </c>
      <c r="J30">
        <f t="shared" si="5"/>
        <v>0.51452279999999995</v>
      </c>
      <c r="K30">
        <f t="shared" si="5"/>
        <v>0.53065800000000007</v>
      </c>
      <c r="L30">
        <f t="shared" si="5"/>
        <v>0.5229414</v>
      </c>
      <c r="M30">
        <f t="shared" si="5"/>
        <v>0.5396706</v>
      </c>
      <c r="N30">
        <f t="shared" si="5"/>
        <v>0.54591480000000003</v>
      </c>
      <c r="O30">
        <f t="shared" si="5"/>
        <v>0.57140820000000003</v>
      </c>
      <c r="P30">
        <f t="shared" si="5"/>
        <v>0.57177180000000005</v>
      </c>
      <c r="Q30">
        <f t="shared" si="5"/>
        <v>0.59493059999999998</v>
      </c>
      <c r="R30">
        <v>1.8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2.2000000000000002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>F$41*$R32</f>
        <v>0.14480850000000001</v>
      </c>
      <c r="G32">
        <f t="shared" ref="G32:Q36" si="7">G$41*$R32</f>
        <v>0.56533800000000001</v>
      </c>
      <c r="H32">
        <f t="shared" si="7"/>
        <v>0.60475499999999993</v>
      </c>
      <c r="I32">
        <f t="shared" si="7"/>
        <v>0.59430450000000001</v>
      </c>
      <c r="J32">
        <f t="shared" si="7"/>
        <v>0.59096250000000006</v>
      </c>
      <c r="K32">
        <f t="shared" si="7"/>
        <v>0.59373900000000002</v>
      </c>
      <c r="L32">
        <f t="shared" si="7"/>
        <v>0.60319049999999996</v>
      </c>
      <c r="M32">
        <f t="shared" si="7"/>
        <v>0.60909449999999998</v>
      </c>
      <c r="N32">
        <f t="shared" si="7"/>
        <v>0.57811499999999993</v>
      </c>
      <c r="O32">
        <f t="shared" si="7"/>
        <v>0.59081249999999996</v>
      </c>
      <c r="P32">
        <f t="shared" si="7"/>
        <v>0.570465</v>
      </c>
      <c r="Q32">
        <f t="shared" si="7"/>
        <v>0.58751700000000007</v>
      </c>
      <c r="R32">
        <f>1.5*R26</f>
        <v>1.5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ref="F33:F36" si="8">F$41*$R33</f>
        <v>0.17377019999999999</v>
      </c>
      <c r="G33">
        <f t="shared" si="7"/>
        <v>0.67840559999999994</v>
      </c>
      <c r="H33">
        <f t="shared" si="7"/>
        <v>0.72570599999999985</v>
      </c>
      <c r="I33">
        <f t="shared" si="7"/>
        <v>0.71316539999999995</v>
      </c>
      <c r="J33">
        <f t="shared" si="7"/>
        <v>0.70915499999999998</v>
      </c>
      <c r="K33">
        <f t="shared" si="7"/>
        <v>0.71248679999999998</v>
      </c>
      <c r="L33">
        <f t="shared" si="7"/>
        <v>0.72382859999999993</v>
      </c>
      <c r="M33">
        <f t="shared" si="7"/>
        <v>0.73091339999999994</v>
      </c>
      <c r="N33">
        <f t="shared" si="7"/>
        <v>0.69373799999999985</v>
      </c>
      <c r="O33">
        <f t="shared" si="7"/>
        <v>0.70897499999999991</v>
      </c>
      <c r="P33">
        <f t="shared" si="7"/>
        <v>0.68455799999999989</v>
      </c>
      <c r="Q33">
        <f t="shared" si="7"/>
        <v>0.70502039999999999</v>
      </c>
      <c r="R33">
        <f t="shared" ref="R33:R37" si="9">1.5*R27</f>
        <v>1.7999999999999998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si="9"/>
        <v>2.0999999999999996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8"/>
        <v>0.24617444999999999</v>
      </c>
      <c r="G35">
        <f t="shared" si="7"/>
        <v>0.96107459999999989</v>
      </c>
      <c r="H35">
        <f t="shared" si="7"/>
        <v>1.0280834999999999</v>
      </c>
      <c r="I35">
        <f t="shared" si="7"/>
        <v>1.01031765</v>
      </c>
      <c r="J35">
        <f t="shared" si="7"/>
        <v>1.0046362499999999</v>
      </c>
      <c r="K35">
        <f t="shared" si="7"/>
        <v>1.0093562999999999</v>
      </c>
      <c r="L35">
        <f t="shared" si="7"/>
        <v>1.0254238499999999</v>
      </c>
      <c r="M35">
        <f t="shared" si="7"/>
        <v>1.0354606499999999</v>
      </c>
      <c r="N35">
        <f t="shared" si="7"/>
        <v>0.98279549999999982</v>
      </c>
      <c r="O35">
        <f t="shared" si="7"/>
        <v>1.0043812499999998</v>
      </c>
      <c r="P35">
        <f t="shared" si="7"/>
        <v>0.96979049999999989</v>
      </c>
      <c r="Q35">
        <f t="shared" si="7"/>
        <v>0.99877890000000003</v>
      </c>
      <c r="R35">
        <f t="shared" si="9"/>
        <v>2.5499999999999998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8"/>
        <v>0.26065530000000003</v>
      </c>
      <c r="G36">
        <f t="shared" si="7"/>
        <v>1.0176084000000001</v>
      </c>
      <c r="H36">
        <f t="shared" si="7"/>
        <v>1.0885590000000001</v>
      </c>
      <c r="I36">
        <f t="shared" si="7"/>
        <v>1.0697481000000002</v>
      </c>
      <c r="J36">
        <f t="shared" si="7"/>
        <v>1.0637325000000002</v>
      </c>
      <c r="K36">
        <f t="shared" si="7"/>
        <v>1.0687302000000001</v>
      </c>
      <c r="L36">
        <f t="shared" si="7"/>
        <v>1.0857429000000001</v>
      </c>
      <c r="M36">
        <f t="shared" si="7"/>
        <v>1.0963701000000001</v>
      </c>
      <c r="N36">
        <f t="shared" si="7"/>
        <v>1.0406070000000001</v>
      </c>
      <c r="O36">
        <f t="shared" si="7"/>
        <v>1.0634625</v>
      </c>
      <c r="P36">
        <f t="shared" si="7"/>
        <v>1.026837</v>
      </c>
      <c r="Q36">
        <f t="shared" si="7"/>
        <v>1.0575306000000002</v>
      </c>
      <c r="R36">
        <f t="shared" si="9"/>
        <v>2.7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9"/>
        <v>3.3000000000000003</v>
      </c>
    </row>
    <row r="40" spans="1:18" ht="17" x14ac:dyDescent="0.2">
      <c r="E40" t="s">
        <v>36</v>
      </c>
      <c r="F40" s="9">
        <v>6.0632999999999999E-2</v>
      </c>
      <c r="G40">
        <v>0.25744899999999998</v>
      </c>
      <c r="H40" s="9">
        <v>0.28660999999999998</v>
      </c>
      <c r="I40">
        <v>0.28309800000000002</v>
      </c>
      <c r="J40">
        <v>0.28584599999999999</v>
      </c>
      <c r="K40" s="9">
        <v>0.29481000000000002</v>
      </c>
      <c r="L40">
        <v>0.29052299999999998</v>
      </c>
      <c r="M40">
        <v>0.299817</v>
      </c>
      <c r="N40">
        <v>0.303286</v>
      </c>
      <c r="O40">
        <v>0.31744899999999998</v>
      </c>
      <c r="P40">
        <v>0.31765100000000002</v>
      </c>
      <c r="Q40">
        <v>0.33051700000000001</v>
      </c>
    </row>
    <row r="41" spans="1:18" ht="17" x14ac:dyDescent="0.2">
      <c r="E41" t="s">
        <v>37</v>
      </c>
      <c r="F41" s="9">
        <v>9.6539E-2</v>
      </c>
      <c r="G41">
        <v>0.376892</v>
      </c>
      <c r="H41" s="9">
        <v>0.40316999999999997</v>
      </c>
      <c r="I41">
        <v>0.39620300000000003</v>
      </c>
      <c r="J41">
        <v>0.39397500000000002</v>
      </c>
      <c r="K41">
        <v>0.39582600000000001</v>
      </c>
      <c r="L41">
        <v>0.40212700000000001</v>
      </c>
      <c r="M41">
        <v>0.40606300000000001</v>
      </c>
      <c r="N41" s="9">
        <v>0.38540999999999997</v>
      </c>
      <c r="O41">
        <v>0.39387499999999998</v>
      </c>
      <c r="P41" s="9">
        <v>0.38030999999999998</v>
      </c>
      <c r="Q41">
        <v>0.39167800000000003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7BDA-1E39-114C-80E7-D3FF0A905A16}">
  <dimension ref="A1:R41"/>
  <sheetViews>
    <sheetView workbookViewId="0">
      <selection activeCell="E45" sqref="E45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2.87532E-2</v>
      </c>
      <c r="G2">
        <f t="shared" ref="G2:Q13" si="0">G$40*$R2</f>
        <v>7.1441399999999988E-2</v>
      </c>
      <c r="H2">
        <f t="shared" si="0"/>
        <v>0.16110360000000001</v>
      </c>
      <c r="I2">
        <f t="shared" si="0"/>
        <v>0.21905040000000001</v>
      </c>
      <c r="J2">
        <f t="shared" si="0"/>
        <v>0.25245959999999995</v>
      </c>
      <c r="K2">
        <f t="shared" si="0"/>
        <v>0.2728932</v>
      </c>
      <c r="L2">
        <f t="shared" si="0"/>
        <v>0.28268399999999999</v>
      </c>
      <c r="M2">
        <f t="shared" si="0"/>
        <v>0.29444520000000002</v>
      </c>
      <c r="N2">
        <f t="shared" si="0"/>
        <v>0.30340199999999995</v>
      </c>
      <c r="O2">
        <f t="shared" si="0"/>
        <v>0.30799019999999999</v>
      </c>
      <c r="P2">
        <f t="shared" si="0"/>
        <v>0.31200719999999998</v>
      </c>
      <c r="Q2">
        <f t="shared" si="0"/>
        <v>0.31755599999999995</v>
      </c>
      <c r="R2">
        <v>0.6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F13" si="1">F$40*$R3</f>
        <v>3.3545399999999996E-2</v>
      </c>
      <c r="G3">
        <f t="shared" si="0"/>
        <v>8.3348299999999986E-2</v>
      </c>
      <c r="H3">
        <f t="shared" si="0"/>
        <v>0.18795420000000002</v>
      </c>
      <c r="I3">
        <f t="shared" si="0"/>
        <v>0.25555879999999997</v>
      </c>
      <c r="J3">
        <f t="shared" si="0"/>
        <v>0.29453619999999997</v>
      </c>
      <c r="K3">
        <f t="shared" si="0"/>
        <v>0.31837539999999998</v>
      </c>
      <c r="L3">
        <f t="shared" si="0"/>
        <v>0.32979799999999998</v>
      </c>
      <c r="M3">
        <f t="shared" si="0"/>
        <v>0.34351939999999997</v>
      </c>
      <c r="N3">
        <f t="shared" si="0"/>
        <v>0.35396899999999992</v>
      </c>
      <c r="O3">
        <f t="shared" si="0"/>
        <v>0.35932189999999997</v>
      </c>
      <c r="P3">
        <f t="shared" si="0"/>
        <v>0.36400840000000001</v>
      </c>
      <c r="Q3">
        <f t="shared" si="0"/>
        <v>0.37048199999999992</v>
      </c>
      <c r="R3">
        <v>0.7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3.8337599999999999E-2</v>
      </c>
      <c r="G4">
        <f t="shared" si="0"/>
        <v>9.5255199999999998E-2</v>
      </c>
      <c r="H4">
        <f t="shared" si="0"/>
        <v>0.21480480000000002</v>
      </c>
      <c r="I4">
        <f t="shared" si="0"/>
        <v>0.29206720000000003</v>
      </c>
      <c r="J4">
        <f t="shared" si="0"/>
        <v>0.33661279999999999</v>
      </c>
      <c r="K4">
        <f t="shared" si="0"/>
        <v>0.3638576</v>
      </c>
      <c r="L4">
        <f t="shared" si="0"/>
        <v>0.37691200000000002</v>
      </c>
      <c r="M4">
        <f t="shared" si="0"/>
        <v>0.39259360000000004</v>
      </c>
      <c r="N4">
        <f t="shared" si="0"/>
        <v>0.40453600000000001</v>
      </c>
      <c r="O4">
        <f t="shared" si="0"/>
        <v>0.41065360000000006</v>
      </c>
      <c r="P4">
        <f t="shared" si="0"/>
        <v>0.41600960000000003</v>
      </c>
      <c r="Q4">
        <f t="shared" si="0"/>
        <v>0.42340800000000001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3.5941500000000001E-2</v>
      </c>
      <c r="G5">
        <f t="shared" si="0"/>
        <v>8.9301749999999999E-2</v>
      </c>
      <c r="H5">
        <f t="shared" si="0"/>
        <v>0.20137950000000002</v>
      </c>
      <c r="I5">
        <f t="shared" si="0"/>
        <v>0.27381300000000003</v>
      </c>
      <c r="J5">
        <f t="shared" si="0"/>
        <v>0.31557449999999998</v>
      </c>
      <c r="K5">
        <f t="shared" si="0"/>
        <v>0.34111649999999999</v>
      </c>
      <c r="L5">
        <f t="shared" si="0"/>
        <v>0.35335499999999997</v>
      </c>
      <c r="M5">
        <f t="shared" si="0"/>
        <v>0.36805650000000001</v>
      </c>
      <c r="N5">
        <f t="shared" si="0"/>
        <v>0.37925249999999999</v>
      </c>
      <c r="O5">
        <f t="shared" si="0"/>
        <v>0.38498775000000002</v>
      </c>
      <c r="P5">
        <f t="shared" si="0"/>
        <v>0.39000900000000005</v>
      </c>
      <c r="Q5">
        <f t="shared" si="0"/>
        <v>0.39694499999999999</v>
      </c>
      <c r="R5">
        <v>0.75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4.0733699999999998E-2</v>
      </c>
      <c r="G6">
        <f t="shared" si="0"/>
        <v>0.10120865</v>
      </c>
      <c r="H6">
        <f t="shared" si="0"/>
        <v>0.22823010000000002</v>
      </c>
      <c r="I6">
        <f t="shared" si="0"/>
        <v>0.31032140000000002</v>
      </c>
      <c r="J6">
        <f t="shared" si="0"/>
        <v>0.35765109999999994</v>
      </c>
      <c r="K6">
        <f t="shared" si="0"/>
        <v>0.38659870000000002</v>
      </c>
      <c r="L6">
        <f t="shared" si="0"/>
        <v>0.40046900000000002</v>
      </c>
      <c r="M6">
        <f t="shared" si="0"/>
        <v>0.41713070000000002</v>
      </c>
      <c r="N6">
        <f t="shared" si="0"/>
        <v>0.42981949999999997</v>
      </c>
      <c r="O6">
        <f t="shared" si="0"/>
        <v>0.43631945</v>
      </c>
      <c r="P6">
        <f t="shared" si="0"/>
        <v>0.44201020000000002</v>
      </c>
      <c r="Q6">
        <f t="shared" si="0"/>
        <v>0.44987099999999997</v>
      </c>
      <c r="R6">
        <v>0.85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4.5525899999999994E-2</v>
      </c>
      <c r="G7">
        <f t="shared" si="0"/>
        <v>0.11311555</v>
      </c>
      <c r="H7">
        <f t="shared" si="0"/>
        <v>0.25508069999999999</v>
      </c>
      <c r="I7">
        <f t="shared" si="0"/>
        <v>0.34682980000000002</v>
      </c>
      <c r="J7">
        <f t="shared" si="0"/>
        <v>0.39972769999999996</v>
      </c>
      <c r="K7">
        <f t="shared" si="0"/>
        <v>0.43208089999999999</v>
      </c>
      <c r="L7">
        <f t="shared" si="0"/>
        <v>0.44758300000000001</v>
      </c>
      <c r="M7">
        <f t="shared" si="0"/>
        <v>0.46620489999999998</v>
      </c>
      <c r="N7">
        <f t="shared" si="0"/>
        <v>0.48038649999999994</v>
      </c>
      <c r="O7">
        <f t="shared" si="0"/>
        <v>0.48765114999999998</v>
      </c>
      <c r="P7">
        <f t="shared" si="0"/>
        <v>0.49401139999999999</v>
      </c>
      <c r="Q7">
        <f t="shared" si="0"/>
        <v>0.50279699999999994</v>
      </c>
      <c r="R7">
        <v>0.95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4.7921999999999999E-2</v>
      </c>
      <c r="G8">
        <f t="shared" si="0"/>
        <v>0.11906899999999999</v>
      </c>
      <c r="H8">
        <f t="shared" si="0"/>
        <v>0.26850600000000002</v>
      </c>
      <c r="I8">
        <f t="shared" si="0"/>
        <v>0.36508400000000002</v>
      </c>
      <c r="J8">
        <f t="shared" si="0"/>
        <v>0.42076599999999997</v>
      </c>
      <c r="K8">
        <f t="shared" si="0"/>
        <v>0.454822</v>
      </c>
      <c r="L8">
        <f t="shared" si="0"/>
        <v>0.47114</v>
      </c>
      <c r="M8">
        <f t="shared" si="0"/>
        <v>0.49074200000000001</v>
      </c>
      <c r="N8">
        <f t="shared" si="0"/>
        <v>0.50566999999999995</v>
      </c>
      <c r="O8">
        <f t="shared" si="0"/>
        <v>0.51331700000000002</v>
      </c>
      <c r="P8">
        <f t="shared" si="0"/>
        <v>0.52001200000000003</v>
      </c>
      <c r="Q8">
        <f t="shared" si="0"/>
        <v>0.52925999999999995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5.7506399999999999E-2</v>
      </c>
      <c r="G9">
        <f t="shared" si="0"/>
        <v>0.14288279999999998</v>
      </c>
      <c r="H9">
        <f t="shared" si="0"/>
        <v>0.32220720000000003</v>
      </c>
      <c r="I9">
        <f t="shared" si="0"/>
        <v>0.43810080000000001</v>
      </c>
      <c r="J9">
        <f t="shared" si="0"/>
        <v>0.5049191999999999</v>
      </c>
      <c r="K9">
        <f t="shared" si="0"/>
        <v>0.5457864</v>
      </c>
      <c r="L9">
        <f t="shared" si="0"/>
        <v>0.56536799999999998</v>
      </c>
      <c r="M9">
        <f t="shared" si="0"/>
        <v>0.58889040000000004</v>
      </c>
      <c r="N9">
        <f t="shared" si="0"/>
        <v>0.6068039999999999</v>
      </c>
      <c r="O9">
        <f t="shared" si="0"/>
        <v>0.61598039999999998</v>
      </c>
      <c r="P9">
        <f t="shared" si="0"/>
        <v>0.62401439999999997</v>
      </c>
      <c r="Q9">
        <f t="shared" si="0"/>
        <v>0.6351119999999999</v>
      </c>
      <c r="R9">
        <v>1.2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6.7090799999999992E-2</v>
      </c>
      <c r="G10">
        <f t="shared" si="0"/>
        <v>0.16669659999999997</v>
      </c>
      <c r="H10">
        <f t="shared" si="0"/>
        <v>0.37590840000000003</v>
      </c>
      <c r="I10">
        <f t="shared" si="0"/>
        <v>0.51111759999999995</v>
      </c>
      <c r="J10">
        <f t="shared" si="0"/>
        <v>0.58907239999999994</v>
      </c>
      <c r="K10">
        <f t="shared" si="0"/>
        <v>0.63675079999999995</v>
      </c>
      <c r="L10">
        <f t="shared" si="0"/>
        <v>0.65959599999999996</v>
      </c>
      <c r="M10">
        <f t="shared" si="0"/>
        <v>0.68703879999999995</v>
      </c>
      <c r="N10">
        <f t="shared" si="0"/>
        <v>0.70793799999999985</v>
      </c>
      <c r="O10">
        <f t="shared" si="0"/>
        <v>0.71864379999999994</v>
      </c>
      <c r="P10">
        <f t="shared" si="0"/>
        <v>0.72801680000000002</v>
      </c>
      <c r="Q10">
        <f t="shared" si="0"/>
        <v>0.74096399999999984</v>
      </c>
      <c r="R10">
        <v>1.4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0.10542840000000001</v>
      </c>
      <c r="G11">
        <f t="shared" si="0"/>
        <v>0.26195180000000001</v>
      </c>
      <c r="H11">
        <f t="shared" si="0"/>
        <v>0.59071320000000005</v>
      </c>
      <c r="I11">
        <f t="shared" si="0"/>
        <v>0.80318480000000014</v>
      </c>
      <c r="J11">
        <f t="shared" si="0"/>
        <v>0.92568519999999999</v>
      </c>
      <c r="K11">
        <f t="shared" si="0"/>
        <v>1.0006084000000002</v>
      </c>
      <c r="L11">
        <f t="shared" si="0"/>
        <v>1.036508</v>
      </c>
      <c r="M11">
        <f t="shared" si="0"/>
        <v>1.0796324000000002</v>
      </c>
      <c r="N11">
        <f t="shared" si="0"/>
        <v>1.112474</v>
      </c>
      <c r="O11">
        <f t="shared" si="0"/>
        <v>1.1292974000000002</v>
      </c>
      <c r="P11">
        <f t="shared" si="0"/>
        <v>1.1440264000000002</v>
      </c>
      <c r="Q11">
        <f t="shared" si="0"/>
        <v>1.164372</v>
      </c>
      <c r="R11" s="16">
        <v>2.2000000000000002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8.1467399999999995E-2</v>
      </c>
      <c r="G12">
        <f t="shared" si="0"/>
        <v>0.20241729999999999</v>
      </c>
      <c r="H12">
        <f t="shared" si="0"/>
        <v>0.45646020000000004</v>
      </c>
      <c r="I12">
        <f t="shared" si="0"/>
        <v>0.62064280000000005</v>
      </c>
      <c r="J12">
        <f t="shared" si="0"/>
        <v>0.71530219999999989</v>
      </c>
      <c r="K12">
        <f t="shared" si="0"/>
        <v>0.77319740000000003</v>
      </c>
      <c r="L12">
        <f t="shared" si="0"/>
        <v>0.80093800000000004</v>
      </c>
      <c r="M12">
        <f t="shared" si="0"/>
        <v>0.83426140000000004</v>
      </c>
      <c r="N12">
        <f t="shared" si="0"/>
        <v>0.85963899999999993</v>
      </c>
      <c r="O12">
        <f t="shared" si="0"/>
        <v>0.8726389</v>
      </c>
      <c r="P12">
        <f t="shared" si="0"/>
        <v>0.88402040000000004</v>
      </c>
      <c r="Q12">
        <f t="shared" si="0"/>
        <v>0.89974199999999993</v>
      </c>
      <c r="R12" s="16">
        <v>1.7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8.6259600000000006E-2</v>
      </c>
      <c r="G13">
        <f t="shared" si="0"/>
        <v>0.21432419999999999</v>
      </c>
      <c r="H13">
        <f t="shared" si="0"/>
        <v>0.48331080000000004</v>
      </c>
      <c r="I13">
        <f t="shared" si="0"/>
        <v>0.65715120000000005</v>
      </c>
      <c r="J13">
        <f t="shared" si="0"/>
        <v>0.75737880000000002</v>
      </c>
      <c r="K13">
        <f t="shared" si="0"/>
        <v>0.81867960000000006</v>
      </c>
      <c r="L13">
        <f t="shared" si="0"/>
        <v>0.84805200000000003</v>
      </c>
      <c r="M13">
        <f t="shared" si="0"/>
        <v>0.8833356</v>
      </c>
      <c r="N13">
        <f t="shared" si="0"/>
        <v>0.91020599999999996</v>
      </c>
      <c r="O13">
        <f t="shared" si="0"/>
        <v>0.92397060000000009</v>
      </c>
      <c r="P13">
        <f t="shared" si="0"/>
        <v>0.93602160000000012</v>
      </c>
      <c r="Q13">
        <f t="shared" si="0"/>
        <v>0.95266799999999996</v>
      </c>
      <c r="R13" s="16">
        <v>1.8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>F$41*$R14</f>
        <v>6.4450799999999989E-2</v>
      </c>
      <c r="G14">
        <f t="shared" ref="G14:Q22" si="2">G$41*$R14</f>
        <v>0.18264329999999998</v>
      </c>
      <c r="H14">
        <f t="shared" si="2"/>
        <v>0.3442887</v>
      </c>
      <c r="I14">
        <f t="shared" si="2"/>
        <v>0.44619569999999997</v>
      </c>
      <c r="J14">
        <f t="shared" si="2"/>
        <v>0.49284899999999998</v>
      </c>
      <c r="K14">
        <f t="shared" si="2"/>
        <v>0.5220170999999999</v>
      </c>
      <c r="L14">
        <f t="shared" si="2"/>
        <v>0.53512649999999995</v>
      </c>
      <c r="M14">
        <f t="shared" si="2"/>
        <v>0.55240469999999997</v>
      </c>
      <c r="N14">
        <f t="shared" si="2"/>
        <v>0.54544859999999995</v>
      </c>
      <c r="O14">
        <f t="shared" si="2"/>
        <v>0.55977029999999994</v>
      </c>
      <c r="P14">
        <f t="shared" si="2"/>
        <v>0.56734560000000001</v>
      </c>
      <c r="Q14">
        <f t="shared" si="2"/>
        <v>0.57762809999999987</v>
      </c>
      <c r="R14">
        <f>1.5*R2</f>
        <v>0.89999999999999991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ref="F15:F22" si="3">F$41*$R15</f>
        <v>7.5192599999999984E-2</v>
      </c>
      <c r="G15">
        <f t="shared" si="2"/>
        <v>0.21308384999999996</v>
      </c>
      <c r="H15">
        <f t="shared" si="2"/>
        <v>0.40167014999999995</v>
      </c>
      <c r="I15">
        <f t="shared" si="2"/>
        <v>0.52056164999999999</v>
      </c>
      <c r="J15">
        <f t="shared" si="2"/>
        <v>0.57499049999999996</v>
      </c>
      <c r="K15">
        <f t="shared" si="2"/>
        <v>0.60901994999999987</v>
      </c>
      <c r="L15">
        <f t="shared" si="2"/>
        <v>0.62431424999999996</v>
      </c>
      <c r="M15">
        <f t="shared" si="2"/>
        <v>0.64447214999999991</v>
      </c>
      <c r="N15">
        <f t="shared" si="2"/>
        <v>0.63635669999999989</v>
      </c>
      <c r="O15">
        <f t="shared" si="2"/>
        <v>0.65306534999999999</v>
      </c>
      <c r="P15">
        <f t="shared" si="2"/>
        <v>0.66190319999999991</v>
      </c>
      <c r="Q15">
        <f t="shared" si="2"/>
        <v>0.67389944999999984</v>
      </c>
      <c r="R15">
        <f t="shared" ref="R15:R25" si="4">1.5*R3</f>
        <v>1.0499999999999998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3"/>
        <v>8.5934400000000008E-2</v>
      </c>
      <c r="G16">
        <f t="shared" si="2"/>
        <v>0.24352440000000003</v>
      </c>
      <c r="H16">
        <f t="shared" si="2"/>
        <v>0.45905160000000012</v>
      </c>
      <c r="I16">
        <f t="shared" si="2"/>
        <v>0.59492760000000011</v>
      </c>
      <c r="J16">
        <f t="shared" si="2"/>
        <v>0.65713200000000016</v>
      </c>
      <c r="K16">
        <f t="shared" si="2"/>
        <v>0.69602280000000005</v>
      </c>
      <c r="L16">
        <f t="shared" si="2"/>
        <v>0.71350200000000019</v>
      </c>
      <c r="M16">
        <f t="shared" si="2"/>
        <v>0.73653960000000007</v>
      </c>
      <c r="N16">
        <f t="shared" si="2"/>
        <v>0.72726480000000004</v>
      </c>
      <c r="O16">
        <f t="shared" si="2"/>
        <v>0.74636040000000015</v>
      </c>
      <c r="P16">
        <f t="shared" si="2"/>
        <v>0.75646080000000016</v>
      </c>
      <c r="Q16">
        <f t="shared" si="2"/>
        <v>0.77017080000000004</v>
      </c>
      <c r="R16">
        <f t="shared" si="4"/>
        <v>1.2000000000000002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3"/>
        <v>8.0563499999999996E-2</v>
      </c>
      <c r="G17">
        <f t="shared" si="2"/>
        <v>0.228304125</v>
      </c>
      <c r="H17">
        <f t="shared" si="2"/>
        <v>0.43036087500000003</v>
      </c>
      <c r="I17">
        <f t="shared" si="2"/>
        <v>0.55774462499999999</v>
      </c>
      <c r="J17">
        <f t="shared" si="2"/>
        <v>0.61606125</v>
      </c>
      <c r="K17">
        <f t="shared" si="2"/>
        <v>0.65252137499999996</v>
      </c>
      <c r="L17">
        <f t="shared" si="2"/>
        <v>0.66890812500000008</v>
      </c>
      <c r="M17">
        <f t="shared" si="2"/>
        <v>0.69050587499999994</v>
      </c>
      <c r="N17">
        <f t="shared" si="2"/>
        <v>0.68181075000000002</v>
      </c>
      <c r="O17">
        <f t="shared" si="2"/>
        <v>0.69971287500000001</v>
      </c>
      <c r="P17">
        <f t="shared" si="2"/>
        <v>0.70918200000000009</v>
      </c>
      <c r="Q17">
        <f t="shared" si="2"/>
        <v>0.722035125</v>
      </c>
      <c r="R17">
        <f t="shared" si="4"/>
        <v>1.125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3"/>
        <v>0.1020471</v>
      </c>
      <c r="G18">
        <f t="shared" si="2"/>
        <v>0.28918522499999999</v>
      </c>
      <c r="H18">
        <f t="shared" si="2"/>
        <v>0.54512377500000009</v>
      </c>
      <c r="I18">
        <f t="shared" si="2"/>
        <v>0.70647652500000002</v>
      </c>
      <c r="J18">
        <f t="shared" si="2"/>
        <v>0.78034425000000007</v>
      </c>
      <c r="K18">
        <f t="shared" si="2"/>
        <v>0.826527075</v>
      </c>
      <c r="L18">
        <f t="shared" si="2"/>
        <v>0.8472836250000001</v>
      </c>
      <c r="M18">
        <f t="shared" si="2"/>
        <v>0.87464077499999993</v>
      </c>
      <c r="N18">
        <f t="shared" si="2"/>
        <v>0.86362695</v>
      </c>
      <c r="O18">
        <f t="shared" si="2"/>
        <v>0.8863029750000001</v>
      </c>
      <c r="P18">
        <f t="shared" si="2"/>
        <v>0.89829720000000013</v>
      </c>
      <c r="Q18">
        <f t="shared" si="2"/>
        <v>0.91457782499999996</v>
      </c>
      <c r="R18" s="16">
        <v>1.425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3"/>
        <v>8.7724700000000003E-2</v>
      </c>
      <c r="G19">
        <f t="shared" si="2"/>
        <v>0.24859782500000002</v>
      </c>
      <c r="H19">
        <f t="shared" si="2"/>
        <v>0.46861517500000005</v>
      </c>
      <c r="I19">
        <f t="shared" si="2"/>
        <v>0.60732192500000004</v>
      </c>
      <c r="J19">
        <f t="shared" si="2"/>
        <v>0.67082225000000006</v>
      </c>
      <c r="K19">
        <f t="shared" si="2"/>
        <v>0.71052327500000001</v>
      </c>
      <c r="L19">
        <f t="shared" si="2"/>
        <v>0.72836662500000005</v>
      </c>
      <c r="M19">
        <f t="shared" si="2"/>
        <v>0.75188417500000004</v>
      </c>
      <c r="N19">
        <f t="shared" si="2"/>
        <v>0.74241615000000005</v>
      </c>
      <c r="O19">
        <f t="shared" si="2"/>
        <v>0.76190957500000012</v>
      </c>
      <c r="P19">
        <f t="shared" si="2"/>
        <v>0.77222040000000014</v>
      </c>
      <c r="Q19">
        <f t="shared" si="2"/>
        <v>0.78621602499999999</v>
      </c>
      <c r="R19" s="16">
        <v>1.2250000000000001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3"/>
        <v>0.10741799999999999</v>
      </c>
      <c r="G20">
        <f t="shared" si="2"/>
        <v>0.3044055</v>
      </c>
      <c r="H20">
        <f t="shared" si="2"/>
        <v>0.57381450000000001</v>
      </c>
      <c r="I20">
        <f t="shared" si="2"/>
        <v>0.74365950000000003</v>
      </c>
      <c r="J20">
        <f t="shared" si="2"/>
        <v>0.82141500000000001</v>
      </c>
      <c r="K20">
        <f t="shared" si="2"/>
        <v>0.87002849999999987</v>
      </c>
      <c r="L20">
        <f t="shared" si="2"/>
        <v>0.8918775000000001</v>
      </c>
      <c r="M20">
        <f t="shared" si="2"/>
        <v>0.92067449999999995</v>
      </c>
      <c r="N20">
        <f t="shared" si="2"/>
        <v>0.90908100000000003</v>
      </c>
      <c r="O20">
        <f t="shared" si="2"/>
        <v>0.93295050000000002</v>
      </c>
      <c r="P20">
        <f t="shared" si="2"/>
        <v>0.94557600000000008</v>
      </c>
      <c r="Q20">
        <f t="shared" si="2"/>
        <v>0.9627135</v>
      </c>
      <c r="R20">
        <f t="shared" si="4"/>
        <v>1.5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3"/>
        <v>0.12890159999999998</v>
      </c>
      <c r="G21">
        <f t="shared" si="2"/>
        <v>0.36528659999999996</v>
      </c>
      <c r="H21">
        <f t="shared" si="2"/>
        <v>0.68857740000000001</v>
      </c>
      <c r="I21">
        <f t="shared" si="2"/>
        <v>0.89239139999999995</v>
      </c>
      <c r="J21">
        <f t="shared" si="2"/>
        <v>0.98569799999999996</v>
      </c>
      <c r="K21">
        <f t="shared" si="2"/>
        <v>1.0440341999999998</v>
      </c>
      <c r="L21">
        <f t="shared" si="2"/>
        <v>1.0702529999999999</v>
      </c>
      <c r="M21">
        <f t="shared" si="2"/>
        <v>1.1048093999999999</v>
      </c>
      <c r="N21">
        <f t="shared" si="2"/>
        <v>1.0908971999999999</v>
      </c>
      <c r="O21">
        <f t="shared" si="2"/>
        <v>1.1195405999999999</v>
      </c>
      <c r="P21">
        <f t="shared" si="2"/>
        <v>1.1346912</v>
      </c>
      <c r="Q21">
        <f t="shared" si="2"/>
        <v>1.1552561999999997</v>
      </c>
      <c r="R21">
        <f t="shared" si="4"/>
        <v>1.7999999999999998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3"/>
        <v>0.15038519999999997</v>
      </c>
      <c r="G22">
        <f t="shared" si="2"/>
        <v>0.42616769999999993</v>
      </c>
      <c r="H22">
        <f t="shared" si="2"/>
        <v>0.8033402999999999</v>
      </c>
      <c r="I22">
        <f t="shared" si="2"/>
        <v>1.0411233</v>
      </c>
      <c r="J22">
        <f t="shared" si="2"/>
        <v>1.1499809999999999</v>
      </c>
      <c r="K22">
        <f t="shared" si="2"/>
        <v>1.2180398999999997</v>
      </c>
      <c r="L22">
        <f t="shared" si="2"/>
        <v>1.2486284999999999</v>
      </c>
      <c r="M22">
        <f t="shared" si="2"/>
        <v>1.2889442999999998</v>
      </c>
      <c r="N22">
        <f t="shared" si="2"/>
        <v>1.2727133999999998</v>
      </c>
      <c r="O22">
        <f t="shared" si="2"/>
        <v>1.3061307</v>
      </c>
      <c r="P22">
        <f t="shared" si="2"/>
        <v>1.3238063999999998</v>
      </c>
      <c r="Q22">
        <f t="shared" si="2"/>
        <v>1.3477988999999997</v>
      </c>
      <c r="R22">
        <f t="shared" si="4"/>
        <v>2.0999999999999996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4"/>
        <v>3.3000000000000003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4"/>
        <v>2.5499999999999998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4"/>
        <v>2.7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>F$40*$R26</f>
        <v>4.7921999999999999E-2</v>
      </c>
      <c r="G26">
        <f t="shared" ref="G26:Q30" si="5">G$40*$R26</f>
        <v>0.11906899999999999</v>
      </c>
      <c r="H26">
        <f t="shared" si="5"/>
        <v>0.26850600000000002</v>
      </c>
      <c r="I26">
        <f t="shared" si="5"/>
        <v>0.36508400000000002</v>
      </c>
      <c r="J26">
        <f t="shared" si="5"/>
        <v>0.42076599999999997</v>
      </c>
      <c r="K26">
        <f t="shared" si="5"/>
        <v>0.454822</v>
      </c>
      <c r="L26">
        <f t="shared" si="5"/>
        <v>0.47114</v>
      </c>
      <c r="M26">
        <f t="shared" si="5"/>
        <v>0.49074200000000001</v>
      </c>
      <c r="N26">
        <f t="shared" si="5"/>
        <v>0.50566999999999995</v>
      </c>
      <c r="O26">
        <f t="shared" si="5"/>
        <v>0.51331700000000002</v>
      </c>
      <c r="P26">
        <f t="shared" si="5"/>
        <v>0.52001200000000003</v>
      </c>
      <c r="Q26">
        <f t="shared" si="5"/>
        <v>0.52925999999999995</v>
      </c>
      <c r="R26">
        <v>1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ref="F27:F30" si="6">F$40*$R27</f>
        <v>5.7506399999999999E-2</v>
      </c>
      <c r="G27">
        <f t="shared" si="5"/>
        <v>0.14288279999999998</v>
      </c>
      <c r="H27">
        <f t="shared" si="5"/>
        <v>0.32220720000000003</v>
      </c>
      <c r="I27">
        <f t="shared" si="5"/>
        <v>0.43810080000000001</v>
      </c>
      <c r="J27">
        <f t="shared" si="5"/>
        <v>0.5049191999999999</v>
      </c>
      <c r="K27">
        <f t="shared" si="5"/>
        <v>0.5457864</v>
      </c>
      <c r="L27">
        <f t="shared" si="5"/>
        <v>0.56536799999999998</v>
      </c>
      <c r="M27">
        <f t="shared" si="5"/>
        <v>0.58889040000000004</v>
      </c>
      <c r="N27">
        <f t="shared" si="5"/>
        <v>0.6068039999999999</v>
      </c>
      <c r="O27">
        <f t="shared" si="5"/>
        <v>0.61598039999999998</v>
      </c>
      <c r="P27">
        <f t="shared" si="5"/>
        <v>0.62401439999999997</v>
      </c>
      <c r="Q27">
        <f t="shared" si="5"/>
        <v>0.6351119999999999</v>
      </c>
      <c r="R27">
        <v>1.2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1.4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6"/>
        <v>8.1467399999999995E-2</v>
      </c>
      <c r="G29">
        <f t="shared" si="5"/>
        <v>0.20241729999999999</v>
      </c>
      <c r="H29">
        <f t="shared" si="5"/>
        <v>0.45646020000000004</v>
      </c>
      <c r="I29">
        <f t="shared" si="5"/>
        <v>0.62064280000000005</v>
      </c>
      <c r="J29">
        <f t="shared" si="5"/>
        <v>0.71530219999999989</v>
      </c>
      <c r="K29">
        <f t="shared" si="5"/>
        <v>0.77319740000000003</v>
      </c>
      <c r="L29">
        <f t="shared" si="5"/>
        <v>0.80093800000000004</v>
      </c>
      <c r="M29">
        <f t="shared" si="5"/>
        <v>0.83426140000000004</v>
      </c>
      <c r="N29">
        <f t="shared" si="5"/>
        <v>0.85963899999999993</v>
      </c>
      <c r="O29">
        <f t="shared" si="5"/>
        <v>0.8726389</v>
      </c>
      <c r="P29">
        <f t="shared" si="5"/>
        <v>0.88402040000000004</v>
      </c>
      <c r="Q29">
        <f t="shared" si="5"/>
        <v>0.89974199999999993</v>
      </c>
      <c r="R29">
        <v>1.7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6"/>
        <v>8.6259600000000006E-2</v>
      </c>
      <c r="G30">
        <f t="shared" si="5"/>
        <v>0.21432419999999999</v>
      </c>
      <c r="H30">
        <f t="shared" si="5"/>
        <v>0.48331080000000004</v>
      </c>
      <c r="I30">
        <f t="shared" si="5"/>
        <v>0.65715120000000005</v>
      </c>
      <c r="J30">
        <f t="shared" si="5"/>
        <v>0.75737880000000002</v>
      </c>
      <c r="K30">
        <f t="shared" si="5"/>
        <v>0.81867960000000006</v>
      </c>
      <c r="L30">
        <f t="shared" si="5"/>
        <v>0.84805200000000003</v>
      </c>
      <c r="M30">
        <f t="shared" si="5"/>
        <v>0.8833356</v>
      </c>
      <c r="N30">
        <f t="shared" si="5"/>
        <v>0.91020599999999996</v>
      </c>
      <c r="O30">
        <f t="shared" si="5"/>
        <v>0.92397060000000009</v>
      </c>
      <c r="P30">
        <f t="shared" si="5"/>
        <v>0.93602160000000012</v>
      </c>
      <c r="Q30">
        <f t="shared" si="5"/>
        <v>0.95266799999999996</v>
      </c>
      <c r="R30">
        <v>1.8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2.2000000000000002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>F$41*$R32</f>
        <v>0.12890160000000001</v>
      </c>
      <c r="G32">
        <f t="shared" ref="G32:Q36" si="7">G$41*$R32</f>
        <v>0.36528660000000002</v>
      </c>
      <c r="H32">
        <f t="shared" si="7"/>
        <v>0.68857740000000001</v>
      </c>
      <c r="I32">
        <f t="shared" si="7"/>
        <v>0.89239140000000006</v>
      </c>
      <c r="J32">
        <f t="shared" si="7"/>
        <v>0.98569800000000007</v>
      </c>
      <c r="K32">
        <f t="shared" si="7"/>
        <v>1.0440342</v>
      </c>
      <c r="L32">
        <f t="shared" si="7"/>
        <v>1.0702530000000001</v>
      </c>
      <c r="M32">
        <f t="shared" si="7"/>
        <v>1.1048093999999999</v>
      </c>
      <c r="N32">
        <f t="shared" si="7"/>
        <v>1.0908971999999999</v>
      </c>
      <c r="O32">
        <f t="shared" si="7"/>
        <v>1.1195406000000001</v>
      </c>
      <c r="P32">
        <f t="shared" si="7"/>
        <v>1.1346912000000002</v>
      </c>
      <c r="Q32">
        <f t="shared" si="7"/>
        <v>1.1552562</v>
      </c>
      <c r="R32" s="16">
        <v>1.8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ref="F33:F36" si="8">F$41*$R33</f>
        <v>0.10741799999999999</v>
      </c>
      <c r="G33">
        <f t="shared" si="7"/>
        <v>0.3044055</v>
      </c>
      <c r="H33">
        <f t="shared" si="7"/>
        <v>0.57381450000000001</v>
      </c>
      <c r="I33">
        <f t="shared" si="7"/>
        <v>0.74365950000000003</v>
      </c>
      <c r="J33">
        <f t="shared" si="7"/>
        <v>0.82141500000000001</v>
      </c>
      <c r="K33">
        <f t="shared" si="7"/>
        <v>0.87002849999999987</v>
      </c>
      <c r="L33">
        <f t="shared" si="7"/>
        <v>0.8918775000000001</v>
      </c>
      <c r="M33">
        <f t="shared" si="7"/>
        <v>0.92067449999999995</v>
      </c>
      <c r="N33">
        <f t="shared" si="7"/>
        <v>0.90908100000000003</v>
      </c>
      <c r="O33">
        <f t="shared" si="7"/>
        <v>0.93295050000000002</v>
      </c>
      <c r="P33">
        <f t="shared" si="7"/>
        <v>0.94557600000000008</v>
      </c>
      <c r="Q33">
        <f t="shared" si="7"/>
        <v>0.9627135</v>
      </c>
      <c r="R33" s="16">
        <v>1.5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ref="R34:R37" si="9">1.5*R28</f>
        <v>2.0999999999999996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8"/>
        <v>0.18261059999999998</v>
      </c>
      <c r="G35">
        <f t="shared" si="7"/>
        <v>0.51748934999999996</v>
      </c>
      <c r="H35">
        <f t="shared" si="7"/>
        <v>0.97548464999999995</v>
      </c>
      <c r="I35">
        <f t="shared" si="7"/>
        <v>1.26422115</v>
      </c>
      <c r="J35">
        <f t="shared" si="7"/>
        <v>1.3964055</v>
      </c>
      <c r="K35">
        <f t="shared" si="7"/>
        <v>1.4790484499999998</v>
      </c>
      <c r="L35">
        <f t="shared" si="7"/>
        <v>1.5161917499999999</v>
      </c>
      <c r="M35">
        <f t="shared" si="7"/>
        <v>1.5651466499999998</v>
      </c>
      <c r="N35">
        <f t="shared" si="7"/>
        <v>1.5454376999999999</v>
      </c>
      <c r="O35">
        <f t="shared" si="7"/>
        <v>1.5860158500000001</v>
      </c>
      <c r="P35">
        <f t="shared" si="7"/>
        <v>1.6074792</v>
      </c>
      <c r="Q35">
        <f t="shared" si="7"/>
        <v>1.6366129499999997</v>
      </c>
      <c r="R35">
        <f t="shared" si="9"/>
        <v>2.5499999999999998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8"/>
        <v>0.19335240000000001</v>
      </c>
      <c r="G36">
        <f t="shared" si="7"/>
        <v>0.54792990000000008</v>
      </c>
      <c r="H36">
        <f t="shared" si="7"/>
        <v>1.0328661000000001</v>
      </c>
      <c r="I36">
        <f t="shared" si="7"/>
        <v>1.3385871</v>
      </c>
      <c r="J36">
        <f t="shared" si="7"/>
        <v>1.4785470000000003</v>
      </c>
      <c r="K36">
        <f t="shared" si="7"/>
        <v>1.5660513</v>
      </c>
      <c r="L36">
        <f t="shared" si="7"/>
        <v>1.6053795000000002</v>
      </c>
      <c r="M36">
        <f t="shared" si="7"/>
        <v>1.6572141</v>
      </c>
      <c r="N36">
        <f t="shared" si="7"/>
        <v>1.6363458</v>
      </c>
      <c r="O36">
        <f t="shared" si="7"/>
        <v>1.6793109000000002</v>
      </c>
      <c r="P36">
        <f t="shared" si="7"/>
        <v>1.7020368000000003</v>
      </c>
      <c r="Q36">
        <f t="shared" si="7"/>
        <v>1.7328843</v>
      </c>
      <c r="R36">
        <f t="shared" si="9"/>
        <v>2.7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9"/>
        <v>3.3000000000000003</v>
      </c>
    </row>
    <row r="40" spans="1:18" ht="17" x14ac:dyDescent="0.2">
      <c r="E40" t="s">
        <v>34</v>
      </c>
      <c r="F40" s="9">
        <v>4.7921999999999999E-2</v>
      </c>
      <c r="G40">
        <v>0.11906899999999999</v>
      </c>
      <c r="H40" s="9">
        <v>0.26850600000000002</v>
      </c>
      <c r="I40" s="9">
        <v>0.36508400000000002</v>
      </c>
      <c r="J40">
        <v>0.42076599999999997</v>
      </c>
      <c r="K40">
        <v>0.454822</v>
      </c>
      <c r="L40" s="9">
        <v>0.47114</v>
      </c>
      <c r="M40">
        <v>0.49074200000000001</v>
      </c>
      <c r="N40" s="9">
        <v>0.50566999999999995</v>
      </c>
      <c r="O40">
        <v>0.51331700000000002</v>
      </c>
      <c r="P40">
        <v>0.52001200000000003</v>
      </c>
      <c r="Q40" s="9">
        <v>0.52925999999999995</v>
      </c>
    </row>
    <row r="41" spans="1:18" ht="17" x14ac:dyDescent="0.2">
      <c r="E41" t="s">
        <v>35</v>
      </c>
      <c r="F41" s="9">
        <v>7.1611999999999995E-2</v>
      </c>
      <c r="G41">
        <v>0.20293700000000001</v>
      </c>
      <c r="H41">
        <v>0.38254300000000002</v>
      </c>
      <c r="I41">
        <v>0.49577300000000002</v>
      </c>
      <c r="J41" s="9">
        <v>0.54761000000000004</v>
      </c>
      <c r="K41">
        <v>0.58001899999999995</v>
      </c>
      <c r="L41">
        <v>0.59458500000000003</v>
      </c>
      <c r="M41">
        <v>0.61378299999999997</v>
      </c>
      <c r="N41">
        <v>0.60605399999999998</v>
      </c>
      <c r="O41">
        <v>0.62196700000000005</v>
      </c>
      <c r="P41">
        <v>0.63038400000000006</v>
      </c>
      <c r="Q41">
        <v>0.64180899999999996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0C03-274D-404B-92E1-12F2C0DB663F}">
  <dimension ref="A1:R43"/>
  <sheetViews>
    <sheetView workbookViewId="0">
      <selection activeCell="F31" sqref="F31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3965.3944999999999</v>
      </c>
      <c r="G2">
        <f t="shared" ref="G2:Q10" si="0">G$40*$R2</f>
        <v>3951.1008999999999</v>
      </c>
      <c r="H2">
        <f t="shared" si="0"/>
        <v>3949.134</v>
      </c>
      <c r="I2">
        <f t="shared" si="0"/>
        <v>3948.6579999999994</v>
      </c>
      <c r="J2">
        <f t="shared" si="0"/>
        <v>3948.1480000000001</v>
      </c>
      <c r="K2">
        <f t="shared" si="0"/>
        <v>3947.9303999999997</v>
      </c>
      <c r="L2">
        <f t="shared" si="0"/>
        <v>3948.5509000000002</v>
      </c>
      <c r="M2">
        <f t="shared" si="0"/>
        <v>4016.0629999999996</v>
      </c>
      <c r="N2">
        <f t="shared" si="0"/>
        <v>4124.625</v>
      </c>
      <c r="O2">
        <f t="shared" si="0"/>
        <v>4197.7844999999998</v>
      </c>
      <c r="P2">
        <f t="shared" si="0"/>
        <v>4248.0042000000003</v>
      </c>
      <c r="Q2">
        <f t="shared" si="0"/>
        <v>4313.9216999999999</v>
      </c>
      <c r="R2">
        <v>1.7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F13" si="1">F$40*$R3</f>
        <v>3732.1360000000004</v>
      </c>
      <c r="G3">
        <f t="shared" si="0"/>
        <v>3718.6832000000004</v>
      </c>
      <c r="H3">
        <f t="shared" si="0"/>
        <v>3716.8320000000003</v>
      </c>
      <c r="I3">
        <f t="shared" si="0"/>
        <v>3716.384</v>
      </c>
      <c r="J3">
        <f t="shared" si="0"/>
        <v>3715.9040000000005</v>
      </c>
      <c r="K3">
        <f t="shared" si="0"/>
        <v>3715.6992</v>
      </c>
      <c r="L3">
        <f t="shared" si="0"/>
        <v>3716.2832000000003</v>
      </c>
      <c r="M3">
        <f t="shared" si="0"/>
        <v>3779.8240000000001</v>
      </c>
      <c r="N3">
        <f t="shared" si="0"/>
        <v>3882</v>
      </c>
      <c r="O3">
        <f t="shared" si="0"/>
        <v>3950.8559999999998</v>
      </c>
      <c r="P3">
        <f t="shared" si="0"/>
        <v>3998.1216000000004</v>
      </c>
      <c r="Q3">
        <f t="shared" si="0"/>
        <v>4060.1616000000004</v>
      </c>
      <c r="R3">
        <v>1.6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3498.8775000000001</v>
      </c>
      <c r="G4">
        <f t="shared" si="0"/>
        <v>3486.2655000000004</v>
      </c>
      <c r="H4">
        <f t="shared" si="0"/>
        <v>3484.5299999999997</v>
      </c>
      <c r="I4">
        <f t="shared" si="0"/>
        <v>3484.1099999999997</v>
      </c>
      <c r="J4">
        <f t="shared" si="0"/>
        <v>3483.66</v>
      </c>
      <c r="K4">
        <f t="shared" si="0"/>
        <v>3483.4679999999998</v>
      </c>
      <c r="L4">
        <f t="shared" si="0"/>
        <v>3484.0155000000004</v>
      </c>
      <c r="M4">
        <f t="shared" si="0"/>
        <v>3543.585</v>
      </c>
      <c r="N4">
        <f t="shared" si="0"/>
        <v>3639.375</v>
      </c>
      <c r="O4">
        <f t="shared" si="0"/>
        <v>3703.9274999999998</v>
      </c>
      <c r="P4">
        <f t="shared" si="0"/>
        <v>3748.239</v>
      </c>
      <c r="Q4">
        <f t="shared" si="0"/>
        <v>3806.4014999999999</v>
      </c>
      <c r="R4">
        <v>1.5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3615.50675</v>
      </c>
      <c r="G5">
        <f t="shared" si="0"/>
        <v>3602.4743500000004</v>
      </c>
      <c r="H5">
        <f t="shared" si="0"/>
        <v>3600.681</v>
      </c>
      <c r="I5">
        <f t="shared" si="0"/>
        <v>3600.2469999999998</v>
      </c>
      <c r="J5">
        <f t="shared" si="0"/>
        <v>3599.7820000000002</v>
      </c>
      <c r="K5">
        <f t="shared" si="0"/>
        <v>3599.5835999999999</v>
      </c>
      <c r="L5">
        <f t="shared" si="0"/>
        <v>3600.1493500000001</v>
      </c>
      <c r="M5">
        <f t="shared" si="0"/>
        <v>3661.7044999999998</v>
      </c>
      <c r="N5">
        <f t="shared" si="0"/>
        <v>3760.6875</v>
      </c>
      <c r="O5">
        <f t="shared" si="0"/>
        <v>3827.3917499999998</v>
      </c>
      <c r="P5">
        <f t="shared" si="0"/>
        <v>3873.1803</v>
      </c>
      <c r="Q5">
        <f t="shared" si="0"/>
        <v>3933.2815500000002</v>
      </c>
      <c r="R5">
        <v>1.55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3265.6189999999997</v>
      </c>
      <c r="G6">
        <f t="shared" si="0"/>
        <v>3253.8478</v>
      </c>
      <c r="H6">
        <f t="shared" si="0"/>
        <v>3252.2279999999996</v>
      </c>
      <c r="I6">
        <f t="shared" si="0"/>
        <v>3251.8359999999993</v>
      </c>
      <c r="J6">
        <f t="shared" si="0"/>
        <v>3251.4159999999997</v>
      </c>
      <c r="K6">
        <f t="shared" si="0"/>
        <v>3251.2367999999997</v>
      </c>
      <c r="L6">
        <f t="shared" si="0"/>
        <v>3251.7478000000001</v>
      </c>
      <c r="M6">
        <f t="shared" si="0"/>
        <v>3307.3459999999995</v>
      </c>
      <c r="N6">
        <f t="shared" si="0"/>
        <v>3396.75</v>
      </c>
      <c r="O6">
        <f t="shared" si="0"/>
        <v>3456.9989999999998</v>
      </c>
      <c r="P6">
        <f t="shared" si="0"/>
        <v>3498.3563999999997</v>
      </c>
      <c r="Q6">
        <f t="shared" si="0"/>
        <v>3552.6414</v>
      </c>
      <c r="R6">
        <v>1.4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3032.3605000000002</v>
      </c>
      <c r="G7">
        <f t="shared" si="0"/>
        <v>3021.4301000000005</v>
      </c>
      <c r="H7">
        <f t="shared" si="0"/>
        <v>3019.9259999999999</v>
      </c>
      <c r="I7">
        <f t="shared" si="0"/>
        <v>3019.5619999999999</v>
      </c>
      <c r="J7">
        <f t="shared" si="0"/>
        <v>3019.172</v>
      </c>
      <c r="K7">
        <f t="shared" si="0"/>
        <v>3019.0056</v>
      </c>
      <c r="L7">
        <f t="shared" si="0"/>
        <v>3019.4801000000002</v>
      </c>
      <c r="M7">
        <f t="shared" si="0"/>
        <v>3071.107</v>
      </c>
      <c r="N7">
        <f t="shared" si="0"/>
        <v>3154.125</v>
      </c>
      <c r="O7">
        <f t="shared" si="0"/>
        <v>3210.0704999999998</v>
      </c>
      <c r="P7">
        <f t="shared" si="0"/>
        <v>3248.4738000000002</v>
      </c>
      <c r="Q7">
        <f t="shared" si="0"/>
        <v>3298.8813000000005</v>
      </c>
      <c r="R7">
        <v>1.3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3382.2482500000001</v>
      </c>
      <c r="G8">
        <f t="shared" si="0"/>
        <v>3370.05665</v>
      </c>
      <c r="H8">
        <f t="shared" si="0"/>
        <v>3368.3789999999999</v>
      </c>
      <c r="I8">
        <f t="shared" si="0"/>
        <v>3367.9729999999995</v>
      </c>
      <c r="J8">
        <f t="shared" si="0"/>
        <v>3367.538</v>
      </c>
      <c r="K8">
        <f t="shared" si="0"/>
        <v>3367.3523999999998</v>
      </c>
      <c r="L8">
        <f t="shared" si="0"/>
        <v>3367.8816500000003</v>
      </c>
      <c r="M8">
        <f t="shared" si="0"/>
        <v>3425.4654999999998</v>
      </c>
      <c r="N8">
        <f t="shared" si="0"/>
        <v>3518.0625</v>
      </c>
      <c r="O8">
        <f t="shared" si="0"/>
        <v>3580.4632499999998</v>
      </c>
      <c r="P8">
        <f t="shared" si="0"/>
        <v>3623.2977000000001</v>
      </c>
      <c r="Q8">
        <f t="shared" si="0"/>
        <v>3679.5214500000002</v>
      </c>
      <c r="R8">
        <v>1.45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3312.2707</v>
      </c>
      <c r="G9">
        <f t="shared" si="0"/>
        <v>3300.3313400000002</v>
      </c>
      <c r="H9">
        <f t="shared" si="0"/>
        <v>3298.6884</v>
      </c>
      <c r="I9">
        <f t="shared" si="0"/>
        <v>3298.2907999999993</v>
      </c>
      <c r="J9">
        <f t="shared" si="0"/>
        <v>3297.8647999999998</v>
      </c>
      <c r="K9">
        <f t="shared" si="0"/>
        <v>3297.6830399999999</v>
      </c>
      <c r="L9">
        <f t="shared" si="0"/>
        <v>3298.2013400000001</v>
      </c>
      <c r="M9">
        <f t="shared" si="0"/>
        <v>3354.5937999999996</v>
      </c>
      <c r="N9">
        <f t="shared" si="0"/>
        <v>3445.2749999999996</v>
      </c>
      <c r="O9">
        <f t="shared" si="0"/>
        <v>3506.3846999999996</v>
      </c>
      <c r="P9">
        <f t="shared" si="0"/>
        <v>3548.3329199999998</v>
      </c>
      <c r="Q9">
        <f t="shared" si="0"/>
        <v>3603.3934199999999</v>
      </c>
      <c r="R9">
        <v>1.42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2799.1019999999999</v>
      </c>
      <c r="G10">
        <f t="shared" si="0"/>
        <v>2789.0124000000001</v>
      </c>
      <c r="H10">
        <f t="shared" si="0"/>
        <v>2787.6239999999998</v>
      </c>
      <c r="I10">
        <f t="shared" ref="G10:Q13" si="2">I$40*$R10</f>
        <v>2787.2879999999996</v>
      </c>
      <c r="J10">
        <f t="shared" si="2"/>
        <v>2786.9279999999999</v>
      </c>
      <c r="K10">
        <f t="shared" si="2"/>
        <v>2786.7743999999998</v>
      </c>
      <c r="L10">
        <f t="shared" si="2"/>
        <v>2787.2123999999999</v>
      </c>
      <c r="M10">
        <f t="shared" si="2"/>
        <v>2834.8679999999999</v>
      </c>
      <c r="N10">
        <f t="shared" si="2"/>
        <v>2911.5</v>
      </c>
      <c r="O10">
        <f t="shared" si="2"/>
        <v>2963.1419999999998</v>
      </c>
      <c r="P10">
        <f t="shared" si="2"/>
        <v>2998.5911999999998</v>
      </c>
      <c r="Q10">
        <f t="shared" si="2"/>
        <v>3045.1212</v>
      </c>
      <c r="R10">
        <v>1.2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2332.585</v>
      </c>
      <c r="G11">
        <f t="shared" si="2"/>
        <v>2324.1770000000001</v>
      </c>
      <c r="H11">
        <f t="shared" si="2"/>
        <v>2323.02</v>
      </c>
      <c r="I11">
        <f t="shared" si="2"/>
        <v>2322.7399999999998</v>
      </c>
      <c r="J11">
        <f t="shared" si="2"/>
        <v>2322.44</v>
      </c>
      <c r="K11">
        <f t="shared" si="2"/>
        <v>2322.3119999999999</v>
      </c>
      <c r="L11">
        <f t="shared" si="2"/>
        <v>2322.6770000000001</v>
      </c>
      <c r="M11">
        <f t="shared" si="2"/>
        <v>2362.39</v>
      </c>
      <c r="N11">
        <f t="shared" si="2"/>
        <v>2426.25</v>
      </c>
      <c r="O11">
        <f t="shared" si="2"/>
        <v>2469.2849999999999</v>
      </c>
      <c r="P11">
        <f t="shared" si="2"/>
        <v>2498.826</v>
      </c>
      <c r="Q11">
        <f t="shared" si="2"/>
        <v>2537.6010000000001</v>
      </c>
      <c r="R11">
        <v>1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1866.0680000000002</v>
      </c>
      <c r="G12">
        <f t="shared" si="2"/>
        <v>1859.3416000000002</v>
      </c>
      <c r="H12">
        <f t="shared" si="2"/>
        <v>1858.4160000000002</v>
      </c>
      <c r="I12">
        <f t="shared" si="2"/>
        <v>1858.192</v>
      </c>
      <c r="J12">
        <f t="shared" si="2"/>
        <v>1857.9520000000002</v>
      </c>
      <c r="K12">
        <f t="shared" si="2"/>
        <v>1857.8496</v>
      </c>
      <c r="L12">
        <f t="shared" si="2"/>
        <v>1858.1416000000002</v>
      </c>
      <c r="M12">
        <f t="shared" si="2"/>
        <v>1889.912</v>
      </c>
      <c r="N12">
        <f t="shared" si="2"/>
        <v>1941</v>
      </c>
      <c r="O12">
        <f t="shared" si="2"/>
        <v>1975.4279999999999</v>
      </c>
      <c r="P12">
        <f t="shared" si="2"/>
        <v>1999.0608000000002</v>
      </c>
      <c r="Q12">
        <f t="shared" si="2"/>
        <v>2030.0808000000002</v>
      </c>
      <c r="R12">
        <v>0.8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1632.8094999999998</v>
      </c>
      <c r="G13">
        <f t="shared" si="2"/>
        <v>1626.9239</v>
      </c>
      <c r="H13">
        <f t="shared" si="2"/>
        <v>1626.1139999999998</v>
      </c>
      <c r="I13">
        <f t="shared" si="2"/>
        <v>1625.9179999999997</v>
      </c>
      <c r="J13">
        <f t="shared" si="2"/>
        <v>1625.7079999999999</v>
      </c>
      <c r="K13">
        <f t="shared" si="2"/>
        <v>1625.6183999999998</v>
      </c>
      <c r="L13">
        <f t="shared" si="2"/>
        <v>1625.8739</v>
      </c>
      <c r="M13">
        <f t="shared" si="2"/>
        <v>1653.6729999999998</v>
      </c>
      <c r="N13">
        <f t="shared" si="2"/>
        <v>1698.375</v>
      </c>
      <c r="O13">
        <f t="shared" si="2"/>
        <v>1728.4994999999999</v>
      </c>
      <c r="P13">
        <f t="shared" si="2"/>
        <v>1749.1781999999998</v>
      </c>
      <c r="Q13">
        <f t="shared" si="2"/>
        <v>1776.3207</v>
      </c>
      <c r="R13">
        <v>0.7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>F$41*$R14</f>
        <v>3016.7718</v>
      </c>
      <c r="G14">
        <f t="shared" ref="G14:Q22" si="3">G$41*$R14</f>
        <v>3009.9159999999997</v>
      </c>
      <c r="H14">
        <f t="shared" si="3"/>
        <v>3008.7847999999999</v>
      </c>
      <c r="I14">
        <f t="shared" si="3"/>
        <v>3008.5412000000001</v>
      </c>
      <c r="J14">
        <f t="shared" si="3"/>
        <v>3009.2972</v>
      </c>
      <c r="K14">
        <f t="shared" si="3"/>
        <v>3008.614</v>
      </c>
      <c r="L14">
        <f t="shared" si="3"/>
        <v>3009.0858000000003</v>
      </c>
      <c r="M14">
        <f t="shared" si="3"/>
        <v>3101.3527999999997</v>
      </c>
      <c r="N14">
        <f t="shared" si="3"/>
        <v>3224.7599999999998</v>
      </c>
      <c r="O14">
        <f t="shared" si="3"/>
        <v>3312.3215999999998</v>
      </c>
      <c r="P14">
        <f t="shared" si="3"/>
        <v>3365.7469999999998</v>
      </c>
      <c r="Q14">
        <f t="shared" si="3"/>
        <v>3446.5297999999993</v>
      </c>
      <c r="R14">
        <f>R2-0.3</f>
        <v>1.4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ref="F15:F22" si="4">F$41*$R15</f>
        <v>2801.2881000000002</v>
      </c>
      <c r="G15">
        <f t="shared" si="3"/>
        <v>2794.922</v>
      </c>
      <c r="H15">
        <f t="shared" si="3"/>
        <v>2793.8716000000004</v>
      </c>
      <c r="I15">
        <f t="shared" si="3"/>
        <v>2793.6454000000003</v>
      </c>
      <c r="J15">
        <f t="shared" si="3"/>
        <v>2794.3474000000001</v>
      </c>
      <c r="K15">
        <f t="shared" si="3"/>
        <v>2793.7130000000002</v>
      </c>
      <c r="L15">
        <f t="shared" si="3"/>
        <v>2794.1511000000005</v>
      </c>
      <c r="M15">
        <f t="shared" si="3"/>
        <v>2879.8276000000001</v>
      </c>
      <c r="N15">
        <f t="shared" si="3"/>
        <v>2994.42</v>
      </c>
      <c r="O15">
        <f t="shared" si="3"/>
        <v>3075.7272000000003</v>
      </c>
      <c r="P15">
        <f t="shared" si="3"/>
        <v>3125.3365000000003</v>
      </c>
      <c r="Q15">
        <f t="shared" si="3"/>
        <v>3200.3490999999999</v>
      </c>
      <c r="R15">
        <f t="shared" ref="R15:R25" si="5">R3-0.3</f>
        <v>1.3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4"/>
        <v>2585.8044</v>
      </c>
      <c r="G16">
        <f t="shared" si="3"/>
        <v>2579.9279999999999</v>
      </c>
      <c r="H16">
        <f t="shared" si="3"/>
        <v>2578.9584</v>
      </c>
      <c r="I16">
        <f t="shared" si="3"/>
        <v>2578.7496000000001</v>
      </c>
      <c r="J16">
        <f t="shared" si="3"/>
        <v>2579.3975999999998</v>
      </c>
      <c r="K16">
        <f t="shared" si="3"/>
        <v>2578.8120000000004</v>
      </c>
      <c r="L16">
        <f t="shared" si="3"/>
        <v>2579.2164000000002</v>
      </c>
      <c r="M16">
        <f t="shared" si="3"/>
        <v>2658.3024</v>
      </c>
      <c r="N16">
        <f t="shared" si="3"/>
        <v>2764.08</v>
      </c>
      <c r="O16">
        <f t="shared" si="3"/>
        <v>2839.1327999999999</v>
      </c>
      <c r="P16">
        <f t="shared" si="3"/>
        <v>2884.9259999999999</v>
      </c>
      <c r="Q16">
        <f t="shared" si="3"/>
        <v>2954.1683999999996</v>
      </c>
      <c r="R16">
        <f t="shared" si="5"/>
        <v>1.2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4"/>
        <v>2693.5462499999999</v>
      </c>
      <c r="G17">
        <f t="shared" si="3"/>
        <v>2687.4250000000002</v>
      </c>
      <c r="H17">
        <f t="shared" si="3"/>
        <v>2686.415</v>
      </c>
      <c r="I17">
        <f t="shared" si="3"/>
        <v>2686.1975000000002</v>
      </c>
      <c r="J17">
        <f t="shared" si="3"/>
        <v>2686.8724999999999</v>
      </c>
      <c r="K17">
        <f t="shared" si="3"/>
        <v>2686.2625000000003</v>
      </c>
      <c r="L17">
        <f t="shared" si="3"/>
        <v>2686.6837500000001</v>
      </c>
      <c r="M17">
        <f t="shared" si="3"/>
        <v>2769.0650000000001</v>
      </c>
      <c r="N17">
        <f t="shared" si="3"/>
        <v>2879.25</v>
      </c>
      <c r="O17">
        <f t="shared" si="3"/>
        <v>2957.43</v>
      </c>
      <c r="P17">
        <f t="shared" si="3"/>
        <v>3005.1312499999999</v>
      </c>
      <c r="Q17">
        <f t="shared" si="3"/>
        <v>3077.25875</v>
      </c>
      <c r="R17">
        <f t="shared" si="5"/>
        <v>1.25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4"/>
        <v>2370.3206999999998</v>
      </c>
      <c r="G18">
        <f t="shared" si="3"/>
        <v>2364.9339999999997</v>
      </c>
      <c r="H18">
        <f t="shared" si="3"/>
        <v>2364.0451999999996</v>
      </c>
      <c r="I18">
        <f t="shared" si="3"/>
        <v>2363.8537999999999</v>
      </c>
      <c r="J18">
        <f t="shared" si="3"/>
        <v>2364.4477999999999</v>
      </c>
      <c r="K18">
        <f t="shared" si="3"/>
        <v>2363.9110000000001</v>
      </c>
      <c r="L18">
        <f t="shared" si="3"/>
        <v>2364.2817</v>
      </c>
      <c r="M18">
        <f t="shared" si="3"/>
        <v>2436.7771999999995</v>
      </c>
      <c r="N18">
        <f t="shared" si="3"/>
        <v>2533.7399999999998</v>
      </c>
      <c r="O18">
        <f t="shared" si="3"/>
        <v>2602.5383999999995</v>
      </c>
      <c r="P18">
        <f t="shared" si="3"/>
        <v>2644.5154999999995</v>
      </c>
      <c r="Q18">
        <f t="shared" si="3"/>
        <v>2707.9876999999992</v>
      </c>
      <c r="R18">
        <f t="shared" si="5"/>
        <v>1.0999999999999999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4"/>
        <v>2154.837</v>
      </c>
      <c r="G19">
        <f t="shared" si="3"/>
        <v>2149.94</v>
      </c>
      <c r="H19">
        <f t="shared" si="3"/>
        <v>2149.1320000000001</v>
      </c>
      <c r="I19">
        <f t="shared" si="3"/>
        <v>2148.9580000000001</v>
      </c>
      <c r="J19">
        <f t="shared" si="3"/>
        <v>2149.498</v>
      </c>
      <c r="K19">
        <f t="shared" si="3"/>
        <v>2149.0100000000002</v>
      </c>
      <c r="L19">
        <f t="shared" si="3"/>
        <v>2149.3470000000002</v>
      </c>
      <c r="M19">
        <f t="shared" si="3"/>
        <v>2215.252</v>
      </c>
      <c r="N19">
        <f t="shared" si="3"/>
        <v>2303.4</v>
      </c>
      <c r="O19">
        <f t="shared" si="3"/>
        <v>2365.944</v>
      </c>
      <c r="P19">
        <f t="shared" si="3"/>
        <v>2404.105</v>
      </c>
      <c r="Q19">
        <f t="shared" si="3"/>
        <v>2461.8069999999998</v>
      </c>
      <c r="R19">
        <f t="shared" si="5"/>
        <v>1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4"/>
        <v>2478.0625499999996</v>
      </c>
      <c r="G20">
        <f t="shared" si="3"/>
        <v>2472.431</v>
      </c>
      <c r="H20">
        <f t="shared" si="3"/>
        <v>2471.5018</v>
      </c>
      <c r="I20">
        <f t="shared" si="3"/>
        <v>2471.3017</v>
      </c>
      <c r="J20">
        <f t="shared" si="3"/>
        <v>2471.9227000000001</v>
      </c>
      <c r="K20">
        <f t="shared" si="3"/>
        <v>2471.3615</v>
      </c>
      <c r="L20">
        <f t="shared" si="3"/>
        <v>2471.7490499999999</v>
      </c>
      <c r="M20">
        <f t="shared" si="3"/>
        <v>2547.5397999999996</v>
      </c>
      <c r="N20">
        <f t="shared" si="3"/>
        <v>2648.91</v>
      </c>
      <c r="O20">
        <f t="shared" si="3"/>
        <v>2720.8355999999999</v>
      </c>
      <c r="P20">
        <f t="shared" si="3"/>
        <v>2764.72075</v>
      </c>
      <c r="Q20">
        <f t="shared" si="3"/>
        <v>2831.0780499999996</v>
      </c>
      <c r="R20">
        <f t="shared" si="5"/>
        <v>1.1499999999999999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4"/>
        <v>2413.4174399999997</v>
      </c>
      <c r="G21">
        <f t="shared" si="3"/>
        <v>2407.9327999999996</v>
      </c>
      <c r="H21">
        <f t="shared" si="3"/>
        <v>2407.0278399999997</v>
      </c>
      <c r="I21">
        <f t="shared" si="3"/>
        <v>2406.8329599999997</v>
      </c>
      <c r="J21">
        <f t="shared" si="3"/>
        <v>2407.4377599999998</v>
      </c>
      <c r="K21">
        <f t="shared" si="3"/>
        <v>2406.8912</v>
      </c>
      <c r="L21">
        <f t="shared" si="3"/>
        <v>2407.2686399999998</v>
      </c>
      <c r="M21">
        <f t="shared" si="3"/>
        <v>2481.0822399999997</v>
      </c>
      <c r="N21">
        <f t="shared" si="3"/>
        <v>2579.808</v>
      </c>
      <c r="O21">
        <f t="shared" si="3"/>
        <v>2649.8572799999997</v>
      </c>
      <c r="P21">
        <f t="shared" si="3"/>
        <v>2692.5975999999996</v>
      </c>
      <c r="Q21">
        <f t="shared" si="3"/>
        <v>2757.2238399999997</v>
      </c>
      <c r="R21">
        <f t="shared" si="5"/>
        <v>1.1199999999999999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4"/>
        <v>1939.3532999999998</v>
      </c>
      <c r="G22">
        <f t="shared" si="3"/>
        <v>1934.9459999999999</v>
      </c>
      <c r="H22">
        <f t="shared" si="3"/>
        <v>1934.2187999999999</v>
      </c>
      <c r="I22">
        <f t="shared" si="3"/>
        <v>1934.0621999999998</v>
      </c>
      <c r="J22">
        <f t="shared" si="3"/>
        <v>1934.5482</v>
      </c>
      <c r="K22">
        <f t="shared" si="3"/>
        <v>1934.1089999999999</v>
      </c>
      <c r="L22">
        <f t="shared" si="3"/>
        <v>1934.4123</v>
      </c>
      <c r="M22">
        <f t="shared" si="3"/>
        <v>1993.7267999999997</v>
      </c>
      <c r="N22">
        <f t="shared" si="3"/>
        <v>2073.06</v>
      </c>
      <c r="O22">
        <f t="shared" si="3"/>
        <v>2129.3495999999996</v>
      </c>
      <c r="P22">
        <f t="shared" si="3"/>
        <v>2163.6944999999996</v>
      </c>
      <c r="Q22">
        <f t="shared" si="3"/>
        <v>2215.6262999999994</v>
      </c>
      <c r="R22">
        <f t="shared" si="5"/>
        <v>0.89999999999999991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5"/>
        <v>0.7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5"/>
        <v>0.5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5"/>
        <v>0.39999999999999997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>F$42*$R26</f>
        <v>2438.9071249999997</v>
      </c>
      <c r="G26">
        <f t="shared" ref="G26:Q30" si="6">G$42*$R26</f>
        <v>2436.0185699999997</v>
      </c>
      <c r="H26">
        <f t="shared" si="6"/>
        <v>2438.7380599999997</v>
      </c>
      <c r="I26">
        <f t="shared" si="6"/>
        <v>2440.435935</v>
      </c>
      <c r="J26">
        <f t="shared" si="6"/>
        <v>2440.7856249999995</v>
      </c>
      <c r="K26">
        <f t="shared" si="6"/>
        <v>2441.3549549999998</v>
      </c>
      <c r="L26">
        <f t="shared" si="6"/>
        <v>2443.3909599999997</v>
      </c>
      <c r="M26">
        <f t="shared" si="6"/>
        <v>2548.7329049999998</v>
      </c>
      <c r="N26">
        <f t="shared" si="6"/>
        <v>2713.8140399999997</v>
      </c>
      <c r="O26">
        <f t="shared" si="6"/>
        <v>2827.0745849999998</v>
      </c>
      <c r="P26">
        <f t="shared" si="6"/>
        <v>2897.9619499999999</v>
      </c>
      <c r="Q26">
        <f t="shared" si="6"/>
        <v>2981.1896149999998</v>
      </c>
      <c r="R26">
        <f>R2*0.85</f>
        <v>1.4449999999999998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ref="F27:F30" si="7">F$42*$R27</f>
        <v>2295.442</v>
      </c>
      <c r="G27">
        <f t="shared" si="6"/>
        <v>2292.7233600000004</v>
      </c>
      <c r="H27">
        <f t="shared" si="6"/>
        <v>2295.2828800000002</v>
      </c>
      <c r="I27">
        <f t="shared" si="6"/>
        <v>2296.8808800000002</v>
      </c>
      <c r="J27">
        <f t="shared" si="6"/>
        <v>2297.21</v>
      </c>
      <c r="K27">
        <f t="shared" si="6"/>
        <v>2297.74584</v>
      </c>
      <c r="L27">
        <f t="shared" si="6"/>
        <v>2299.6620800000005</v>
      </c>
      <c r="M27">
        <f t="shared" si="6"/>
        <v>2398.80744</v>
      </c>
      <c r="N27">
        <f t="shared" si="6"/>
        <v>2554.1779200000001</v>
      </c>
      <c r="O27">
        <f t="shared" si="6"/>
        <v>2660.7760800000001</v>
      </c>
      <c r="P27">
        <f t="shared" si="6"/>
        <v>2727.4936000000002</v>
      </c>
      <c r="Q27">
        <f t="shared" si="6"/>
        <v>2805.8255200000003</v>
      </c>
      <c r="R27">
        <f t="shared" ref="R27:R31" si="8">R3*0.85</f>
        <v>1.36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f t="shared" si="8"/>
        <v>1.2749999999999999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7"/>
        <v>2223.7094374999997</v>
      </c>
      <c r="G29">
        <f t="shared" si="6"/>
        <v>2221.0757549999998</v>
      </c>
      <c r="H29">
        <f t="shared" si="6"/>
        <v>2223.5552899999998</v>
      </c>
      <c r="I29">
        <f t="shared" si="6"/>
        <v>2225.1033524999998</v>
      </c>
      <c r="J29">
        <f t="shared" si="6"/>
        <v>2225.4221874999998</v>
      </c>
      <c r="K29">
        <f t="shared" si="6"/>
        <v>2225.9412824999999</v>
      </c>
      <c r="L29">
        <f t="shared" si="6"/>
        <v>2227.7976399999998</v>
      </c>
      <c r="M29">
        <f t="shared" si="6"/>
        <v>2323.8447074999999</v>
      </c>
      <c r="N29">
        <f t="shared" si="6"/>
        <v>2474.3598599999996</v>
      </c>
      <c r="O29">
        <f t="shared" si="6"/>
        <v>2577.6268274999998</v>
      </c>
      <c r="P29">
        <f t="shared" si="6"/>
        <v>2642.2594249999997</v>
      </c>
      <c r="Q29">
        <f t="shared" si="6"/>
        <v>2718.1434724999999</v>
      </c>
      <c r="R29">
        <f t="shared" si="8"/>
        <v>1.3174999999999999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7"/>
        <v>2008.5117499999999</v>
      </c>
      <c r="G30">
        <f t="shared" si="6"/>
        <v>2006.13294</v>
      </c>
      <c r="H30">
        <f t="shared" si="6"/>
        <v>2008.3725200000001</v>
      </c>
      <c r="I30">
        <f t="shared" si="6"/>
        <v>2009.7707699999999</v>
      </c>
      <c r="J30">
        <f t="shared" si="6"/>
        <v>2010.0587499999999</v>
      </c>
      <c r="K30">
        <f t="shared" si="6"/>
        <v>2010.5276099999999</v>
      </c>
      <c r="L30">
        <f t="shared" si="6"/>
        <v>2012.2043200000001</v>
      </c>
      <c r="M30">
        <f t="shared" si="6"/>
        <v>2098.95651</v>
      </c>
      <c r="N30">
        <f t="shared" si="6"/>
        <v>2234.9056799999998</v>
      </c>
      <c r="O30">
        <f t="shared" si="6"/>
        <v>2328.1790699999997</v>
      </c>
      <c r="P30">
        <f t="shared" si="6"/>
        <v>2386.5569</v>
      </c>
      <c r="Q30">
        <f t="shared" si="6"/>
        <v>2455.0973300000001</v>
      </c>
      <c r="R30">
        <f t="shared" si="8"/>
        <v>1.19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f t="shared" si="8"/>
        <v>1.105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>F$43*$R32</f>
        <v>2165.3267649999998</v>
      </c>
      <c r="G32">
        <f t="shared" ref="G32:Q36" si="9">G$43*$R32</f>
        <v>2162.0258100000001</v>
      </c>
      <c r="H32">
        <f t="shared" si="9"/>
        <v>2161.0131200000001</v>
      </c>
      <c r="I32">
        <f t="shared" si="9"/>
        <v>2159.672795</v>
      </c>
      <c r="J32">
        <f t="shared" si="9"/>
        <v>2159.4073199999998</v>
      </c>
      <c r="K32">
        <f t="shared" si="9"/>
        <v>2158.8219800000002</v>
      </c>
      <c r="L32">
        <f t="shared" si="9"/>
        <v>2160.4977099999996</v>
      </c>
      <c r="M32">
        <f t="shared" si="9"/>
        <v>2286.8689899999999</v>
      </c>
      <c r="N32">
        <f t="shared" si="9"/>
        <v>2484.6776500000001</v>
      </c>
      <c r="O32">
        <f t="shared" si="9"/>
        <v>2621.4853349999998</v>
      </c>
      <c r="P32">
        <f t="shared" si="9"/>
        <v>2710.75875</v>
      </c>
      <c r="Q32">
        <f t="shared" si="9"/>
        <v>2830.4802049999998</v>
      </c>
      <c r="R32">
        <f>R26-0.15</f>
        <v>1.2949999999999999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>F$43*$R33</f>
        <v>2023.2010700000003</v>
      </c>
      <c r="G33">
        <f t="shared" si="9"/>
        <v>2020.1167800000003</v>
      </c>
      <c r="H33">
        <f t="shared" si="9"/>
        <v>2019.1705600000005</v>
      </c>
      <c r="I33">
        <f t="shared" si="9"/>
        <v>2017.9182100000003</v>
      </c>
      <c r="J33">
        <f t="shared" si="9"/>
        <v>2017.6701600000004</v>
      </c>
      <c r="K33">
        <f t="shared" si="9"/>
        <v>2017.1232400000004</v>
      </c>
      <c r="L33">
        <f t="shared" si="9"/>
        <v>2018.6889800000004</v>
      </c>
      <c r="M33">
        <f t="shared" si="9"/>
        <v>2136.7656200000006</v>
      </c>
      <c r="N33">
        <f t="shared" si="9"/>
        <v>2321.5907000000007</v>
      </c>
      <c r="O33">
        <f t="shared" si="9"/>
        <v>2449.4187300000003</v>
      </c>
      <c r="P33">
        <f t="shared" si="9"/>
        <v>2532.8325000000004</v>
      </c>
      <c r="Q33">
        <f t="shared" si="9"/>
        <v>2644.6957900000007</v>
      </c>
      <c r="R33">
        <f t="shared" ref="R33:R37" si="10">R27-0.15</f>
        <v>1.2100000000000002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si="10"/>
        <v>1.125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>F$43*$R35</f>
        <v>1952.1382225</v>
      </c>
      <c r="G35">
        <f t="shared" si="9"/>
        <v>1949.1622649999999</v>
      </c>
      <c r="H35">
        <f t="shared" si="9"/>
        <v>1948.24928</v>
      </c>
      <c r="I35">
        <f t="shared" si="9"/>
        <v>1947.0409175</v>
      </c>
      <c r="J35">
        <f t="shared" si="9"/>
        <v>1946.8015800000001</v>
      </c>
      <c r="K35">
        <f t="shared" si="9"/>
        <v>1946.27387</v>
      </c>
      <c r="L35">
        <f t="shared" si="9"/>
        <v>1947.784615</v>
      </c>
      <c r="M35">
        <f t="shared" si="9"/>
        <v>2061.7139350000002</v>
      </c>
      <c r="N35">
        <f t="shared" si="9"/>
        <v>2240.0472250000003</v>
      </c>
      <c r="O35">
        <f t="shared" si="9"/>
        <v>2363.3854274999999</v>
      </c>
      <c r="P35">
        <f t="shared" si="9"/>
        <v>2443.8693749999998</v>
      </c>
      <c r="Q35">
        <f t="shared" si="9"/>
        <v>2551.8035825000002</v>
      </c>
      <c r="R35">
        <f t="shared" si="10"/>
        <v>1.1675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>F$43*$R36</f>
        <v>1738.9496800000002</v>
      </c>
      <c r="G36">
        <f t="shared" si="9"/>
        <v>1736.29872</v>
      </c>
      <c r="H36">
        <f t="shared" si="9"/>
        <v>1735.4854400000002</v>
      </c>
      <c r="I36">
        <f t="shared" si="9"/>
        <v>1734.40904</v>
      </c>
      <c r="J36">
        <f t="shared" si="9"/>
        <v>1734.1958400000001</v>
      </c>
      <c r="K36">
        <f t="shared" si="9"/>
        <v>1733.7257600000003</v>
      </c>
      <c r="L36">
        <f t="shared" si="9"/>
        <v>1735.07152</v>
      </c>
      <c r="M36">
        <f t="shared" si="9"/>
        <v>1836.55888</v>
      </c>
      <c r="N36">
        <f t="shared" si="9"/>
        <v>1995.4168000000002</v>
      </c>
      <c r="O36">
        <f t="shared" si="9"/>
        <v>2105.2855200000004</v>
      </c>
      <c r="P36">
        <f t="shared" si="9"/>
        <v>2176.98</v>
      </c>
      <c r="Q36">
        <f t="shared" si="9"/>
        <v>2273.1269600000001</v>
      </c>
      <c r="R36">
        <f t="shared" si="10"/>
        <v>1.04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10"/>
        <v>0.95499999999999996</v>
      </c>
    </row>
    <row r="40" spans="1:18" x14ac:dyDescent="0.2">
      <c r="D40" t="s">
        <v>8</v>
      </c>
      <c r="E40" t="s">
        <v>9</v>
      </c>
      <c r="F40">
        <v>2332.585</v>
      </c>
      <c r="G40">
        <v>2324.1770000000001</v>
      </c>
      <c r="H40">
        <v>2323.02</v>
      </c>
      <c r="I40">
        <v>2322.7399999999998</v>
      </c>
      <c r="J40">
        <v>2322.44</v>
      </c>
      <c r="K40">
        <v>2322.3119999999999</v>
      </c>
      <c r="L40">
        <v>2322.6770000000001</v>
      </c>
      <c r="M40">
        <v>2362.39</v>
      </c>
      <c r="N40">
        <v>2426.25</v>
      </c>
      <c r="O40">
        <v>2469.2849999999999</v>
      </c>
      <c r="P40">
        <v>2498.826</v>
      </c>
      <c r="Q40">
        <v>2537.6010000000001</v>
      </c>
    </row>
    <row r="41" spans="1:18" x14ac:dyDescent="0.2">
      <c r="E41" t="s">
        <v>29</v>
      </c>
      <c r="F41">
        <v>2154.837</v>
      </c>
      <c r="G41">
        <v>2149.94</v>
      </c>
      <c r="H41">
        <v>2149.1320000000001</v>
      </c>
      <c r="I41">
        <v>2148.9580000000001</v>
      </c>
      <c r="J41">
        <v>2149.498</v>
      </c>
      <c r="K41">
        <v>2149.0100000000002</v>
      </c>
      <c r="L41">
        <v>2149.3470000000002</v>
      </c>
      <c r="M41">
        <v>2215.252</v>
      </c>
      <c r="N41">
        <v>2303.4</v>
      </c>
      <c r="O41">
        <v>2365.944</v>
      </c>
      <c r="P41">
        <v>2404.105</v>
      </c>
      <c r="Q41">
        <v>2461.8069999999998</v>
      </c>
    </row>
    <row r="42" spans="1:18" x14ac:dyDescent="0.2">
      <c r="D42" t="s">
        <v>31</v>
      </c>
      <c r="E42" t="s">
        <v>9</v>
      </c>
      <c r="F42">
        <v>1687.825</v>
      </c>
      <c r="G42">
        <v>1685.826</v>
      </c>
      <c r="H42">
        <v>1687.7080000000001</v>
      </c>
      <c r="I42">
        <v>1688.883</v>
      </c>
      <c r="J42">
        <v>1689.125</v>
      </c>
      <c r="K42">
        <v>1689.519</v>
      </c>
      <c r="L42">
        <v>1690.9280000000001</v>
      </c>
      <c r="M42">
        <v>1763.829</v>
      </c>
      <c r="N42">
        <v>1878.0719999999999</v>
      </c>
      <c r="O42">
        <v>1956.453</v>
      </c>
      <c r="P42">
        <v>2005.51</v>
      </c>
      <c r="Q42">
        <v>2063.107</v>
      </c>
    </row>
    <row r="43" spans="1:18" x14ac:dyDescent="0.2">
      <c r="E43" t="s">
        <v>29</v>
      </c>
      <c r="F43">
        <v>1672.067</v>
      </c>
      <c r="G43">
        <v>1669.518</v>
      </c>
      <c r="H43">
        <v>1668.7360000000001</v>
      </c>
      <c r="I43">
        <v>1667.701</v>
      </c>
      <c r="J43">
        <v>1667.4960000000001</v>
      </c>
      <c r="K43">
        <v>1667.0440000000001</v>
      </c>
      <c r="L43">
        <v>1668.338</v>
      </c>
      <c r="M43">
        <v>1765.922</v>
      </c>
      <c r="N43">
        <v>1918.67</v>
      </c>
      <c r="O43">
        <v>2024.3130000000001</v>
      </c>
      <c r="P43">
        <v>2093.25</v>
      </c>
      <c r="Q43">
        <v>2185.6990000000001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6BBF-98E8-6E4F-8F94-C3F372EDB198}">
  <dimension ref="A1:R65"/>
  <sheetViews>
    <sheetView workbookViewId="0">
      <selection activeCell="F29" sqref="F29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0.95754048000000003</v>
      </c>
      <c r="G2">
        <f t="shared" ref="G2:Q17" si="0">G$40*$R2</f>
        <v>0.95549664000000001</v>
      </c>
      <c r="H2">
        <f t="shared" si="0"/>
        <v>0.95361215999999993</v>
      </c>
      <c r="I2">
        <f t="shared" si="0"/>
        <v>0.95207903999999999</v>
      </c>
      <c r="J2">
        <f t="shared" si="0"/>
        <v>0.95073792000000001</v>
      </c>
      <c r="K2">
        <f t="shared" si="0"/>
        <v>0.94990752000000001</v>
      </c>
      <c r="L2">
        <f t="shared" si="0"/>
        <v>0.94910879999999986</v>
      </c>
      <c r="M2">
        <f t="shared" si="0"/>
        <v>0.94773503999999997</v>
      </c>
      <c r="N2">
        <f t="shared" si="0"/>
        <v>0.94533983999999993</v>
      </c>
      <c r="O2">
        <f t="shared" si="0"/>
        <v>0.94387103999999999</v>
      </c>
      <c r="P2">
        <f t="shared" si="0"/>
        <v>0.94192223999999991</v>
      </c>
      <c r="Q2">
        <f t="shared" si="0"/>
        <v>0.94006943999999992</v>
      </c>
      <c r="R2">
        <v>0.96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Q36" si="1">F$40*$R3</f>
        <v>0.96751485999999998</v>
      </c>
      <c r="G3">
        <f t="shared" si="0"/>
        <v>0.96544973000000001</v>
      </c>
      <c r="H3">
        <f t="shared" si="0"/>
        <v>0.96354561999999988</v>
      </c>
      <c r="I3">
        <f t="shared" si="0"/>
        <v>0.96199652999999996</v>
      </c>
      <c r="J3">
        <f t="shared" si="0"/>
        <v>0.96064143999999996</v>
      </c>
      <c r="K3">
        <f t="shared" si="0"/>
        <v>0.95980239000000001</v>
      </c>
      <c r="L3">
        <f t="shared" si="0"/>
        <v>0.95899534999999991</v>
      </c>
      <c r="M3">
        <f t="shared" si="0"/>
        <v>0.95760727999999995</v>
      </c>
      <c r="N3">
        <f t="shared" si="0"/>
        <v>0.95518713</v>
      </c>
      <c r="O3">
        <f t="shared" si="0"/>
        <v>0.95370303000000001</v>
      </c>
      <c r="P3">
        <f t="shared" si="0"/>
        <v>0.95173392999999995</v>
      </c>
      <c r="Q3">
        <f t="shared" si="0"/>
        <v>0.94986182999999991</v>
      </c>
      <c r="R3">
        <v>0.97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0.79795040000000006</v>
      </c>
      <c r="G4">
        <f t="shared" si="0"/>
        <v>0.79624720000000004</v>
      </c>
      <c r="H4">
        <f t="shared" si="0"/>
        <v>0.79467679999999996</v>
      </c>
      <c r="I4">
        <f t="shared" si="0"/>
        <v>0.79339920000000008</v>
      </c>
      <c r="J4">
        <f t="shared" si="0"/>
        <v>0.79228160000000003</v>
      </c>
      <c r="K4">
        <f t="shared" si="0"/>
        <v>0.7915896</v>
      </c>
      <c r="L4">
        <f t="shared" si="0"/>
        <v>0.79092399999999996</v>
      </c>
      <c r="M4">
        <f t="shared" si="0"/>
        <v>0.78977920000000001</v>
      </c>
      <c r="N4">
        <f t="shared" si="0"/>
        <v>0.78778320000000002</v>
      </c>
      <c r="O4">
        <f t="shared" si="0"/>
        <v>0.78655920000000012</v>
      </c>
      <c r="P4">
        <f t="shared" si="0"/>
        <v>0.78493520000000006</v>
      </c>
      <c r="Q4">
        <f t="shared" si="0"/>
        <v>0.78339120000000007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0.97250205000000001</v>
      </c>
      <c r="G5">
        <f t="shared" si="0"/>
        <v>0.970426275</v>
      </c>
      <c r="H5">
        <f t="shared" si="0"/>
        <v>0.96851234999999991</v>
      </c>
      <c r="I5">
        <f t="shared" si="0"/>
        <v>0.966955275</v>
      </c>
      <c r="J5">
        <f t="shared" si="0"/>
        <v>0.96559320000000004</v>
      </c>
      <c r="K5">
        <f t="shared" si="0"/>
        <v>0.96474982499999995</v>
      </c>
      <c r="L5">
        <f t="shared" si="0"/>
        <v>0.96393862499999994</v>
      </c>
      <c r="M5">
        <f t="shared" si="0"/>
        <v>0.96254339999999994</v>
      </c>
      <c r="N5">
        <f t="shared" si="0"/>
        <v>0.96011077499999997</v>
      </c>
      <c r="O5">
        <f t="shared" si="0"/>
        <v>0.95861902500000007</v>
      </c>
      <c r="P5">
        <f t="shared" si="0"/>
        <v>0.95663977499999997</v>
      </c>
      <c r="Q5">
        <f t="shared" si="0"/>
        <v>0.95475802499999995</v>
      </c>
      <c r="R5">
        <v>0.97499999999999998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0.84782230000000003</v>
      </c>
      <c r="G6">
        <f t="shared" si="0"/>
        <v>0.84601265000000003</v>
      </c>
      <c r="H6">
        <f t="shared" si="0"/>
        <v>0.84434409999999993</v>
      </c>
      <c r="I6">
        <f t="shared" si="0"/>
        <v>0.84298664999999995</v>
      </c>
      <c r="J6">
        <f t="shared" si="0"/>
        <v>0.84179919999999997</v>
      </c>
      <c r="K6">
        <f t="shared" si="0"/>
        <v>0.84106395</v>
      </c>
      <c r="L6">
        <f t="shared" si="0"/>
        <v>0.84035674999999999</v>
      </c>
      <c r="M6">
        <f t="shared" si="0"/>
        <v>0.83914040000000001</v>
      </c>
      <c r="N6">
        <f t="shared" si="0"/>
        <v>0.83701965</v>
      </c>
      <c r="O6">
        <f t="shared" si="0"/>
        <v>0.83571914999999997</v>
      </c>
      <c r="P6">
        <f t="shared" si="0"/>
        <v>0.83399364999999992</v>
      </c>
      <c r="Q6">
        <f t="shared" si="0"/>
        <v>0.83235314999999999</v>
      </c>
      <c r="R6">
        <v>0.85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0.94756609999999997</v>
      </c>
      <c r="G7">
        <f t="shared" si="0"/>
        <v>0.94554355000000001</v>
      </c>
      <c r="H7">
        <f t="shared" si="0"/>
        <v>0.94367869999999987</v>
      </c>
      <c r="I7">
        <f t="shared" si="0"/>
        <v>0.9421615499999999</v>
      </c>
      <c r="J7">
        <f t="shared" si="0"/>
        <v>0.94083439999999996</v>
      </c>
      <c r="K7">
        <f t="shared" si="0"/>
        <v>0.94001265000000001</v>
      </c>
      <c r="L7">
        <f t="shared" si="0"/>
        <v>0.93922224999999993</v>
      </c>
      <c r="M7">
        <f t="shared" si="0"/>
        <v>0.9378628</v>
      </c>
      <c r="N7">
        <f t="shared" si="0"/>
        <v>0.93549254999999998</v>
      </c>
      <c r="O7">
        <f t="shared" si="0"/>
        <v>0.93403904999999998</v>
      </c>
      <c r="P7">
        <f t="shared" si="0"/>
        <v>0.93211054999999987</v>
      </c>
      <c r="Q7">
        <f t="shared" si="0"/>
        <v>0.93027704999999994</v>
      </c>
      <c r="R7">
        <v>0.95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0.99743800000000005</v>
      </c>
      <c r="G8">
        <f t="shared" si="0"/>
        <v>0.995309</v>
      </c>
      <c r="H8">
        <f t="shared" si="0"/>
        <v>0.99334599999999995</v>
      </c>
      <c r="I8">
        <f t="shared" si="0"/>
        <v>0.99174899999999999</v>
      </c>
      <c r="J8">
        <f t="shared" si="0"/>
        <v>0.99035200000000001</v>
      </c>
      <c r="K8">
        <f t="shared" si="0"/>
        <v>0.98948700000000001</v>
      </c>
      <c r="L8">
        <f t="shared" si="0"/>
        <v>0.98865499999999995</v>
      </c>
      <c r="M8">
        <f t="shared" si="0"/>
        <v>0.98722399999999999</v>
      </c>
      <c r="N8">
        <f t="shared" si="0"/>
        <v>0.98472899999999997</v>
      </c>
      <c r="O8">
        <f t="shared" si="0"/>
        <v>0.98319900000000005</v>
      </c>
      <c r="P8">
        <f t="shared" si="0"/>
        <v>0.98116899999999996</v>
      </c>
      <c r="Q8">
        <f t="shared" si="0"/>
        <v>0.97923899999999997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0.91764296000000012</v>
      </c>
      <c r="G9">
        <f t="shared" si="0"/>
        <v>0.91568428000000002</v>
      </c>
      <c r="H9">
        <f t="shared" si="0"/>
        <v>0.91387832000000002</v>
      </c>
      <c r="I9">
        <f t="shared" si="0"/>
        <v>0.91240907999999998</v>
      </c>
      <c r="J9">
        <f t="shared" si="0"/>
        <v>0.91112384000000002</v>
      </c>
      <c r="K9">
        <f t="shared" si="0"/>
        <v>0.91032804</v>
      </c>
      <c r="L9">
        <f t="shared" si="0"/>
        <v>0.9095626</v>
      </c>
      <c r="M9">
        <f t="shared" si="0"/>
        <v>0.90824608000000007</v>
      </c>
      <c r="N9">
        <f t="shared" si="0"/>
        <v>0.90595068000000001</v>
      </c>
      <c r="O9">
        <f t="shared" si="0"/>
        <v>0.90454308000000005</v>
      </c>
      <c r="P9">
        <f t="shared" si="0"/>
        <v>0.90267547999999997</v>
      </c>
      <c r="Q9">
        <f t="shared" si="0"/>
        <v>0.90089987999999999</v>
      </c>
      <c r="R9">
        <v>0.92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0.97748924000000004</v>
      </c>
      <c r="G10">
        <f t="shared" si="0"/>
        <v>0.97540282</v>
      </c>
      <c r="H10">
        <f t="shared" si="0"/>
        <v>0.97347907999999994</v>
      </c>
      <c r="I10">
        <f t="shared" si="0"/>
        <v>0.97191401999999993</v>
      </c>
      <c r="J10">
        <f t="shared" si="0"/>
        <v>0.97054496000000001</v>
      </c>
      <c r="K10">
        <f t="shared" si="0"/>
        <v>0.96969726000000001</v>
      </c>
      <c r="L10">
        <f t="shared" si="0"/>
        <v>0.96888189999999996</v>
      </c>
      <c r="M10">
        <f t="shared" si="0"/>
        <v>0.96747951999999993</v>
      </c>
      <c r="N10">
        <f t="shared" si="0"/>
        <v>0.96503441999999995</v>
      </c>
      <c r="O10">
        <f t="shared" si="0"/>
        <v>0.96353502000000002</v>
      </c>
      <c r="P10">
        <f t="shared" si="0"/>
        <v>0.96154561999999999</v>
      </c>
      <c r="Q10">
        <f t="shared" si="0"/>
        <v>0.95965422</v>
      </c>
      <c r="R10">
        <v>0.98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0.91764296000000012</v>
      </c>
      <c r="G11">
        <f t="shared" si="0"/>
        <v>0.91568428000000002</v>
      </c>
      <c r="H11">
        <f t="shared" si="0"/>
        <v>0.91387832000000002</v>
      </c>
      <c r="I11">
        <f t="shared" si="0"/>
        <v>0.91240907999999998</v>
      </c>
      <c r="J11">
        <f t="shared" si="0"/>
        <v>0.91112384000000002</v>
      </c>
      <c r="K11">
        <f t="shared" si="0"/>
        <v>0.91032804</v>
      </c>
      <c r="L11">
        <f t="shared" si="0"/>
        <v>0.9095626</v>
      </c>
      <c r="M11">
        <f t="shared" si="0"/>
        <v>0.90824608000000007</v>
      </c>
      <c r="N11">
        <f t="shared" si="0"/>
        <v>0.90595068000000001</v>
      </c>
      <c r="O11">
        <f t="shared" si="0"/>
        <v>0.90454308000000005</v>
      </c>
      <c r="P11">
        <f t="shared" si="0"/>
        <v>0.90267547999999997</v>
      </c>
      <c r="Q11">
        <f t="shared" si="0"/>
        <v>0.90089987999999999</v>
      </c>
      <c r="R11">
        <v>0.92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0.89769420000000011</v>
      </c>
      <c r="G12">
        <f t="shared" si="0"/>
        <v>0.89577810000000002</v>
      </c>
      <c r="H12">
        <f t="shared" si="0"/>
        <v>0.89401140000000001</v>
      </c>
      <c r="I12">
        <f t="shared" si="0"/>
        <v>0.89257410000000004</v>
      </c>
      <c r="J12">
        <f t="shared" si="0"/>
        <v>0.89131680000000002</v>
      </c>
      <c r="K12">
        <f t="shared" si="0"/>
        <v>0.8905383</v>
      </c>
      <c r="L12">
        <f t="shared" si="0"/>
        <v>0.88978950000000001</v>
      </c>
      <c r="M12">
        <f t="shared" si="0"/>
        <v>0.8885016</v>
      </c>
      <c r="N12">
        <f t="shared" si="0"/>
        <v>0.88625609999999999</v>
      </c>
      <c r="O12">
        <f t="shared" si="0"/>
        <v>0.88487910000000003</v>
      </c>
      <c r="P12">
        <f t="shared" si="0"/>
        <v>0.88305210000000001</v>
      </c>
      <c r="Q12">
        <f t="shared" si="0"/>
        <v>0.88131510000000002</v>
      </c>
      <c r="R12">
        <v>0.9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0.82787354000000002</v>
      </c>
      <c r="G13">
        <f t="shared" si="0"/>
        <v>0.82610646999999993</v>
      </c>
      <c r="H13">
        <f t="shared" si="0"/>
        <v>0.82447717999999992</v>
      </c>
      <c r="I13">
        <f t="shared" si="0"/>
        <v>0.82315167</v>
      </c>
      <c r="J13">
        <f t="shared" si="0"/>
        <v>0.82199215999999997</v>
      </c>
      <c r="K13">
        <f t="shared" si="0"/>
        <v>0.82127421</v>
      </c>
      <c r="L13">
        <f t="shared" si="0"/>
        <v>0.82058364999999989</v>
      </c>
      <c r="M13">
        <f t="shared" si="0"/>
        <v>0.81939591999999994</v>
      </c>
      <c r="N13">
        <f t="shared" si="0"/>
        <v>0.81732506999999999</v>
      </c>
      <c r="O13">
        <f t="shared" si="0"/>
        <v>0.81605517000000005</v>
      </c>
      <c r="P13">
        <f t="shared" si="0"/>
        <v>0.81437026999999995</v>
      </c>
      <c r="Q13">
        <f t="shared" si="0"/>
        <v>0.81276836999999991</v>
      </c>
      <c r="R13">
        <v>0.83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si="1"/>
        <v>0.8777454400000001</v>
      </c>
      <c r="G14">
        <f t="shared" si="0"/>
        <v>0.87587192000000003</v>
      </c>
      <c r="H14">
        <f t="shared" si="0"/>
        <v>0.87414448</v>
      </c>
      <c r="I14">
        <f t="shared" si="0"/>
        <v>0.87273911999999998</v>
      </c>
      <c r="J14">
        <f t="shared" si="0"/>
        <v>0.87150976000000002</v>
      </c>
      <c r="K14">
        <f t="shared" si="0"/>
        <v>0.87074856</v>
      </c>
      <c r="L14">
        <f t="shared" si="0"/>
        <v>0.87001639999999991</v>
      </c>
      <c r="M14">
        <f t="shared" si="0"/>
        <v>0.86875712000000005</v>
      </c>
      <c r="N14">
        <f t="shared" si="0"/>
        <v>0.86656151999999997</v>
      </c>
      <c r="O14">
        <f t="shared" si="0"/>
        <v>0.86521512</v>
      </c>
      <c r="P14">
        <f t="shared" si="0"/>
        <v>0.86342871999999993</v>
      </c>
      <c r="Q14">
        <f t="shared" si="0"/>
        <v>0.86173031999999994</v>
      </c>
      <c r="R14">
        <v>0.88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1"/>
        <v>0.85779667999999998</v>
      </c>
      <c r="G15">
        <f t="shared" si="0"/>
        <v>0.85596574000000003</v>
      </c>
      <c r="H15">
        <f t="shared" si="0"/>
        <v>0.85427755999999999</v>
      </c>
      <c r="I15">
        <f t="shared" si="0"/>
        <v>0.85290414000000003</v>
      </c>
      <c r="J15">
        <f t="shared" si="0"/>
        <v>0.85170272000000002</v>
      </c>
      <c r="K15">
        <f t="shared" si="0"/>
        <v>0.85095882</v>
      </c>
      <c r="L15">
        <f t="shared" si="0"/>
        <v>0.85024329999999992</v>
      </c>
      <c r="M15">
        <f t="shared" si="0"/>
        <v>0.84901263999999999</v>
      </c>
      <c r="N15">
        <f t="shared" si="0"/>
        <v>0.84686693999999996</v>
      </c>
      <c r="O15">
        <f t="shared" si="0"/>
        <v>0.84555113999999998</v>
      </c>
      <c r="P15">
        <f t="shared" si="0"/>
        <v>0.84380533999999996</v>
      </c>
      <c r="Q15">
        <f t="shared" si="0"/>
        <v>0.84214553999999997</v>
      </c>
      <c r="R15">
        <v>0.86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1"/>
        <v>0.86777106000000004</v>
      </c>
      <c r="G16">
        <f t="shared" si="0"/>
        <v>0.86591883000000003</v>
      </c>
      <c r="H16">
        <f t="shared" si="0"/>
        <v>0.86421101999999994</v>
      </c>
      <c r="I16">
        <f t="shared" si="0"/>
        <v>0.86282163000000001</v>
      </c>
      <c r="J16">
        <f t="shared" si="0"/>
        <v>0.86160623999999997</v>
      </c>
      <c r="K16">
        <f t="shared" si="0"/>
        <v>0.86085369</v>
      </c>
      <c r="L16">
        <f t="shared" si="0"/>
        <v>0.86012984999999997</v>
      </c>
      <c r="M16">
        <f t="shared" si="0"/>
        <v>0.85888487999999996</v>
      </c>
      <c r="N16">
        <f t="shared" si="0"/>
        <v>0.85671423000000002</v>
      </c>
      <c r="O16">
        <f t="shared" si="0"/>
        <v>0.85538312999999999</v>
      </c>
      <c r="P16">
        <f t="shared" si="0"/>
        <v>0.85361703</v>
      </c>
      <c r="Q16">
        <f t="shared" si="0"/>
        <v>0.85193792999999995</v>
      </c>
      <c r="R16">
        <v>0.87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1"/>
        <v>0.93759172000000002</v>
      </c>
      <c r="G17">
        <f t="shared" si="0"/>
        <v>0.9355904599999999</v>
      </c>
      <c r="H17">
        <f t="shared" si="0"/>
        <v>0.93374523999999992</v>
      </c>
      <c r="I17">
        <f t="shared" si="0"/>
        <v>0.93224405999999993</v>
      </c>
      <c r="J17">
        <f t="shared" si="0"/>
        <v>0.93093087999999991</v>
      </c>
      <c r="K17">
        <f t="shared" si="0"/>
        <v>0.93011778000000001</v>
      </c>
      <c r="L17">
        <f t="shared" si="0"/>
        <v>0.92933569999999988</v>
      </c>
      <c r="M17">
        <f t="shared" si="0"/>
        <v>0.92799055999999991</v>
      </c>
      <c r="N17">
        <f t="shared" si="0"/>
        <v>0.92564525999999991</v>
      </c>
      <c r="O17">
        <f t="shared" si="0"/>
        <v>0.92420705999999997</v>
      </c>
      <c r="P17">
        <f t="shared" si="0"/>
        <v>0.92229885999999994</v>
      </c>
      <c r="Q17">
        <f t="shared" si="0"/>
        <v>0.92048465999999995</v>
      </c>
      <c r="R17">
        <v>0.94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1"/>
        <v>0.92063527400000011</v>
      </c>
      <c r="G18">
        <f t="shared" si="1"/>
        <v>0.91867020700000002</v>
      </c>
      <c r="H18">
        <f t="shared" si="1"/>
        <v>0.91685835800000004</v>
      </c>
      <c r="I18">
        <f t="shared" si="1"/>
        <v>0.91538432700000005</v>
      </c>
      <c r="J18">
        <f t="shared" si="1"/>
        <v>0.91409489600000005</v>
      </c>
      <c r="K18">
        <f t="shared" si="1"/>
        <v>0.91329650100000004</v>
      </c>
      <c r="L18">
        <f t="shared" si="1"/>
        <v>0.91252856500000001</v>
      </c>
      <c r="M18">
        <f t="shared" si="1"/>
        <v>0.91120775200000004</v>
      </c>
      <c r="N18">
        <f t="shared" si="1"/>
        <v>0.90890486700000006</v>
      </c>
      <c r="O18">
        <f t="shared" si="1"/>
        <v>0.90749267700000014</v>
      </c>
      <c r="P18">
        <f t="shared" si="1"/>
        <v>0.90561898699999999</v>
      </c>
      <c r="Q18">
        <f t="shared" si="1"/>
        <v>0.90383759699999999</v>
      </c>
      <c r="R18">
        <v>0.92300000000000004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1"/>
        <v>0.92263015000000004</v>
      </c>
      <c r="G19">
        <f t="shared" si="1"/>
        <v>0.92066082500000002</v>
      </c>
      <c r="H19">
        <f t="shared" si="1"/>
        <v>0.91884505000000005</v>
      </c>
      <c r="I19">
        <f t="shared" si="1"/>
        <v>0.91736782500000003</v>
      </c>
      <c r="J19">
        <f t="shared" si="1"/>
        <v>0.9160756000000001</v>
      </c>
      <c r="K19">
        <f t="shared" si="1"/>
        <v>0.91527547500000006</v>
      </c>
      <c r="L19">
        <f t="shared" si="1"/>
        <v>0.91450587500000002</v>
      </c>
      <c r="M19">
        <f t="shared" si="1"/>
        <v>0.91318220000000005</v>
      </c>
      <c r="N19">
        <f t="shared" si="1"/>
        <v>0.91087432499999998</v>
      </c>
      <c r="O19">
        <f t="shared" si="1"/>
        <v>0.90945907500000012</v>
      </c>
      <c r="P19">
        <f t="shared" si="1"/>
        <v>0.90758132499999999</v>
      </c>
      <c r="Q19">
        <f t="shared" si="1"/>
        <v>0.90579607500000003</v>
      </c>
      <c r="R19">
        <v>0.92500000000000004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1"/>
        <v>0.91764296000000012</v>
      </c>
      <c r="G20">
        <f t="shared" si="1"/>
        <v>0.91568428000000002</v>
      </c>
      <c r="H20">
        <f t="shared" si="1"/>
        <v>0.91387832000000002</v>
      </c>
      <c r="I20">
        <f t="shared" si="1"/>
        <v>0.91240907999999998</v>
      </c>
      <c r="J20">
        <f t="shared" si="1"/>
        <v>0.91112384000000002</v>
      </c>
      <c r="K20">
        <f t="shared" si="1"/>
        <v>0.91032804</v>
      </c>
      <c r="L20">
        <f t="shared" si="1"/>
        <v>0.9095626</v>
      </c>
      <c r="M20">
        <f t="shared" si="1"/>
        <v>0.90824608000000007</v>
      </c>
      <c r="N20">
        <f t="shared" si="1"/>
        <v>0.90595068000000001</v>
      </c>
      <c r="O20">
        <f t="shared" si="1"/>
        <v>0.90454308000000005</v>
      </c>
      <c r="P20">
        <f t="shared" si="1"/>
        <v>0.90267547999999997</v>
      </c>
      <c r="Q20">
        <f t="shared" si="1"/>
        <v>0.90089987999999999</v>
      </c>
      <c r="R20">
        <v>0.92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1"/>
        <v>0.99743800000000005</v>
      </c>
      <c r="G21">
        <f t="shared" si="1"/>
        <v>0.995309</v>
      </c>
      <c r="H21">
        <f t="shared" si="1"/>
        <v>0.99334599999999995</v>
      </c>
      <c r="I21">
        <f t="shared" si="1"/>
        <v>0.99174899999999999</v>
      </c>
      <c r="J21">
        <f t="shared" si="1"/>
        <v>0.99035200000000001</v>
      </c>
      <c r="K21">
        <f t="shared" si="1"/>
        <v>0.98948700000000001</v>
      </c>
      <c r="L21">
        <f t="shared" si="1"/>
        <v>0.98865499999999995</v>
      </c>
      <c r="M21">
        <f t="shared" si="1"/>
        <v>0.98722399999999999</v>
      </c>
      <c r="N21">
        <f t="shared" si="1"/>
        <v>0.98472899999999997</v>
      </c>
      <c r="O21">
        <f t="shared" si="1"/>
        <v>0.98319900000000005</v>
      </c>
      <c r="P21">
        <f t="shared" si="1"/>
        <v>0.98116899999999996</v>
      </c>
      <c r="Q21">
        <f t="shared" si="1"/>
        <v>0.97923899999999997</v>
      </c>
      <c r="R21">
        <v>1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1"/>
        <v>0.99743800000000005</v>
      </c>
      <c r="G22">
        <f t="shared" si="1"/>
        <v>0.995309</v>
      </c>
      <c r="H22">
        <f t="shared" si="1"/>
        <v>0.99334599999999995</v>
      </c>
      <c r="I22">
        <f t="shared" si="1"/>
        <v>0.99174899999999999</v>
      </c>
      <c r="J22">
        <f t="shared" si="1"/>
        <v>0.99035200000000001</v>
      </c>
      <c r="K22">
        <f t="shared" si="1"/>
        <v>0.98948700000000001</v>
      </c>
      <c r="L22">
        <f t="shared" si="1"/>
        <v>0.98865499999999995</v>
      </c>
      <c r="M22">
        <f t="shared" si="1"/>
        <v>0.98722399999999999</v>
      </c>
      <c r="N22">
        <f t="shared" si="1"/>
        <v>0.98472899999999997</v>
      </c>
      <c r="O22">
        <f t="shared" si="1"/>
        <v>0.98319900000000005</v>
      </c>
      <c r="P22">
        <f t="shared" si="1"/>
        <v>0.98116899999999996</v>
      </c>
      <c r="Q22">
        <f t="shared" si="1"/>
        <v>0.97923899999999997</v>
      </c>
      <c r="R22">
        <v>1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v>1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v>1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v>1.002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si="1"/>
        <v>0.99746792313999999</v>
      </c>
      <c r="G26">
        <f t="shared" si="1"/>
        <v>0.99533885926999999</v>
      </c>
      <c r="H26">
        <f t="shared" si="1"/>
        <v>0.99337580037999995</v>
      </c>
      <c r="I26">
        <f t="shared" si="1"/>
        <v>0.99177875246999991</v>
      </c>
      <c r="J26">
        <f t="shared" si="1"/>
        <v>0.99038171056000002</v>
      </c>
      <c r="K26">
        <f t="shared" si="1"/>
        <v>0.98951668460999997</v>
      </c>
      <c r="L26">
        <f t="shared" si="1"/>
        <v>0.98868465964999996</v>
      </c>
      <c r="M26">
        <f t="shared" si="1"/>
        <v>0.98725361672</v>
      </c>
      <c r="N26">
        <f t="shared" si="1"/>
        <v>0.98475854186999989</v>
      </c>
      <c r="O26">
        <f t="shared" si="1"/>
        <v>0.98322849597000006</v>
      </c>
      <c r="P26">
        <f t="shared" si="1"/>
        <v>0.98119843506999993</v>
      </c>
      <c r="Q26">
        <f t="shared" si="1"/>
        <v>0.97926837716999993</v>
      </c>
      <c r="R26">
        <v>1.00003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1"/>
        <v>0.99745794875999994</v>
      </c>
      <c r="G27">
        <f t="shared" si="1"/>
        <v>0.99532890617999992</v>
      </c>
      <c r="H27">
        <f t="shared" si="1"/>
        <v>0.99336586691999984</v>
      </c>
      <c r="I27">
        <f t="shared" si="1"/>
        <v>0.9917688349799999</v>
      </c>
      <c r="J27">
        <f t="shared" si="1"/>
        <v>0.99037180703999994</v>
      </c>
      <c r="K27">
        <f t="shared" si="1"/>
        <v>0.98950678973999995</v>
      </c>
      <c r="L27">
        <f t="shared" si="1"/>
        <v>0.98867477309999985</v>
      </c>
      <c r="M27">
        <f t="shared" si="1"/>
        <v>0.98724374447999985</v>
      </c>
      <c r="N27">
        <f t="shared" si="1"/>
        <v>0.98474869457999992</v>
      </c>
      <c r="O27">
        <f t="shared" si="1"/>
        <v>0.98321866397999991</v>
      </c>
      <c r="P27">
        <f t="shared" si="1"/>
        <v>0.9811886233799999</v>
      </c>
      <c r="Q27">
        <f t="shared" si="1"/>
        <v>0.97925858477999983</v>
      </c>
      <c r="R27">
        <v>1.0000199999999999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1.02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1"/>
        <v>0.99861497684</v>
      </c>
      <c r="G29">
        <f t="shared" si="1"/>
        <v>0.99648346461999993</v>
      </c>
      <c r="H29">
        <f t="shared" si="1"/>
        <v>0.99451814827999996</v>
      </c>
      <c r="I29">
        <f t="shared" si="1"/>
        <v>0.99291926381999995</v>
      </c>
      <c r="J29">
        <f t="shared" si="1"/>
        <v>0.99152061536000002</v>
      </c>
      <c r="K29">
        <f t="shared" si="1"/>
        <v>0.99065459465999994</v>
      </c>
      <c r="L29">
        <f t="shared" si="1"/>
        <v>0.98982161289999993</v>
      </c>
      <c r="M29">
        <f t="shared" si="1"/>
        <v>0.98838892431999992</v>
      </c>
      <c r="N29">
        <f t="shared" si="1"/>
        <v>0.98589098021999988</v>
      </c>
      <c r="O29">
        <f t="shared" si="1"/>
        <v>0.98435917482000002</v>
      </c>
      <c r="P29">
        <f t="shared" si="1"/>
        <v>0.98232677941999991</v>
      </c>
      <c r="Q29">
        <f t="shared" si="1"/>
        <v>0.98039450201999989</v>
      </c>
      <c r="R29">
        <v>1.00118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1"/>
        <v>0.99857507932</v>
      </c>
      <c r="G30">
        <f t="shared" si="1"/>
        <v>0.99644365225999987</v>
      </c>
      <c r="H30">
        <f t="shared" si="1"/>
        <v>0.99447841443999985</v>
      </c>
      <c r="I30">
        <f t="shared" si="1"/>
        <v>0.99287959385999991</v>
      </c>
      <c r="J30">
        <f t="shared" si="1"/>
        <v>0.99148100127999994</v>
      </c>
      <c r="K30">
        <f t="shared" si="1"/>
        <v>0.99061501517999995</v>
      </c>
      <c r="L30">
        <f t="shared" si="1"/>
        <v>0.98978206669999991</v>
      </c>
      <c r="M30">
        <f t="shared" si="1"/>
        <v>0.98834943535999986</v>
      </c>
      <c r="N30">
        <f t="shared" si="1"/>
        <v>0.98585159105999987</v>
      </c>
      <c r="O30">
        <f t="shared" si="1"/>
        <v>0.98431984685999996</v>
      </c>
      <c r="P30">
        <f t="shared" si="1"/>
        <v>0.98228753265999991</v>
      </c>
      <c r="Q30">
        <f t="shared" si="1"/>
        <v>0.98035533245999984</v>
      </c>
      <c r="R30">
        <v>1.0011399999999999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1.0089999999999999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si="1"/>
        <v>0.99823595039999991</v>
      </c>
      <c r="G32">
        <f t="shared" si="1"/>
        <v>0.99610524719999993</v>
      </c>
      <c r="H32">
        <f t="shared" si="1"/>
        <v>0.99414067679999985</v>
      </c>
      <c r="I32">
        <f t="shared" si="1"/>
        <v>0.99254239919999987</v>
      </c>
      <c r="J32">
        <f t="shared" si="1"/>
        <v>0.9911442815999999</v>
      </c>
      <c r="K32">
        <f t="shared" si="1"/>
        <v>0.99027858959999993</v>
      </c>
      <c r="L32">
        <f t="shared" si="1"/>
        <v>0.98944592399999987</v>
      </c>
      <c r="M32">
        <f t="shared" si="1"/>
        <v>0.98801377919999989</v>
      </c>
      <c r="N32">
        <f t="shared" si="1"/>
        <v>0.98551678319999991</v>
      </c>
      <c r="O32">
        <f t="shared" si="1"/>
        <v>0.98398555919999997</v>
      </c>
      <c r="P32">
        <f t="shared" si="1"/>
        <v>0.98195393519999985</v>
      </c>
      <c r="Q32">
        <f t="shared" si="1"/>
        <v>0.9800223911999999</v>
      </c>
      <c r="R32">
        <v>1.0007999999999999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1"/>
        <v>0.99813620660000002</v>
      </c>
      <c r="G33">
        <f t="shared" si="1"/>
        <v>0.9960057162999999</v>
      </c>
      <c r="H33">
        <f t="shared" si="1"/>
        <v>0.99404134219999984</v>
      </c>
      <c r="I33">
        <f t="shared" si="1"/>
        <v>0.99244322429999987</v>
      </c>
      <c r="J33">
        <f t="shared" si="1"/>
        <v>0.99104524639999991</v>
      </c>
      <c r="K33">
        <f t="shared" si="1"/>
        <v>0.99017964089999988</v>
      </c>
      <c r="L33">
        <f t="shared" si="1"/>
        <v>0.98934705849999982</v>
      </c>
      <c r="M33">
        <f t="shared" si="1"/>
        <v>0.98791505679999991</v>
      </c>
      <c r="N33">
        <f t="shared" si="1"/>
        <v>0.98541831029999993</v>
      </c>
      <c r="O33">
        <f t="shared" si="1"/>
        <v>0.98388723929999999</v>
      </c>
      <c r="P33">
        <f t="shared" si="1"/>
        <v>0.98185581829999991</v>
      </c>
      <c r="Q33">
        <f t="shared" si="1"/>
        <v>0.97992446729999994</v>
      </c>
      <c r="R33">
        <v>1.0006999999999999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v>1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1"/>
        <v>0.99743800000000005</v>
      </c>
      <c r="G35">
        <f t="shared" si="1"/>
        <v>0.995309</v>
      </c>
      <c r="H35">
        <f t="shared" si="1"/>
        <v>0.99334599999999995</v>
      </c>
      <c r="I35">
        <f t="shared" si="1"/>
        <v>0.99174899999999999</v>
      </c>
      <c r="J35">
        <f t="shared" si="1"/>
        <v>0.99035200000000001</v>
      </c>
      <c r="K35">
        <f t="shared" si="1"/>
        <v>0.98948700000000001</v>
      </c>
      <c r="L35">
        <f t="shared" si="1"/>
        <v>0.98865499999999995</v>
      </c>
      <c r="M35">
        <f t="shared" si="1"/>
        <v>0.98722399999999999</v>
      </c>
      <c r="N35">
        <f t="shared" si="1"/>
        <v>0.98472899999999997</v>
      </c>
      <c r="O35">
        <f t="shared" si="1"/>
        <v>0.98319900000000005</v>
      </c>
      <c r="P35">
        <f t="shared" si="1"/>
        <v>0.98116899999999996</v>
      </c>
      <c r="Q35">
        <f t="shared" si="1"/>
        <v>0.97923899999999997</v>
      </c>
      <c r="R35">
        <v>1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1"/>
        <v>0.99993159499999995</v>
      </c>
      <c r="G36">
        <f t="shared" si="1"/>
        <v>0.99779727249999994</v>
      </c>
      <c r="H36">
        <f t="shared" si="1"/>
        <v>0.99582936499999986</v>
      </c>
      <c r="I36">
        <f t="shared" si="1"/>
        <v>0.99422837249999996</v>
      </c>
      <c r="J36">
        <f t="shared" si="1"/>
        <v>0.99282788</v>
      </c>
      <c r="K36">
        <f t="shared" si="1"/>
        <v>0.99196071749999992</v>
      </c>
      <c r="L36">
        <f t="shared" si="1"/>
        <v>0.99112663749999985</v>
      </c>
      <c r="M36">
        <f t="shared" si="1"/>
        <v>0.98969205999999998</v>
      </c>
      <c r="N36">
        <f t="shared" si="1"/>
        <v>0.9871908224999999</v>
      </c>
      <c r="O36">
        <f t="shared" si="1"/>
        <v>0.98565699750000002</v>
      </c>
      <c r="P36">
        <f t="shared" si="1"/>
        <v>0.98362192249999991</v>
      </c>
      <c r="Q36">
        <f t="shared" si="1"/>
        <v>0.98168709749999994</v>
      </c>
      <c r="R36">
        <v>1.0024999999999999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v>1.0089999999999999</v>
      </c>
    </row>
    <row r="38" spans="1:18" x14ac:dyDescent="0.2">
      <c r="J38" s="8"/>
    </row>
    <row r="39" spans="1:18" x14ac:dyDescent="0.2">
      <c r="J39" s="8"/>
    </row>
    <row r="40" spans="1:18" x14ac:dyDescent="0.2">
      <c r="F40" s="8">
        <v>0.99743800000000005</v>
      </c>
      <c r="G40" s="8">
        <v>0.995309</v>
      </c>
      <c r="H40">
        <v>0.99334599999999995</v>
      </c>
      <c r="I40">
        <v>0.99174899999999999</v>
      </c>
      <c r="J40">
        <v>0.99035200000000001</v>
      </c>
      <c r="K40">
        <v>0.98948700000000001</v>
      </c>
      <c r="L40">
        <v>0.98865499999999995</v>
      </c>
      <c r="M40">
        <v>0.98722399999999999</v>
      </c>
      <c r="N40">
        <v>0.98472899999999997</v>
      </c>
      <c r="O40">
        <v>0.98319900000000005</v>
      </c>
      <c r="P40">
        <v>0.98116899999999996</v>
      </c>
      <c r="Q40">
        <v>0.97923899999999997</v>
      </c>
    </row>
    <row r="41" spans="1:18" x14ac:dyDescent="0.2">
      <c r="J41" s="8"/>
    </row>
    <row r="42" spans="1:18" x14ac:dyDescent="0.2">
      <c r="J42" s="8"/>
    </row>
    <row r="43" spans="1:18" x14ac:dyDescent="0.2">
      <c r="J43" s="8"/>
    </row>
    <row r="44" spans="1:18" x14ac:dyDescent="0.2">
      <c r="J44" s="8"/>
    </row>
    <row r="45" spans="1:18" x14ac:dyDescent="0.2">
      <c r="J45" s="8"/>
    </row>
    <row r="46" spans="1:18" x14ac:dyDescent="0.2">
      <c r="J46" s="8"/>
    </row>
    <row r="47" spans="1:18" x14ac:dyDescent="0.2">
      <c r="J47" s="8"/>
    </row>
    <row r="48" spans="1:18" x14ac:dyDescent="0.2">
      <c r="J48" s="8"/>
    </row>
    <row r="49" spans="10:10" x14ac:dyDescent="0.2">
      <c r="J49" s="8"/>
    </row>
    <row r="50" spans="10:10" x14ac:dyDescent="0.2">
      <c r="J50" s="8"/>
    </row>
    <row r="51" spans="10:10" x14ac:dyDescent="0.2">
      <c r="J51" s="8"/>
    </row>
    <row r="52" spans="10:10" x14ac:dyDescent="0.2">
      <c r="J52" s="8"/>
    </row>
    <row r="53" spans="10:10" x14ac:dyDescent="0.2">
      <c r="J53" s="8"/>
    </row>
    <row r="54" spans="10:10" x14ac:dyDescent="0.2">
      <c r="J54" s="8"/>
    </row>
    <row r="55" spans="10:10" x14ac:dyDescent="0.2">
      <c r="J55" s="8"/>
    </row>
    <row r="56" spans="10:10" x14ac:dyDescent="0.2">
      <c r="J56" s="8"/>
    </row>
    <row r="57" spans="10:10" x14ac:dyDescent="0.2">
      <c r="J57" s="8"/>
    </row>
    <row r="58" spans="10:10" x14ac:dyDescent="0.2">
      <c r="J58" s="8"/>
    </row>
    <row r="59" spans="10:10" x14ac:dyDescent="0.2">
      <c r="J59" s="8"/>
    </row>
    <row r="60" spans="10:10" x14ac:dyDescent="0.2">
      <c r="J60" s="8"/>
    </row>
    <row r="61" spans="10:10" x14ac:dyDescent="0.2">
      <c r="J61" s="8"/>
    </row>
    <row r="62" spans="10:10" x14ac:dyDescent="0.2">
      <c r="J62" s="8"/>
    </row>
    <row r="63" spans="10:10" x14ac:dyDescent="0.2">
      <c r="J63" s="8"/>
    </row>
    <row r="64" spans="10:10" x14ac:dyDescent="0.2">
      <c r="J64" s="8"/>
    </row>
    <row r="65" spans="10:10" x14ac:dyDescent="0.2">
      <c r="J6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7E2A-02A8-854D-B048-910F79E7E5F7}">
  <dimension ref="A1:R40"/>
  <sheetViews>
    <sheetView workbookViewId="0">
      <selection activeCell="F37" sqref="F37:Q37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0</v>
      </c>
      <c r="G2">
        <f t="shared" ref="G2:Q17" si="0">G$40*$R2</f>
        <v>1.6128107999999999</v>
      </c>
      <c r="H2">
        <f t="shared" si="0"/>
        <v>-5.5596E-2</v>
      </c>
      <c r="I2">
        <f t="shared" si="0"/>
        <v>-1.89E-2</v>
      </c>
      <c r="J2">
        <f t="shared" si="0"/>
        <v>-1.3001999999999998E-2</v>
      </c>
      <c r="K2">
        <f t="shared" si="0"/>
        <v>-3.5874000000000003E-2</v>
      </c>
      <c r="L2">
        <f t="shared" si="0"/>
        <v>-4.0073999999999999E-2</v>
      </c>
      <c r="M2">
        <f t="shared" si="0"/>
        <v>-1.158E-3</v>
      </c>
      <c r="N2">
        <f t="shared" si="0"/>
        <v>9.101999999999999E-3</v>
      </c>
      <c r="O2">
        <f t="shared" si="0"/>
        <v>2.0507999999999998E-3</v>
      </c>
      <c r="P2">
        <f t="shared" si="0"/>
        <v>5.6766000000000004E-3</v>
      </c>
      <c r="Q2">
        <f t="shared" si="0"/>
        <v>2.1947999999999998E-3</v>
      </c>
      <c r="R2">
        <v>0.6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Q36" si="1">F$40*$R3</f>
        <v>0</v>
      </c>
      <c r="G3">
        <f t="shared" si="0"/>
        <v>1.8816126</v>
      </c>
      <c r="H3">
        <f t="shared" si="0"/>
        <v>-6.4862000000000003E-2</v>
      </c>
      <c r="I3">
        <f t="shared" si="0"/>
        <v>-2.205E-2</v>
      </c>
      <c r="J3">
        <f t="shared" si="0"/>
        <v>-1.5168999999999998E-2</v>
      </c>
      <c r="K3">
        <f t="shared" si="0"/>
        <v>-4.1853000000000001E-2</v>
      </c>
      <c r="L3">
        <f t="shared" si="0"/>
        <v>-4.6752999999999996E-2</v>
      </c>
      <c r="M3">
        <f t="shared" si="0"/>
        <v>-1.351E-3</v>
      </c>
      <c r="N3">
        <f t="shared" si="0"/>
        <v>1.0618999999999998E-2</v>
      </c>
      <c r="O3">
        <f t="shared" si="0"/>
        <v>2.3925999999999999E-3</v>
      </c>
      <c r="P3">
        <f t="shared" si="0"/>
        <v>6.6227000000000005E-3</v>
      </c>
      <c r="Q3">
        <f t="shared" si="0"/>
        <v>2.5605999999999997E-3</v>
      </c>
      <c r="R3">
        <v>0.7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0</v>
      </c>
      <c r="G4">
        <f t="shared" si="0"/>
        <v>2.1504144000000003</v>
      </c>
      <c r="H4">
        <f t="shared" si="0"/>
        <v>-7.4128000000000013E-2</v>
      </c>
      <c r="I4">
        <f t="shared" si="0"/>
        <v>-2.52E-2</v>
      </c>
      <c r="J4">
        <f t="shared" si="0"/>
        <v>-1.7336000000000001E-2</v>
      </c>
      <c r="K4">
        <f t="shared" si="0"/>
        <v>-4.7832000000000006E-2</v>
      </c>
      <c r="L4">
        <f t="shared" si="0"/>
        <v>-5.3432000000000007E-2</v>
      </c>
      <c r="M4">
        <f t="shared" si="0"/>
        <v>-1.5440000000000002E-3</v>
      </c>
      <c r="N4">
        <f t="shared" si="0"/>
        <v>1.2136000000000001E-2</v>
      </c>
      <c r="O4">
        <f t="shared" si="0"/>
        <v>2.7344000000000001E-3</v>
      </c>
      <c r="P4">
        <f t="shared" si="0"/>
        <v>7.5688000000000005E-3</v>
      </c>
      <c r="Q4">
        <f t="shared" si="0"/>
        <v>2.9264E-3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0</v>
      </c>
      <c r="G5">
        <f t="shared" si="0"/>
        <v>2.0160135000000001</v>
      </c>
      <c r="H5">
        <f t="shared" si="0"/>
        <v>-6.9495000000000001E-2</v>
      </c>
      <c r="I5">
        <f t="shared" si="0"/>
        <v>-2.3625E-2</v>
      </c>
      <c r="J5">
        <f t="shared" si="0"/>
        <v>-1.62525E-2</v>
      </c>
      <c r="K5">
        <f t="shared" si="0"/>
        <v>-4.48425E-2</v>
      </c>
      <c r="L5">
        <f t="shared" si="0"/>
        <v>-5.0092499999999998E-2</v>
      </c>
      <c r="M5">
        <f t="shared" si="0"/>
        <v>-1.4475E-3</v>
      </c>
      <c r="N5">
        <f t="shared" si="0"/>
        <v>1.1377499999999999E-2</v>
      </c>
      <c r="O5">
        <f t="shared" si="0"/>
        <v>2.5634999999999998E-3</v>
      </c>
      <c r="P5">
        <f t="shared" si="0"/>
        <v>7.0957500000000005E-3</v>
      </c>
      <c r="Q5">
        <f t="shared" si="0"/>
        <v>2.7434999999999998E-3</v>
      </c>
      <c r="R5">
        <v>0.75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0</v>
      </c>
      <c r="G6">
        <f t="shared" si="0"/>
        <v>2.2848153</v>
      </c>
      <c r="H6">
        <f t="shared" si="0"/>
        <v>-7.8760999999999998E-2</v>
      </c>
      <c r="I6">
        <f t="shared" si="0"/>
        <v>-2.6775E-2</v>
      </c>
      <c r="J6">
        <f t="shared" si="0"/>
        <v>-1.8419499999999998E-2</v>
      </c>
      <c r="K6">
        <f t="shared" si="0"/>
        <v>-5.0821499999999999E-2</v>
      </c>
      <c r="L6">
        <f t="shared" si="0"/>
        <v>-5.6771500000000003E-2</v>
      </c>
      <c r="M6">
        <f t="shared" si="0"/>
        <v>-1.6405E-3</v>
      </c>
      <c r="N6">
        <f t="shared" si="0"/>
        <v>1.28945E-2</v>
      </c>
      <c r="O6">
        <f t="shared" si="0"/>
        <v>2.9053E-3</v>
      </c>
      <c r="P6">
        <f t="shared" si="0"/>
        <v>8.0418499999999997E-3</v>
      </c>
      <c r="Q6">
        <f t="shared" si="0"/>
        <v>3.1092999999999997E-3</v>
      </c>
      <c r="R6">
        <v>0.85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0</v>
      </c>
      <c r="G7">
        <f t="shared" si="0"/>
        <v>2.5536170999999999</v>
      </c>
      <c r="H7">
        <f t="shared" si="0"/>
        <v>-8.8027000000000008E-2</v>
      </c>
      <c r="I7">
        <f t="shared" si="0"/>
        <v>-2.9925E-2</v>
      </c>
      <c r="J7">
        <f t="shared" si="0"/>
        <v>-2.0586499999999997E-2</v>
      </c>
      <c r="K7">
        <f t="shared" si="0"/>
        <v>-5.6800499999999997E-2</v>
      </c>
      <c r="L7">
        <f t="shared" si="0"/>
        <v>-6.3450499999999993E-2</v>
      </c>
      <c r="M7">
        <f t="shared" si="0"/>
        <v>-1.8335000000000001E-3</v>
      </c>
      <c r="N7">
        <f t="shared" si="0"/>
        <v>1.4411499999999999E-2</v>
      </c>
      <c r="O7">
        <f t="shared" si="0"/>
        <v>3.2470999999999997E-3</v>
      </c>
      <c r="P7">
        <f t="shared" si="0"/>
        <v>8.9879499999999998E-3</v>
      </c>
      <c r="Q7">
        <f t="shared" si="0"/>
        <v>3.4750999999999996E-3</v>
      </c>
      <c r="R7">
        <v>0.95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0</v>
      </c>
      <c r="G8">
        <f t="shared" si="0"/>
        <v>2.688018</v>
      </c>
      <c r="H8">
        <f t="shared" si="0"/>
        <v>-9.2660000000000006E-2</v>
      </c>
      <c r="I8">
        <f t="shared" si="0"/>
        <v>-3.15E-2</v>
      </c>
      <c r="J8">
        <f t="shared" si="0"/>
        <v>-2.1669999999999998E-2</v>
      </c>
      <c r="K8">
        <f t="shared" si="0"/>
        <v>-5.9790000000000003E-2</v>
      </c>
      <c r="L8">
        <f t="shared" si="0"/>
        <v>-6.6790000000000002E-2</v>
      </c>
      <c r="M8">
        <f t="shared" si="0"/>
        <v>-1.9300000000000001E-3</v>
      </c>
      <c r="N8">
        <f t="shared" si="0"/>
        <v>1.5169999999999999E-2</v>
      </c>
      <c r="O8">
        <f t="shared" si="0"/>
        <v>3.418E-3</v>
      </c>
      <c r="P8">
        <f t="shared" si="0"/>
        <v>9.4610000000000007E-3</v>
      </c>
      <c r="Q8">
        <f t="shared" si="0"/>
        <v>3.6579999999999998E-3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0</v>
      </c>
      <c r="G9">
        <f t="shared" si="0"/>
        <v>3.2256215999999998</v>
      </c>
      <c r="H9">
        <f t="shared" si="0"/>
        <v>-0.111192</v>
      </c>
      <c r="I9">
        <f t="shared" si="0"/>
        <v>-3.78E-2</v>
      </c>
      <c r="J9">
        <f t="shared" si="0"/>
        <v>-2.6003999999999996E-2</v>
      </c>
      <c r="K9">
        <f t="shared" si="0"/>
        <v>-7.1748000000000006E-2</v>
      </c>
      <c r="L9">
        <f t="shared" si="0"/>
        <v>-8.0147999999999997E-2</v>
      </c>
      <c r="M9">
        <f t="shared" si="0"/>
        <v>-2.3159999999999999E-3</v>
      </c>
      <c r="N9">
        <f t="shared" si="0"/>
        <v>1.8203999999999998E-2</v>
      </c>
      <c r="O9">
        <f t="shared" si="0"/>
        <v>4.1015999999999995E-3</v>
      </c>
      <c r="P9">
        <f t="shared" si="0"/>
        <v>1.1353200000000001E-2</v>
      </c>
      <c r="Q9">
        <f t="shared" si="0"/>
        <v>4.3895999999999996E-3</v>
      </c>
      <c r="R9">
        <v>1.2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0</v>
      </c>
      <c r="G10">
        <f t="shared" si="0"/>
        <v>3.7632251999999999</v>
      </c>
      <c r="H10">
        <f t="shared" si="0"/>
        <v>-0.12972400000000001</v>
      </c>
      <c r="I10">
        <f t="shared" si="0"/>
        <v>-4.41E-2</v>
      </c>
      <c r="J10">
        <f t="shared" si="0"/>
        <v>-3.0337999999999997E-2</v>
      </c>
      <c r="K10">
        <f t="shared" si="0"/>
        <v>-8.3706000000000003E-2</v>
      </c>
      <c r="L10">
        <f t="shared" si="0"/>
        <v>-9.3505999999999992E-2</v>
      </c>
      <c r="M10">
        <f t="shared" si="0"/>
        <v>-2.702E-3</v>
      </c>
      <c r="N10">
        <f t="shared" si="0"/>
        <v>2.1237999999999996E-2</v>
      </c>
      <c r="O10">
        <f t="shared" si="0"/>
        <v>4.7851999999999999E-3</v>
      </c>
      <c r="P10">
        <f t="shared" si="0"/>
        <v>1.3245400000000001E-2</v>
      </c>
      <c r="Q10">
        <f t="shared" si="0"/>
        <v>5.1211999999999994E-3</v>
      </c>
      <c r="R10">
        <v>1.4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</v>
      </c>
      <c r="G11">
        <f t="shared" si="0"/>
        <v>4.5696306</v>
      </c>
      <c r="H11">
        <f t="shared" si="0"/>
        <v>-0.157522</v>
      </c>
      <c r="I11">
        <f t="shared" si="0"/>
        <v>-5.355E-2</v>
      </c>
      <c r="J11">
        <f t="shared" si="0"/>
        <v>-3.6838999999999997E-2</v>
      </c>
      <c r="K11">
        <f t="shared" si="0"/>
        <v>-0.101643</v>
      </c>
      <c r="L11">
        <f t="shared" si="0"/>
        <v>-0.11354300000000001</v>
      </c>
      <c r="M11">
        <f t="shared" si="0"/>
        <v>-3.2810000000000001E-3</v>
      </c>
      <c r="N11">
        <f t="shared" si="0"/>
        <v>2.5788999999999999E-2</v>
      </c>
      <c r="O11">
        <f t="shared" si="0"/>
        <v>5.8106E-3</v>
      </c>
      <c r="P11">
        <f t="shared" si="0"/>
        <v>1.6083699999999999E-2</v>
      </c>
      <c r="Q11">
        <f t="shared" si="0"/>
        <v>6.2185999999999995E-3</v>
      </c>
      <c r="R11">
        <v>1.7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0</v>
      </c>
      <c r="G12">
        <f t="shared" si="0"/>
        <v>4.8384324000000003</v>
      </c>
      <c r="H12">
        <f t="shared" si="0"/>
        <v>-0.16678800000000002</v>
      </c>
      <c r="I12">
        <f t="shared" si="0"/>
        <v>-5.67E-2</v>
      </c>
      <c r="J12">
        <f t="shared" si="0"/>
        <v>-3.9005999999999999E-2</v>
      </c>
      <c r="K12">
        <f t="shared" si="0"/>
        <v>-0.10762200000000001</v>
      </c>
      <c r="L12">
        <f t="shared" si="0"/>
        <v>-0.12022200000000001</v>
      </c>
      <c r="M12">
        <f t="shared" si="0"/>
        <v>-3.4740000000000001E-3</v>
      </c>
      <c r="N12">
        <f t="shared" si="0"/>
        <v>2.7306E-2</v>
      </c>
      <c r="O12">
        <f t="shared" si="0"/>
        <v>6.1524000000000006E-3</v>
      </c>
      <c r="P12">
        <f t="shared" si="0"/>
        <v>1.7029800000000001E-2</v>
      </c>
      <c r="Q12">
        <f t="shared" si="0"/>
        <v>6.5843999999999998E-3</v>
      </c>
      <c r="R12">
        <v>1.8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0</v>
      </c>
      <c r="G13">
        <f t="shared" si="0"/>
        <v>5.9136396000000007</v>
      </c>
      <c r="H13">
        <f t="shared" si="0"/>
        <v>-0.20385200000000003</v>
      </c>
      <c r="I13">
        <f t="shared" si="0"/>
        <v>-6.93E-2</v>
      </c>
      <c r="J13">
        <f t="shared" si="0"/>
        <v>-4.7674000000000001E-2</v>
      </c>
      <c r="K13">
        <f t="shared" si="0"/>
        <v>-0.13153800000000002</v>
      </c>
      <c r="L13">
        <f t="shared" si="0"/>
        <v>-0.14693800000000001</v>
      </c>
      <c r="M13">
        <f t="shared" si="0"/>
        <v>-4.2460000000000006E-3</v>
      </c>
      <c r="N13">
        <f t="shared" si="0"/>
        <v>3.3374000000000001E-2</v>
      </c>
      <c r="O13">
        <f t="shared" si="0"/>
        <v>7.5196000000000004E-3</v>
      </c>
      <c r="P13">
        <f t="shared" si="0"/>
        <v>2.0814200000000001E-2</v>
      </c>
      <c r="Q13">
        <f t="shared" si="0"/>
        <v>8.0476000000000002E-3</v>
      </c>
      <c r="R13">
        <v>2.2000000000000002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si="1"/>
        <v>0</v>
      </c>
      <c r="G14">
        <f t="shared" si="0"/>
        <v>2.4192161999999997</v>
      </c>
      <c r="H14">
        <f t="shared" si="0"/>
        <v>-8.3393999999999996E-2</v>
      </c>
      <c r="I14">
        <f t="shared" si="0"/>
        <v>-2.8349999999999997E-2</v>
      </c>
      <c r="J14">
        <f t="shared" si="0"/>
        <v>-1.9502999999999996E-2</v>
      </c>
      <c r="K14">
        <f t="shared" si="0"/>
        <v>-5.3810999999999998E-2</v>
      </c>
      <c r="L14">
        <f t="shared" si="0"/>
        <v>-6.0110999999999998E-2</v>
      </c>
      <c r="M14">
        <f t="shared" si="0"/>
        <v>-1.7369999999999998E-3</v>
      </c>
      <c r="N14">
        <f t="shared" si="0"/>
        <v>1.3652999999999998E-2</v>
      </c>
      <c r="O14">
        <f t="shared" si="0"/>
        <v>3.0761999999999999E-3</v>
      </c>
      <c r="P14">
        <f t="shared" si="0"/>
        <v>8.5149000000000006E-3</v>
      </c>
      <c r="Q14">
        <f t="shared" si="0"/>
        <v>3.2921999999999995E-3</v>
      </c>
      <c r="R14">
        <f>1.5*R2</f>
        <v>0.89999999999999991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1"/>
        <v>0</v>
      </c>
      <c r="G15">
        <f t="shared" si="0"/>
        <v>2.8224188999999997</v>
      </c>
      <c r="H15">
        <f t="shared" si="0"/>
        <v>-9.7292999999999991E-2</v>
      </c>
      <c r="I15">
        <f t="shared" si="0"/>
        <v>-3.3074999999999993E-2</v>
      </c>
      <c r="J15">
        <f t="shared" si="0"/>
        <v>-2.2753499999999996E-2</v>
      </c>
      <c r="K15">
        <f t="shared" si="0"/>
        <v>-6.2779499999999988E-2</v>
      </c>
      <c r="L15">
        <f t="shared" si="0"/>
        <v>-7.0129499999999984E-2</v>
      </c>
      <c r="M15">
        <f t="shared" si="0"/>
        <v>-2.0264999999999997E-3</v>
      </c>
      <c r="N15">
        <f t="shared" si="0"/>
        <v>1.5928499999999998E-2</v>
      </c>
      <c r="O15">
        <f t="shared" si="0"/>
        <v>3.5888999999999995E-3</v>
      </c>
      <c r="P15">
        <f t="shared" si="0"/>
        <v>9.9340499999999998E-3</v>
      </c>
      <c r="Q15">
        <f t="shared" si="0"/>
        <v>3.8408999999999991E-3</v>
      </c>
      <c r="R15">
        <f t="shared" ref="R15:R25" si="2">1.5*R3</f>
        <v>1.0499999999999998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1"/>
        <v>0</v>
      </c>
      <c r="G16">
        <f t="shared" si="0"/>
        <v>3.2256216000000006</v>
      </c>
      <c r="H16">
        <f t="shared" si="0"/>
        <v>-0.11119200000000003</v>
      </c>
      <c r="I16">
        <f t="shared" si="0"/>
        <v>-3.7800000000000007E-2</v>
      </c>
      <c r="J16">
        <f t="shared" si="0"/>
        <v>-2.6004000000000003E-2</v>
      </c>
      <c r="K16">
        <f t="shared" si="0"/>
        <v>-7.174800000000002E-2</v>
      </c>
      <c r="L16">
        <f t="shared" si="0"/>
        <v>-8.0148000000000011E-2</v>
      </c>
      <c r="M16">
        <f t="shared" si="0"/>
        <v>-2.3160000000000004E-3</v>
      </c>
      <c r="N16">
        <f t="shared" si="0"/>
        <v>1.8204000000000001E-2</v>
      </c>
      <c r="O16">
        <f t="shared" si="0"/>
        <v>4.1016000000000004E-3</v>
      </c>
      <c r="P16">
        <f t="shared" si="0"/>
        <v>1.1353200000000003E-2</v>
      </c>
      <c r="Q16">
        <f t="shared" si="0"/>
        <v>4.3896000000000004E-3</v>
      </c>
      <c r="R16">
        <f t="shared" si="2"/>
        <v>1.2000000000000002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1"/>
        <v>0</v>
      </c>
      <c r="G17">
        <f t="shared" si="0"/>
        <v>3.02402025</v>
      </c>
      <c r="H17">
        <f t="shared" si="0"/>
        <v>-0.1042425</v>
      </c>
      <c r="I17">
        <f t="shared" si="0"/>
        <v>-3.5437499999999997E-2</v>
      </c>
      <c r="J17">
        <f t="shared" si="0"/>
        <v>-2.4378749999999998E-2</v>
      </c>
      <c r="K17">
        <f t="shared" si="0"/>
        <v>-6.7263749999999997E-2</v>
      </c>
      <c r="L17">
        <f t="shared" si="0"/>
        <v>-7.5138750000000004E-2</v>
      </c>
      <c r="M17">
        <f t="shared" si="0"/>
        <v>-2.17125E-3</v>
      </c>
      <c r="N17">
        <f t="shared" si="0"/>
        <v>1.7066249999999998E-2</v>
      </c>
      <c r="O17">
        <f t="shared" si="0"/>
        <v>3.8452500000000001E-3</v>
      </c>
      <c r="P17">
        <f t="shared" si="0"/>
        <v>1.0643625E-2</v>
      </c>
      <c r="Q17">
        <f t="shared" si="0"/>
        <v>4.11525E-3</v>
      </c>
      <c r="R17">
        <f t="shared" si="2"/>
        <v>1.125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1"/>
        <v>0</v>
      </c>
      <c r="G18">
        <f t="shared" si="1"/>
        <v>3.42722295</v>
      </c>
      <c r="H18">
        <f t="shared" si="1"/>
        <v>-0.1181415</v>
      </c>
      <c r="I18">
        <f t="shared" si="1"/>
        <v>-4.0162499999999997E-2</v>
      </c>
      <c r="J18">
        <f t="shared" si="1"/>
        <v>-2.7629249999999998E-2</v>
      </c>
      <c r="K18">
        <f t="shared" si="1"/>
        <v>-7.6232250000000001E-2</v>
      </c>
      <c r="L18">
        <f t="shared" si="1"/>
        <v>-8.515724999999999E-2</v>
      </c>
      <c r="M18">
        <f t="shared" si="1"/>
        <v>-2.4607499999999998E-3</v>
      </c>
      <c r="N18">
        <f t="shared" si="1"/>
        <v>1.9341749999999998E-2</v>
      </c>
      <c r="O18">
        <f t="shared" si="1"/>
        <v>4.3579499999999993E-3</v>
      </c>
      <c r="P18">
        <f t="shared" si="1"/>
        <v>1.2062775E-2</v>
      </c>
      <c r="Q18">
        <f t="shared" si="1"/>
        <v>4.6639499999999992E-3</v>
      </c>
      <c r="R18">
        <f t="shared" si="2"/>
        <v>1.2749999999999999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1"/>
        <v>0</v>
      </c>
      <c r="G19">
        <f t="shared" si="1"/>
        <v>3.8304256499999996</v>
      </c>
      <c r="H19">
        <f t="shared" si="1"/>
        <v>-0.13204050000000001</v>
      </c>
      <c r="I19">
        <f t="shared" si="1"/>
        <v>-4.4887499999999997E-2</v>
      </c>
      <c r="J19">
        <f t="shared" si="1"/>
        <v>-3.0879749999999994E-2</v>
      </c>
      <c r="K19">
        <f t="shared" si="1"/>
        <v>-8.5200749999999992E-2</v>
      </c>
      <c r="L19">
        <f t="shared" si="1"/>
        <v>-9.517574999999999E-2</v>
      </c>
      <c r="M19">
        <f t="shared" si="1"/>
        <v>-2.7502499999999997E-3</v>
      </c>
      <c r="N19">
        <f t="shared" si="1"/>
        <v>2.1617249999999998E-2</v>
      </c>
      <c r="O19">
        <f t="shared" si="1"/>
        <v>4.8706499999999998E-3</v>
      </c>
      <c r="P19">
        <f t="shared" si="1"/>
        <v>1.3481924999999999E-2</v>
      </c>
      <c r="Q19">
        <f t="shared" si="1"/>
        <v>5.2126499999999992E-3</v>
      </c>
      <c r="R19">
        <f t="shared" si="2"/>
        <v>1.4249999999999998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1"/>
        <v>0</v>
      </c>
      <c r="G20">
        <f t="shared" si="1"/>
        <v>4.0320270000000002</v>
      </c>
      <c r="H20">
        <f t="shared" si="1"/>
        <v>-0.13899</v>
      </c>
      <c r="I20">
        <f t="shared" si="1"/>
        <v>-4.725E-2</v>
      </c>
      <c r="J20">
        <f t="shared" si="1"/>
        <v>-3.2504999999999999E-2</v>
      </c>
      <c r="K20">
        <f t="shared" si="1"/>
        <v>-8.9685000000000001E-2</v>
      </c>
      <c r="L20">
        <f t="shared" si="1"/>
        <v>-0.100185</v>
      </c>
      <c r="M20">
        <f t="shared" si="1"/>
        <v>-2.895E-3</v>
      </c>
      <c r="N20">
        <f t="shared" si="1"/>
        <v>2.2754999999999997E-2</v>
      </c>
      <c r="O20">
        <f t="shared" si="1"/>
        <v>5.1269999999999996E-3</v>
      </c>
      <c r="P20">
        <f t="shared" si="1"/>
        <v>1.4191500000000001E-2</v>
      </c>
      <c r="Q20">
        <f t="shared" si="1"/>
        <v>5.4869999999999997E-3</v>
      </c>
      <c r="R20">
        <f t="shared" si="2"/>
        <v>1.5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1"/>
        <v>0</v>
      </c>
      <c r="G21">
        <f t="shared" si="1"/>
        <v>4.8384323999999994</v>
      </c>
      <c r="H21">
        <f t="shared" si="1"/>
        <v>-0.16678799999999999</v>
      </c>
      <c r="I21">
        <f t="shared" si="1"/>
        <v>-5.6699999999999993E-2</v>
      </c>
      <c r="J21">
        <f t="shared" si="1"/>
        <v>-3.9005999999999992E-2</v>
      </c>
      <c r="K21">
        <f t="shared" si="1"/>
        <v>-0.107622</v>
      </c>
      <c r="L21">
        <f t="shared" si="1"/>
        <v>-0.120222</v>
      </c>
      <c r="M21">
        <f t="shared" si="1"/>
        <v>-3.4739999999999997E-3</v>
      </c>
      <c r="N21">
        <f t="shared" si="1"/>
        <v>2.7305999999999997E-2</v>
      </c>
      <c r="O21">
        <f t="shared" si="1"/>
        <v>6.1523999999999997E-3</v>
      </c>
      <c r="P21">
        <f t="shared" si="1"/>
        <v>1.7029800000000001E-2</v>
      </c>
      <c r="Q21">
        <f t="shared" si="1"/>
        <v>6.5843999999999989E-3</v>
      </c>
      <c r="R21">
        <f t="shared" si="2"/>
        <v>1.7999999999999998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1"/>
        <v>0</v>
      </c>
      <c r="G22">
        <f t="shared" si="1"/>
        <v>5.6448377999999995</v>
      </c>
      <c r="H22">
        <f t="shared" si="1"/>
        <v>-0.19458599999999998</v>
      </c>
      <c r="I22">
        <f t="shared" si="1"/>
        <v>-6.6149999999999987E-2</v>
      </c>
      <c r="J22">
        <f t="shared" si="1"/>
        <v>-4.5506999999999992E-2</v>
      </c>
      <c r="K22">
        <f t="shared" si="1"/>
        <v>-0.12555899999999998</v>
      </c>
      <c r="L22">
        <f t="shared" si="1"/>
        <v>-0.14025899999999997</v>
      </c>
      <c r="M22">
        <f t="shared" si="1"/>
        <v>-4.0529999999999993E-3</v>
      </c>
      <c r="N22">
        <f t="shared" si="1"/>
        <v>3.1856999999999996E-2</v>
      </c>
      <c r="O22">
        <f t="shared" si="1"/>
        <v>7.1777999999999989E-3</v>
      </c>
      <c r="P22">
        <f t="shared" si="1"/>
        <v>1.98681E-2</v>
      </c>
      <c r="Q22">
        <f t="shared" si="1"/>
        <v>7.6817999999999982E-3</v>
      </c>
      <c r="R22">
        <f t="shared" si="2"/>
        <v>2.0999999999999996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2"/>
        <v>2.5499999999999998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2"/>
        <v>2.7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2"/>
        <v>3.3000000000000003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si="1"/>
        <v>0</v>
      </c>
      <c r="G26">
        <f t="shared" si="1"/>
        <v>2.688018</v>
      </c>
      <c r="H26">
        <f t="shared" si="1"/>
        <v>-9.2660000000000006E-2</v>
      </c>
      <c r="I26">
        <f t="shared" si="1"/>
        <v>-3.15E-2</v>
      </c>
      <c r="J26">
        <f t="shared" si="1"/>
        <v>-2.1669999999999998E-2</v>
      </c>
      <c r="K26">
        <f t="shared" si="1"/>
        <v>-5.9790000000000003E-2</v>
      </c>
      <c r="L26">
        <f t="shared" si="1"/>
        <v>-6.6790000000000002E-2</v>
      </c>
      <c r="M26">
        <f t="shared" si="1"/>
        <v>-1.9300000000000001E-3</v>
      </c>
      <c r="N26">
        <f t="shared" si="1"/>
        <v>1.5169999999999999E-2</v>
      </c>
      <c r="O26">
        <f t="shared" si="1"/>
        <v>3.418E-3</v>
      </c>
      <c r="P26">
        <f t="shared" si="1"/>
        <v>9.4610000000000007E-3</v>
      </c>
      <c r="Q26">
        <f t="shared" si="1"/>
        <v>3.6579999999999998E-3</v>
      </c>
      <c r="R26">
        <v>1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1"/>
        <v>0</v>
      </c>
      <c r="G27">
        <f t="shared" si="1"/>
        <v>3.2256215999999998</v>
      </c>
      <c r="H27">
        <f t="shared" si="1"/>
        <v>-0.111192</v>
      </c>
      <c r="I27">
        <f t="shared" si="1"/>
        <v>-3.78E-2</v>
      </c>
      <c r="J27">
        <f t="shared" si="1"/>
        <v>-2.6003999999999996E-2</v>
      </c>
      <c r="K27">
        <f t="shared" si="1"/>
        <v>-7.1748000000000006E-2</v>
      </c>
      <c r="L27">
        <f t="shared" si="1"/>
        <v>-8.0147999999999997E-2</v>
      </c>
      <c r="M27">
        <f t="shared" si="1"/>
        <v>-2.3159999999999999E-3</v>
      </c>
      <c r="N27">
        <f t="shared" si="1"/>
        <v>1.8203999999999998E-2</v>
      </c>
      <c r="O27">
        <f t="shared" si="1"/>
        <v>4.1015999999999995E-3</v>
      </c>
      <c r="P27">
        <f t="shared" si="1"/>
        <v>1.1353200000000001E-2</v>
      </c>
      <c r="Q27">
        <f t="shared" si="1"/>
        <v>4.3895999999999996E-3</v>
      </c>
      <c r="R27">
        <v>1.2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1.4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1"/>
        <v>0</v>
      </c>
      <c r="G29">
        <f t="shared" si="1"/>
        <v>4.5696306</v>
      </c>
      <c r="H29">
        <f t="shared" si="1"/>
        <v>-0.157522</v>
      </c>
      <c r="I29">
        <f t="shared" si="1"/>
        <v>-5.355E-2</v>
      </c>
      <c r="J29">
        <f t="shared" si="1"/>
        <v>-3.6838999999999997E-2</v>
      </c>
      <c r="K29">
        <f t="shared" si="1"/>
        <v>-0.101643</v>
      </c>
      <c r="L29">
        <f t="shared" si="1"/>
        <v>-0.11354300000000001</v>
      </c>
      <c r="M29">
        <f t="shared" si="1"/>
        <v>-3.2810000000000001E-3</v>
      </c>
      <c r="N29">
        <f t="shared" si="1"/>
        <v>2.5788999999999999E-2</v>
      </c>
      <c r="O29">
        <f t="shared" si="1"/>
        <v>5.8106E-3</v>
      </c>
      <c r="P29">
        <f t="shared" si="1"/>
        <v>1.6083699999999999E-2</v>
      </c>
      <c r="Q29">
        <f t="shared" si="1"/>
        <v>6.2185999999999995E-3</v>
      </c>
      <c r="R29">
        <v>1.7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1"/>
        <v>0</v>
      </c>
      <c r="G30">
        <f t="shared" si="1"/>
        <v>4.8384324000000003</v>
      </c>
      <c r="H30">
        <f t="shared" si="1"/>
        <v>-0.16678800000000002</v>
      </c>
      <c r="I30">
        <f t="shared" si="1"/>
        <v>-5.67E-2</v>
      </c>
      <c r="J30">
        <f t="shared" si="1"/>
        <v>-3.9005999999999999E-2</v>
      </c>
      <c r="K30">
        <f t="shared" si="1"/>
        <v>-0.10762200000000001</v>
      </c>
      <c r="L30">
        <f t="shared" si="1"/>
        <v>-0.12022200000000001</v>
      </c>
      <c r="M30">
        <f t="shared" si="1"/>
        <v>-3.4740000000000001E-3</v>
      </c>
      <c r="N30">
        <f t="shared" si="1"/>
        <v>2.7306E-2</v>
      </c>
      <c r="O30">
        <f t="shared" si="1"/>
        <v>6.1524000000000006E-3</v>
      </c>
      <c r="P30">
        <f t="shared" si="1"/>
        <v>1.7029800000000001E-2</v>
      </c>
      <c r="Q30">
        <f t="shared" si="1"/>
        <v>6.5843999999999998E-3</v>
      </c>
      <c r="R30">
        <v>1.8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2.2000000000000002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si="1"/>
        <v>0</v>
      </c>
      <c r="G32">
        <f t="shared" si="1"/>
        <v>4.0320270000000002</v>
      </c>
      <c r="H32">
        <f t="shared" si="1"/>
        <v>-0.13899</v>
      </c>
      <c r="I32">
        <f t="shared" si="1"/>
        <v>-4.725E-2</v>
      </c>
      <c r="J32">
        <f t="shared" si="1"/>
        <v>-3.2504999999999999E-2</v>
      </c>
      <c r="K32">
        <f t="shared" si="1"/>
        <v>-8.9685000000000001E-2</v>
      </c>
      <c r="L32">
        <f t="shared" si="1"/>
        <v>-0.100185</v>
      </c>
      <c r="M32">
        <f t="shared" si="1"/>
        <v>-2.895E-3</v>
      </c>
      <c r="N32">
        <f t="shared" si="1"/>
        <v>2.2754999999999997E-2</v>
      </c>
      <c r="O32">
        <f t="shared" si="1"/>
        <v>5.1269999999999996E-3</v>
      </c>
      <c r="P32">
        <f t="shared" si="1"/>
        <v>1.4191500000000001E-2</v>
      </c>
      <c r="Q32">
        <f t="shared" si="1"/>
        <v>5.4869999999999997E-3</v>
      </c>
      <c r="R32">
        <f>1.5*R26</f>
        <v>1.5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1"/>
        <v>0</v>
      </c>
      <c r="G33">
        <f t="shared" si="1"/>
        <v>4.8384323999999994</v>
      </c>
      <c r="H33">
        <f t="shared" si="1"/>
        <v>-0.16678799999999999</v>
      </c>
      <c r="I33">
        <f t="shared" si="1"/>
        <v>-5.6699999999999993E-2</v>
      </c>
      <c r="J33">
        <f t="shared" si="1"/>
        <v>-3.9005999999999992E-2</v>
      </c>
      <c r="K33">
        <f t="shared" si="1"/>
        <v>-0.107622</v>
      </c>
      <c r="L33">
        <f t="shared" si="1"/>
        <v>-0.120222</v>
      </c>
      <c r="M33">
        <f t="shared" si="1"/>
        <v>-3.4739999999999997E-3</v>
      </c>
      <c r="N33">
        <f t="shared" si="1"/>
        <v>2.7305999999999997E-2</v>
      </c>
      <c r="O33">
        <f t="shared" si="1"/>
        <v>6.1523999999999997E-3</v>
      </c>
      <c r="P33">
        <f t="shared" si="1"/>
        <v>1.7029800000000001E-2</v>
      </c>
      <c r="Q33">
        <f t="shared" si="1"/>
        <v>6.5843999999999989E-3</v>
      </c>
      <c r="R33">
        <f t="shared" ref="R33:R37" si="3">1.5*R27</f>
        <v>1.7999999999999998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si="3"/>
        <v>2.0999999999999996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1"/>
        <v>0</v>
      </c>
      <c r="G35">
        <f t="shared" si="1"/>
        <v>6.8544459</v>
      </c>
      <c r="H35">
        <f t="shared" si="1"/>
        <v>-0.23628299999999999</v>
      </c>
      <c r="I35">
        <f t="shared" si="1"/>
        <v>-8.0324999999999994E-2</v>
      </c>
      <c r="J35">
        <f t="shared" si="1"/>
        <v>-5.5258499999999995E-2</v>
      </c>
      <c r="K35">
        <f t="shared" si="1"/>
        <v>-0.1524645</v>
      </c>
      <c r="L35">
        <f t="shared" si="1"/>
        <v>-0.17031449999999998</v>
      </c>
      <c r="M35">
        <f t="shared" si="1"/>
        <v>-4.9214999999999997E-3</v>
      </c>
      <c r="N35">
        <f t="shared" si="1"/>
        <v>3.8683499999999996E-2</v>
      </c>
      <c r="O35">
        <f t="shared" si="1"/>
        <v>8.7158999999999986E-3</v>
      </c>
      <c r="P35">
        <f t="shared" si="1"/>
        <v>2.4125549999999999E-2</v>
      </c>
      <c r="Q35">
        <f t="shared" si="1"/>
        <v>9.3278999999999983E-3</v>
      </c>
      <c r="R35">
        <f t="shared" si="3"/>
        <v>2.5499999999999998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1"/>
        <v>0</v>
      </c>
      <c r="G36">
        <f t="shared" si="1"/>
        <v>7.2576486000000004</v>
      </c>
      <c r="H36">
        <f t="shared" si="1"/>
        <v>-0.25018200000000002</v>
      </c>
      <c r="I36">
        <f t="shared" si="1"/>
        <v>-8.5050000000000001E-2</v>
      </c>
      <c r="J36">
        <f t="shared" si="1"/>
        <v>-5.8508999999999999E-2</v>
      </c>
      <c r="K36">
        <f t="shared" si="1"/>
        <v>-0.16143300000000002</v>
      </c>
      <c r="L36">
        <f t="shared" si="1"/>
        <v>-0.18033300000000002</v>
      </c>
      <c r="M36">
        <f t="shared" si="1"/>
        <v>-5.2110000000000004E-3</v>
      </c>
      <c r="N36">
        <f t="shared" si="1"/>
        <v>4.0959000000000002E-2</v>
      </c>
      <c r="O36">
        <f t="shared" si="1"/>
        <v>9.2286E-3</v>
      </c>
      <c r="P36">
        <f t="shared" si="1"/>
        <v>2.5544700000000004E-2</v>
      </c>
      <c r="Q36">
        <f t="shared" si="1"/>
        <v>9.8765999999999993E-3</v>
      </c>
      <c r="R36">
        <f t="shared" si="3"/>
        <v>2.7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3"/>
        <v>3.3000000000000003</v>
      </c>
    </row>
    <row r="40" spans="1:18" x14ac:dyDescent="0.2">
      <c r="E40" t="s">
        <v>7</v>
      </c>
      <c r="F40">
        <v>0</v>
      </c>
      <c r="G40">
        <v>2.688018</v>
      </c>
      <c r="H40">
        <v>-9.2660000000000006E-2</v>
      </c>
      <c r="I40">
        <v>-3.15E-2</v>
      </c>
      <c r="J40">
        <v>-2.1669999999999998E-2</v>
      </c>
      <c r="K40">
        <v>-5.9790000000000003E-2</v>
      </c>
      <c r="L40">
        <v>-6.6790000000000002E-2</v>
      </c>
      <c r="M40">
        <v>-1.9300000000000001E-3</v>
      </c>
      <c r="N40">
        <v>1.5169999999999999E-2</v>
      </c>
      <c r="O40">
        <v>3.418E-3</v>
      </c>
      <c r="P40">
        <v>9.4610000000000007E-3</v>
      </c>
      <c r="Q40">
        <v>3.6579999999999998E-3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65BE-19C4-3545-85D2-0D67C47D126B}">
  <dimension ref="A7:S31"/>
  <sheetViews>
    <sheetView workbookViewId="0">
      <selection activeCell="Q36" sqref="Q36"/>
    </sheetView>
  </sheetViews>
  <sheetFormatPr baseColWidth="10" defaultRowHeight="16" x14ac:dyDescent="0.2"/>
  <sheetData>
    <row r="7" spans="1:19" x14ac:dyDescent="0.2">
      <c r="A7" t="s">
        <v>8</v>
      </c>
      <c r="B7" t="s">
        <v>9</v>
      </c>
      <c r="C7" t="s">
        <v>10</v>
      </c>
      <c r="D7" t="s">
        <v>11</v>
      </c>
    </row>
    <row r="9" spans="1:19" x14ac:dyDescent="0.2">
      <c r="C9" t="s">
        <v>5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</row>
    <row r="10" spans="1:19" x14ac:dyDescent="0.2">
      <c r="C10" t="s">
        <v>21</v>
      </c>
      <c r="D10">
        <v>0.01</v>
      </c>
      <c r="E10">
        <v>0.05</v>
      </c>
      <c r="F10">
        <v>0.1</v>
      </c>
      <c r="G10">
        <v>0.15</v>
      </c>
      <c r="H10">
        <v>0.18</v>
      </c>
      <c r="I10">
        <v>0.2</v>
      </c>
      <c r="J10">
        <v>0.2</v>
      </c>
      <c r="K10">
        <v>0.23</v>
      </c>
      <c r="L10">
        <v>0.22</v>
      </c>
      <c r="M10">
        <v>0.25</v>
      </c>
      <c r="N10">
        <v>0.26</v>
      </c>
      <c r="O10">
        <v>0.26</v>
      </c>
      <c r="P10">
        <v>0.27</v>
      </c>
      <c r="Q10">
        <v>0.28000000000000003</v>
      </c>
      <c r="R10">
        <v>0.28000000000000003</v>
      </c>
      <c r="S10">
        <v>0.28999999999999998</v>
      </c>
    </row>
    <row r="11" spans="1:19" x14ac:dyDescent="0.2">
      <c r="C11" t="s">
        <v>22</v>
      </c>
      <c r="D11">
        <v>1.4999999999999999E-2</v>
      </c>
      <c r="E11">
        <v>0.18</v>
      </c>
      <c r="F11">
        <v>0.28000000000000003</v>
      </c>
      <c r="G11">
        <v>0.37</v>
      </c>
      <c r="H11">
        <v>0.35599999999999998</v>
      </c>
      <c r="I11">
        <v>0.35399999999999998</v>
      </c>
      <c r="J11">
        <v>0.34399999999999997</v>
      </c>
      <c r="K11">
        <v>0.36</v>
      </c>
      <c r="L11">
        <v>0.34</v>
      </c>
      <c r="M11">
        <v>0.34</v>
      </c>
      <c r="N11">
        <v>0.34</v>
      </c>
      <c r="O11">
        <v>0.35</v>
      </c>
      <c r="P11">
        <v>0.33</v>
      </c>
      <c r="Q11">
        <v>0.37</v>
      </c>
      <c r="R11">
        <v>0.375</v>
      </c>
      <c r="S11">
        <v>0.375</v>
      </c>
    </row>
    <row r="12" spans="1:19" x14ac:dyDescent="0.2">
      <c r="C12" t="s">
        <v>23</v>
      </c>
      <c r="D12">
        <v>0.05</v>
      </c>
      <c r="E12">
        <v>0.1</v>
      </c>
      <c r="F12">
        <v>0.18</v>
      </c>
      <c r="G12">
        <v>0.25</v>
      </c>
      <c r="H12">
        <v>0.36</v>
      </c>
      <c r="I12">
        <v>0.45</v>
      </c>
      <c r="J12">
        <v>0.51</v>
      </c>
      <c r="K12">
        <f>J12+0.01</f>
        <v>0.52</v>
      </c>
      <c r="L12">
        <f>K12+0.02</f>
        <v>0.54</v>
      </c>
      <c r="M12">
        <v>0.54200000000000004</v>
      </c>
      <c r="N12">
        <f>M12+0.002</f>
        <v>0.54400000000000004</v>
      </c>
      <c r="O12">
        <f>N12+0.01</f>
        <v>0.55400000000000005</v>
      </c>
      <c r="P12">
        <f>O12+0.01</f>
        <v>0.56400000000000006</v>
      </c>
      <c r="Q12">
        <f>P12+0.01</f>
        <v>0.57400000000000007</v>
      </c>
      <c r="R12">
        <f>Q12+0.01</f>
        <v>0.58400000000000007</v>
      </c>
      <c r="S12">
        <f>R12+0.01</f>
        <v>0.59400000000000008</v>
      </c>
    </row>
    <row r="14" spans="1:19" x14ac:dyDescent="0.2">
      <c r="D14" s="2"/>
    </row>
    <row r="17" spans="4:12" x14ac:dyDescent="0.2">
      <c r="K17" t="s">
        <v>30</v>
      </c>
    </row>
    <row r="18" spans="4:12" x14ac:dyDescent="0.2">
      <c r="D18" t="s">
        <v>8</v>
      </c>
      <c r="I18" t="s">
        <v>8</v>
      </c>
    </row>
    <row r="19" spans="4:12" x14ac:dyDescent="0.2">
      <c r="D19" t="s">
        <v>9</v>
      </c>
      <c r="I19" t="s">
        <v>29</v>
      </c>
    </row>
    <row r="20" spans="4:12" x14ac:dyDescent="0.2">
      <c r="E20" t="s">
        <v>11</v>
      </c>
      <c r="F20" t="s">
        <v>24</v>
      </c>
      <c r="G20" t="s">
        <v>25</v>
      </c>
      <c r="J20" t="s">
        <v>11</v>
      </c>
      <c r="K20" t="s">
        <v>24</v>
      </c>
      <c r="L20" t="s">
        <v>25</v>
      </c>
    </row>
    <row r="21" spans="4:12" x14ac:dyDescent="0.2">
      <c r="D21" t="s">
        <v>10</v>
      </c>
      <c r="I21" t="s">
        <v>10</v>
      </c>
    </row>
    <row r="22" spans="4:12" x14ac:dyDescent="0.2">
      <c r="D22" t="s">
        <v>26</v>
      </c>
      <c r="I22" t="s">
        <v>26</v>
      </c>
    </row>
    <row r="23" spans="4:12" x14ac:dyDescent="0.2">
      <c r="D23" t="s">
        <v>27</v>
      </c>
      <c r="G23" s="3"/>
      <c r="I23" t="s">
        <v>27</v>
      </c>
      <c r="K23" s="3"/>
      <c r="L23" s="3"/>
    </row>
    <row r="24" spans="4:12" x14ac:dyDescent="0.2">
      <c r="D24" s="3" t="s">
        <v>28</v>
      </c>
      <c r="E24" s="3"/>
      <c r="F24" s="3"/>
      <c r="G24" s="3"/>
      <c r="I24" s="3" t="s">
        <v>28</v>
      </c>
      <c r="J24" s="3"/>
      <c r="K24" s="3"/>
      <c r="L24" s="3"/>
    </row>
    <row r="27" spans="4:12" x14ac:dyDescent="0.2">
      <c r="D27" t="s">
        <v>31</v>
      </c>
      <c r="I27" t="s">
        <v>31</v>
      </c>
    </row>
    <row r="28" spans="4:12" x14ac:dyDescent="0.2">
      <c r="D28" t="s">
        <v>9</v>
      </c>
      <c r="I28" t="s">
        <v>29</v>
      </c>
    </row>
    <row r="29" spans="4:12" x14ac:dyDescent="0.2">
      <c r="E29" t="s">
        <v>11</v>
      </c>
      <c r="F29" t="s">
        <v>24</v>
      </c>
      <c r="G29" t="s">
        <v>25</v>
      </c>
      <c r="J29" t="s">
        <v>11</v>
      </c>
      <c r="K29" t="s">
        <v>24</v>
      </c>
      <c r="L29" t="s">
        <v>25</v>
      </c>
    </row>
    <row r="30" spans="4:12" x14ac:dyDescent="0.2">
      <c r="D30" t="s">
        <v>32</v>
      </c>
      <c r="G30" s="3"/>
      <c r="I30" t="s">
        <v>32</v>
      </c>
      <c r="L30" s="3"/>
    </row>
    <row r="31" spans="4:12" x14ac:dyDescent="0.2">
      <c r="D31" t="s">
        <v>33</v>
      </c>
      <c r="G31" s="3"/>
      <c r="I31" t="s">
        <v>33</v>
      </c>
      <c r="L3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0120-215F-154A-BCC9-AAEEC79A9B11}">
  <dimension ref="A1:E101"/>
  <sheetViews>
    <sheetView topLeftCell="A3" workbookViewId="0">
      <selection activeCell="B35" sqref="B35"/>
    </sheetView>
  </sheetViews>
  <sheetFormatPr baseColWidth="10" defaultRowHeight="16" x14ac:dyDescent="0.2"/>
  <sheetData>
    <row r="1" spans="1:5" x14ac:dyDescent="0.2">
      <c r="A1" s="8"/>
    </row>
    <row r="2" spans="1:5" x14ac:dyDescent="0.2">
      <c r="A2" s="8"/>
    </row>
    <row r="3" spans="1:5" x14ac:dyDescent="0.2">
      <c r="A3" s="4" t="s">
        <v>1</v>
      </c>
      <c r="B3" s="4" t="s">
        <v>0</v>
      </c>
      <c r="C3" s="4" t="s">
        <v>2</v>
      </c>
      <c r="D3" s="4" t="s">
        <v>3</v>
      </c>
      <c r="E3" s="4" t="s">
        <v>4</v>
      </c>
    </row>
    <row r="4" spans="1:5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5" x14ac:dyDescent="0.2">
      <c r="A5" s="4" t="s">
        <v>7</v>
      </c>
      <c r="B5" s="5" t="s">
        <v>8</v>
      </c>
      <c r="C5" s="5" t="s">
        <v>9</v>
      </c>
      <c r="D5" s="5" t="s">
        <v>10</v>
      </c>
      <c r="E5" s="5" t="s">
        <v>24</v>
      </c>
    </row>
    <row r="6" spans="1:5" x14ac:dyDescent="0.2">
      <c r="A6" s="4" t="s">
        <v>7</v>
      </c>
      <c r="B6" s="5" t="s">
        <v>8</v>
      </c>
      <c r="C6" s="5" t="s">
        <v>9</v>
      </c>
      <c r="D6" s="5" t="s">
        <v>10</v>
      </c>
      <c r="E6" s="5" t="s">
        <v>25</v>
      </c>
    </row>
    <row r="7" spans="1:5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11</v>
      </c>
    </row>
    <row r="8" spans="1:5" x14ac:dyDescent="0.2">
      <c r="A8" s="4" t="s">
        <v>7</v>
      </c>
      <c r="B8" s="5" t="s">
        <v>8</v>
      </c>
      <c r="C8" s="5" t="s">
        <v>9</v>
      </c>
      <c r="D8" s="5" t="s">
        <v>26</v>
      </c>
      <c r="E8" s="5" t="s">
        <v>24</v>
      </c>
    </row>
    <row r="9" spans="1:5" x14ac:dyDescent="0.2">
      <c r="A9" s="4" t="s">
        <v>7</v>
      </c>
      <c r="B9" s="5" t="s">
        <v>8</v>
      </c>
      <c r="C9" s="5" t="s">
        <v>9</v>
      </c>
      <c r="D9" s="5" t="s">
        <v>26</v>
      </c>
      <c r="E9" s="5" t="s">
        <v>25</v>
      </c>
    </row>
    <row r="10" spans="1:5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11</v>
      </c>
    </row>
    <row r="11" spans="1:5" x14ac:dyDescent="0.2">
      <c r="A11" s="4" t="s">
        <v>7</v>
      </c>
      <c r="B11" s="5" t="s">
        <v>8</v>
      </c>
      <c r="C11" s="5" t="s">
        <v>9</v>
      </c>
      <c r="D11" s="5" t="s">
        <v>27</v>
      </c>
      <c r="E11" s="5" t="s">
        <v>24</v>
      </c>
    </row>
    <row r="12" spans="1:5" x14ac:dyDescent="0.2">
      <c r="A12" s="4" t="s">
        <v>7</v>
      </c>
      <c r="B12" s="5" t="s">
        <v>8</v>
      </c>
      <c r="C12" s="5" t="s">
        <v>9</v>
      </c>
      <c r="D12" s="5" t="s">
        <v>27</v>
      </c>
      <c r="E12" s="5" t="s">
        <v>25</v>
      </c>
    </row>
    <row r="13" spans="1:5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11</v>
      </c>
    </row>
    <row r="14" spans="1:5" x14ac:dyDescent="0.2">
      <c r="A14" s="4" t="s">
        <v>7</v>
      </c>
      <c r="B14" s="5" t="s">
        <v>8</v>
      </c>
      <c r="C14" s="5" t="s">
        <v>9</v>
      </c>
      <c r="D14" s="5" t="s">
        <v>28</v>
      </c>
      <c r="E14" s="5" t="s">
        <v>24</v>
      </c>
    </row>
    <row r="15" spans="1:5" x14ac:dyDescent="0.2">
      <c r="A15" s="4" t="s">
        <v>7</v>
      </c>
      <c r="B15" s="5" t="s">
        <v>8</v>
      </c>
      <c r="C15" s="5" t="s">
        <v>9</v>
      </c>
      <c r="D15" s="5" t="s">
        <v>28</v>
      </c>
      <c r="E15" s="5" t="s">
        <v>25</v>
      </c>
    </row>
    <row r="16" spans="1:5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11</v>
      </c>
    </row>
    <row r="17" spans="1:5" x14ac:dyDescent="0.2">
      <c r="A17" s="4" t="s">
        <v>7</v>
      </c>
      <c r="B17" s="5" t="s">
        <v>8</v>
      </c>
      <c r="C17" s="5" t="s">
        <v>29</v>
      </c>
      <c r="D17" s="5" t="s">
        <v>10</v>
      </c>
      <c r="E17" s="5" t="s">
        <v>24</v>
      </c>
    </row>
    <row r="18" spans="1:5" x14ac:dyDescent="0.2">
      <c r="A18" s="4" t="s">
        <v>7</v>
      </c>
      <c r="B18" s="5" t="s">
        <v>8</v>
      </c>
      <c r="C18" s="5" t="s">
        <v>29</v>
      </c>
      <c r="D18" s="5" t="s">
        <v>10</v>
      </c>
      <c r="E18" s="5" t="s">
        <v>25</v>
      </c>
    </row>
    <row r="19" spans="1:5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11</v>
      </c>
    </row>
    <row r="20" spans="1:5" x14ac:dyDescent="0.2">
      <c r="A20" s="4" t="s">
        <v>7</v>
      </c>
      <c r="B20" s="5" t="s">
        <v>8</v>
      </c>
      <c r="C20" s="5" t="s">
        <v>29</v>
      </c>
      <c r="D20" s="5" t="s">
        <v>26</v>
      </c>
      <c r="E20" s="5" t="s">
        <v>24</v>
      </c>
    </row>
    <row r="21" spans="1:5" x14ac:dyDescent="0.2">
      <c r="A21" s="4" t="s">
        <v>7</v>
      </c>
      <c r="B21" s="5" t="s">
        <v>8</v>
      </c>
      <c r="C21" s="5" t="s">
        <v>29</v>
      </c>
      <c r="D21" s="5" t="s">
        <v>26</v>
      </c>
      <c r="E21" s="5" t="s">
        <v>25</v>
      </c>
    </row>
    <row r="22" spans="1:5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11</v>
      </c>
    </row>
    <row r="23" spans="1:5" x14ac:dyDescent="0.2">
      <c r="A23" s="4" t="s">
        <v>7</v>
      </c>
      <c r="B23" s="5" t="s">
        <v>8</v>
      </c>
      <c r="C23" s="5" t="s">
        <v>29</v>
      </c>
      <c r="D23" s="5" t="s">
        <v>27</v>
      </c>
      <c r="E23" s="5" t="s">
        <v>24</v>
      </c>
    </row>
    <row r="24" spans="1:5" x14ac:dyDescent="0.2">
      <c r="A24" s="4" t="s">
        <v>7</v>
      </c>
      <c r="B24" s="5" t="s">
        <v>8</v>
      </c>
      <c r="C24" s="5" t="s">
        <v>29</v>
      </c>
      <c r="D24" s="5" t="s">
        <v>27</v>
      </c>
      <c r="E24" s="5" t="s">
        <v>25</v>
      </c>
    </row>
    <row r="25" spans="1:5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11</v>
      </c>
    </row>
    <row r="26" spans="1:5" x14ac:dyDescent="0.2">
      <c r="A26" s="4" t="s">
        <v>7</v>
      </c>
      <c r="B26" s="5" t="s">
        <v>8</v>
      </c>
      <c r="C26" s="5" t="s">
        <v>29</v>
      </c>
      <c r="D26" s="5" t="s">
        <v>28</v>
      </c>
      <c r="E26" s="5" t="s">
        <v>24</v>
      </c>
    </row>
    <row r="27" spans="1:5" x14ac:dyDescent="0.2">
      <c r="A27" s="4" t="s">
        <v>7</v>
      </c>
      <c r="B27" s="5" t="s">
        <v>8</v>
      </c>
      <c r="C27" s="5" t="s">
        <v>29</v>
      </c>
      <c r="D27" s="5" t="s">
        <v>28</v>
      </c>
      <c r="E27" s="5" t="s">
        <v>25</v>
      </c>
    </row>
    <row r="28" spans="1:5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11</v>
      </c>
    </row>
    <row r="29" spans="1:5" x14ac:dyDescent="0.2">
      <c r="A29" s="4" t="s">
        <v>7</v>
      </c>
      <c r="B29" s="5" t="s">
        <v>31</v>
      </c>
      <c r="C29" s="5" t="s">
        <v>9</v>
      </c>
      <c r="D29" s="5" t="s">
        <v>33</v>
      </c>
      <c r="E29" s="5" t="s">
        <v>24</v>
      </c>
    </row>
    <row r="30" spans="1:5" x14ac:dyDescent="0.2">
      <c r="A30" s="4" t="s">
        <v>7</v>
      </c>
      <c r="B30" s="5" t="s">
        <v>31</v>
      </c>
      <c r="C30" s="5" t="s">
        <v>9</v>
      </c>
      <c r="D30" s="5" t="s">
        <v>33</v>
      </c>
      <c r="E30" s="5" t="s">
        <v>25</v>
      </c>
    </row>
    <row r="31" spans="1:5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11</v>
      </c>
    </row>
    <row r="32" spans="1:5" x14ac:dyDescent="0.2">
      <c r="A32" s="4" t="s">
        <v>7</v>
      </c>
      <c r="B32" s="5" t="s">
        <v>31</v>
      </c>
      <c r="C32" s="5" t="s">
        <v>9</v>
      </c>
      <c r="D32" s="5" t="s">
        <v>32</v>
      </c>
      <c r="E32" s="5" t="s">
        <v>24</v>
      </c>
    </row>
    <row r="33" spans="1:5" x14ac:dyDescent="0.2">
      <c r="A33" s="4" t="s">
        <v>7</v>
      </c>
      <c r="B33" s="5" t="s">
        <v>31</v>
      </c>
      <c r="C33" s="5" t="s">
        <v>9</v>
      </c>
      <c r="D33" s="5" t="s">
        <v>32</v>
      </c>
      <c r="E33" s="5" t="s">
        <v>25</v>
      </c>
    </row>
    <row r="34" spans="1:5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11</v>
      </c>
    </row>
    <row r="35" spans="1:5" x14ac:dyDescent="0.2">
      <c r="A35" s="4" t="s">
        <v>7</v>
      </c>
      <c r="B35" s="5" t="s">
        <v>31</v>
      </c>
      <c r="C35" s="5" t="s">
        <v>29</v>
      </c>
      <c r="D35" s="5" t="s">
        <v>33</v>
      </c>
      <c r="E35" s="5" t="s">
        <v>24</v>
      </c>
    </row>
    <row r="36" spans="1:5" x14ac:dyDescent="0.2">
      <c r="A36" s="4" t="s">
        <v>7</v>
      </c>
      <c r="B36" s="5" t="s">
        <v>31</v>
      </c>
      <c r="C36" s="5" t="s">
        <v>29</v>
      </c>
      <c r="D36" s="5" t="s">
        <v>33</v>
      </c>
      <c r="E36" s="5" t="s">
        <v>25</v>
      </c>
    </row>
    <row r="37" spans="1:5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11</v>
      </c>
    </row>
    <row r="38" spans="1:5" x14ac:dyDescent="0.2">
      <c r="A38" s="4" t="s">
        <v>7</v>
      </c>
      <c r="B38" s="5" t="s">
        <v>31</v>
      </c>
      <c r="C38" s="5" t="s">
        <v>29</v>
      </c>
      <c r="D38" s="5" t="s">
        <v>32</v>
      </c>
      <c r="E38" s="5" t="s">
        <v>24</v>
      </c>
    </row>
    <row r="39" spans="1:5" x14ac:dyDescent="0.2">
      <c r="A39" s="4" t="s">
        <v>7</v>
      </c>
      <c r="B39" s="5" t="s">
        <v>31</v>
      </c>
      <c r="C39" s="5" t="s">
        <v>29</v>
      </c>
      <c r="D39" s="5" t="s">
        <v>32</v>
      </c>
      <c r="E39" s="5" t="s">
        <v>25</v>
      </c>
    </row>
    <row r="40" spans="1:5" x14ac:dyDescent="0.2">
      <c r="A40" s="8"/>
    </row>
    <row r="41" spans="1:5" x14ac:dyDescent="0.2">
      <c r="A41" s="8"/>
    </row>
    <row r="42" spans="1:5" x14ac:dyDescent="0.2">
      <c r="A42" s="8"/>
    </row>
    <row r="43" spans="1:5" x14ac:dyDescent="0.2">
      <c r="A43" s="8"/>
    </row>
    <row r="44" spans="1:5" x14ac:dyDescent="0.2">
      <c r="A44" s="8"/>
    </row>
    <row r="45" spans="1:5" x14ac:dyDescent="0.2">
      <c r="A45" s="8"/>
    </row>
    <row r="46" spans="1:5" x14ac:dyDescent="0.2">
      <c r="A46" s="8"/>
    </row>
    <row r="47" spans="1:5" x14ac:dyDescent="0.2">
      <c r="A47" s="8"/>
    </row>
    <row r="48" spans="1:5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performance_12mob</vt:lpstr>
      <vt:lpstr>ulr_per_open</vt:lpstr>
      <vt:lpstr>bal_util</vt:lpstr>
      <vt:lpstr>pur_util</vt:lpstr>
      <vt:lpstr>revol_util</vt:lpstr>
      <vt:lpstr>lmt_per_open</vt:lpstr>
      <vt:lpstr>open_per_booked</vt:lpstr>
      <vt:lpstr>annual_fee</vt:lpstr>
      <vt:lpstr>Sheet2</vt:lpstr>
      <vt:lpstr>sample size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LI</dc:creator>
  <cp:lastModifiedBy>Asta LI</cp:lastModifiedBy>
  <dcterms:created xsi:type="dcterms:W3CDTF">2024-06-22T15:19:45Z</dcterms:created>
  <dcterms:modified xsi:type="dcterms:W3CDTF">2024-07-09T01:41:47Z</dcterms:modified>
</cp:coreProperties>
</file>