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J5" i="1" l="1"/>
  <c r="J6" i="1"/>
  <c r="I5" i="1"/>
  <c r="I6" i="1"/>
  <c r="J4" i="1"/>
  <c r="I4" i="1"/>
  <c r="H6" i="1"/>
  <c r="G6" i="1"/>
  <c r="H5" i="1"/>
  <c r="G5" i="1"/>
  <c r="H4" i="1"/>
  <c r="G4" i="1"/>
  <c r="F4" i="1"/>
  <c r="E4" i="1"/>
  <c r="F5" i="1"/>
  <c r="E5" i="1"/>
</calcChain>
</file>

<file path=xl/sharedStrings.xml><?xml version="1.0" encoding="utf-8"?>
<sst xmlns="http://schemas.openxmlformats.org/spreadsheetml/2006/main" count="15" uniqueCount="11">
  <si>
    <t>S.No</t>
  </si>
  <si>
    <t>Description</t>
  </si>
  <si>
    <t>Nos</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</si>
  <si>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</si>
  <si>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2"/>
        <rFont val="Calibri"/>
        <family val="2"/>
        <scheme val="minor"/>
      </rPr>
      <t>8.5 TR capacity</t>
    </r>
    <r>
      <rPr>
        <sz val="12"/>
        <rFont val="Calibri"/>
        <family val="2"/>
        <scheme val="minor"/>
      </rPr>
      <t xml:space="preserve"> At Gandhi Hospital</t>
    </r>
  </si>
  <si>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</si>
  <si>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Supply</t>
  </si>
  <si>
    <t>Erection</t>
  </si>
  <si>
    <t>New Freeze</t>
  </si>
  <si>
    <t>VJ</t>
  </si>
  <si>
    <t>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</si>
</sst>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4" x14ac:knownFonts="1">
    <font>
      <sz val="11"/>
      <color theme="1"/>
      <name val="Calibri"/>
      <family val="2"/>
      <scheme val="minor"/>
    </font>
    <font>
      <sz val="11"/>
      <color theme="1"/>
      <name val="Calibri"/>
      <family val="2"/>
      <scheme val="minor"/>
    </font>
    <font>
      <sz val="12"/>
      <name val="Calibri"/>
      <family val="2"/>
      <scheme val="minor"/>
    </font>
    <font>
      <b/>
      <sz val="12"/>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0" fontId="2" fillId="0" borderId="1" xfId="0" applyFont="1" applyBorder="1" applyAlignment="1">
      <alignment horizontal="center" vertical="center" wrapText="1"/>
    </xf>
    <xf numFmtId="43" fontId="0" fillId="0" borderId="1" xfId="1"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
  <sheetViews>
    <sheetView tabSelected="1" zoomScale="70" zoomScaleNormal="70" workbookViewId="0">
      <selection activeCell="E7" sqref="E7"/>
    </sheetView>
  </sheetViews>
  <sheetFormatPr defaultRowHeight="15" x14ac:dyDescent="0.25"/>
  <cols>
    <col min="3" max="3" width="100" customWidth="1"/>
    <col min="4" max="4" width="5" bestFit="1" customWidth="1"/>
    <col min="5" max="5" width="13.85546875" bestFit="1" customWidth="1"/>
    <col min="6" max="6" width="12" bestFit="1" customWidth="1"/>
    <col min="7" max="7" width="13.85546875" bestFit="1" customWidth="1"/>
    <col min="8" max="8" width="12.42578125" customWidth="1"/>
    <col min="9" max="9" width="14.42578125" bestFit="1" customWidth="1"/>
    <col min="10" max="10" width="13" bestFit="1" customWidth="1"/>
  </cols>
  <sheetData>
    <row r="2" spans="2:10" x14ac:dyDescent="0.25">
      <c r="E2" s="5" t="s">
        <v>8</v>
      </c>
      <c r="F2" s="5"/>
      <c r="G2" s="4" t="s">
        <v>9</v>
      </c>
      <c r="H2" s="4"/>
      <c r="I2" s="4" t="s">
        <v>10</v>
      </c>
      <c r="J2" s="4"/>
    </row>
    <row r="3" spans="2:10" x14ac:dyDescent="0.25">
      <c r="B3" s="3" t="s">
        <v>0</v>
      </c>
      <c r="C3" s="3" t="s">
        <v>1</v>
      </c>
      <c r="D3" s="3" t="s">
        <v>2</v>
      </c>
      <c r="E3" s="3" t="s">
        <v>6</v>
      </c>
      <c r="F3" s="3" t="s">
        <v>7</v>
      </c>
      <c r="G3" s="3" t="s">
        <v>6</v>
      </c>
      <c r="H3" s="3" t="s">
        <v>7</v>
      </c>
      <c r="I3" s="3" t="s">
        <v>6</v>
      </c>
      <c r="J3" s="3" t="s">
        <v>7</v>
      </c>
    </row>
    <row r="4" spans="2:10" ht="189" x14ac:dyDescent="0.25">
      <c r="B4" s="3">
        <v>1</v>
      </c>
      <c r="C4" s="1" t="s">
        <v>3</v>
      </c>
      <c r="D4" s="3">
        <v>1</v>
      </c>
      <c r="E4" s="2">
        <f>D4*257484</f>
        <v>257484</v>
      </c>
      <c r="F4" s="2">
        <f>D4*25000</f>
        <v>25000</v>
      </c>
      <c r="G4" s="2">
        <f>D4*496000</f>
        <v>496000</v>
      </c>
      <c r="H4" s="2">
        <f>D4*22000</f>
        <v>22000</v>
      </c>
      <c r="I4" s="2">
        <f>E4-G4</f>
        <v>-238516</v>
      </c>
      <c r="J4" s="2">
        <f>F4-H4</f>
        <v>3000</v>
      </c>
    </row>
    <row r="5" spans="2:10" ht="126" x14ac:dyDescent="0.25">
      <c r="B5" s="3">
        <v>2</v>
      </c>
      <c r="C5" s="1" t="s">
        <v>4</v>
      </c>
      <c r="D5" s="3">
        <v>2</v>
      </c>
      <c r="E5" s="3">
        <f>108000*D5</f>
        <v>216000</v>
      </c>
      <c r="F5" s="3">
        <f>D5*12500</f>
        <v>25000</v>
      </c>
      <c r="G5" s="3">
        <f>D5*140000</f>
        <v>280000</v>
      </c>
      <c r="H5" s="3">
        <f>D5*26400</f>
        <v>52800</v>
      </c>
      <c r="I5" s="2">
        <f t="shared" ref="I5:I6" si="0">E5-G5</f>
        <v>-64000</v>
      </c>
      <c r="J5" s="2">
        <f t="shared" ref="J5:J6" si="1">F5-H5</f>
        <v>-27800</v>
      </c>
    </row>
    <row r="6" spans="2:10" ht="126" x14ac:dyDescent="0.25">
      <c r="B6" s="3">
        <v>3</v>
      </c>
      <c r="C6" s="1" t="s">
        <v>5</v>
      </c>
      <c r="D6" s="3">
        <v>1</v>
      </c>
      <c r="E6" s="3">
        <v>72500</v>
      </c>
      <c r="F6" s="3">
        <v>8500</v>
      </c>
      <c r="G6" s="3">
        <f>D6*180752</f>
        <v>180752</v>
      </c>
      <c r="H6" s="3">
        <f>D6*8000</f>
        <v>8000</v>
      </c>
      <c r="I6" s="2">
        <f t="shared" si="0"/>
        <v>-108252</v>
      </c>
      <c r="J6" s="2">
        <f t="shared" si="1"/>
        <v>500</v>
      </c>
    </row>
  </sheetData>
  <mergeCells count="3">
    <mergeCell ref="E2:F2"/>
    <mergeCell ref="G2:H2"/>
    <mergeCell ref="I2: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ASTRA INFRA</dc:creator>
  <cp:lastModifiedBy>ASTRA INFRA</cp:lastModifiedBy>
  <dcterms:created xsi:type="dcterms:W3CDTF">2023-07-28T08:28:27Z</dcterms:created>
  <dcterms:modified xsi:type="dcterms:W3CDTF">2023-07-28T09:56:56Z</dcterms:modified>
</cp:coreProperties>
</file>