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2" yWindow="14" windowWidth="18965" windowHeight="11330"/>
  </bookViews>
  <sheets>
    <sheet name="Table 1" sheetId="1" r:id="rId1"/>
  </sheets>
  <calcPr calcId="145621"/>
</workbook>
</file>

<file path=xl/calcChain.xml><?xml version="1.0" encoding="utf-8"?>
<calcChain xmlns="http://schemas.openxmlformats.org/spreadsheetml/2006/main">
  <c r="I9" i="1" l="1"/>
  <c r="H9" i="1"/>
  <c r="J8" i="1"/>
  <c r="J7" i="1"/>
  <c r="J6" i="1"/>
  <c r="F16" i="1"/>
  <c r="F17" i="1"/>
  <c r="F18" i="1"/>
  <c r="F19" i="1"/>
  <c r="F20" i="1"/>
  <c r="F21" i="1"/>
  <c r="F15" i="1"/>
  <c r="F22" i="1" l="1"/>
</calcChain>
</file>

<file path=xl/sharedStrings.xml><?xml version="1.0" encoding="utf-8"?>
<sst xmlns="http://schemas.openxmlformats.org/spreadsheetml/2006/main" count="36" uniqueCount="30">
  <si>
    <r>
      <rPr>
        <b/>
        <u/>
        <sz val="16"/>
        <rFont val="Calibri"/>
        <family val="1"/>
      </rPr>
      <t>QUOTATION</t>
    </r>
  </si>
  <si>
    <r>
      <rPr>
        <sz val="11"/>
        <rFont val="Calibri"/>
        <family val="1"/>
      </rPr>
      <t>Q.NO.03/05/2024</t>
    </r>
  </si>
  <si>
    <r>
      <rPr>
        <sz val="11"/>
        <rFont val="Calibri"/>
        <family val="1"/>
      </rPr>
      <t>Date:21/10/2024</t>
    </r>
  </si>
  <si>
    <r>
      <rPr>
        <sz val="11"/>
        <rFont val="Calibri"/>
        <family val="1"/>
      </rPr>
      <t>Place:Hyderabad</t>
    </r>
  </si>
  <si>
    <r>
      <rPr>
        <sz val="11"/>
        <rFont val="Calibri"/>
        <family val="1"/>
      </rPr>
      <t>To,</t>
    </r>
  </si>
  <si>
    <r>
      <rPr>
        <sz val="11"/>
        <rFont val="Calibri"/>
        <family val="1"/>
      </rPr>
      <t>Executive Engineer, TGMSIDC,</t>
    </r>
  </si>
  <si>
    <r>
      <rPr>
        <sz val="11"/>
        <rFont val="Calibri"/>
        <family val="1"/>
      </rPr>
      <t>NIIMS Spl Division,</t>
    </r>
  </si>
  <si>
    <r>
      <rPr>
        <sz val="11"/>
        <rFont val="Calibri"/>
        <family val="1"/>
      </rPr>
      <t>Venkateshwara Colony,</t>
    </r>
  </si>
  <si>
    <r>
      <rPr>
        <sz val="11"/>
        <rFont val="Calibri"/>
        <family val="1"/>
      </rPr>
      <t>King Koti, Hyderguda,</t>
    </r>
  </si>
  <si>
    <r>
      <rPr>
        <sz val="11"/>
        <rFont val="Calibri"/>
        <family val="1"/>
      </rPr>
      <t>Hyderabad – 500095.</t>
    </r>
  </si>
  <si>
    <r>
      <rPr>
        <b/>
        <sz val="11"/>
        <rFont val="Calibri"/>
        <family val="1"/>
      </rPr>
      <t xml:space="preserve">Sub:- Quotation for the Reg. </t>
    </r>
    <r>
      <rPr>
        <sz val="11"/>
        <rFont val="Calibri"/>
        <family val="1"/>
      </rPr>
      <t xml:space="preserve">Here by we are providing the Quotation for the </t>
    </r>
    <r>
      <rPr>
        <b/>
        <sz val="11"/>
        <rFont val="Calibri"/>
        <family val="1"/>
      </rPr>
      <t xml:space="preserve">Terrace Repair,
</t>
    </r>
    <r>
      <rPr>
        <b/>
        <sz val="11"/>
        <rFont val="Calibri"/>
        <family val="1"/>
      </rPr>
      <t xml:space="preserve">Waterproofing Treatment </t>
    </r>
    <r>
      <rPr>
        <sz val="11"/>
        <rFont val="Calibri"/>
        <family val="1"/>
      </rPr>
      <t>with most competitive price for the above suitable Waterproofing system.</t>
    </r>
  </si>
  <si>
    <r>
      <rPr>
        <b/>
        <sz val="11"/>
        <rFont val="Calibri"/>
        <family val="1"/>
      </rPr>
      <t>Terrace Waterproofing</t>
    </r>
  </si>
  <si>
    <r>
      <rPr>
        <b/>
        <sz val="11"/>
        <rFont val="Calibri"/>
        <family val="1"/>
      </rPr>
      <t>S.No</t>
    </r>
  </si>
  <si>
    <r>
      <rPr>
        <b/>
        <sz val="11"/>
        <rFont val="Calibri"/>
        <family val="1"/>
      </rPr>
      <t>Description of the work</t>
    </r>
  </si>
  <si>
    <r>
      <rPr>
        <b/>
        <sz val="11"/>
        <rFont val="Calibri"/>
        <family val="1"/>
      </rPr>
      <t>Total Rs.</t>
    </r>
  </si>
  <si>
    <r>
      <rPr>
        <b/>
        <sz val="10"/>
        <color rgb="FFFF0000"/>
        <rFont val="Calibri"/>
        <family val="1"/>
      </rPr>
      <t>Surface Preparation &amp;  Cracks  Treatment</t>
    </r>
    <r>
      <rPr>
        <sz val="10"/>
        <rFont val="Calibri"/>
        <family val="1"/>
      </rPr>
      <t xml:space="preserve">: </t>
    </r>
    <r>
      <rPr>
        <sz val="11"/>
        <rFont val="Calibri"/>
        <family val="1"/>
      </rPr>
      <t>Prepare the   surface   thoroughly   by cleaning   and   wash   , removing dust, dirt, oil, grease and loose particle with high 160 bar pressure water Jet pumps. Find the cracks on rcc slab, Shrinkage and non-moving cracks should be  pre- treated  by  cutting  the  crack @10mmx10mm, prepare the cracks dust free by using of wire brush&amp; air blower, mix the two components of low viscosity epoxy   epoxy   resin   Fosroc Conbextra   EP10   two components epoxy   injection   grout   and   treat   the cracks.  Seal  the  cracks  with  Fosroc Nitoseal  PU  50 single-component moisture-cure, polyurethane hybrid joint sealant.</t>
    </r>
  </si>
  <si>
    <r>
      <rPr>
        <b/>
        <sz val="11"/>
        <color rgb="FFFF0000"/>
        <rFont val="Calibri"/>
        <family val="1"/>
      </rPr>
      <t xml:space="preserve">Angle fillet / taper: </t>
    </r>
    <r>
      <rPr>
        <sz val="11"/>
        <rFont val="Calibri"/>
        <family val="1"/>
      </rPr>
      <t>Providing angle fillet of 75mmx75mmwith polymer modified mortar in the ratio of cement:sand:  aggregate  in  the ratio  of  (1:1.5:1.5)  admixedwith  Fosroc Nitobond  SBR/M-Crete  PC  Bond  SBR@10% by the weight of cement  to avoid cracking at 90º angle of RCC slab &amp; Masonry wall joints.</t>
    </r>
  </si>
  <si>
    <r>
      <rPr>
        <b/>
        <sz val="11"/>
        <color rgb="FFFF0000"/>
        <rFont val="Calibri"/>
        <family val="1"/>
      </rPr>
      <t xml:space="preserve">Primer  Coat:  </t>
    </r>
    <r>
      <rPr>
        <sz val="11"/>
        <rFont val="Calibri"/>
        <family val="1"/>
      </rPr>
      <t xml:space="preserve">For priming of concrete substrate, the surface should be thoroughly saturated with potable water. Remove any excess of water prior to application. Slurry of primer coat is prepared by mixing of one part M-Crete PC Bond SBR,three part of water and six parts of fresh OPC cement(1:3:6). Slowly mix cement with binder to obtain a smooth consistency.   Continue mixing the slurry
</t>
    </r>
    <r>
      <rPr>
        <sz val="11"/>
        <rFont val="Calibri"/>
        <family val="1"/>
      </rPr>
      <t xml:space="preserve">during application    to prevent settlement. A forced action mixer is essential (PAN Mixer) &amp; recommended to  ensure that    </t>
    </r>
    <r>
      <rPr>
        <b/>
        <sz val="11"/>
        <rFont val="Calibri"/>
        <family val="1"/>
      </rPr>
      <t xml:space="preserve">M-Crete PC
</t>
    </r>
    <r>
      <rPr>
        <sz val="11"/>
        <rFont val="Calibri"/>
        <family val="1"/>
      </rPr>
      <t>Bond SBR mortar is thoroughly mixed or Use a suitable sized drum with heavy-duty electrical drill machine fitted with   spiral paddle mixer at slow speed of 400-500 rpm.</t>
    </r>
  </si>
  <si>
    <r>
      <rPr>
        <b/>
        <sz val="11"/>
        <color rgb="FFFF0000"/>
        <rFont val="Calibri"/>
        <family val="1"/>
      </rPr>
      <t xml:space="preserve">Bonding Agent: </t>
    </r>
    <r>
      <rPr>
        <sz val="11"/>
        <rFont val="Calibri"/>
        <family val="1"/>
      </rPr>
      <t xml:space="preserve">Apply a coat Polymer Modified Cementitious Bonding agent  by mixing of one part M-Crete PC Bond SBR, three part of water and six parts of fresh OPC
</t>
    </r>
    <r>
      <rPr>
        <sz val="11"/>
        <rFont val="Calibri"/>
        <family val="1"/>
      </rPr>
      <t xml:space="preserve">cement(1:3:6). Slowly mix cement with binder obtain a smooth consistency. Continue mixing the slurry during application to prevent settlement . Use a suitable sized drum with
</t>
    </r>
    <r>
      <rPr>
        <sz val="11"/>
        <rFont val="Calibri"/>
        <family val="1"/>
      </rPr>
      <t xml:space="preserve">heavy-duty electrical drill machine fitted with spiral paddle mixer at slow speed of 400-500
</t>
    </r>
    <r>
      <rPr>
        <sz val="11"/>
        <rFont val="Calibri"/>
        <family val="1"/>
      </rPr>
      <t>rpm.</t>
    </r>
  </si>
  <si>
    <r>
      <rPr>
        <b/>
        <sz val="11"/>
        <rFont val="Calibri"/>
        <family val="1"/>
      </rPr>
      <t>Amount</t>
    </r>
  </si>
  <si>
    <r>
      <rPr>
        <b/>
        <u/>
        <sz val="11"/>
        <rFont val="Calibri"/>
        <family val="1"/>
      </rPr>
      <t>Note</t>
    </r>
    <r>
      <rPr>
        <b/>
        <sz val="11"/>
        <rFont val="Calibri"/>
        <family val="1"/>
      </rPr>
      <t xml:space="preserve">: Angle Fillet Units Measured in to RMT
</t>
    </r>
    <r>
      <rPr>
        <b/>
        <sz val="11"/>
        <rFont val="Calibri"/>
        <family val="1"/>
      </rPr>
      <t xml:space="preserve">Debris will be shifted from Terrace to Ground floor by service Lift with in 50 mtr distance. Debries clearance from site is client scope.
</t>
    </r>
    <r>
      <rPr>
        <b/>
        <sz val="11"/>
        <rFont val="Calibri"/>
        <family val="1"/>
      </rPr>
      <t xml:space="preserve">Water &amp; Electricity should be provided by client for free of cost.
</t>
    </r>
    <r>
      <rPr>
        <b/>
        <sz val="11"/>
        <rFont val="Calibri"/>
        <family val="1"/>
      </rPr>
      <t xml:space="preserve">Above Quotation is including of material (waterproofing chemicals and concrete) and application Changes.
</t>
    </r>
    <r>
      <rPr>
        <b/>
        <u/>
        <sz val="11"/>
        <rFont val="Calibri"/>
        <family val="1"/>
      </rPr>
      <t xml:space="preserve">Payment terms:
</t>
    </r>
    <r>
      <rPr>
        <b/>
        <sz val="11"/>
        <rFont val="Calibri"/>
        <family val="1"/>
      </rPr>
      <t>50% along with work order, 40% RA Bills &amp; 10% after completion of the job. GST 18% Extra as per gvt norms.</t>
    </r>
  </si>
  <si>
    <r>
      <rPr>
        <b/>
        <sz val="13"/>
        <rFont val="Calibri"/>
        <family val="1"/>
      </rPr>
      <t xml:space="preserve">For R3 Build Tech Pvt Ltd,
</t>
    </r>
    <r>
      <rPr>
        <sz val="10"/>
        <rFont val="Calibri"/>
        <family val="1"/>
      </rPr>
      <t>Authorized Signatory.</t>
    </r>
  </si>
  <si>
    <r>
      <rPr>
        <b/>
        <sz val="11"/>
        <color rgb="FFFF0000"/>
        <rFont val="Calibri"/>
        <family val="1"/>
      </rPr>
      <t xml:space="preserve">Dismantling and  shifting of  debris  to Ground  Floor: </t>
    </r>
    <r>
      <rPr>
        <sz val="11"/>
        <rFont val="Calibri"/>
        <family val="1"/>
      </rPr>
      <t>Dismantling  the   existed Concrete   Screed   flooring completely  by  using  mechanical  chipping machine,and shifting debris from terrace to ground floor.</t>
    </r>
  </si>
  <si>
    <r>
      <rPr>
        <b/>
        <sz val="11"/>
        <color rgb="FFFF0000"/>
        <rFont val="Calibri"/>
        <family val="1"/>
      </rPr>
      <t xml:space="preserve">Waterproof Coating: Application of 2 Coats of M-Crete PC Seal &amp; Flex : </t>
    </r>
    <r>
      <rPr>
        <sz val="11"/>
        <rFont val="Calibri"/>
        <family val="1"/>
      </rPr>
      <t xml:space="preserve">PC  Seal  Flex  is  a
two  part  acrylic  polymer modified
cementitious  coating. Part  A  is  an  acrylic
emulsion  and  Part  B  is  a  polymer modified cementitious  powder. On  mixing  both Part A and  Part  B  together @ Mixing  ratio  = 1  (PC Seal Flex - Part   A) : 3 (PC  Seal  Flex  -  Part  B
0.5   (water) a  brushable consistency material achieved  which  can  be applied  by  a  stiff
brush,  roller  or  a  simple  trowel to   get desired   thickness.
</t>
    </r>
    <r>
      <rPr>
        <b/>
        <sz val="11"/>
        <color rgb="FFFF0000"/>
        <rFont val="Calibri"/>
        <family val="1"/>
      </rPr>
      <t xml:space="preserve">1st Coat : </t>
    </r>
    <r>
      <rPr>
        <sz val="11"/>
        <rFont val="Calibri"/>
        <family val="1"/>
      </rPr>
      <t xml:space="preserve">Application of 1st coat of </t>
    </r>
    <r>
      <rPr>
        <b/>
        <sz val="11"/>
        <rFont val="Calibri"/>
        <family val="1"/>
      </rPr>
      <t xml:space="preserve">M-Crete PC Seal &amp; Flex  </t>
    </r>
    <r>
      <rPr>
        <sz val="11"/>
        <rFont val="Calibri"/>
        <family val="1"/>
      </rPr>
      <t xml:space="preserve">will be  applied  by brush or roller,allow to dry for 4 to5 hours. Laying  of 45GSM geotextile cloth over the first coat of waterproof coating with overlap of 30mm at cloth joints .
</t>
    </r>
    <r>
      <rPr>
        <b/>
        <sz val="11"/>
        <color rgb="FFFF0000"/>
        <rFont val="Calibri"/>
        <family val="1"/>
      </rPr>
      <t xml:space="preserve">2nd Coat: </t>
    </r>
    <r>
      <rPr>
        <sz val="11"/>
        <rFont val="Calibri"/>
        <family val="1"/>
      </rPr>
      <t xml:space="preserve">Application of second coat of
</t>
    </r>
    <r>
      <rPr>
        <b/>
        <sz val="11"/>
        <rFont val="Calibri"/>
        <family val="1"/>
      </rPr>
      <t xml:space="preserve">M-Crete PC seal Flex  </t>
    </r>
    <r>
      <rPr>
        <sz val="11"/>
        <rFont val="Calibri"/>
        <family val="1"/>
      </rPr>
      <t>over the Geotextile cloth, allow to dry for 4-5 hrs . Sprinkle dry sand over the immediate second coat of Seal Flex maintaining the coating in tacky. The second  coat should  be  applied  in perpendicular  direction  to  the first coat.</t>
    </r>
  </si>
  <si>
    <r>
      <rPr>
        <b/>
        <sz val="11"/>
        <color rgb="FFFF0000"/>
        <rFont val="Calibri"/>
        <family val="1"/>
      </rPr>
      <t xml:space="preserve">Laying   of 60mm of Average thickness Fiber Reinforced   M20   Grade  Protective Concrete Screed (RMC) on Terrace:
</t>
    </r>
    <r>
      <rPr>
        <sz val="11"/>
        <rFont val="Calibri"/>
        <family val="1"/>
      </rPr>
      <t>a. Marking the levels over the waterproofing system as per the slab level towards rain outlet.
b. Laying of concrete screed (1:1.5:3 cement: sand: baby chips 10mm) admixed with conplast wl (Integral waterproofing admixture with superplaticizer Mid Range PCE @1.2 Lt per m3 &amp; admixed of Polypropylene Fibers @ 900gm per m3 with the average thickness of 60mm.
c. Leveling the surface with screed &amp; providing the proper slope to rain water outlets.
d. Providing the neat kalai finish to make the top screed.
e. Providing 2x2 (Feet)  grids by using 5mm thread.</t>
    </r>
  </si>
  <si>
    <t>Qty</t>
  </si>
  <si>
    <t>sqm</t>
  </si>
  <si>
    <t>RMT</t>
  </si>
  <si>
    <t>UOM</t>
  </si>
  <si>
    <t>Price per Sqm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</si>
</sst>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0."/>
    <numFmt numFmtId="168" formatCode="_ * #,##0_ ;_ * \-#,##0_ ;_ * &quot;-&quot;??_ ;_ @_ "/>
  </numFmts>
  <fonts count="16">
    <font>
      <sz val="10"/>
      <color rgb="FF000000"/>
      <name val="Times New Roman"/>
      <charset val="204"/>
    </font>
    <font>
      <b/>
      <sz val="16"/>
      <name val="Calibri"/>
    </font>
    <font>
      <sz val="11"/>
      <name val="Calibri"/>
    </font>
    <font>
      <b/>
      <sz val="11"/>
      <name val="Calibri"/>
    </font>
    <font>
      <b/>
      <sz val="11"/>
      <color rgb="FF000000"/>
      <name val="Calibri"/>
      <family val="2"/>
    </font>
    <font>
      <b/>
      <u/>
      <sz val="16"/>
      <name val="Calibri"/>
      <family val="1"/>
    </font>
    <font>
      <sz val="11"/>
      <name val="Calibri"/>
      <family val="1"/>
    </font>
    <font>
      <b/>
      <sz val="11"/>
      <name val="Calibri"/>
      <family val="1"/>
    </font>
    <font>
      <b/>
      <sz val="11"/>
      <color rgb="FFFF0000"/>
      <name val="Calibri"/>
      <family val="1"/>
    </font>
    <font>
      <b/>
      <sz val="10"/>
      <color rgb="FFFF0000"/>
      <name val="Calibri"/>
      <family val="1"/>
    </font>
    <font>
      <sz val="10"/>
      <name val="Calibri"/>
      <family val="1"/>
    </font>
    <font>
      <b/>
      <u/>
      <sz val="11"/>
      <name val="Calibri"/>
      <family val="1"/>
    </font>
    <font>
      <b/>
      <sz val="13"/>
      <name val="Calibri"/>
      <family val="1"/>
    </font>
    <font>
      <sz val="10"/>
      <color rgb="FF000000"/>
      <name val="Times New Roman"/>
      <charset val="204"/>
    </font>
    <font>
      <sz val="11"/>
      <color rgb="FF000000"/>
      <name val="Calibri"/>
      <family val="1"/>
    </font>
    <font>
      <sz val="10"/>
      <color rgb="FF000000"/>
      <name val="Calibri"/>
      <family val="1"/>
    </font>
  </fonts>
  <fills count="2">
    <fill>
      <patternFill patternType="none"/>
    </fill>
    <fill>
      <patternFill patternType="gray125"/>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43" fontId="13" fillId="0" borderId="0" applyFont="0" applyFill="0" applyBorder="0" applyAlignment="0" applyProtection="0"/>
  </cellStyleXfs>
  <cellXfs count="25">
    <xf numFmtId="0" fontId="0" fillId="0" borderId="0" xfId="0" applyFill="1" applyBorder="1" applyAlignment="1">
      <alignment horizontal="left" vertical="top"/>
    </xf>
    <xf numFmtId="164" fontId="4" fillId="0" borderId="1" xfId="0" applyNumberFormat="1" applyFont="1" applyFill="1" applyBorder="1" applyAlignment="1">
      <alignment horizontal="left" vertical="top" shrinkToFit="1"/>
    </xf>
    <xf numFmtId="0" fontId="0" fillId="0" borderId="1" xfId="0" applyFill="1" applyBorder="1" applyAlignment="1">
      <alignment horizontal="left" vertical="top" wrapText="1"/>
    </xf>
    <xf numFmtId="0" fontId="0" fillId="0" borderId="1" xfId="0" applyFill="1" applyBorder="1" applyAlignment="1">
      <alignment horizontal="left" wrapText="1"/>
    </xf>
    <xf numFmtId="0" fontId="2" fillId="0" borderId="0" xfId="0" applyFont="1" applyFill="1" applyBorder="1" applyAlignment="1">
      <alignment horizontal="right" vertical="top" wrapText="1" indent="9"/>
    </xf>
    <xf numFmtId="0" fontId="2" fillId="0" borderId="0" xfId="0" applyFont="1" applyFill="1" applyBorder="1" applyAlignment="1">
      <alignment horizontal="right" vertical="top" wrapText="1" indent="10"/>
    </xf>
    <xf numFmtId="0" fontId="2"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 fillId="0" borderId="0" xfId="0" applyFont="1" applyFill="1" applyBorder="1" applyAlignment="1">
      <alignment horizontal="left" vertical="top" wrapText="1"/>
    </xf>
    <xf numFmtId="0" fontId="3" fillId="0" borderId="2" xfId="0" applyFont="1" applyFill="1" applyBorder="1" applyAlignment="1">
      <alignment horizontal="center" vertical="top" wrapText="1"/>
    </xf>
    <xf numFmtId="0" fontId="3" fillId="0" borderId="3" xfId="0" applyFont="1" applyFill="1" applyBorder="1" applyAlignment="1">
      <alignment horizontal="center" vertical="top" wrapText="1"/>
    </xf>
    <xf numFmtId="0" fontId="3" fillId="0" borderId="4" xfId="0" applyFont="1" applyFill="1" applyBorder="1" applyAlignment="1">
      <alignment horizontal="center" vertical="top" wrapText="1"/>
    </xf>
    <xf numFmtId="0" fontId="0" fillId="0" borderId="0" xfId="0" applyFill="1" applyBorder="1" applyAlignment="1">
      <alignment horizontal="left" vertical="top" wrapText="1" indent="1"/>
    </xf>
    <xf numFmtId="0" fontId="0" fillId="0" borderId="0" xfId="0" applyFill="1" applyBorder="1" applyAlignment="1">
      <alignment horizontal="left" vertical="top" wrapText="1" indent="2"/>
    </xf>
    <xf numFmtId="0" fontId="14" fillId="0" borderId="1" xfId="0" applyFont="1" applyFill="1" applyBorder="1" applyAlignment="1">
      <alignment horizontal="left" vertical="top" wrapText="1"/>
    </xf>
    <xf numFmtId="1" fontId="4" fillId="0" borderId="1" xfId="0" applyNumberFormat="1" applyFont="1" applyFill="1" applyBorder="1" applyAlignment="1">
      <alignment horizontal="right" vertical="center" shrinkToFit="1"/>
    </xf>
    <xf numFmtId="168" fontId="4" fillId="0" borderId="1" xfId="1" applyNumberFormat="1" applyFont="1" applyFill="1" applyBorder="1" applyAlignment="1">
      <alignment horizontal="right" vertical="center" shrinkToFit="1"/>
    </xf>
    <xf numFmtId="0" fontId="3"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3" fillId="0" borderId="2" xfId="0" applyFont="1" applyFill="1" applyBorder="1" applyAlignment="1">
      <alignment horizontal="right" vertical="top" wrapText="1" indent="4"/>
    </xf>
    <xf numFmtId="0" fontId="3" fillId="0" borderId="3" xfId="0" applyFont="1" applyFill="1" applyBorder="1" applyAlignment="1">
      <alignment horizontal="right" vertical="top" wrapText="1" indent="4"/>
    </xf>
    <xf numFmtId="0" fontId="3" fillId="0" borderId="4" xfId="0" applyFont="1" applyFill="1" applyBorder="1" applyAlignment="1">
      <alignment horizontal="right" vertical="top" wrapText="1" indent="4"/>
    </xf>
    <xf numFmtId="0" fontId="15" fillId="0" borderId="1" xfId="0" applyFont="1" applyFill="1" applyBorder="1" applyAlignment="1">
      <alignment horizontal="left" vertical="top" wrapText="1"/>
    </xf>
    <xf numFmtId="168" fontId="3" fillId="0" borderId="1" xfId="1" applyNumberFormat="1" applyFont="1" applyFill="1" applyBorder="1" applyAlignment="1">
      <alignment horizontal="right" vertical="top" wrapText="1"/>
    </xf>
    <xf numFmtId="0" fontId="1" fillId="0" borderId="0" xfId="0" applyFont="1" applyFill="1" applyBorder="1" applyAlignment="1">
      <alignment horizontal="center"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abSelected="1" workbookViewId="0">
      <selection activeCell="J9" sqref="J9"/>
    </sheetView>
  </sheetViews>
  <sheetFormatPr defaultRowHeight="13.6"/>
  <cols>
    <col min="1" max="1" width="8" customWidth="1"/>
    <col min="2" max="2" width="49.5703125" customWidth="1"/>
    <col min="3" max="3" width="6" bestFit="1" customWidth="1"/>
    <col min="4" max="4" width="15.140625" customWidth="1"/>
    <col min="5" max="5" width="9.85546875" customWidth="1"/>
    <col min="6" max="6" width="17.85546875" customWidth="1"/>
    <col min="7" max="7" width="2.7109375" customWidth="1"/>
    <col min="10" max="10" width="19.28515625" customWidth="1"/>
  </cols>
  <sheetData>
    <row r="1" spans="1:10" ht="23.95" customHeight="1">
      <c r="A1" s="24" t="s">
        <v>0</v>
      </c>
      <c r="B1" s="24"/>
      <c r="C1" s="24"/>
      <c r="D1" s="24"/>
      <c r="E1" s="24"/>
      <c r="F1" s="24"/>
      <c r="G1" s="24"/>
    </row>
    <row r="2" spans="1:10" ht="16.5" customHeight="1">
      <c r="A2" s="4" t="s">
        <v>1</v>
      </c>
      <c r="B2" s="4"/>
      <c r="C2" s="4"/>
      <c r="D2" s="4"/>
      <c r="E2" s="4"/>
      <c r="F2" s="4"/>
      <c r="G2" s="4"/>
    </row>
    <row r="3" spans="1:10" ht="16.5" customHeight="1">
      <c r="A3" s="4" t="s">
        <v>2</v>
      </c>
      <c r="B3" s="4"/>
      <c r="C3" s="4"/>
      <c r="D3" s="4"/>
      <c r="E3" s="4"/>
      <c r="F3" s="4"/>
      <c r="G3" s="4"/>
    </row>
    <row r="4" spans="1:10" ht="16.5" customHeight="1">
      <c r="A4" s="5" t="s">
        <v>3</v>
      </c>
      <c r="B4" s="5"/>
      <c r="C4" s="5"/>
      <c r="D4" s="5"/>
      <c r="E4" s="5"/>
      <c r="F4" s="5"/>
      <c r="G4" s="5"/>
    </row>
    <row r="5" spans="1:10" ht="16.5" customHeight="1">
      <c r="A5" s="6" t="s">
        <v>4</v>
      </c>
      <c r="B5" s="6"/>
      <c r="C5" s="6"/>
      <c r="D5" s="6"/>
      <c r="E5" s="6"/>
      <c r="F5" s="6"/>
      <c r="G5" s="6"/>
    </row>
    <row r="6" spans="1:10" ht="16.5" customHeight="1">
      <c r="A6" s="6" t="s">
        <v>5</v>
      </c>
      <c r="B6" s="6"/>
      <c r="C6" s="6"/>
      <c r="D6" s="6"/>
      <c r="E6" s="6"/>
      <c r="F6" s="6"/>
      <c r="G6" s="6"/>
      <c r="H6">
        <v>22.649000000000001</v>
      </c>
      <c r="I6">
        <v>34.762</v>
      </c>
      <c r="J6">
        <f>ROUND(H6*I6,2)</f>
        <v>787.32</v>
      </c>
    </row>
    <row r="7" spans="1:10" ht="16.5" customHeight="1">
      <c r="A7" s="6" t="s">
        <v>6</v>
      </c>
      <c r="B7" s="6"/>
      <c r="C7" s="6"/>
      <c r="D7" s="6"/>
      <c r="E7" s="6"/>
      <c r="F7" s="6"/>
      <c r="G7" s="6"/>
      <c r="H7">
        <v>-18.581</v>
      </c>
      <c r="I7">
        <v>7.68</v>
      </c>
      <c r="J7">
        <f>ROUND(H7*I7,2)</f>
        <v>-142.69999999999999</v>
      </c>
    </row>
    <row r="8" spans="1:10" ht="16.5" customHeight="1">
      <c r="A8" s="6" t="s">
        <v>7</v>
      </c>
      <c r="B8" s="6"/>
      <c r="C8" s="6"/>
      <c r="D8" s="6"/>
      <c r="E8" s="6"/>
      <c r="F8" s="6"/>
      <c r="G8" s="6"/>
      <c r="J8">
        <f>SUM(J6:J7)</f>
        <v>644.62000000000012</v>
      </c>
    </row>
    <row r="9" spans="1:10" ht="16.5" customHeight="1">
      <c r="A9" s="6" t="s">
        <v>8</v>
      </c>
      <c r="B9" s="6"/>
      <c r="C9" s="6"/>
      <c r="D9" s="6"/>
      <c r="E9" s="6"/>
      <c r="F9" s="6"/>
      <c r="G9" s="6"/>
      <c r="H9">
        <f>H6+I6+I7+18.581</f>
        <v>83.672000000000011</v>
      </c>
      <c r="I9">
        <f>2*H9</f>
        <v>167.34400000000002</v>
      </c>
    </row>
    <row r="10" spans="1:10" ht="16.5" customHeight="1">
      <c r="A10" s="6" t="s">
        <v>9</v>
      </c>
      <c r="B10" s="6"/>
      <c r="C10" s="6"/>
      <c r="D10" s="6"/>
      <c r="E10" s="6"/>
      <c r="F10" s="6"/>
      <c r="G10" s="6"/>
    </row>
    <row r="11" spans="1:10" ht="32.950000000000003" customHeight="1">
      <c r="A11" s="7" t="s">
        <v>10</v>
      </c>
      <c r="B11" s="7"/>
      <c r="C11" s="7"/>
      <c r="D11" s="7"/>
      <c r="E11" s="7"/>
      <c r="F11" s="7"/>
      <c r="G11" s="7"/>
    </row>
    <row r="12" spans="1:10" ht="16.5" customHeight="1">
      <c r="A12" s="8" t="s">
        <v>11</v>
      </c>
      <c r="B12" s="8"/>
      <c r="C12" s="8"/>
      <c r="D12" s="8"/>
      <c r="E12" s="8"/>
      <c r="F12" s="8"/>
      <c r="G12" s="8"/>
    </row>
    <row r="13" spans="1:10" ht="16.5" customHeight="1">
      <c r="A13" s="9" t="s">
        <v>11</v>
      </c>
      <c r="B13" s="10"/>
      <c r="C13" s="10"/>
      <c r="D13" s="10"/>
      <c r="E13" s="10"/>
      <c r="F13" s="11"/>
    </row>
    <row r="14" spans="1:10" ht="27.2" customHeight="1">
      <c r="A14" s="17" t="s">
        <v>12</v>
      </c>
      <c r="B14" s="17" t="s">
        <v>13</v>
      </c>
      <c r="C14" s="18" t="s">
        <v>28</v>
      </c>
      <c r="D14" s="17" t="s">
        <v>25</v>
      </c>
      <c r="E14" s="18" t="s">
        <v>29</v>
      </c>
      <c r="F14" s="17" t="s">
        <v>14</v>
      </c>
    </row>
    <row r="15" spans="1:10" ht="14.95" customHeight="1">
      <c r="A15" s="1">
        <v>1</v>
      </c>
      <c r="B15" s="14" t="s">
        <v>22</v>
      </c>
      <c r="C15" s="18" t="s">
        <v>26</v>
      </c>
      <c r="D15" s="17">
        <v>0</v>
      </c>
      <c r="E15" s="16">
        <v>325</v>
      </c>
      <c r="F15" s="15">
        <f>ROUND(D15*E15,0)</f>
        <v>0</v>
      </c>
    </row>
    <row r="16" spans="1:10" ht="14.95" customHeight="1">
      <c r="A16" s="1">
        <v>2</v>
      </c>
      <c r="B16" s="22" t="s">
        <v>15</v>
      </c>
      <c r="C16" s="18" t="s">
        <v>26</v>
      </c>
      <c r="D16" s="17">
        <v>650</v>
      </c>
      <c r="E16" s="16">
        <v>215</v>
      </c>
      <c r="F16" s="15">
        <f t="shared" ref="F16:F21" si="0">ROUND(D16*E16,0)</f>
        <v>139750</v>
      </c>
    </row>
    <row r="17" spans="1:7" ht="14.95" customHeight="1">
      <c r="A17" s="1">
        <v>3</v>
      </c>
      <c r="B17" s="2" t="s">
        <v>16</v>
      </c>
      <c r="C17" s="18" t="s">
        <v>27</v>
      </c>
      <c r="D17" s="17">
        <v>170</v>
      </c>
      <c r="E17" s="16">
        <v>624</v>
      </c>
      <c r="F17" s="15">
        <f t="shared" si="0"/>
        <v>106080</v>
      </c>
    </row>
    <row r="18" spans="1:7" ht="14.95" customHeight="1">
      <c r="A18" s="1">
        <v>4</v>
      </c>
      <c r="B18" s="2" t="s">
        <v>17</v>
      </c>
      <c r="C18" s="18" t="s">
        <v>26</v>
      </c>
      <c r="D18" s="17">
        <v>650</v>
      </c>
      <c r="E18" s="16">
        <v>195</v>
      </c>
      <c r="F18" s="15">
        <f t="shared" si="0"/>
        <v>126750</v>
      </c>
    </row>
    <row r="19" spans="1:7" ht="14.95" customHeight="1">
      <c r="A19" s="1">
        <v>5</v>
      </c>
      <c r="B19" s="14" t="s">
        <v>23</v>
      </c>
      <c r="C19" s="18" t="s">
        <v>26</v>
      </c>
      <c r="D19" s="17">
        <v>650</v>
      </c>
      <c r="E19" s="16">
        <v>767</v>
      </c>
      <c r="F19" s="15">
        <f t="shared" si="0"/>
        <v>498550</v>
      </c>
    </row>
    <row r="20" spans="1:7" ht="14.95" customHeight="1">
      <c r="A20" s="1">
        <v>6</v>
      </c>
      <c r="B20" s="2" t="s">
        <v>18</v>
      </c>
      <c r="C20" s="18" t="s">
        <v>26</v>
      </c>
      <c r="D20" s="17">
        <v>650</v>
      </c>
      <c r="E20" s="16">
        <v>195</v>
      </c>
      <c r="F20" s="15">
        <f t="shared" si="0"/>
        <v>126750</v>
      </c>
    </row>
    <row r="21" spans="1:7" ht="14.95" customHeight="1">
      <c r="A21" s="1">
        <v>7</v>
      </c>
      <c r="B21" s="14" t="s">
        <v>24</v>
      </c>
      <c r="C21" s="18" t="s">
        <v>26</v>
      </c>
      <c r="D21" s="17">
        <v>650</v>
      </c>
      <c r="E21" s="16">
        <v>1105</v>
      </c>
      <c r="F21" s="15">
        <f t="shared" si="0"/>
        <v>718250</v>
      </c>
    </row>
    <row r="22" spans="1:7" ht="16.5" customHeight="1">
      <c r="A22" s="3"/>
      <c r="B22" s="3"/>
      <c r="C22" s="19" t="s">
        <v>19</v>
      </c>
      <c r="D22" s="20"/>
      <c r="E22" s="21"/>
      <c r="F22" s="23">
        <f>SUM(F15:F21)</f>
        <v>1716130</v>
      </c>
    </row>
    <row r="23" spans="1:7" ht="200.75" customHeight="1">
      <c r="A23" s="12" t="s">
        <v>20</v>
      </c>
      <c r="B23" s="12"/>
      <c r="C23" s="12"/>
      <c r="D23" s="12"/>
      <c r="E23" s="12"/>
      <c r="F23" s="12"/>
      <c r="G23" s="12"/>
    </row>
    <row r="24" spans="1:7" ht="34.5" customHeight="1">
      <c r="A24" s="13" t="s">
        <v>21</v>
      </c>
      <c r="B24" s="13"/>
      <c r="C24" s="13"/>
      <c r="D24" s="13"/>
      <c r="E24" s="13"/>
      <c r="F24" s="13"/>
      <c r="G24" s="13"/>
    </row>
  </sheetData>
  <mergeCells count="16">
    <mergeCell ref="A24:G24"/>
    <mergeCell ref="A11:G11"/>
    <mergeCell ref="A12:G12"/>
    <mergeCell ref="A13:F13"/>
    <mergeCell ref="C22:E22"/>
    <mergeCell ref="A23:G23"/>
    <mergeCell ref="A6:G6"/>
    <mergeCell ref="A7:G7"/>
    <mergeCell ref="A8:G8"/>
    <mergeCell ref="A9:G9"/>
    <mergeCell ref="A10:G10"/>
    <mergeCell ref="A1:G1"/>
    <mergeCell ref="A2:G2"/>
    <mergeCell ref="A3:G3"/>
    <mergeCell ref="A4:G4"/>
    <mergeCell ref="A5:G5"/>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ASTA INFRA</cp:lastModifiedBy>
  <dcterms:created xsi:type="dcterms:W3CDTF">2024-11-04T11:51:22Z</dcterms:created>
  <dcterms:modified xsi:type="dcterms:W3CDTF">2024-11-04T12:16:22Z</dcterms:modified>
</cp:coreProperties>
</file>