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 manohar\Downloads\"/>
    </mc:Choice>
  </mc:AlternateContent>
  <xr:revisionPtr revIDLastSave="0" documentId="13_ncr:1_{2148B057-D033-4275-8A5B-BEBAB3D2009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ble 1" sheetId="1" r:id="rId1"/>
    <sheet name="Sheet1" sheetId="4" r:id="rId2"/>
    <sheet name="Sheet2" sheetId="5" r:id="rId3"/>
    <sheet name="Table 2" sheetId="2" r:id="rId4"/>
    <sheet name="Table 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5" l="1"/>
  <c r="E82" i="5"/>
  <c r="E80" i="5"/>
  <c r="E70" i="5"/>
  <c r="E79" i="5"/>
  <c r="E59" i="5"/>
  <c r="E52" i="5"/>
  <c r="E40" i="5"/>
  <c r="E27" i="5"/>
  <c r="E14" i="5"/>
  <c r="E79" i="4" l="1"/>
  <c r="E70" i="4"/>
  <c r="E59" i="4"/>
  <c r="E52" i="4"/>
  <c r="E40" i="4"/>
  <c r="E27" i="4"/>
  <c r="E14" i="4"/>
  <c r="E80" i="4" s="1"/>
  <c r="E81" i="4" s="1"/>
  <c r="E82" i="4" s="1"/>
</calcChain>
</file>

<file path=xl/sharedStrings.xml><?xml version="1.0" encoding="utf-8"?>
<sst xmlns="http://schemas.openxmlformats.org/spreadsheetml/2006/main" count="419" uniqueCount="156">
  <si>
    <r>
      <rPr>
        <b/>
        <sz val="11"/>
        <rFont val="Arial"/>
        <family val="2"/>
      </rPr>
      <t>ELV - IVF CENTER</t>
    </r>
  </si>
  <si>
    <r>
      <rPr>
        <sz val="11"/>
        <rFont val="Arial MT"/>
        <family val="2"/>
      </rPr>
      <t xml:space="preserve">TOTAL         </t>
    </r>
    <r>
      <rPr>
        <b/>
        <sz val="11"/>
        <rFont val="Arial"/>
        <family val="2"/>
      </rPr>
      <t>35,89,955.00</t>
    </r>
  </si>
  <si>
    <r>
      <rPr>
        <sz val="11"/>
        <rFont val="Arial MT"/>
        <family val="2"/>
      </rPr>
      <t>11,75,485.00</t>
    </r>
  </si>
  <si>
    <r>
      <rPr>
        <sz val="11"/>
        <rFont val="Arial MT"/>
        <family val="2"/>
      </rPr>
      <t>12,38,985.00</t>
    </r>
  </si>
  <si>
    <r>
      <rPr>
        <b/>
        <sz val="11"/>
        <rFont val="Arial"/>
        <family val="2"/>
      </rPr>
      <t>3,28,200.00</t>
    </r>
  </si>
  <si>
    <r>
      <rPr>
        <b/>
        <sz val="11"/>
        <rFont val="Arial"/>
        <family val="2"/>
      </rPr>
      <t>LOCATION</t>
    </r>
  </si>
  <si>
    <r>
      <rPr>
        <b/>
        <sz val="11"/>
        <rFont val="Arial"/>
        <family val="2"/>
      </rPr>
      <t>ITEM</t>
    </r>
  </si>
  <si>
    <r>
      <rPr>
        <b/>
        <sz val="11"/>
        <rFont val="Arial"/>
        <family val="2"/>
      </rPr>
      <t>MAKE</t>
    </r>
  </si>
  <si>
    <r>
      <rPr>
        <b/>
        <sz val="11"/>
        <rFont val="Arial"/>
        <family val="2"/>
      </rPr>
      <t>GANDHI</t>
    </r>
  </si>
  <si>
    <r>
      <rPr>
        <b/>
        <sz val="11"/>
        <rFont val="Arial"/>
        <family val="2"/>
      </rPr>
      <t>PETLABURZ</t>
    </r>
  </si>
  <si>
    <r>
      <rPr>
        <b/>
        <sz val="11"/>
        <rFont val="Arial"/>
        <family val="2"/>
      </rPr>
      <t>MGM</t>
    </r>
  </si>
  <si>
    <r>
      <rPr>
        <b/>
        <sz val="11"/>
        <rFont val="Arial"/>
        <family val="2"/>
      </rPr>
      <t>ACCESS CONTROL SYSTEM</t>
    </r>
  </si>
  <si>
    <r>
      <rPr>
        <sz val="11"/>
        <rFont val="Arial MT"/>
        <family val="2"/>
      </rPr>
      <t>Controller with One reader</t>
    </r>
  </si>
  <si>
    <r>
      <rPr>
        <sz val="11"/>
        <rFont val="Arial MT"/>
        <family val="2"/>
      </rPr>
      <t>MATRIX</t>
    </r>
  </si>
  <si>
    <r>
      <rPr>
        <sz val="11"/>
        <rFont val="Arial MT"/>
        <family val="2"/>
      </rPr>
      <t>Software with Dongle</t>
    </r>
  </si>
  <si>
    <r>
      <rPr>
        <sz val="11"/>
        <rFont val="Arial MT"/>
        <family val="2"/>
      </rPr>
      <t>EM Lock</t>
    </r>
  </si>
  <si>
    <r>
      <rPr>
        <sz val="11"/>
        <rFont val="Arial MT"/>
        <family val="2"/>
      </rPr>
      <t>NUVALT</t>
    </r>
  </si>
  <si>
    <r>
      <rPr>
        <sz val="11"/>
        <rFont val="Arial MT"/>
        <family val="2"/>
      </rPr>
      <t>EXIT Button</t>
    </r>
  </si>
  <si>
    <r>
      <rPr>
        <sz val="11"/>
        <rFont val="Arial MT"/>
        <family val="2"/>
      </rPr>
      <t>MX</t>
    </r>
  </si>
  <si>
    <r>
      <rPr>
        <sz val="11"/>
        <rFont val="Arial MT"/>
        <family val="2"/>
      </rPr>
      <t>CAT-6 UTP Cable</t>
    </r>
  </si>
  <si>
    <r>
      <rPr>
        <sz val="11"/>
        <rFont val="Arial MT"/>
        <family val="2"/>
      </rPr>
      <t>COMMSCOPE</t>
    </r>
  </si>
  <si>
    <r>
      <rPr>
        <sz val="11"/>
        <rFont val="Arial MT"/>
        <family val="2"/>
      </rPr>
      <t>2Core 0.75 Sq MM Cable</t>
    </r>
  </si>
  <si>
    <r>
      <rPr>
        <sz val="11"/>
        <rFont val="Arial MT"/>
        <family val="2"/>
      </rPr>
      <t>POLYCAB</t>
    </r>
  </si>
  <si>
    <r>
      <rPr>
        <sz val="11"/>
        <rFont val="Arial MT"/>
        <family val="2"/>
      </rPr>
      <t>4 Port Gigabyte POE Switch</t>
    </r>
  </si>
  <si>
    <r>
      <rPr>
        <sz val="11"/>
        <rFont val="Arial MT"/>
        <family val="2"/>
      </rPr>
      <t>TP-LINK</t>
    </r>
  </si>
  <si>
    <r>
      <rPr>
        <sz val="11"/>
        <rFont val="Arial MT"/>
        <family val="2"/>
      </rPr>
      <t>Installation Charges</t>
    </r>
  </si>
  <si>
    <r>
      <rPr>
        <sz val="11"/>
        <rFont val="Arial MT"/>
        <family val="2"/>
      </rPr>
      <t>Transport Charges</t>
    </r>
  </si>
  <si>
    <r>
      <rPr>
        <b/>
        <sz val="10"/>
        <rFont val="Arial"/>
        <family val="2"/>
      </rPr>
      <t>Excluding GST</t>
    </r>
  </si>
  <si>
    <r>
      <rPr>
        <b/>
        <sz val="11"/>
        <rFont val="Arial"/>
        <family val="2"/>
      </rPr>
      <t>1,07,900.00</t>
    </r>
  </si>
  <si>
    <r>
      <rPr>
        <b/>
        <sz val="11"/>
        <rFont val="Arial"/>
        <family val="2"/>
      </rPr>
      <t>1,12,400.00</t>
    </r>
  </si>
  <si>
    <r>
      <rPr>
        <b/>
        <sz val="11"/>
        <rFont val="Arial"/>
        <family val="2"/>
      </rPr>
      <t>CCTV</t>
    </r>
  </si>
  <si>
    <r>
      <rPr>
        <sz val="11"/>
        <rFont val="Arial MT"/>
        <family val="2"/>
      </rPr>
      <t>IP Camera</t>
    </r>
  </si>
  <si>
    <r>
      <rPr>
        <sz val="11"/>
        <rFont val="Arial MT"/>
        <family val="2"/>
      </rPr>
      <t>HIKVISION</t>
    </r>
  </si>
  <si>
    <r>
      <rPr>
        <sz val="11"/>
        <rFont val="Arial MT"/>
        <family val="2"/>
      </rPr>
      <t>Back Box for Camera</t>
    </r>
  </si>
  <si>
    <r>
      <rPr>
        <sz val="11"/>
        <rFont val="Arial MT"/>
        <family val="2"/>
      </rPr>
      <t>8-Channel NVR</t>
    </r>
  </si>
  <si>
    <r>
      <rPr>
        <sz val="11"/>
        <rFont val="Arial MT"/>
        <family val="2"/>
      </rPr>
      <t>4 TB HDD</t>
    </r>
  </si>
  <si>
    <r>
      <rPr>
        <sz val="11"/>
        <rFont val="Arial MT"/>
        <family val="2"/>
      </rPr>
      <t>SEAGATE</t>
    </r>
  </si>
  <si>
    <r>
      <rPr>
        <sz val="11"/>
        <rFont val="Arial MT"/>
        <family val="2"/>
      </rPr>
      <t>8-Port POE Switch</t>
    </r>
  </si>
  <si>
    <r>
      <rPr>
        <sz val="11"/>
        <rFont val="Arial MT"/>
        <family val="2"/>
      </rPr>
      <t>6U Network Rack</t>
    </r>
  </si>
  <si>
    <r>
      <rPr>
        <sz val="11"/>
        <rFont val="Arial MT"/>
        <family val="2"/>
      </rPr>
      <t>NETRACK</t>
    </r>
  </si>
  <si>
    <r>
      <rPr>
        <sz val="11"/>
        <rFont val="Arial MT"/>
        <family val="2"/>
      </rPr>
      <t>CAT-6 UTP</t>
    </r>
  </si>
  <si>
    <r>
      <rPr>
        <sz val="11"/>
        <rFont val="Arial MT"/>
        <family val="2"/>
      </rPr>
      <t>PVC FRLS Conduit</t>
    </r>
  </si>
  <si>
    <r>
      <rPr>
        <sz val="11"/>
        <rFont val="Arial MT"/>
        <family val="2"/>
      </rPr>
      <t>32 Inch Monitor</t>
    </r>
  </si>
  <si>
    <r>
      <rPr>
        <sz val="11"/>
        <rFont val="Arial MT"/>
        <family val="2"/>
      </rPr>
      <t>SAMSUNG</t>
    </r>
  </si>
  <si>
    <r>
      <rPr>
        <b/>
        <sz val="11"/>
        <rFont val="Arial"/>
        <family val="2"/>
      </rPr>
      <t>1,39,725.00</t>
    </r>
  </si>
  <si>
    <r>
      <rPr>
        <b/>
        <sz val="11"/>
        <rFont val="Arial"/>
        <family val="2"/>
      </rPr>
      <t>1,44,225.00</t>
    </r>
  </si>
  <si>
    <r>
      <rPr>
        <b/>
        <sz val="11"/>
        <rFont val="Arial"/>
        <family val="2"/>
      </rPr>
      <t>4,23,675.00</t>
    </r>
  </si>
  <si>
    <r>
      <rPr>
        <b/>
        <sz val="11"/>
        <rFont val="Arial"/>
        <family val="2"/>
      </rPr>
      <t>COUNSELLING ROOM</t>
    </r>
  </si>
  <si>
    <r>
      <rPr>
        <sz val="11"/>
        <rFont val="Arial MT"/>
        <family val="2"/>
      </rPr>
      <t>4-Port POE Switch</t>
    </r>
  </si>
  <si>
    <r>
      <rPr>
        <sz val="11"/>
        <rFont val="Arial MT"/>
        <family val="2"/>
      </rPr>
      <t>Wall mount Audio MIC</t>
    </r>
  </si>
  <si>
    <r>
      <rPr>
        <b/>
        <sz val="11"/>
        <rFont val="Arial"/>
        <family val="2"/>
      </rPr>
      <t>1,34,730.00</t>
    </r>
  </si>
  <si>
    <r>
      <rPr>
        <b/>
        <sz val="11"/>
        <rFont val="Arial"/>
        <family val="2"/>
      </rPr>
      <t>1,39,230.00</t>
    </r>
  </si>
  <si>
    <r>
      <rPr>
        <b/>
        <sz val="11"/>
        <rFont val="Arial"/>
        <family val="2"/>
      </rPr>
      <t>4,08,690.00</t>
    </r>
  </si>
  <si>
    <r>
      <rPr>
        <b/>
        <sz val="11"/>
        <rFont val="Arial"/>
        <family val="2"/>
      </rPr>
      <t>DATA</t>
    </r>
  </si>
  <si>
    <r>
      <rPr>
        <sz val="11"/>
        <rFont val="Arial MT"/>
        <family val="2"/>
      </rPr>
      <t>DATA Outlet with Faceplate</t>
    </r>
  </si>
  <si>
    <r>
      <rPr>
        <sz val="11"/>
        <rFont val="Arial MT"/>
        <family val="2"/>
      </rPr>
      <t>9U Network Rack</t>
    </r>
  </si>
  <si>
    <r>
      <rPr>
        <sz val="11"/>
        <rFont val="Arial MT"/>
        <family val="2"/>
      </rPr>
      <t>24 Port Manageable Switch</t>
    </r>
  </si>
  <si>
    <r>
      <rPr>
        <sz val="11"/>
        <rFont val="Arial MT"/>
        <family val="2"/>
      </rPr>
      <t>D-LINK</t>
    </r>
  </si>
  <si>
    <r>
      <rPr>
        <sz val="11"/>
        <rFont val="Arial MT"/>
        <family val="2"/>
      </rPr>
      <t>24 Port Patch Panel</t>
    </r>
  </si>
  <si>
    <r>
      <rPr>
        <sz val="11"/>
        <rFont val="Arial MT"/>
        <family val="2"/>
      </rPr>
      <t>Patch Cords, 1 Mtr</t>
    </r>
  </si>
  <si>
    <r>
      <rPr>
        <sz val="11"/>
        <rFont val="Arial MT"/>
        <family val="2"/>
      </rPr>
      <t>Cable Tray 150 mm</t>
    </r>
  </si>
  <si>
    <r>
      <rPr>
        <sz val="11"/>
        <rFont val="Arial MT"/>
        <family val="2"/>
      </rPr>
      <t>NSKS</t>
    </r>
  </si>
  <si>
    <r>
      <rPr>
        <b/>
        <sz val="11"/>
        <rFont val="Arial"/>
        <family val="2"/>
      </rPr>
      <t>2,25,000.00</t>
    </r>
  </si>
  <si>
    <r>
      <rPr>
        <b/>
        <sz val="11"/>
        <rFont val="Arial"/>
        <family val="2"/>
      </rPr>
      <t>2,57,500.00</t>
    </r>
  </si>
  <si>
    <r>
      <rPr>
        <b/>
        <sz val="11"/>
        <rFont val="Arial"/>
        <family val="2"/>
      </rPr>
      <t>7,07,500.00</t>
    </r>
  </si>
  <si>
    <r>
      <rPr>
        <b/>
        <sz val="11"/>
        <rFont val="Arial"/>
        <family val="2"/>
      </rPr>
      <t>FIRE EXTINGUISHER</t>
    </r>
  </si>
  <si>
    <r>
      <rPr>
        <sz val="11"/>
        <rFont val="Arial MT"/>
        <family val="2"/>
      </rPr>
      <t>4.5 Kg CO2 Fire Extinguisher</t>
    </r>
  </si>
  <si>
    <r>
      <rPr>
        <sz val="11"/>
        <rFont val="Arial MT"/>
        <family val="2"/>
      </rPr>
      <t>KANEX</t>
    </r>
  </si>
  <si>
    <r>
      <rPr>
        <sz val="11"/>
        <rFont val="Arial MT"/>
        <family val="2"/>
      </rPr>
      <t>5 Kg ABC MAP-90 Ceiling Model</t>
    </r>
  </si>
  <si>
    <r>
      <rPr>
        <sz val="11"/>
        <rFont val="Arial MT"/>
        <family val="2"/>
      </rPr>
      <t>2 Kg Clean Agent HFC236FA</t>
    </r>
  </si>
  <si>
    <r>
      <rPr>
        <b/>
        <sz val="11"/>
        <rFont val="Arial"/>
        <family val="2"/>
      </rPr>
      <t>1,23,150.00</t>
    </r>
  </si>
  <si>
    <r>
      <rPr>
        <b/>
        <sz val="11"/>
        <rFont val="Arial"/>
        <family val="2"/>
      </rPr>
      <t>1,27,650.00</t>
    </r>
  </si>
  <si>
    <r>
      <rPr>
        <b/>
        <sz val="11"/>
        <rFont val="Arial"/>
        <family val="2"/>
      </rPr>
      <t>3,73,950.00</t>
    </r>
  </si>
  <si>
    <r>
      <rPr>
        <b/>
        <sz val="11"/>
        <rFont val="Arial"/>
        <family val="2"/>
      </rPr>
      <t>FIRE DETECTION &amp; ALARM</t>
    </r>
  </si>
  <si>
    <r>
      <rPr>
        <sz val="11"/>
        <rFont val="Arial MT"/>
        <family val="2"/>
      </rPr>
      <t>Fire Alarm Panel</t>
    </r>
  </si>
  <si>
    <r>
      <rPr>
        <sz val="11"/>
        <rFont val="Arial MT"/>
        <family val="2"/>
      </rPr>
      <t>RAVEL</t>
    </r>
  </si>
  <si>
    <r>
      <rPr>
        <sz val="11"/>
        <rFont val="Arial MT"/>
        <family val="2"/>
      </rPr>
      <t>1,35,280.00</t>
    </r>
  </si>
  <si>
    <r>
      <rPr>
        <sz val="11"/>
        <rFont val="Arial MT"/>
        <family val="2"/>
      </rPr>
      <t>Smoke &amp; Temp Detector</t>
    </r>
  </si>
  <si>
    <r>
      <rPr>
        <sz val="11"/>
        <rFont val="Arial MT"/>
        <family val="2"/>
      </rPr>
      <t>1,57,500.00</t>
    </r>
  </si>
  <si>
    <r>
      <rPr>
        <sz val="11"/>
        <rFont val="Arial MT"/>
        <family val="2"/>
      </rPr>
      <t>Response Indicators</t>
    </r>
  </si>
  <si>
    <r>
      <rPr>
        <sz val="11"/>
        <rFont val="Arial MT"/>
        <family val="2"/>
      </rPr>
      <t>HONEYWELL</t>
    </r>
  </si>
  <si>
    <r>
      <rPr>
        <sz val="11"/>
        <rFont val="Arial MT"/>
        <family val="2"/>
      </rPr>
      <t>Strobe Cum Hooter</t>
    </r>
  </si>
  <si>
    <r>
      <rPr>
        <sz val="11"/>
        <rFont val="Arial MT"/>
        <family val="2"/>
      </rPr>
      <t>Fault Isolator Module</t>
    </r>
  </si>
  <si>
    <r>
      <rPr>
        <sz val="11"/>
        <rFont val="Arial MT"/>
        <family val="2"/>
      </rPr>
      <t>Manual Call point</t>
    </r>
  </si>
  <si>
    <r>
      <rPr>
        <sz val="11"/>
        <rFont val="Arial MT"/>
        <family val="2"/>
      </rPr>
      <t>2 Core 1.5 Sq mm Armour Cable</t>
    </r>
  </si>
  <si>
    <r>
      <rPr>
        <b/>
        <sz val="11"/>
        <rFont val="Arial"/>
        <family val="2"/>
      </rPr>
      <t>4,14,405.00</t>
    </r>
  </si>
  <si>
    <r>
      <rPr>
        <b/>
        <sz val="11"/>
        <rFont val="Arial"/>
        <family val="2"/>
      </rPr>
      <t>4,22,905.00</t>
    </r>
  </si>
  <si>
    <r>
      <rPr>
        <b/>
        <sz val="11"/>
        <rFont val="Arial"/>
        <family val="2"/>
      </rPr>
      <t>12,51,715.00</t>
    </r>
  </si>
  <si>
    <r>
      <rPr>
        <b/>
        <sz val="11"/>
        <rFont val="Arial"/>
        <family val="2"/>
      </rPr>
      <t>VOICE</t>
    </r>
  </si>
  <si>
    <r>
      <rPr>
        <sz val="11"/>
        <rFont val="Arial MT"/>
        <family val="2"/>
      </rPr>
      <t>2 pair 0.5 Sq mm Wire</t>
    </r>
  </si>
  <si>
    <r>
      <rPr>
        <sz val="11"/>
        <rFont val="Arial MT"/>
        <family val="2"/>
      </rPr>
      <t>SURABI</t>
    </r>
  </si>
  <si>
    <r>
      <rPr>
        <sz val="11"/>
        <rFont val="Arial MT"/>
        <family val="2"/>
      </rPr>
      <t>20 Pair KRONE Box</t>
    </r>
  </si>
  <si>
    <r>
      <rPr>
        <sz val="11"/>
        <rFont val="Arial MT"/>
        <family val="2"/>
      </rPr>
      <t>20 Pair Cable</t>
    </r>
  </si>
  <si>
    <t>S.No</t>
  </si>
  <si>
    <t>GST 18%</t>
  </si>
  <si>
    <t>Sub Total</t>
  </si>
  <si>
    <t>Grand Total</t>
  </si>
  <si>
    <r>
      <rPr>
        <sz val="10"/>
        <rFont val="Arial MT"/>
        <family val="2"/>
      </rPr>
      <t>Controller with One reader</t>
    </r>
  </si>
  <si>
    <r>
      <rPr>
        <sz val="10"/>
        <rFont val="Arial MT"/>
        <family val="2"/>
      </rPr>
      <t>MATRIX</t>
    </r>
  </si>
  <si>
    <r>
      <rPr>
        <sz val="10"/>
        <rFont val="Arial MT"/>
        <family val="2"/>
      </rPr>
      <t>Software with Dongle</t>
    </r>
  </si>
  <si>
    <r>
      <rPr>
        <sz val="10"/>
        <rFont val="Arial MT"/>
        <family val="2"/>
      </rPr>
      <t>EM Lock</t>
    </r>
  </si>
  <si>
    <r>
      <rPr>
        <sz val="10"/>
        <rFont val="Arial MT"/>
        <family val="2"/>
      </rPr>
      <t>NUVALT</t>
    </r>
  </si>
  <si>
    <r>
      <rPr>
        <sz val="10"/>
        <rFont val="Arial MT"/>
        <family val="2"/>
      </rPr>
      <t>EXIT Button</t>
    </r>
  </si>
  <si>
    <r>
      <rPr>
        <sz val="10"/>
        <rFont val="Arial MT"/>
        <family val="2"/>
      </rPr>
      <t>MX</t>
    </r>
  </si>
  <si>
    <r>
      <rPr>
        <sz val="10"/>
        <rFont val="Arial MT"/>
        <family val="2"/>
      </rPr>
      <t>CAT-6 UTP Cable</t>
    </r>
  </si>
  <si>
    <r>
      <rPr>
        <sz val="10"/>
        <rFont val="Arial MT"/>
        <family val="2"/>
      </rPr>
      <t>COMMSCOPE</t>
    </r>
  </si>
  <si>
    <r>
      <rPr>
        <sz val="10"/>
        <rFont val="Arial MT"/>
        <family val="2"/>
      </rPr>
      <t>2Core 0.75 Sq MM Cable</t>
    </r>
  </si>
  <si>
    <r>
      <rPr>
        <sz val="10"/>
        <rFont val="Arial MT"/>
        <family val="2"/>
      </rPr>
      <t>POLYCAB</t>
    </r>
  </si>
  <si>
    <r>
      <rPr>
        <sz val="10"/>
        <rFont val="Arial MT"/>
        <family val="2"/>
      </rPr>
      <t>4 Port Gigabyte POE Switch</t>
    </r>
  </si>
  <si>
    <r>
      <rPr>
        <sz val="10"/>
        <rFont val="Arial MT"/>
        <family val="2"/>
      </rPr>
      <t>TP-LINK</t>
    </r>
  </si>
  <si>
    <r>
      <rPr>
        <sz val="10"/>
        <rFont val="Arial MT"/>
        <family val="2"/>
      </rPr>
      <t>Installation Charges</t>
    </r>
  </si>
  <si>
    <r>
      <rPr>
        <sz val="10"/>
        <rFont val="Arial MT"/>
        <family val="2"/>
      </rPr>
      <t>Transport Charges</t>
    </r>
  </si>
  <si>
    <r>
      <rPr>
        <sz val="10"/>
        <rFont val="Arial MT"/>
        <family val="2"/>
      </rPr>
      <t>IP Camera</t>
    </r>
  </si>
  <si>
    <r>
      <rPr>
        <sz val="10"/>
        <rFont val="Arial MT"/>
        <family val="2"/>
      </rPr>
      <t>HIKVISION</t>
    </r>
  </si>
  <si>
    <r>
      <rPr>
        <sz val="10"/>
        <rFont val="Arial MT"/>
        <family val="2"/>
      </rPr>
      <t>Back Box for Camera</t>
    </r>
  </si>
  <si>
    <r>
      <rPr>
        <sz val="10"/>
        <rFont val="Arial MT"/>
        <family val="2"/>
      </rPr>
      <t>8-Channel NVR</t>
    </r>
  </si>
  <si>
    <r>
      <rPr>
        <sz val="10"/>
        <rFont val="Arial MT"/>
        <family val="2"/>
      </rPr>
      <t>4 TB HDD</t>
    </r>
  </si>
  <si>
    <r>
      <rPr>
        <sz val="10"/>
        <rFont val="Arial MT"/>
        <family val="2"/>
      </rPr>
      <t>SEAGATE</t>
    </r>
  </si>
  <si>
    <r>
      <rPr>
        <sz val="10"/>
        <rFont val="Arial MT"/>
        <family val="2"/>
      </rPr>
      <t>8-Port POE Switch</t>
    </r>
  </si>
  <si>
    <r>
      <rPr>
        <sz val="10"/>
        <rFont val="Arial MT"/>
        <family val="2"/>
      </rPr>
      <t>6U Network Rack</t>
    </r>
  </si>
  <si>
    <r>
      <rPr>
        <sz val="10"/>
        <rFont val="Arial MT"/>
        <family val="2"/>
      </rPr>
      <t>NETRACK</t>
    </r>
  </si>
  <si>
    <r>
      <rPr>
        <sz val="10"/>
        <rFont val="Arial MT"/>
        <family val="2"/>
      </rPr>
      <t>CAT-6 UTP</t>
    </r>
  </si>
  <si>
    <r>
      <rPr>
        <sz val="10"/>
        <rFont val="Arial MT"/>
        <family val="2"/>
      </rPr>
      <t>PVC FRLS Conduit</t>
    </r>
  </si>
  <si>
    <r>
      <rPr>
        <sz val="10"/>
        <rFont val="Arial MT"/>
        <family val="2"/>
      </rPr>
      <t>32 Inch Monitor</t>
    </r>
  </si>
  <si>
    <r>
      <rPr>
        <sz val="10"/>
        <rFont val="Arial MT"/>
        <family val="2"/>
      </rPr>
      <t>SAMSUNG</t>
    </r>
  </si>
  <si>
    <r>
      <rPr>
        <sz val="10"/>
        <rFont val="Arial MT"/>
        <family val="2"/>
      </rPr>
      <t>4-Port POE Switch</t>
    </r>
  </si>
  <si>
    <r>
      <rPr>
        <sz val="10"/>
        <rFont val="Arial MT"/>
        <family val="2"/>
      </rPr>
      <t>Wall mount Audio MIC</t>
    </r>
  </si>
  <si>
    <r>
      <rPr>
        <sz val="10"/>
        <rFont val="Arial MT"/>
        <family val="2"/>
      </rPr>
      <t>DATA Outlet with Faceplate</t>
    </r>
  </si>
  <si>
    <r>
      <rPr>
        <sz val="10"/>
        <rFont val="Arial MT"/>
        <family val="2"/>
      </rPr>
      <t>9U Network Rack</t>
    </r>
  </si>
  <si>
    <r>
      <rPr>
        <sz val="10"/>
        <rFont val="Arial MT"/>
        <family val="2"/>
      </rPr>
      <t>24 Port Manageable Switch</t>
    </r>
  </si>
  <si>
    <r>
      <rPr>
        <sz val="10"/>
        <rFont val="Arial MT"/>
        <family val="2"/>
      </rPr>
      <t>D-LINK</t>
    </r>
  </si>
  <si>
    <r>
      <rPr>
        <sz val="10"/>
        <rFont val="Arial MT"/>
        <family val="2"/>
      </rPr>
      <t>24 Port Patch Panel</t>
    </r>
  </si>
  <si>
    <r>
      <rPr>
        <sz val="10"/>
        <rFont val="Arial MT"/>
        <family val="2"/>
      </rPr>
      <t>Patch Cords, 1 Mtr</t>
    </r>
  </si>
  <si>
    <r>
      <rPr>
        <sz val="10"/>
        <rFont val="Arial MT"/>
        <family val="2"/>
      </rPr>
      <t>Cable Tray 150 mm</t>
    </r>
  </si>
  <si>
    <r>
      <rPr>
        <sz val="10"/>
        <rFont val="Arial MT"/>
        <family val="2"/>
      </rPr>
      <t>NSKS</t>
    </r>
  </si>
  <si>
    <r>
      <rPr>
        <sz val="10"/>
        <rFont val="Arial MT"/>
        <family val="2"/>
      </rPr>
      <t>4.5 Kg CO2 Fire Extinguisher</t>
    </r>
  </si>
  <si>
    <r>
      <rPr>
        <sz val="10"/>
        <rFont val="Arial MT"/>
        <family val="2"/>
      </rPr>
      <t>KANEX</t>
    </r>
  </si>
  <si>
    <r>
      <rPr>
        <sz val="10"/>
        <rFont val="Arial MT"/>
        <family val="2"/>
      </rPr>
      <t>5 Kg ABC MAP-90 Ceiling Model</t>
    </r>
  </si>
  <si>
    <r>
      <rPr>
        <sz val="10"/>
        <rFont val="Arial MT"/>
        <family val="2"/>
      </rPr>
      <t>2 Kg Clean Agent HFC236FA</t>
    </r>
  </si>
  <si>
    <r>
      <rPr>
        <sz val="10"/>
        <rFont val="Arial MT"/>
        <family val="2"/>
      </rPr>
      <t>Fire Alarm Panel</t>
    </r>
  </si>
  <si>
    <r>
      <rPr>
        <sz val="10"/>
        <rFont val="Arial MT"/>
        <family val="2"/>
      </rPr>
      <t>RAVEL</t>
    </r>
  </si>
  <si>
    <r>
      <rPr>
        <sz val="10"/>
        <rFont val="Arial MT"/>
        <family val="2"/>
      </rPr>
      <t>Smoke &amp; Temp Detector</t>
    </r>
  </si>
  <si>
    <r>
      <rPr>
        <sz val="10"/>
        <rFont val="Arial MT"/>
        <family val="2"/>
      </rPr>
      <t>Response Indicators</t>
    </r>
  </si>
  <si>
    <r>
      <rPr>
        <sz val="10"/>
        <rFont val="Arial MT"/>
        <family val="2"/>
      </rPr>
      <t>HONEYWELL</t>
    </r>
  </si>
  <si>
    <r>
      <rPr>
        <sz val="10"/>
        <rFont val="Arial MT"/>
        <family val="2"/>
      </rPr>
      <t>Strobe Cum Hooter</t>
    </r>
  </si>
  <si>
    <r>
      <rPr>
        <sz val="10"/>
        <rFont val="Arial MT"/>
        <family val="2"/>
      </rPr>
      <t>Fault Isolator Module</t>
    </r>
  </si>
  <si>
    <r>
      <rPr>
        <sz val="10"/>
        <rFont val="Arial MT"/>
        <family val="2"/>
      </rPr>
      <t>Manual Call point</t>
    </r>
  </si>
  <si>
    <r>
      <rPr>
        <sz val="10"/>
        <rFont val="Arial MT"/>
        <family val="2"/>
      </rPr>
      <t>2 Core 1.5 Sq mm Armour Cable</t>
    </r>
  </si>
  <si>
    <r>
      <rPr>
        <sz val="10"/>
        <rFont val="Arial MT"/>
        <family val="2"/>
      </rPr>
      <t>2 pair 0.5 Sq mm Wire</t>
    </r>
  </si>
  <si>
    <r>
      <rPr>
        <sz val="10"/>
        <rFont val="Arial MT"/>
        <family val="2"/>
      </rPr>
      <t>SURABI</t>
    </r>
  </si>
  <si>
    <r>
      <rPr>
        <sz val="10"/>
        <rFont val="Arial MT"/>
        <family val="2"/>
      </rPr>
      <t>20 Pair KRONE Box</t>
    </r>
  </si>
  <si>
    <r>
      <rPr>
        <sz val="10"/>
        <rFont val="Arial MT"/>
        <family val="2"/>
      </rPr>
      <t>20 Pair Cable</t>
    </r>
  </si>
  <si>
    <t>ANNEXURE -1</t>
  </si>
  <si>
    <t>IVF - GANDHI</t>
  </si>
  <si>
    <t>IVF - PETLABURJ</t>
  </si>
  <si>
    <t>FIRE DETECTION &amp; 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</si>
</sst>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Times New Roman"/>
      <charset val="204"/>
    </font>
    <font>
      <b/>
      <sz val="11"/>
      <name val="Arial"/>
    </font>
    <font>
      <sz val="11"/>
      <color rgb="FF000000"/>
      <name val="Arial MT"/>
      <family val="2"/>
    </font>
    <font>
      <sz val="11"/>
      <name val="Arial MT"/>
    </font>
    <font>
      <b/>
      <sz val="10"/>
      <name val="Arial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name val="Arial MT"/>
      <family val="2"/>
    </font>
    <font>
      <b/>
      <sz val="1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name val="Arial MT"/>
    </font>
    <font>
      <sz val="10"/>
      <name val="Arial MT"/>
      <family val="2"/>
    </font>
    <font>
      <sz val="10"/>
      <color rgb="FF000000"/>
      <name val="Arial MT"/>
      <family val="2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Arial MT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3" fillId="0" borderId="2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 indent="2"/>
    </xf>
    <xf numFmtId="0" fontId="1" fillId="0" borderId="2" xfId="0" applyFont="1" applyBorder="1" applyAlignment="1">
      <alignment horizontal="left" vertical="top" wrapText="1" indent="1"/>
    </xf>
    <xf numFmtId="0" fontId="0" fillId="0" borderId="2" xfId="0" applyBorder="1" applyAlignment="1">
      <alignment horizontal="left" wrapText="1"/>
    </xf>
    <xf numFmtId="0" fontId="3" fillId="0" borderId="2" xfId="0" applyFont="1" applyBorder="1" applyAlignment="1">
      <alignment horizontal="left" vertical="top" wrapText="1"/>
    </xf>
    <xf numFmtId="4" fontId="2" fillId="0" borderId="2" xfId="0" applyNumberFormat="1" applyFont="1" applyBorder="1" applyAlignment="1">
      <alignment horizontal="right" vertical="top" shrinkToFi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left" vertical="top" wrapText="1" indent="3"/>
    </xf>
    <xf numFmtId="2" fontId="2" fillId="0" borderId="2" xfId="0" applyNumberFormat="1" applyFont="1" applyBorder="1" applyAlignment="1">
      <alignment horizontal="right" vertical="top" shrinkToFit="1"/>
    </xf>
    <xf numFmtId="4" fontId="5" fillId="0" borderId="2" xfId="0" applyNumberFormat="1" applyFont="1" applyBorder="1" applyAlignment="1">
      <alignment horizontal="right" vertical="top" shrinkToFit="1"/>
    </xf>
    <xf numFmtId="4" fontId="5" fillId="0" borderId="2" xfId="0" applyNumberFormat="1" applyFont="1" applyBorder="1" applyAlignment="1">
      <alignment horizontal="left" vertical="top" indent="4" shrinkToFit="1"/>
    </xf>
    <xf numFmtId="0" fontId="1" fillId="0" borderId="0" xfId="0" applyFont="1" applyAlignment="1">
      <alignment horizontal="left" vertical="top" wrapText="1" indent="30"/>
    </xf>
    <xf numFmtId="1" fontId="2" fillId="0" borderId="0" xfId="0" applyNumberFormat="1" applyFont="1" applyAlignment="1">
      <alignment horizontal="left" vertical="top" indent="1" shrinkToFit="1"/>
    </xf>
    <xf numFmtId="1" fontId="2" fillId="0" borderId="1" xfId="0" applyNumberFormat="1" applyFont="1" applyBorder="1" applyAlignment="1">
      <alignment horizontal="left" vertical="top" indent="1" shrinkToFi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5" xfId="0" applyFont="1" applyBorder="1" applyAlignment="1">
      <alignment horizontal="left" wrapText="1" indent="9"/>
    </xf>
    <xf numFmtId="0" fontId="1" fillId="0" borderId="6" xfId="0" applyFont="1" applyBorder="1" applyAlignment="1">
      <alignment horizontal="left" wrapText="1" indent="9"/>
    </xf>
    <xf numFmtId="0" fontId="1" fillId="0" borderId="7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 indent="2"/>
    </xf>
    <xf numFmtId="0" fontId="1" fillId="0" borderId="9" xfId="0" applyFont="1" applyBorder="1" applyAlignment="1">
      <alignment horizontal="left" vertical="top" wrapText="1" indent="2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0" fillId="0" borderId="1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1" fillId="0" borderId="7" xfId="0" applyFont="1" applyBorder="1" applyAlignment="1">
      <alignment horizontal="left" vertical="top" wrapText="1" indent="4"/>
    </xf>
    <xf numFmtId="0" fontId="1" fillId="0" borderId="9" xfId="0" applyFont="1" applyBorder="1" applyAlignment="1">
      <alignment horizontal="left" vertical="top" wrapText="1" indent="4"/>
    </xf>
    <xf numFmtId="0" fontId="1" fillId="0" borderId="7" xfId="0" applyFont="1" applyBorder="1" applyAlignment="1">
      <alignment horizontal="left" vertical="top" wrapText="1" indent="5"/>
    </xf>
    <xf numFmtId="0" fontId="1" fillId="0" borderId="9" xfId="0" applyFont="1" applyBorder="1" applyAlignment="1">
      <alignment horizontal="left" vertical="top" wrapText="1" indent="5"/>
    </xf>
    <xf numFmtId="0" fontId="1" fillId="0" borderId="7" xfId="0" applyFont="1" applyBorder="1" applyAlignment="1">
      <alignment horizontal="left" vertical="top" wrapText="1" indent="3"/>
    </xf>
    <xf numFmtId="0" fontId="1" fillId="0" borderId="9" xfId="0" applyFont="1" applyBorder="1" applyAlignment="1">
      <alignment horizontal="left" vertical="top" wrapText="1" indent="3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" fontId="2" fillId="0" borderId="2" xfId="0" applyNumberFormat="1" applyFont="1" applyBorder="1" applyAlignment="1">
      <alignment vertical="top" shrinkToFit="1"/>
    </xf>
    <xf numFmtId="0" fontId="1" fillId="0" borderId="12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12" xfId="0" applyBorder="1" applyAlignment="1">
      <alignment horizontal="center" vertical="top"/>
    </xf>
    <xf numFmtId="0" fontId="1" fillId="0" borderId="12" xfId="0" applyFont="1" applyBorder="1" applyAlignment="1">
      <alignment horizontal="left" vertical="top" wrapText="1"/>
    </xf>
    <xf numFmtId="0" fontId="0" fillId="0" borderId="12" xfId="0" applyBorder="1" applyAlignment="1">
      <alignment horizontal="left" wrapText="1"/>
    </xf>
    <xf numFmtId="0" fontId="11" fillId="0" borderId="12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4" fontId="13" fillId="0" borderId="12" xfId="0" applyNumberFormat="1" applyFont="1" applyBorder="1" applyAlignment="1">
      <alignment vertical="top" wrapText="1" shrinkToFit="1"/>
    </xf>
    <xf numFmtId="0" fontId="9" fillId="0" borderId="12" xfId="0" applyFont="1" applyBorder="1" applyAlignment="1">
      <alignment horizontal="left" wrapText="1"/>
    </xf>
    <xf numFmtId="4" fontId="9" fillId="0" borderId="12" xfId="0" applyNumberFormat="1" applyFont="1" applyBorder="1" applyAlignment="1">
      <alignment vertical="top"/>
    </xf>
    <xf numFmtId="0" fontId="0" fillId="0" borderId="12" xfId="0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4" fontId="14" fillId="0" borderId="12" xfId="0" applyNumberFormat="1" applyFont="1" applyBorder="1" applyAlignment="1">
      <alignment wrapText="1"/>
    </xf>
    <xf numFmtId="4" fontId="0" fillId="0" borderId="12" xfId="0" applyNumberFormat="1" applyBorder="1" applyAlignment="1">
      <alignment wrapText="1"/>
    </xf>
    <xf numFmtId="4" fontId="0" fillId="0" borderId="12" xfId="0" applyNumberFormat="1" applyBorder="1" applyAlignment="1">
      <alignment vertical="top"/>
    </xf>
    <xf numFmtId="0" fontId="1" fillId="0" borderId="12" xfId="0" applyFont="1" applyBorder="1" applyAlignment="1">
      <alignment horizontal="left" vertical="top" wrapText="1" indent="4"/>
    </xf>
    <xf numFmtId="4" fontId="13" fillId="0" borderId="12" xfId="0" applyNumberFormat="1" applyFont="1" applyBorder="1" applyAlignment="1">
      <alignment vertical="top" shrinkToFit="1"/>
    </xf>
    <xf numFmtId="0" fontId="1" fillId="0" borderId="12" xfId="0" applyFont="1" applyBorder="1" applyAlignment="1">
      <alignment horizontal="left" vertical="top" wrapText="1" indent="5"/>
    </xf>
    <xf numFmtId="0" fontId="1" fillId="0" borderId="12" xfId="0" applyFont="1" applyBorder="1" applyAlignment="1">
      <alignment horizontal="left" vertical="top" wrapText="1" indent="3"/>
    </xf>
    <xf numFmtId="4" fontId="11" fillId="0" borderId="12" xfId="0" applyNumberFormat="1" applyFont="1" applyBorder="1" applyAlignment="1">
      <alignment vertical="top" wrapText="1"/>
    </xf>
    <xf numFmtId="0" fontId="0" fillId="0" borderId="12" xfId="0" applyBorder="1" applyAlignment="1">
      <alignment horizontal="left" vertical="top"/>
    </xf>
    <xf numFmtId="0" fontId="9" fillId="0" borderId="12" xfId="0" applyFont="1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" fontId="14" fillId="0" borderId="12" xfId="0" applyNumberFormat="1" applyFont="1" applyBorder="1" applyAlignment="1">
      <alignment vertical="top"/>
    </xf>
    <xf numFmtId="4" fontId="15" fillId="0" borderId="12" xfId="0" applyNumberFormat="1" applyFont="1" applyBorder="1" applyAlignment="1">
      <alignment vertical="top"/>
    </xf>
    <xf numFmtId="0" fontId="10" fillId="0" borderId="12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9" fillId="0" borderId="12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4" fontId="13" fillId="0" borderId="2" xfId="0" applyNumberFormat="1" applyFont="1" applyBorder="1" applyAlignment="1">
      <alignment horizontal="right" vertical="top" shrinkToFit="1"/>
    </xf>
    <xf numFmtId="4" fontId="16" fillId="0" borderId="2" xfId="0" applyNumberFormat="1" applyFont="1" applyBorder="1" applyAlignment="1">
      <alignment horizontal="right" vertical="top" shrinkToFit="1"/>
    </xf>
    <xf numFmtId="0" fontId="1" fillId="0" borderId="2" xfId="0" applyFont="1" applyBorder="1" applyAlignment="1">
      <alignment horizontal="right" vertical="top" wrapText="1" indent="1"/>
    </xf>
    <xf numFmtId="0" fontId="0" fillId="0" borderId="2" xfId="0" applyBorder="1" applyAlignment="1">
      <alignment horizontal="right" wrapText="1"/>
    </xf>
    <xf numFmtId="0" fontId="0" fillId="0" borderId="0" xfId="0" applyAlignment="1">
      <alignment horizontal="right" vertical="top"/>
    </xf>
    <xf numFmtId="4" fontId="15" fillId="0" borderId="12" xfId="0" applyNumberFormat="1" applyFont="1" applyBorder="1" applyAlignment="1">
      <alignment horizontal="right" vertical="top" wrapText="1"/>
    </xf>
    <xf numFmtId="4" fontId="1" fillId="0" borderId="2" xfId="0" applyNumberFormat="1" applyFont="1" applyBorder="1" applyAlignment="1">
      <alignment horizontal="right" vertical="top" wrapText="1"/>
    </xf>
    <xf numFmtId="4" fontId="0" fillId="0" borderId="2" xfId="0" applyNumberFormat="1" applyBorder="1" applyAlignment="1">
      <alignment horizontal="right" wrapText="1"/>
    </xf>
    <xf numFmtId="4" fontId="11" fillId="0" borderId="2" xfId="0" applyNumberFormat="1" applyFont="1" applyBorder="1" applyAlignment="1">
      <alignment horizontal="right" vertical="top" wrapText="1"/>
    </xf>
    <xf numFmtId="4" fontId="0" fillId="0" borderId="0" xfId="0" applyNumberFormat="1" applyAlignment="1">
      <alignment horizontal="right" vertical="top"/>
    </xf>
    <xf numFmtId="0" fontId="6" fillId="0" borderId="12" xfId="0" applyFont="1" applyBorder="1" applyAlignment="1">
      <alignment horizontal="left" vertical="top" wrapText="1"/>
    </xf>
    <xf numFmtId="4" fontId="14" fillId="0" borderId="2" xfId="0" applyNumberFormat="1" applyFont="1" applyBorder="1" applyAlignment="1">
      <alignment horizontal="right" wrapText="1"/>
    </xf>
    <xf numFmtId="4" fontId="1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opLeftCell="A8" workbookViewId="0">
      <selection activeCell="E5" sqref="E5:E30"/>
    </sheetView>
  </sheetViews>
  <sheetFormatPr defaultRowHeight="13.2"/>
  <cols>
    <col min="1" max="1" width="20" customWidth="1"/>
    <col min="2" max="2" width="24" customWidth="1"/>
    <col min="3" max="3" width="20" customWidth="1"/>
    <col min="4" max="4" width="19.33203125" customWidth="1"/>
    <col min="5" max="5" width="20.21875" customWidth="1"/>
    <col min="6" max="6" width="20.44140625" customWidth="1"/>
    <col min="7" max="7" width="30.88671875" customWidth="1"/>
    <col min="8" max="8" width="3.109375" customWidth="1"/>
  </cols>
  <sheetData>
    <row r="1" spans="1:8" ht="15.75" customHeight="1">
      <c r="A1" s="16" t="s">
        <v>0</v>
      </c>
      <c r="B1" s="16"/>
      <c r="C1" s="16"/>
      <c r="D1" s="16"/>
      <c r="E1" s="16"/>
      <c r="F1" s="16"/>
      <c r="G1" s="16"/>
      <c r="H1" s="16"/>
    </row>
    <row r="2" spans="1:8" ht="15.75" customHeight="1">
      <c r="A2" s="17">
        <v>27062023</v>
      </c>
      <c r="B2" s="17"/>
      <c r="C2" s="17"/>
      <c r="D2" s="17"/>
      <c r="E2" s="17"/>
      <c r="F2" s="18"/>
      <c r="G2" s="1" t="s">
        <v>1</v>
      </c>
    </row>
    <row r="3" spans="1:8" ht="15.75" customHeight="1">
      <c r="A3" s="19"/>
      <c r="B3" s="19"/>
      <c r="C3" s="20"/>
      <c r="D3" s="2" t="s">
        <v>2</v>
      </c>
      <c r="E3" s="2" t="s">
        <v>2</v>
      </c>
      <c r="F3" s="2" t="s">
        <v>3</v>
      </c>
      <c r="G3" s="23" t="s">
        <v>4</v>
      </c>
    </row>
    <row r="4" spans="1:8" ht="15.75" customHeight="1">
      <c r="A4" s="21"/>
      <c r="B4" s="21"/>
      <c r="C4" s="22"/>
      <c r="D4" s="39" t="s">
        <v>5</v>
      </c>
      <c r="E4" s="40"/>
      <c r="F4" s="41"/>
      <c r="G4" s="24"/>
    </row>
    <row r="5" spans="1:8" ht="15.75" customHeight="1">
      <c r="A5" s="25" t="s">
        <v>6</v>
      </c>
      <c r="B5" s="26"/>
      <c r="C5" s="4" t="s">
        <v>7</v>
      </c>
      <c r="D5" s="5" t="s">
        <v>8</v>
      </c>
      <c r="E5" s="6" t="s">
        <v>9</v>
      </c>
      <c r="F5" s="3" t="s">
        <v>10</v>
      </c>
      <c r="G5" s="24"/>
    </row>
    <row r="6" spans="1:8" ht="15.75" customHeight="1">
      <c r="A6" s="27" t="s">
        <v>11</v>
      </c>
      <c r="B6" s="28"/>
      <c r="C6" s="7"/>
      <c r="D6" s="7"/>
      <c r="E6" s="7"/>
      <c r="F6" s="7"/>
      <c r="G6" s="24"/>
    </row>
    <row r="7" spans="1:8" ht="15.75" customHeight="1">
      <c r="A7" s="29" t="s">
        <v>12</v>
      </c>
      <c r="B7" s="30"/>
      <c r="C7" s="8" t="s">
        <v>13</v>
      </c>
      <c r="D7" s="9">
        <v>38500</v>
      </c>
      <c r="E7" s="9">
        <v>38500</v>
      </c>
      <c r="F7" s="9">
        <v>38500</v>
      </c>
      <c r="G7" s="24"/>
    </row>
    <row r="8" spans="1:8" ht="15.75" customHeight="1">
      <c r="A8" s="29" t="s">
        <v>14</v>
      </c>
      <c r="B8" s="30"/>
      <c r="C8" s="8" t="s">
        <v>13</v>
      </c>
      <c r="D8" s="9">
        <v>20500</v>
      </c>
      <c r="E8" s="9">
        <v>20500</v>
      </c>
      <c r="F8" s="9">
        <v>20500</v>
      </c>
      <c r="G8" s="24"/>
    </row>
    <row r="9" spans="1:8" ht="15.75" customHeight="1">
      <c r="A9" s="29" t="s">
        <v>15</v>
      </c>
      <c r="B9" s="30"/>
      <c r="C9" s="8" t="s">
        <v>16</v>
      </c>
      <c r="D9" s="9">
        <v>8500</v>
      </c>
      <c r="E9" s="9">
        <v>8500</v>
      </c>
      <c r="F9" s="9">
        <v>8500</v>
      </c>
      <c r="G9" s="24"/>
    </row>
    <row r="10" spans="1:8" ht="15.75" customHeight="1">
      <c r="A10" s="29" t="s">
        <v>17</v>
      </c>
      <c r="B10" s="30"/>
      <c r="C10" s="8" t="s">
        <v>18</v>
      </c>
      <c r="D10" s="9">
        <v>2200</v>
      </c>
      <c r="E10" s="9">
        <v>2200</v>
      </c>
      <c r="F10" s="9">
        <v>2200</v>
      </c>
      <c r="G10" s="24"/>
    </row>
    <row r="11" spans="1:8" ht="15.75" customHeight="1">
      <c r="A11" s="29" t="s">
        <v>19</v>
      </c>
      <c r="B11" s="30"/>
      <c r="C11" s="8" t="s">
        <v>20</v>
      </c>
      <c r="D11" s="9">
        <v>3700</v>
      </c>
      <c r="E11" s="9">
        <v>3700</v>
      </c>
      <c r="F11" s="9">
        <v>3700</v>
      </c>
      <c r="G11" s="24"/>
    </row>
    <row r="12" spans="1:8" ht="15.75" customHeight="1">
      <c r="A12" s="29" t="s">
        <v>21</v>
      </c>
      <c r="B12" s="30"/>
      <c r="C12" s="8" t="s">
        <v>22</v>
      </c>
      <c r="D12" s="9">
        <v>10000</v>
      </c>
      <c r="E12" s="9">
        <v>10000</v>
      </c>
      <c r="F12" s="9">
        <v>10000</v>
      </c>
      <c r="G12" s="24"/>
    </row>
    <row r="13" spans="1:8" ht="15.75" customHeight="1">
      <c r="A13" s="29" t="s">
        <v>23</v>
      </c>
      <c r="B13" s="30"/>
      <c r="C13" s="8" t="s">
        <v>24</v>
      </c>
      <c r="D13" s="9">
        <v>4500</v>
      </c>
      <c r="E13" s="9">
        <v>4500</v>
      </c>
      <c r="F13" s="9">
        <v>4500</v>
      </c>
      <c r="G13" s="24"/>
    </row>
    <row r="14" spans="1:8" ht="15.75" customHeight="1">
      <c r="A14" s="29" t="s">
        <v>25</v>
      </c>
      <c r="B14" s="30"/>
      <c r="C14" s="7"/>
      <c r="D14" s="9">
        <v>20000</v>
      </c>
      <c r="E14" s="9">
        <v>20000</v>
      </c>
      <c r="F14" s="9">
        <v>20000</v>
      </c>
      <c r="G14" s="24"/>
    </row>
    <row r="15" spans="1:8" ht="15.75" customHeight="1">
      <c r="A15" s="29" t="s">
        <v>26</v>
      </c>
      <c r="B15" s="30"/>
      <c r="C15" s="7"/>
      <c r="D15" s="7"/>
      <c r="E15" s="7"/>
      <c r="F15" s="9">
        <v>4500</v>
      </c>
      <c r="G15" s="24"/>
    </row>
    <row r="16" spans="1:8" ht="15.75" customHeight="1">
      <c r="A16" s="31"/>
      <c r="B16" s="32"/>
      <c r="C16" s="10" t="s">
        <v>27</v>
      </c>
      <c r="D16" s="11" t="s">
        <v>28</v>
      </c>
      <c r="E16" s="11" t="s">
        <v>28</v>
      </c>
      <c r="F16" s="11" t="s">
        <v>29</v>
      </c>
      <c r="G16" s="24"/>
    </row>
    <row r="17" spans="1:6" ht="13.95" customHeight="1">
      <c r="A17" s="7"/>
    </row>
    <row r="18" spans="1:6" ht="15.75" customHeight="1">
      <c r="A18" s="25" t="s">
        <v>30</v>
      </c>
      <c r="B18" s="26"/>
      <c r="C18" s="7"/>
      <c r="D18" s="7"/>
      <c r="E18" s="7"/>
      <c r="F18" s="7"/>
    </row>
    <row r="19" spans="1:6" ht="15.75" customHeight="1">
      <c r="A19" s="29" t="s">
        <v>31</v>
      </c>
      <c r="B19" s="30"/>
      <c r="C19" s="8" t="s">
        <v>32</v>
      </c>
      <c r="D19" s="9">
        <v>32500</v>
      </c>
      <c r="E19" s="9">
        <v>32500</v>
      </c>
      <c r="F19" s="9">
        <v>32500</v>
      </c>
    </row>
    <row r="20" spans="1:6" ht="15.75" customHeight="1">
      <c r="A20" s="29" t="s">
        <v>33</v>
      </c>
      <c r="B20" s="30"/>
      <c r="C20" s="7"/>
      <c r="D20" s="9">
        <v>1400</v>
      </c>
      <c r="E20" s="9">
        <v>1400</v>
      </c>
      <c r="F20" s="9">
        <v>1400</v>
      </c>
    </row>
    <row r="21" spans="1:6" ht="15.75" customHeight="1">
      <c r="A21" s="29" t="s">
        <v>34</v>
      </c>
      <c r="B21" s="30"/>
      <c r="C21" s="8" t="s">
        <v>32</v>
      </c>
      <c r="D21" s="9">
        <v>18650</v>
      </c>
      <c r="E21" s="9">
        <v>18650</v>
      </c>
      <c r="F21" s="9">
        <v>18650</v>
      </c>
    </row>
    <row r="22" spans="1:6" ht="15.75" customHeight="1">
      <c r="A22" s="29" t="s">
        <v>35</v>
      </c>
      <c r="B22" s="30"/>
      <c r="C22" s="8" t="s">
        <v>36</v>
      </c>
      <c r="D22" s="9">
        <v>12500</v>
      </c>
      <c r="E22" s="9">
        <v>12500</v>
      </c>
      <c r="F22" s="9">
        <v>12500</v>
      </c>
    </row>
    <row r="23" spans="1:6" ht="15.75" customHeight="1">
      <c r="A23" s="29" t="s">
        <v>37</v>
      </c>
      <c r="B23" s="30"/>
      <c r="C23" s="8" t="s">
        <v>32</v>
      </c>
      <c r="D23" s="9">
        <v>11000</v>
      </c>
      <c r="E23" s="9">
        <v>11000</v>
      </c>
      <c r="F23" s="9">
        <v>11000</v>
      </c>
    </row>
    <row r="24" spans="1:6" ht="15.75" customHeight="1">
      <c r="A24" s="29" t="s">
        <v>38</v>
      </c>
      <c r="B24" s="30"/>
      <c r="C24" s="8" t="s">
        <v>39</v>
      </c>
      <c r="D24" s="9">
        <v>8500</v>
      </c>
      <c r="E24" s="9">
        <v>8500</v>
      </c>
      <c r="F24" s="9">
        <v>8500</v>
      </c>
    </row>
    <row r="25" spans="1:6" ht="15.75" customHeight="1">
      <c r="A25" s="29" t="s">
        <v>40</v>
      </c>
      <c r="B25" s="30"/>
      <c r="C25" s="8" t="s">
        <v>20</v>
      </c>
      <c r="D25" s="9">
        <v>9250</v>
      </c>
      <c r="E25" s="9">
        <v>9250</v>
      </c>
      <c r="F25" s="9">
        <v>9250</v>
      </c>
    </row>
    <row r="26" spans="1:6" ht="15.75" customHeight="1">
      <c r="A26" s="29" t="s">
        <v>41</v>
      </c>
      <c r="B26" s="30"/>
      <c r="C26" s="8" t="s">
        <v>22</v>
      </c>
      <c r="D26" s="9">
        <v>7500</v>
      </c>
      <c r="E26" s="9">
        <v>7500</v>
      </c>
      <c r="F26" s="9">
        <v>7500</v>
      </c>
    </row>
    <row r="27" spans="1:6" ht="15.75" customHeight="1">
      <c r="A27" s="29" t="s">
        <v>42</v>
      </c>
      <c r="B27" s="30"/>
      <c r="C27" s="8" t="s">
        <v>43</v>
      </c>
      <c r="D27" s="9">
        <v>25000</v>
      </c>
      <c r="E27" s="9">
        <v>25000</v>
      </c>
      <c r="F27" s="9">
        <v>25000</v>
      </c>
    </row>
    <row r="28" spans="1:6" ht="15.75" customHeight="1">
      <c r="A28" s="29" t="s">
        <v>25</v>
      </c>
      <c r="B28" s="30"/>
      <c r="C28" s="7"/>
      <c r="D28" s="9">
        <v>13425</v>
      </c>
      <c r="E28" s="9">
        <v>13425</v>
      </c>
      <c r="F28" s="9">
        <v>13425</v>
      </c>
    </row>
    <row r="29" spans="1:6" ht="15.75" customHeight="1">
      <c r="A29" s="29" t="s">
        <v>26</v>
      </c>
      <c r="B29" s="30"/>
      <c r="C29" s="7"/>
      <c r="D29" s="7"/>
      <c r="E29" s="7"/>
      <c r="F29" s="9">
        <v>4500</v>
      </c>
    </row>
    <row r="30" spans="1:6" ht="15.75" customHeight="1">
      <c r="A30" s="31"/>
      <c r="B30" s="32"/>
      <c r="C30" s="10" t="s">
        <v>27</v>
      </c>
      <c r="D30" s="11" t="s">
        <v>44</v>
      </c>
      <c r="E30" s="11" t="s">
        <v>44</v>
      </c>
      <c r="F30" s="11" t="s">
        <v>45</v>
      </c>
    </row>
    <row r="31" spans="1:6" ht="15.75" customHeight="1">
      <c r="A31" s="12" t="s">
        <v>46</v>
      </c>
    </row>
  </sheetData>
  <mergeCells count="29">
    <mergeCell ref="A27:B27"/>
    <mergeCell ref="A28:B28"/>
    <mergeCell ref="A29:B29"/>
    <mergeCell ref="A30:B30"/>
    <mergeCell ref="A22:B22"/>
    <mergeCell ref="A23:B23"/>
    <mergeCell ref="A24:B24"/>
    <mergeCell ref="A25:B25"/>
    <mergeCell ref="A26:B26"/>
    <mergeCell ref="A16:B16"/>
    <mergeCell ref="A18:B18"/>
    <mergeCell ref="A19:B19"/>
    <mergeCell ref="A20:B20"/>
    <mergeCell ref="A21:B21"/>
    <mergeCell ref="A1:H1"/>
    <mergeCell ref="A2:F2"/>
    <mergeCell ref="A3:C4"/>
    <mergeCell ref="G3:G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4C47-C4CF-44C1-B879-0E032A4473AA}">
  <dimension ref="A1:E82"/>
  <sheetViews>
    <sheetView workbookViewId="0">
      <selection activeCell="A3" sqref="A3"/>
    </sheetView>
  </sheetViews>
  <sheetFormatPr defaultRowHeight="13.2"/>
  <cols>
    <col min="3" max="3" width="31.21875" customWidth="1"/>
    <col min="4" max="4" width="14.6640625" customWidth="1"/>
    <col min="5" max="5" width="13.77734375" customWidth="1"/>
  </cols>
  <sheetData>
    <row r="1" spans="1:5">
      <c r="A1" s="69" t="s">
        <v>152</v>
      </c>
      <c r="B1" s="69"/>
      <c r="C1" s="69"/>
      <c r="D1" s="69"/>
      <c r="E1" s="69"/>
    </row>
    <row r="2" spans="1:5">
      <c r="A2" s="69" t="s">
        <v>153</v>
      </c>
      <c r="B2" s="69"/>
      <c r="C2" s="69"/>
      <c r="D2" s="69"/>
      <c r="E2" s="69"/>
    </row>
    <row r="3" spans="1:5" ht="13.8">
      <c r="A3" s="68" t="s">
        <v>93</v>
      </c>
      <c r="B3" s="43" t="s">
        <v>6</v>
      </c>
      <c r="C3" s="43"/>
      <c r="D3" s="44" t="s">
        <v>7</v>
      </c>
      <c r="E3" s="44" t="s">
        <v>8</v>
      </c>
    </row>
    <row r="4" spans="1:5" ht="13.8">
      <c r="A4" s="45">
        <v>1</v>
      </c>
      <c r="B4" s="46" t="s">
        <v>11</v>
      </c>
      <c r="C4" s="46"/>
      <c r="D4" s="47"/>
      <c r="E4" s="47"/>
    </row>
    <row r="5" spans="1:5">
      <c r="A5" s="45">
        <v>2</v>
      </c>
      <c r="B5" s="48" t="s">
        <v>97</v>
      </c>
      <c r="C5" s="48"/>
      <c r="D5" s="49" t="s">
        <v>98</v>
      </c>
      <c r="E5" s="50">
        <v>38500</v>
      </c>
    </row>
    <row r="6" spans="1:5">
      <c r="A6" s="45">
        <v>3</v>
      </c>
      <c r="B6" s="48" t="s">
        <v>99</v>
      </c>
      <c r="C6" s="48"/>
      <c r="D6" s="49" t="s">
        <v>98</v>
      </c>
      <c r="E6" s="50">
        <v>20500</v>
      </c>
    </row>
    <row r="7" spans="1:5">
      <c r="A7" s="45">
        <v>4</v>
      </c>
      <c r="B7" s="48" t="s">
        <v>100</v>
      </c>
      <c r="C7" s="48"/>
      <c r="D7" s="49" t="s">
        <v>101</v>
      </c>
      <c r="E7" s="50">
        <v>8500</v>
      </c>
    </row>
    <row r="8" spans="1:5">
      <c r="A8" s="45">
        <v>5</v>
      </c>
      <c r="B8" s="48" t="s">
        <v>102</v>
      </c>
      <c r="C8" s="48"/>
      <c r="D8" s="49" t="s">
        <v>103</v>
      </c>
      <c r="E8" s="50">
        <v>2200</v>
      </c>
    </row>
    <row r="9" spans="1:5">
      <c r="A9" s="45">
        <v>6</v>
      </c>
      <c r="B9" s="48" t="s">
        <v>104</v>
      </c>
      <c r="C9" s="48"/>
      <c r="D9" s="49" t="s">
        <v>105</v>
      </c>
      <c r="E9" s="50">
        <v>3700</v>
      </c>
    </row>
    <row r="10" spans="1:5">
      <c r="A10" s="45">
        <v>7</v>
      </c>
      <c r="B10" s="48" t="s">
        <v>106</v>
      </c>
      <c r="C10" s="48"/>
      <c r="D10" s="49" t="s">
        <v>107</v>
      </c>
      <c r="E10" s="50">
        <v>10000</v>
      </c>
    </row>
    <row r="11" spans="1:5">
      <c r="A11" s="45">
        <v>8</v>
      </c>
      <c r="B11" s="48" t="s">
        <v>108</v>
      </c>
      <c r="C11" s="48"/>
      <c r="D11" s="49" t="s">
        <v>109</v>
      </c>
      <c r="E11" s="50">
        <v>4500</v>
      </c>
    </row>
    <row r="12" spans="1:5">
      <c r="A12" s="45">
        <v>9</v>
      </c>
      <c r="B12" s="48" t="s">
        <v>110</v>
      </c>
      <c r="C12" s="48"/>
      <c r="D12" s="51"/>
      <c r="E12" s="50">
        <v>20000</v>
      </c>
    </row>
    <row r="13" spans="1:5">
      <c r="A13" s="45">
        <v>10</v>
      </c>
      <c r="B13" s="48" t="s">
        <v>111</v>
      </c>
      <c r="C13" s="48"/>
      <c r="D13" s="51"/>
      <c r="E13" s="52">
        <v>0</v>
      </c>
    </row>
    <row r="14" spans="1:5" ht="14.4" customHeight="1">
      <c r="A14" s="45"/>
      <c r="B14" s="53"/>
      <c r="C14" s="53"/>
      <c r="D14" s="54" t="s">
        <v>27</v>
      </c>
      <c r="E14" s="55">
        <f>SUM(E5:E13)</f>
        <v>107900</v>
      </c>
    </row>
    <row r="15" spans="1:5" ht="13.8">
      <c r="A15" s="45"/>
      <c r="B15" s="43" t="s">
        <v>30</v>
      </c>
      <c r="C15" s="43"/>
      <c r="D15" s="47"/>
      <c r="E15" s="56"/>
    </row>
    <row r="16" spans="1:5">
      <c r="A16" s="45">
        <v>11</v>
      </c>
      <c r="B16" s="48" t="s">
        <v>112</v>
      </c>
      <c r="C16" s="48"/>
      <c r="D16" s="49" t="s">
        <v>113</v>
      </c>
      <c r="E16" s="50">
        <v>32500</v>
      </c>
    </row>
    <row r="17" spans="1:5">
      <c r="A17" s="45">
        <v>12</v>
      </c>
      <c r="B17" s="48" t="s">
        <v>114</v>
      </c>
      <c r="C17" s="48"/>
      <c r="D17" s="51"/>
      <c r="E17" s="50">
        <v>1400</v>
      </c>
    </row>
    <row r="18" spans="1:5">
      <c r="A18" s="45">
        <v>13</v>
      </c>
      <c r="B18" s="48" t="s">
        <v>115</v>
      </c>
      <c r="C18" s="48"/>
      <c r="D18" s="49" t="s">
        <v>113</v>
      </c>
      <c r="E18" s="50">
        <v>18650</v>
      </c>
    </row>
    <row r="19" spans="1:5">
      <c r="A19" s="45">
        <v>14</v>
      </c>
      <c r="B19" s="48" t="s">
        <v>116</v>
      </c>
      <c r="C19" s="48"/>
      <c r="D19" s="49" t="s">
        <v>117</v>
      </c>
      <c r="E19" s="50">
        <v>12500</v>
      </c>
    </row>
    <row r="20" spans="1:5">
      <c r="A20" s="45">
        <v>15</v>
      </c>
      <c r="B20" s="48" t="s">
        <v>118</v>
      </c>
      <c r="C20" s="48"/>
      <c r="D20" s="49" t="s">
        <v>113</v>
      </c>
      <c r="E20" s="50">
        <v>11000</v>
      </c>
    </row>
    <row r="21" spans="1:5">
      <c r="A21" s="45">
        <v>16</v>
      </c>
      <c r="B21" s="48" t="s">
        <v>119</v>
      </c>
      <c r="C21" s="48"/>
      <c r="D21" s="49" t="s">
        <v>120</v>
      </c>
      <c r="E21" s="50">
        <v>8500</v>
      </c>
    </row>
    <row r="22" spans="1:5">
      <c r="A22" s="45">
        <v>17</v>
      </c>
      <c r="B22" s="48" t="s">
        <v>121</v>
      </c>
      <c r="C22" s="48"/>
      <c r="D22" s="49" t="s">
        <v>105</v>
      </c>
      <c r="E22" s="50">
        <v>9250</v>
      </c>
    </row>
    <row r="23" spans="1:5">
      <c r="A23" s="45">
        <v>18</v>
      </c>
      <c r="B23" s="48" t="s">
        <v>122</v>
      </c>
      <c r="C23" s="48"/>
      <c r="D23" s="49" t="s">
        <v>107</v>
      </c>
      <c r="E23" s="50">
        <v>7500</v>
      </c>
    </row>
    <row r="24" spans="1:5">
      <c r="A24" s="45">
        <v>19</v>
      </c>
      <c r="B24" s="48" t="s">
        <v>123</v>
      </c>
      <c r="C24" s="48"/>
      <c r="D24" s="49" t="s">
        <v>124</v>
      </c>
      <c r="E24" s="50">
        <v>25000</v>
      </c>
    </row>
    <row r="25" spans="1:5">
      <c r="A25" s="45">
        <v>20</v>
      </c>
      <c r="B25" s="48" t="s">
        <v>110</v>
      </c>
      <c r="C25" s="48"/>
      <c r="D25" s="51"/>
      <c r="E25" s="50">
        <v>13425</v>
      </c>
    </row>
    <row r="26" spans="1:5">
      <c r="A26" s="45">
        <v>21</v>
      </c>
      <c r="B26" s="48" t="s">
        <v>111</v>
      </c>
      <c r="C26" s="48"/>
      <c r="D26" s="51"/>
      <c r="E26" s="57">
        <v>0</v>
      </c>
    </row>
    <row r="27" spans="1:5" ht="15.6" customHeight="1">
      <c r="A27" s="45"/>
      <c r="B27" s="53"/>
      <c r="C27" s="53"/>
      <c r="D27" s="54" t="s">
        <v>27</v>
      </c>
      <c r="E27" s="55">
        <f>SUM(E16:E26)</f>
        <v>139725</v>
      </c>
    </row>
    <row r="28" spans="1:5" ht="13.8">
      <c r="A28" s="45"/>
      <c r="B28" s="58" t="s">
        <v>47</v>
      </c>
      <c r="C28" s="58"/>
      <c r="D28" s="47"/>
      <c r="E28" s="56"/>
    </row>
    <row r="29" spans="1:5">
      <c r="A29" s="45">
        <v>22</v>
      </c>
      <c r="B29" s="48" t="s">
        <v>112</v>
      </c>
      <c r="C29" s="48"/>
      <c r="D29" s="49" t="s">
        <v>113</v>
      </c>
      <c r="E29" s="59">
        <v>17000</v>
      </c>
    </row>
    <row r="30" spans="1:5">
      <c r="A30" s="45">
        <v>23</v>
      </c>
      <c r="B30" s="48" t="s">
        <v>114</v>
      </c>
      <c r="C30" s="48"/>
      <c r="D30" s="51"/>
      <c r="E30" s="59">
        <v>560</v>
      </c>
    </row>
    <row r="31" spans="1:5">
      <c r="A31" s="45">
        <v>24</v>
      </c>
      <c r="B31" s="48" t="s">
        <v>115</v>
      </c>
      <c r="C31" s="48"/>
      <c r="D31" s="49" t="s">
        <v>113</v>
      </c>
      <c r="E31" s="59">
        <v>37300</v>
      </c>
    </row>
    <row r="32" spans="1:5">
      <c r="A32" s="45">
        <v>25</v>
      </c>
      <c r="B32" s="48" t="s">
        <v>116</v>
      </c>
      <c r="C32" s="48"/>
      <c r="D32" s="49" t="s">
        <v>117</v>
      </c>
      <c r="E32" s="59">
        <v>25000</v>
      </c>
    </row>
    <row r="33" spans="1:5">
      <c r="A33" s="45">
        <v>26</v>
      </c>
      <c r="B33" s="48" t="s">
        <v>125</v>
      </c>
      <c r="C33" s="48"/>
      <c r="D33" s="49" t="s">
        <v>113</v>
      </c>
      <c r="E33" s="59">
        <v>6500</v>
      </c>
    </row>
    <row r="34" spans="1:5">
      <c r="A34" s="45">
        <v>27</v>
      </c>
      <c r="B34" s="48" t="s">
        <v>119</v>
      </c>
      <c r="C34" s="48"/>
      <c r="D34" s="49" t="s">
        <v>120</v>
      </c>
      <c r="E34" s="59">
        <v>8500</v>
      </c>
    </row>
    <row r="35" spans="1:5">
      <c r="A35" s="45">
        <v>28</v>
      </c>
      <c r="B35" s="48" t="s">
        <v>121</v>
      </c>
      <c r="C35" s="48"/>
      <c r="D35" s="49" t="s">
        <v>105</v>
      </c>
      <c r="E35" s="59">
        <v>7400</v>
      </c>
    </row>
    <row r="36" spans="1:5">
      <c r="A36" s="45">
        <v>29</v>
      </c>
      <c r="B36" s="48" t="s">
        <v>122</v>
      </c>
      <c r="C36" s="48"/>
      <c r="D36" s="49" t="s">
        <v>107</v>
      </c>
      <c r="E36" s="59">
        <v>7500</v>
      </c>
    </row>
    <row r="37" spans="1:5">
      <c r="A37" s="45">
        <v>30</v>
      </c>
      <c r="B37" s="48" t="s">
        <v>126</v>
      </c>
      <c r="C37" s="48"/>
      <c r="D37" s="51"/>
      <c r="E37" s="59">
        <v>10000</v>
      </c>
    </row>
    <row r="38" spans="1:5">
      <c r="A38" s="45">
        <v>31</v>
      </c>
      <c r="B38" s="48" t="s">
        <v>110</v>
      </c>
      <c r="C38" s="48"/>
      <c r="D38" s="51"/>
      <c r="E38" s="59">
        <v>14970</v>
      </c>
    </row>
    <row r="39" spans="1:5">
      <c r="A39" s="45">
        <v>32</v>
      </c>
      <c r="B39" s="48" t="s">
        <v>111</v>
      </c>
      <c r="C39" s="48"/>
      <c r="D39" s="51"/>
      <c r="E39" s="52">
        <v>0</v>
      </c>
    </row>
    <row r="40" spans="1:5" ht="15.6" customHeight="1">
      <c r="A40" s="45"/>
      <c r="B40" s="53"/>
      <c r="C40" s="53"/>
      <c r="D40" s="54" t="s">
        <v>27</v>
      </c>
      <c r="E40" s="55">
        <f>SUM(E29:E39)</f>
        <v>134730</v>
      </c>
    </row>
    <row r="41" spans="1:5" ht="13.8">
      <c r="A41" s="45"/>
      <c r="B41" s="43" t="s">
        <v>53</v>
      </c>
      <c r="C41" s="43"/>
      <c r="D41" s="47"/>
      <c r="E41" s="56"/>
    </row>
    <row r="42" spans="1:5">
      <c r="A42" s="45">
        <v>33</v>
      </c>
      <c r="B42" s="48" t="s">
        <v>127</v>
      </c>
      <c r="C42" s="48"/>
      <c r="D42" s="49" t="s">
        <v>105</v>
      </c>
      <c r="E42" s="59">
        <v>7000</v>
      </c>
    </row>
    <row r="43" spans="1:5">
      <c r="A43" s="45">
        <v>34</v>
      </c>
      <c r="B43" s="48" t="s">
        <v>121</v>
      </c>
      <c r="C43" s="48"/>
      <c r="D43" s="49" t="s">
        <v>105</v>
      </c>
      <c r="E43" s="59">
        <v>46250</v>
      </c>
    </row>
    <row r="44" spans="1:5">
      <c r="A44" s="45">
        <v>35</v>
      </c>
      <c r="B44" s="48" t="s">
        <v>128</v>
      </c>
      <c r="C44" s="48"/>
      <c r="D44" s="49" t="s">
        <v>120</v>
      </c>
      <c r="E44" s="59">
        <v>8500</v>
      </c>
    </row>
    <row r="45" spans="1:5">
      <c r="A45" s="45">
        <v>36</v>
      </c>
      <c r="B45" s="48" t="s">
        <v>129</v>
      </c>
      <c r="C45" s="48"/>
      <c r="D45" s="49" t="s">
        <v>130</v>
      </c>
      <c r="E45" s="59">
        <v>28500</v>
      </c>
    </row>
    <row r="46" spans="1:5">
      <c r="A46" s="45">
        <v>37</v>
      </c>
      <c r="B46" s="48" t="s">
        <v>131</v>
      </c>
      <c r="C46" s="48"/>
      <c r="D46" s="49" t="s">
        <v>105</v>
      </c>
      <c r="E46" s="59">
        <v>7500</v>
      </c>
    </row>
    <row r="47" spans="1:5">
      <c r="A47" s="45">
        <v>38</v>
      </c>
      <c r="B47" s="48" t="s">
        <v>132</v>
      </c>
      <c r="C47" s="48"/>
      <c r="D47" s="49" t="s">
        <v>105</v>
      </c>
      <c r="E47" s="59">
        <v>3500</v>
      </c>
    </row>
    <row r="48" spans="1:5">
      <c r="A48" s="45">
        <v>39</v>
      </c>
      <c r="B48" s="48" t="s">
        <v>122</v>
      </c>
      <c r="C48" s="48"/>
      <c r="D48" s="49" t="s">
        <v>107</v>
      </c>
      <c r="E48" s="59">
        <v>18750</v>
      </c>
    </row>
    <row r="49" spans="1:5">
      <c r="A49" s="45">
        <v>40</v>
      </c>
      <c r="B49" s="48" t="s">
        <v>133</v>
      </c>
      <c r="C49" s="48"/>
      <c r="D49" s="49" t="s">
        <v>134</v>
      </c>
      <c r="E49" s="59">
        <v>60000</v>
      </c>
    </row>
    <row r="50" spans="1:5">
      <c r="A50" s="45">
        <v>41</v>
      </c>
      <c r="B50" s="48" t="s">
        <v>110</v>
      </c>
      <c r="C50" s="48"/>
      <c r="D50" s="51"/>
      <c r="E50" s="59">
        <v>45000</v>
      </c>
    </row>
    <row r="51" spans="1:5">
      <c r="A51" s="45">
        <v>42</v>
      </c>
      <c r="B51" s="48" t="s">
        <v>111</v>
      </c>
      <c r="C51" s="48"/>
      <c r="D51" s="51"/>
      <c r="E51" s="52">
        <v>0</v>
      </c>
    </row>
    <row r="52" spans="1:5" ht="16.2" customHeight="1">
      <c r="A52" s="45"/>
      <c r="B52" s="53"/>
      <c r="C52" s="53"/>
      <c r="D52" s="54" t="s">
        <v>27</v>
      </c>
      <c r="E52" s="55">
        <f>SUM(E42:E51)</f>
        <v>225000</v>
      </c>
    </row>
    <row r="53" spans="1:5" ht="13.8">
      <c r="A53" s="45"/>
      <c r="B53" s="60" t="s">
        <v>65</v>
      </c>
      <c r="C53" s="60"/>
      <c r="D53" s="47"/>
      <c r="E53" s="56"/>
    </row>
    <row r="54" spans="1:5">
      <c r="A54" s="45">
        <v>43</v>
      </c>
      <c r="B54" s="48" t="s">
        <v>135</v>
      </c>
      <c r="C54" s="48"/>
      <c r="D54" s="49" t="s">
        <v>136</v>
      </c>
      <c r="E54" s="59">
        <v>32000</v>
      </c>
    </row>
    <row r="55" spans="1:5">
      <c r="A55" s="45">
        <v>44</v>
      </c>
      <c r="B55" s="48" t="s">
        <v>137</v>
      </c>
      <c r="C55" s="48"/>
      <c r="D55" s="49" t="s">
        <v>136</v>
      </c>
      <c r="E55" s="59">
        <v>26150</v>
      </c>
    </row>
    <row r="56" spans="1:5">
      <c r="A56" s="45">
        <v>45</v>
      </c>
      <c r="B56" s="48" t="s">
        <v>138</v>
      </c>
      <c r="C56" s="48"/>
      <c r="D56" s="49" t="s">
        <v>136</v>
      </c>
      <c r="E56" s="59">
        <v>50000</v>
      </c>
    </row>
    <row r="57" spans="1:5">
      <c r="A57" s="45">
        <v>46</v>
      </c>
      <c r="B57" s="48" t="s">
        <v>110</v>
      </c>
      <c r="C57" s="48"/>
      <c r="D57" s="51"/>
      <c r="E57" s="59">
        <v>15000</v>
      </c>
    </row>
    <row r="58" spans="1:5">
      <c r="A58" s="45">
        <v>47</v>
      </c>
      <c r="B58" s="48" t="s">
        <v>111</v>
      </c>
      <c r="C58" s="48"/>
      <c r="D58" s="51"/>
      <c r="E58" s="52">
        <v>0</v>
      </c>
    </row>
    <row r="59" spans="1:5" ht="15" customHeight="1">
      <c r="A59" s="45"/>
      <c r="B59" s="53"/>
      <c r="C59" s="53"/>
      <c r="D59" s="54" t="s">
        <v>27</v>
      </c>
      <c r="E59" s="55">
        <f>SUM(E54:E58)</f>
        <v>123150</v>
      </c>
    </row>
    <row r="60" spans="1:5" ht="13.8">
      <c r="A60" s="45"/>
      <c r="B60" s="61" t="s">
        <v>73</v>
      </c>
      <c r="C60" s="61"/>
      <c r="D60" s="47"/>
      <c r="E60" s="56"/>
    </row>
    <row r="61" spans="1:5">
      <c r="A61" s="45">
        <v>48</v>
      </c>
      <c r="B61" s="48" t="s">
        <v>139</v>
      </c>
      <c r="C61" s="48"/>
      <c r="D61" s="49" t="s">
        <v>140</v>
      </c>
      <c r="E61" s="62">
        <v>135280</v>
      </c>
    </row>
    <row r="62" spans="1:5">
      <c r="A62" s="45">
        <v>49</v>
      </c>
      <c r="B62" s="48" t="s">
        <v>141</v>
      </c>
      <c r="C62" s="48"/>
      <c r="D62" s="49" t="s">
        <v>140</v>
      </c>
      <c r="E62" s="62">
        <v>157500</v>
      </c>
    </row>
    <row r="63" spans="1:5">
      <c r="A63" s="45">
        <v>50</v>
      </c>
      <c r="B63" s="48" t="s">
        <v>142</v>
      </c>
      <c r="C63" s="48"/>
      <c r="D63" s="49" t="s">
        <v>143</v>
      </c>
      <c r="E63" s="59">
        <v>2250</v>
      </c>
    </row>
    <row r="64" spans="1:5">
      <c r="A64" s="45">
        <v>51</v>
      </c>
      <c r="B64" s="48" t="s">
        <v>144</v>
      </c>
      <c r="C64" s="48"/>
      <c r="D64" s="49" t="s">
        <v>140</v>
      </c>
      <c r="E64" s="59">
        <v>5000</v>
      </c>
    </row>
    <row r="65" spans="1:5">
      <c r="A65" s="45">
        <v>52</v>
      </c>
      <c r="B65" s="48" t="s">
        <v>145</v>
      </c>
      <c r="C65" s="48"/>
      <c r="D65" s="49" t="s">
        <v>140</v>
      </c>
      <c r="E65" s="59">
        <v>2500</v>
      </c>
    </row>
    <row r="66" spans="1:5">
      <c r="A66" s="45">
        <v>53</v>
      </c>
      <c r="B66" s="48" t="s">
        <v>146</v>
      </c>
      <c r="C66" s="48"/>
      <c r="D66" s="49" t="s">
        <v>140</v>
      </c>
      <c r="E66" s="59">
        <v>13000</v>
      </c>
    </row>
    <row r="67" spans="1:5">
      <c r="A67" s="45">
        <v>54</v>
      </c>
      <c r="B67" s="48" t="s">
        <v>147</v>
      </c>
      <c r="C67" s="48"/>
      <c r="D67" s="49" t="s">
        <v>107</v>
      </c>
      <c r="E67" s="59">
        <v>56000</v>
      </c>
    </row>
    <row r="68" spans="1:5">
      <c r="A68" s="45">
        <v>55</v>
      </c>
      <c r="B68" s="48" t="s">
        <v>110</v>
      </c>
      <c r="C68" s="48"/>
      <c r="D68" s="51"/>
      <c r="E68" s="59">
        <v>42875</v>
      </c>
    </row>
    <row r="69" spans="1:5">
      <c r="A69" s="45">
        <v>56</v>
      </c>
      <c r="B69" s="48" t="s">
        <v>111</v>
      </c>
      <c r="C69" s="48"/>
      <c r="D69" s="51"/>
      <c r="E69" s="52">
        <v>0</v>
      </c>
    </row>
    <row r="70" spans="1:5" ht="16.8" customHeight="1">
      <c r="A70" s="45"/>
      <c r="B70" s="53"/>
      <c r="C70" s="53"/>
      <c r="D70" s="54" t="s">
        <v>27</v>
      </c>
      <c r="E70" s="55">
        <f>SUM(E61:E69)</f>
        <v>414405</v>
      </c>
    </row>
    <row r="71" spans="1:5" ht="13.8">
      <c r="A71" s="45"/>
      <c r="B71" s="43" t="s">
        <v>88</v>
      </c>
      <c r="C71" s="43"/>
      <c r="D71" s="47"/>
      <c r="E71" s="56"/>
    </row>
    <row r="72" spans="1:5">
      <c r="A72" s="45">
        <v>57</v>
      </c>
      <c r="B72" s="48" t="s">
        <v>127</v>
      </c>
      <c r="C72" s="48"/>
      <c r="D72" s="49" t="s">
        <v>105</v>
      </c>
      <c r="E72" s="59">
        <v>1750</v>
      </c>
    </row>
    <row r="73" spans="1:5">
      <c r="A73" s="45">
        <v>58</v>
      </c>
      <c r="B73" s="48" t="s">
        <v>148</v>
      </c>
      <c r="C73" s="48"/>
      <c r="D73" s="49" t="s">
        <v>149</v>
      </c>
      <c r="E73" s="59">
        <v>7700</v>
      </c>
    </row>
    <row r="74" spans="1:5">
      <c r="A74" s="45">
        <v>59</v>
      </c>
      <c r="B74" s="48" t="s">
        <v>122</v>
      </c>
      <c r="C74" s="48"/>
      <c r="D74" s="49" t="s">
        <v>107</v>
      </c>
      <c r="E74" s="59">
        <v>3750</v>
      </c>
    </row>
    <row r="75" spans="1:5">
      <c r="A75" s="45">
        <v>60</v>
      </c>
      <c r="B75" s="48" t="s">
        <v>150</v>
      </c>
      <c r="C75" s="48"/>
      <c r="D75" s="51"/>
      <c r="E75" s="59">
        <v>2000</v>
      </c>
    </row>
    <row r="76" spans="1:5">
      <c r="A76" s="45">
        <v>61</v>
      </c>
      <c r="B76" s="48" t="s">
        <v>151</v>
      </c>
      <c r="C76" s="48"/>
      <c r="D76" s="49" t="s">
        <v>149</v>
      </c>
      <c r="E76" s="59">
        <v>6950</v>
      </c>
    </row>
    <row r="77" spans="1:5">
      <c r="A77" s="45">
        <v>62</v>
      </c>
      <c r="B77" s="48" t="s">
        <v>110</v>
      </c>
      <c r="C77" s="48"/>
      <c r="D77" s="51"/>
      <c r="E77" s="59">
        <v>8425</v>
      </c>
    </row>
    <row r="78" spans="1:5">
      <c r="A78" s="45">
        <v>63</v>
      </c>
      <c r="B78" s="48" t="s">
        <v>111</v>
      </c>
      <c r="C78" s="48"/>
      <c r="D78" s="51"/>
      <c r="E78" s="52">
        <v>0</v>
      </c>
    </row>
    <row r="79" spans="1:5" ht="15" customHeight="1">
      <c r="A79" s="63"/>
      <c r="B79" s="53"/>
      <c r="C79" s="53"/>
      <c r="D79" s="54" t="s">
        <v>27</v>
      </c>
      <c r="E79" s="55">
        <f>SUM(E72:E78)</f>
        <v>30575</v>
      </c>
    </row>
    <row r="80" spans="1:5" ht="13.8">
      <c r="A80" s="63"/>
      <c r="B80" s="64" t="s">
        <v>95</v>
      </c>
      <c r="C80" s="65"/>
      <c r="D80" s="65"/>
      <c r="E80" s="66">
        <f>E14+E27+E40+E52+E59+E70+E79</f>
        <v>1175485</v>
      </c>
    </row>
    <row r="81" spans="1:5" ht="13.8">
      <c r="A81" s="63"/>
      <c r="B81" s="64" t="s">
        <v>94</v>
      </c>
      <c r="C81" s="65"/>
      <c r="D81" s="65"/>
      <c r="E81" s="66">
        <f>E80*0.18</f>
        <v>211587.3</v>
      </c>
    </row>
    <row r="82" spans="1:5" ht="15.6">
      <c r="A82" s="63"/>
      <c r="B82" s="64" t="s">
        <v>96</v>
      </c>
      <c r="C82" s="65"/>
      <c r="D82" s="65"/>
      <c r="E82" s="67">
        <f>E81+E80</f>
        <v>1387072.3</v>
      </c>
    </row>
  </sheetData>
  <mergeCells count="82">
    <mergeCell ref="B80:D80"/>
    <mergeCell ref="B81:D81"/>
    <mergeCell ref="B82:D82"/>
    <mergeCell ref="A1:E1"/>
    <mergeCell ref="A2:E2"/>
    <mergeCell ref="B74:C74"/>
    <mergeCell ref="B75:C75"/>
    <mergeCell ref="B76:C76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B3:C3"/>
    <mergeCell ref="B4:C4"/>
    <mergeCell ref="B5:C5"/>
    <mergeCell ref="B6:C6"/>
    <mergeCell ref="B7:C7"/>
  </mergeCells>
  <pageMargins left="1.1023622047244095" right="0.70866141732283472" top="1.1417322834645669" bottom="1.1417322834645669" header="0.31496062992125984" footer="0.31496062992125984"/>
  <pageSetup paperSize="9" scale="1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985E-4EED-4F5B-8ABF-6204B865EEC2}">
  <dimension ref="A1:E82"/>
  <sheetViews>
    <sheetView tabSelected="1" workbookViewId="0">
      <selection activeCell="A3" sqref="A3"/>
    </sheetView>
  </sheetViews>
  <sheetFormatPr defaultRowHeight="13.2"/>
  <cols>
    <col min="1" max="1" width="4.77734375" bestFit="1" customWidth="1"/>
    <col min="3" max="3" width="20" customWidth="1"/>
    <col min="4" max="4" width="14" bestFit="1" customWidth="1"/>
    <col min="5" max="5" width="14.44140625" style="80" bestFit="1" customWidth="1"/>
  </cols>
  <sheetData>
    <row r="1" spans="1:5">
      <c r="A1" s="70" t="s">
        <v>152</v>
      </c>
      <c r="B1" s="70"/>
      <c r="C1" s="70"/>
      <c r="D1" s="70"/>
      <c r="E1" s="70"/>
    </row>
    <row r="2" spans="1:5">
      <c r="A2" s="70" t="s">
        <v>154</v>
      </c>
      <c r="B2" s="70"/>
      <c r="C2" s="70"/>
      <c r="D2" s="70"/>
      <c r="E2" s="70"/>
    </row>
    <row r="3" spans="1:5" ht="13.8">
      <c r="A3" s="71" t="s">
        <v>93</v>
      </c>
      <c r="B3" s="43" t="s">
        <v>6</v>
      </c>
      <c r="C3" s="43"/>
      <c r="D3" s="44" t="s">
        <v>7</v>
      </c>
      <c r="E3" s="78" t="s">
        <v>9</v>
      </c>
    </row>
    <row r="4" spans="1:5" ht="13.8">
      <c r="A4" s="72">
        <v>1</v>
      </c>
      <c r="B4" s="46" t="s">
        <v>11</v>
      </c>
      <c r="C4" s="46"/>
      <c r="D4" s="47"/>
      <c r="E4" s="79"/>
    </row>
    <row r="5" spans="1:5">
      <c r="A5" s="72">
        <v>2</v>
      </c>
      <c r="B5" s="48" t="s">
        <v>97</v>
      </c>
      <c r="C5" s="48"/>
      <c r="D5" s="49" t="s">
        <v>98</v>
      </c>
      <c r="E5" s="76">
        <v>38500</v>
      </c>
    </row>
    <row r="6" spans="1:5">
      <c r="A6" s="72">
        <v>3</v>
      </c>
      <c r="B6" s="48" t="s">
        <v>99</v>
      </c>
      <c r="C6" s="48"/>
      <c r="D6" s="49" t="s">
        <v>98</v>
      </c>
      <c r="E6" s="76">
        <v>20500</v>
      </c>
    </row>
    <row r="7" spans="1:5">
      <c r="A7" s="72">
        <v>4</v>
      </c>
      <c r="B7" s="48" t="s">
        <v>100</v>
      </c>
      <c r="C7" s="48"/>
      <c r="D7" s="49" t="s">
        <v>101</v>
      </c>
      <c r="E7" s="76">
        <v>8500</v>
      </c>
    </row>
    <row r="8" spans="1:5">
      <c r="A8" s="72">
        <v>5</v>
      </c>
      <c r="B8" s="48" t="s">
        <v>102</v>
      </c>
      <c r="C8" s="48"/>
      <c r="D8" s="49" t="s">
        <v>103</v>
      </c>
      <c r="E8" s="76">
        <v>2200</v>
      </c>
    </row>
    <row r="9" spans="1:5">
      <c r="A9" s="72">
        <v>6</v>
      </c>
      <c r="B9" s="48" t="s">
        <v>104</v>
      </c>
      <c r="C9" s="48"/>
      <c r="D9" s="49" t="s">
        <v>105</v>
      </c>
      <c r="E9" s="76">
        <v>3700</v>
      </c>
    </row>
    <row r="10" spans="1:5">
      <c r="A10" s="72">
        <v>7</v>
      </c>
      <c r="B10" s="48" t="s">
        <v>106</v>
      </c>
      <c r="C10" s="48"/>
      <c r="D10" s="49" t="s">
        <v>107</v>
      </c>
      <c r="E10" s="76">
        <v>10000</v>
      </c>
    </row>
    <row r="11" spans="1:5">
      <c r="A11" s="72">
        <v>8</v>
      </c>
      <c r="B11" s="48" t="s">
        <v>108</v>
      </c>
      <c r="C11" s="48"/>
      <c r="D11" s="49" t="s">
        <v>109</v>
      </c>
      <c r="E11" s="76">
        <v>4500</v>
      </c>
    </row>
    <row r="12" spans="1:5">
      <c r="A12" s="72">
        <v>9</v>
      </c>
      <c r="B12" s="48" t="s">
        <v>110</v>
      </c>
      <c r="C12" s="48"/>
      <c r="D12" s="51"/>
      <c r="E12" s="76">
        <v>20000</v>
      </c>
    </row>
    <row r="13" spans="1:5">
      <c r="A13" s="72">
        <v>10</v>
      </c>
      <c r="B13" s="48" t="s">
        <v>111</v>
      </c>
      <c r="C13" s="48"/>
      <c r="D13" s="51"/>
      <c r="E13" s="83">
        <v>0</v>
      </c>
    </row>
    <row r="14" spans="1:5" ht="13.8">
      <c r="A14" s="72"/>
      <c r="B14" s="53"/>
      <c r="C14" s="53"/>
      <c r="D14" s="54" t="s">
        <v>27</v>
      </c>
      <c r="E14" s="82">
        <f>SUM(E5:E13)</f>
        <v>107900</v>
      </c>
    </row>
    <row r="15" spans="1:5" ht="13.8">
      <c r="A15" s="72"/>
      <c r="B15" s="43" t="s">
        <v>30</v>
      </c>
      <c r="C15" s="43"/>
      <c r="D15" s="47"/>
      <c r="E15" s="85"/>
    </row>
    <row r="16" spans="1:5">
      <c r="A16" s="72">
        <v>11</v>
      </c>
      <c r="B16" s="48" t="s">
        <v>112</v>
      </c>
      <c r="C16" s="48"/>
      <c r="D16" s="49" t="s">
        <v>113</v>
      </c>
      <c r="E16" s="76">
        <v>32500</v>
      </c>
    </row>
    <row r="17" spans="1:5">
      <c r="A17" s="72">
        <v>12</v>
      </c>
      <c r="B17" s="48" t="s">
        <v>114</v>
      </c>
      <c r="C17" s="48"/>
      <c r="D17" s="51"/>
      <c r="E17" s="76">
        <v>1400</v>
      </c>
    </row>
    <row r="18" spans="1:5">
      <c r="A18" s="72">
        <v>13</v>
      </c>
      <c r="B18" s="48" t="s">
        <v>115</v>
      </c>
      <c r="C18" s="48"/>
      <c r="D18" s="49" t="s">
        <v>113</v>
      </c>
      <c r="E18" s="76">
        <v>18650</v>
      </c>
    </row>
    <row r="19" spans="1:5">
      <c r="A19" s="72">
        <v>14</v>
      </c>
      <c r="B19" s="48" t="s">
        <v>116</v>
      </c>
      <c r="C19" s="48"/>
      <c r="D19" s="49" t="s">
        <v>117</v>
      </c>
      <c r="E19" s="76">
        <v>12500</v>
      </c>
    </row>
    <row r="20" spans="1:5">
      <c r="A20" s="72">
        <v>15</v>
      </c>
      <c r="B20" s="48" t="s">
        <v>118</v>
      </c>
      <c r="C20" s="48"/>
      <c r="D20" s="49" t="s">
        <v>113</v>
      </c>
      <c r="E20" s="76">
        <v>11000</v>
      </c>
    </row>
    <row r="21" spans="1:5">
      <c r="A21" s="72">
        <v>16</v>
      </c>
      <c r="B21" s="48" t="s">
        <v>119</v>
      </c>
      <c r="C21" s="48"/>
      <c r="D21" s="49" t="s">
        <v>120</v>
      </c>
      <c r="E21" s="76">
        <v>8500</v>
      </c>
    </row>
    <row r="22" spans="1:5">
      <c r="A22" s="72">
        <v>17</v>
      </c>
      <c r="B22" s="48" t="s">
        <v>121</v>
      </c>
      <c r="C22" s="48"/>
      <c r="D22" s="49" t="s">
        <v>105</v>
      </c>
      <c r="E22" s="76">
        <v>9250</v>
      </c>
    </row>
    <row r="23" spans="1:5">
      <c r="A23" s="72">
        <v>18</v>
      </c>
      <c r="B23" s="48" t="s">
        <v>122</v>
      </c>
      <c r="C23" s="48"/>
      <c r="D23" s="49" t="s">
        <v>107</v>
      </c>
      <c r="E23" s="76">
        <v>7500</v>
      </c>
    </row>
    <row r="24" spans="1:5">
      <c r="A24" s="72">
        <v>19</v>
      </c>
      <c r="B24" s="48" t="s">
        <v>123</v>
      </c>
      <c r="C24" s="48"/>
      <c r="D24" s="49" t="s">
        <v>124</v>
      </c>
      <c r="E24" s="76">
        <v>25000</v>
      </c>
    </row>
    <row r="25" spans="1:5">
      <c r="A25" s="72">
        <v>20</v>
      </c>
      <c r="B25" s="48" t="s">
        <v>110</v>
      </c>
      <c r="C25" s="48"/>
      <c r="D25" s="51"/>
      <c r="E25" s="76">
        <v>13425</v>
      </c>
    </row>
    <row r="26" spans="1:5">
      <c r="A26" s="72">
        <v>21</v>
      </c>
      <c r="B26" s="48" t="s">
        <v>111</v>
      </c>
      <c r="C26" s="48"/>
      <c r="D26" s="51"/>
      <c r="E26" s="85">
        <v>0</v>
      </c>
    </row>
    <row r="27" spans="1:5" ht="13.8">
      <c r="A27" s="72"/>
      <c r="B27" s="53"/>
      <c r="C27" s="53"/>
      <c r="D27" s="54" t="s">
        <v>27</v>
      </c>
      <c r="E27" s="82">
        <f>SUM(E16:E26)</f>
        <v>139725</v>
      </c>
    </row>
    <row r="28" spans="1:5" ht="13.8">
      <c r="A28" s="72"/>
      <c r="B28" s="46" t="s">
        <v>47</v>
      </c>
      <c r="C28" s="46"/>
      <c r="D28" s="47"/>
      <c r="E28" s="85"/>
    </row>
    <row r="29" spans="1:5">
      <c r="A29" s="72">
        <v>22</v>
      </c>
      <c r="B29" s="48" t="s">
        <v>112</v>
      </c>
      <c r="C29" s="48"/>
      <c r="D29" s="49" t="s">
        <v>113</v>
      </c>
      <c r="E29" s="76">
        <v>17000</v>
      </c>
    </row>
    <row r="30" spans="1:5">
      <c r="A30" s="72">
        <v>23</v>
      </c>
      <c r="B30" s="48" t="s">
        <v>114</v>
      </c>
      <c r="C30" s="48"/>
      <c r="D30" s="51"/>
      <c r="E30" s="76">
        <v>560</v>
      </c>
    </row>
    <row r="31" spans="1:5">
      <c r="A31" s="72">
        <v>24</v>
      </c>
      <c r="B31" s="48" t="s">
        <v>115</v>
      </c>
      <c r="C31" s="48"/>
      <c r="D31" s="49" t="s">
        <v>113</v>
      </c>
      <c r="E31" s="76">
        <v>37300</v>
      </c>
    </row>
    <row r="32" spans="1:5">
      <c r="A32" s="72">
        <v>25</v>
      </c>
      <c r="B32" s="48" t="s">
        <v>116</v>
      </c>
      <c r="C32" s="48"/>
      <c r="D32" s="49" t="s">
        <v>117</v>
      </c>
      <c r="E32" s="76">
        <v>25000</v>
      </c>
    </row>
    <row r="33" spans="1:5">
      <c r="A33" s="72">
        <v>26</v>
      </c>
      <c r="B33" s="48" t="s">
        <v>125</v>
      </c>
      <c r="C33" s="48"/>
      <c r="D33" s="49" t="s">
        <v>113</v>
      </c>
      <c r="E33" s="76">
        <v>6500</v>
      </c>
    </row>
    <row r="34" spans="1:5">
      <c r="A34" s="72">
        <v>27</v>
      </c>
      <c r="B34" s="48" t="s">
        <v>119</v>
      </c>
      <c r="C34" s="48"/>
      <c r="D34" s="49" t="s">
        <v>120</v>
      </c>
      <c r="E34" s="76">
        <v>8500</v>
      </c>
    </row>
    <row r="35" spans="1:5">
      <c r="A35" s="72">
        <v>28</v>
      </c>
      <c r="B35" s="48" t="s">
        <v>121</v>
      </c>
      <c r="C35" s="48"/>
      <c r="D35" s="49" t="s">
        <v>105</v>
      </c>
      <c r="E35" s="76">
        <v>7400</v>
      </c>
    </row>
    <row r="36" spans="1:5">
      <c r="A36" s="72">
        <v>29</v>
      </c>
      <c r="B36" s="48" t="s">
        <v>122</v>
      </c>
      <c r="C36" s="48"/>
      <c r="D36" s="49" t="s">
        <v>107</v>
      </c>
      <c r="E36" s="76">
        <v>7500</v>
      </c>
    </row>
    <row r="37" spans="1:5">
      <c r="A37" s="72">
        <v>30</v>
      </c>
      <c r="B37" s="48" t="s">
        <v>126</v>
      </c>
      <c r="C37" s="48"/>
      <c r="D37" s="51"/>
      <c r="E37" s="76">
        <v>10000</v>
      </c>
    </row>
    <row r="38" spans="1:5">
      <c r="A38" s="72">
        <v>31</v>
      </c>
      <c r="B38" s="48" t="s">
        <v>110</v>
      </c>
      <c r="C38" s="48"/>
      <c r="D38" s="51"/>
      <c r="E38" s="76">
        <v>14970</v>
      </c>
    </row>
    <row r="39" spans="1:5">
      <c r="A39" s="72">
        <v>32</v>
      </c>
      <c r="B39" s="48" t="s">
        <v>111</v>
      </c>
      <c r="C39" s="48"/>
      <c r="D39" s="51"/>
      <c r="E39" s="83">
        <v>0</v>
      </c>
    </row>
    <row r="40" spans="1:5" ht="13.8">
      <c r="A40" s="72"/>
      <c r="B40" s="53"/>
      <c r="C40" s="53"/>
      <c r="D40" s="54" t="s">
        <v>27</v>
      </c>
      <c r="E40" s="82">
        <f>SUM(E29:E39)</f>
        <v>134730</v>
      </c>
    </row>
    <row r="41" spans="1:5" ht="13.8">
      <c r="A41" s="72"/>
      <c r="B41" s="43" t="s">
        <v>53</v>
      </c>
      <c r="C41" s="43"/>
      <c r="D41" s="47"/>
      <c r="E41" s="85"/>
    </row>
    <row r="42" spans="1:5">
      <c r="A42" s="72">
        <v>33</v>
      </c>
      <c r="B42" s="48" t="s">
        <v>127</v>
      </c>
      <c r="C42" s="48"/>
      <c r="D42" s="49" t="s">
        <v>105</v>
      </c>
      <c r="E42" s="76">
        <v>7000</v>
      </c>
    </row>
    <row r="43" spans="1:5">
      <c r="A43" s="72">
        <v>34</v>
      </c>
      <c r="B43" s="48" t="s">
        <v>121</v>
      </c>
      <c r="C43" s="48"/>
      <c r="D43" s="49" t="s">
        <v>105</v>
      </c>
      <c r="E43" s="76">
        <v>46250</v>
      </c>
    </row>
    <row r="44" spans="1:5">
      <c r="A44" s="72">
        <v>35</v>
      </c>
      <c r="B44" s="48" t="s">
        <v>128</v>
      </c>
      <c r="C44" s="48"/>
      <c r="D44" s="49" t="s">
        <v>120</v>
      </c>
      <c r="E44" s="76">
        <v>8500</v>
      </c>
    </row>
    <row r="45" spans="1:5">
      <c r="A45" s="72">
        <v>36</v>
      </c>
      <c r="B45" s="48" t="s">
        <v>129</v>
      </c>
      <c r="C45" s="48"/>
      <c r="D45" s="49" t="s">
        <v>130</v>
      </c>
      <c r="E45" s="76">
        <v>28500</v>
      </c>
    </row>
    <row r="46" spans="1:5">
      <c r="A46" s="72">
        <v>37</v>
      </c>
      <c r="B46" s="48" t="s">
        <v>131</v>
      </c>
      <c r="C46" s="48"/>
      <c r="D46" s="49" t="s">
        <v>105</v>
      </c>
      <c r="E46" s="76">
        <v>7500</v>
      </c>
    </row>
    <row r="47" spans="1:5">
      <c r="A47" s="72">
        <v>38</v>
      </c>
      <c r="B47" s="48" t="s">
        <v>132</v>
      </c>
      <c r="C47" s="48"/>
      <c r="D47" s="49" t="s">
        <v>105</v>
      </c>
      <c r="E47" s="76">
        <v>3500</v>
      </c>
    </row>
    <row r="48" spans="1:5">
      <c r="A48" s="72">
        <v>39</v>
      </c>
      <c r="B48" s="48" t="s">
        <v>122</v>
      </c>
      <c r="C48" s="48"/>
      <c r="D48" s="49" t="s">
        <v>107</v>
      </c>
      <c r="E48" s="76">
        <v>18750</v>
      </c>
    </row>
    <row r="49" spans="1:5">
      <c r="A49" s="72">
        <v>40</v>
      </c>
      <c r="B49" s="48" t="s">
        <v>133</v>
      </c>
      <c r="C49" s="48"/>
      <c r="D49" s="49" t="s">
        <v>134</v>
      </c>
      <c r="E49" s="76">
        <v>60000</v>
      </c>
    </row>
    <row r="50" spans="1:5">
      <c r="A50" s="72">
        <v>41</v>
      </c>
      <c r="B50" s="48" t="s">
        <v>110</v>
      </c>
      <c r="C50" s="48"/>
      <c r="D50" s="51"/>
      <c r="E50" s="76">
        <v>45000</v>
      </c>
    </row>
    <row r="51" spans="1:5">
      <c r="A51" s="72">
        <v>42</v>
      </c>
      <c r="B51" s="48" t="s">
        <v>111</v>
      </c>
      <c r="C51" s="48"/>
      <c r="D51" s="51"/>
      <c r="E51" s="85">
        <v>0</v>
      </c>
    </row>
    <row r="52" spans="1:5" ht="13.8">
      <c r="A52" s="72"/>
      <c r="B52" s="53"/>
      <c r="C52" s="53"/>
      <c r="D52" s="54" t="s">
        <v>27</v>
      </c>
      <c r="E52" s="82">
        <f>SUM(E42:E51)</f>
        <v>225000</v>
      </c>
    </row>
    <row r="53" spans="1:5" ht="13.8">
      <c r="A53" s="72"/>
      <c r="B53" s="46" t="s">
        <v>65</v>
      </c>
      <c r="C53" s="46"/>
      <c r="D53" s="47"/>
      <c r="E53" s="85"/>
    </row>
    <row r="54" spans="1:5">
      <c r="A54" s="72">
        <v>43</v>
      </c>
      <c r="B54" s="48" t="s">
        <v>135</v>
      </c>
      <c r="C54" s="48"/>
      <c r="D54" s="49" t="s">
        <v>136</v>
      </c>
      <c r="E54" s="76">
        <v>32000</v>
      </c>
    </row>
    <row r="55" spans="1:5">
      <c r="A55" s="72">
        <v>44</v>
      </c>
      <c r="B55" s="48" t="s">
        <v>137</v>
      </c>
      <c r="C55" s="48"/>
      <c r="D55" s="49" t="s">
        <v>136</v>
      </c>
      <c r="E55" s="76">
        <v>26150</v>
      </c>
    </row>
    <row r="56" spans="1:5">
      <c r="A56" s="72">
        <v>45</v>
      </c>
      <c r="B56" s="48" t="s">
        <v>138</v>
      </c>
      <c r="C56" s="48"/>
      <c r="D56" s="49" t="s">
        <v>136</v>
      </c>
      <c r="E56" s="76">
        <v>50000</v>
      </c>
    </row>
    <row r="57" spans="1:5">
      <c r="A57" s="72">
        <v>46</v>
      </c>
      <c r="B57" s="48" t="s">
        <v>110</v>
      </c>
      <c r="C57" s="48"/>
      <c r="D57" s="51"/>
      <c r="E57" s="76">
        <v>15000</v>
      </c>
    </row>
    <row r="58" spans="1:5">
      <c r="A58" s="72">
        <v>47</v>
      </c>
      <c r="B58" s="48" t="s">
        <v>111</v>
      </c>
      <c r="C58" s="48"/>
      <c r="D58" s="51"/>
      <c r="E58" s="83">
        <v>0</v>
      </c>
    </row>
    <row r="59" spans="1:5" ht="13.8">
      <c r="A59" s="72"/>
      <c r="B59" s="53"/>
      <c r="C59" s="53"/>
      <c r="D59" s="54" t="s">
        <v>27</v>
      </c>
      <c r="E59" s="82">
        <f>SUM(E54:E58)</f>
        <v>123150</v>
      </c>
    </row>
    <row r="60" spans="1:5" ht="13.8">
      <c r="A60" s="72"/>
      <c r="B60" s="86" t="s">
        <v>155</v>
      </c>
      <c r="C60" s="46"/>
      <c r="D60" s="47"/>
      <c r="E60" s="85"/>
    </row>
    <row r="61" spans="1:5">
      <c r="A61" s="72">
        <v>48</v>
      </c>
      <c r="B61" s="48" t="s">
        <v>139</v>
      </c>
      <c r="C61" s="48"/>
      <c r="D61" s="49" t="s">
        <v>140</v>
      </c>
      <c r="E61" s="84">
        <v>135280</v>
      </c>
    </row>
    <row r="62" spans="1:5">
      <c r="A62" s="72">
        <v>49</v>
      </c>
      <c r="B62" s="48" t="s">
        <v>141</v>
      </c>
      <c r="C62" s="48"/>
      <c r="D62" s="49" t="s">
        <v>140</v>
      </c>
      <c r="E62" s="84">
        <v>157500</v>
      </c>
    </row>
    <row r="63" spans="1:5">
      <c r="A63" s="72">
        <v>50</v>
      </c>
      <c r="B63" s="48" t="s">
        <v>142</v>
      </c>
      <c r="C63" s="48"/>
      <c r="D63" s="49" t="s">
        <v>143</v>
      </c>
      <c r="E63" s="77">
        <v>2250</v>
      </c>
    </row>
    <row r="64" spans="1:5">
      <c r="A64" s="72">
        <v>51</v>
      </c>
      <c r="B64" s="48" t="s">
        <v>144</v>
      </c>
      <c r="C64" s="48"/>
      <c r="D64" s="49" t="s">
        <v>140</v>
      </c>
      <c r="E64" s="77">
        <v>5000</v>
      </c>
    </row>
    <row r="65" spans="1:5">
      <c r="A65" s="72">
        <v>52</v>
      </c>
      <c r="B65" s="48" t="s">
        <v>145</v>
      </c>
      <c r="C65" s="48"/>
      <c r="D65" s="49" t="s">
        <v>140</v>
      </c>
      <c r="E65" s="77">
        <v>2500</v>
      </c>
    </row>
    <row r="66" spans="1:5">
      <c r="A66" s="72">
        <v>53</v>
      </c>
      <c r="B66" s="48" t="s">
        <v>146</v>
      </c>
      <c r="C66" s="48"/>
      <c r="D66" s="49" t="s">
        <v>140</v>
      </c>
      <c r="E66" s="77">
        <v>13000</v>
      </c>
    </row>
    <row r="67" spans="1:5">
      <c r="A67" s="72">
        <v>54</v>
      </c>
      <c r="B67" s="48" t="s">
        <v>147</v>
      </c>
      <c r="C67" s="48"/>
      <c r="D67" s="49" t="s">
        <v>107</v>
      </c>
      <c r="E67" s="77">
        <v>56000</v>
      </c>
    </row>
    <row r="68" spans="1:5">
      <c r="A68" s="72">
        <v>55</v>
      </c>
      <c r="B68" s="48" t="s">
        <v>110</v>
      </c>
      <c r="C68" s="48"/>
      <c r="D68" s="51"/>
      <c r="E68" s="77">
        <v>42875</v>
      </c>
    </row>
    <row r="69" spans="1:5">
      <c r="A69" s="72">
        <v>56</v>
      </c>
      <c r="B69" s="48" t="s">
        <v>111</v>
      </c>
      <c r="C69" s="48"/>
      <c r="D69" s="51"/>
      <c r="E69" s="85">
        <v>0</v>
      </c>
    </row>
    <row r="70" spans="1:5" ht="13.8">
      <c r="A70" s="72"/>
      <c r="B70" s="53"/>
      <c r="C70" s="53"/>
      <c r="D70" s="54" t="s">
        <v>27</v>
      </c>
      <c r="E70" s="82">
        <f>SUM(E61:E69)</f>
        <v>414405</v>
      </c>
    </row>
    <row r="71" spans="1:5" ht="13.8">
      <c r="A71" s="72"/>
      <c r="B71" s="43" t="s">
        <v>88</v>
      </c>
      <c r="C71" s="43"/>
      <c r="D71" s="47"/>
      <c r="E71" s="85"/>
    </row>
    <row r="72" spans="1:5">
      <c r="A72" s="72">
        <v>57</v>
      </c>
      <c r="B72" s="48" t="s">
        <v>127</v>
      </c>
      <c r="C72" s="48"/>
      <c r="D72" s="49" t="s">
        <v>105</v>
      </c>
      <c r="E72" s="76">
        <v>1750</v>
      </c>
    </row>
    <row r="73" spans="1:5">
      <c r="A73" s="72">
        <v>58</v>
      </c>
      <c r="B73" s="48" t="s">
        <v>148</v>
      </c>
      <c r="C73" s="48"/>
      <c r="D73" s="49" t="s">
        <v>149</v>
      </c>
      <c r="E73" s="76">
        <v>7700</v>
      </c>
    </row>
    <row r="74" spans="1:5">
      <c r="A74" s="72">
        <v>59</v>
      </c>
      <c r="B74" s="48" t="s">
        <v>122</v>
      </c>
      <c r="C74" s="48"/>
      <c r="D74" s="49" t="s">
        <v>107</v>
      </c>
      <c r="E74" s="76">
        <v>3750</v>
      </c>
    </row>
    <row r="75" spans="1:5">
      <c r="A75" s="72">
        <v>60</v>
      </c>
      <c r="B75" s="48" t="s">
        <v>150</v>
      </c>
      <c r="C75" s="48"/>
      <c r="D75" s="51"/>
      <c r="E75" s="76">
        <v>2000</v>
      </c>
    </row>
    <row r="76" spans="1:5">
      <c r="A76" s="72">
        <v>61</v>
      </c>
      <c r="B76" s="48" t="s">
        <v>151</v>
      </c>
      <c r="C76" s="48"/>
      <c r="D76" s="49" t="s">
        <v>149</v>
      </c>
      <c r="E76" s="76">
        <v>6950</v>
      </c>
    </row>
    <row r="77" spans="1:5">
      <c r="A77" s="72">
        <v>62</v>
      </c>
      <c r="B77" s="48" t="s">
        <v>110</v>
      </c>
      <c r="C77" s="48"/>
      <c r="D77" s="51"/>
      <c r="E77" s="76">
        <v>8425</v>
      </c>
    </row>
    <row r="78" spans="1:5">
      <c r="A78" s="72">
        <v>63</v>
      </c>
      <c r="B78" s="48" t="s">
        <v>111</v>
      </c>
      <c r="C78" s="48"/>
      <c r="D78" s="51"/>
      <c r="E78" s="85">
        <v>0</v>
      </c>
    </row>
    <row r="79" spans="1:5" ht="13.8">
      <c r="A79" s="73"/>
      <c r="B79" s="53"/>
      <c r="C79" s="53"/>
      <c r="D79" s="54" t="s">
        <v>27</v>
      </c>
      <c r="E79" s="14">
        <f>SUM(E72:E78)</f>
        <v>30575</v>
      </c>
    </row>
    <row r="80" spans="1:5" ht="13.8">
      <c r="A80" s="73"/>
      <c r="B80" s="74" t="s">
        <v>95</v>
      </c>
      <c r="C80" s="75"/>
      <c r="D80" s="75"/>
      <c r="E80" s="87">
        <f>E14+E27+E40+E52+E59+E70+E79</f>
        <v>1175485</v>
      </c>
    </row>
    <row r="81" spans="1:5" ht="13.8">
      <c r="A81" s="73"/>
      <c r="B81" s="74" t="s">
        <v>94</v>
      </c>
      <c r="C81" s="75"/>
      <c r="D81" s="75"/>
      <c r="E81" s="88">
        <f>0.18*E80</f>
        <v>211587.3</v>
      </c>
    </row>
    <row r="82" spans="1:5" ht="15.6">
      <c r="A82" s="73"/>
      <c r="B82" s="74" t="s">
        <v>96</v>
      </c>
      <c r="C82" s="75"/>
      <c r="D82" s="75"/>
      <c r="E82" s="81">
        <f>E81+E80</f>
        <v>1387072.3</v>
      </c>
    </row>
  </sheetData>
  <mergeCells count="82">
    <mergeCell ref="B79:C79"/>
    <mergeCell ref="B80:D80"/>
    <mergeCell ref="B81:D81"/>
    <mergeCell ref="B82:D82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A1:E1"/>
    <mergeCell ref="A2:E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topLeftCell="A4" workbookViewId="0">
      <selection activeCell="D2" sqref="D2:D26"/>
    </sheetView>
  </sheetViews>
  <sheetFormatPr defaultRowHeight="13.2"/>
  <cols>
    <col min="1" max="1" width="20" customWidth="1"/>
    <col min="2" max="2" width="24" customWidth="1"/>
    <col min="3" max="3" width="20" customWidth="1"/>
    <col min="4" max="4" width="19.33203125" customWidth="1"/>
    <col min="5" max="5" width="20.21875" customWidth="1"/>
    <col min="6" max="6" width="20.44140625" customWidth="1"/>
  </cols>
  <sheetData>
    <row r="1" spans="1:6" ht="15.75" customHeight="1">
      <c r="A1" s="33" t="s">
        <v>47</v>
      </c>
      <c r="B1" s="34"/>
      <c r="C1" s="7"/>
      <c r="D1" s="7"/>
      <c r="E1" s="7"/>
      <c r="F1" s="7"/>
    </row>
    <row r="2" spans="1:6" ht="15.75" customHeight="1">
      <c r="A2" s="29" t="s">
        <v>31</v>
      </c>
      <c r="B2" s="30"/>
      <c r="C2" s="8" t="s">
        <v>32</v>
      </c>
      <c r="D2" s="9">
        <v>17000</v>
      </c>
      <c r="E2" s="9">
        <v>17000</v>
      </c>
      <c r="F2" s="9">
        <v>17000</v>
      </c>
    </row>
    <row r="3" spans="1:6" ht="15.75" customHeight="1">
      <c r="A3" s="29" t="s">
        <v>33</v>
      </c>
      <c r="B3" s="30"/>
      <c r="C3" s="7"/>
      <c r="D3" s="13">
        <v>560</v>
      </c>
      <c r="E3" s="13">
        <v>560</v>
      </c>
      <c r="F3" s="13">
        <v>560</v>
      </c>
    </row>
    <row r="4" spans="1:6" ht="15.75" customHeight="1">
      <c r="A4" s="29" t="s">
        <v>34</v>
      </c>
      <c r="B4" s="30"/>
      <c r="C4" s="8" t="s">
        <v>32</v>
      </c>
      <c r="D4" s="42">
        <v>37300</v>
      </c>
      <c r="E4" s="42">
        <v>37300</v>
      </c>
      <c r="F4" s="42">
        <v>37300</v>
      </c>
    </row>
    <row r="5" spans="1:6" ht="15.75" customHeight="1">
      <c r="A5" s="29" t="s">
        <v>35</v>
      </c>
      <c r="B5" s="30"/>
      <c r="C5" s="8" t="s">
        <v>36</v>
      </c>
      <c r="D5" s="9">
        <v>25000</v>
      </c>
      <c r="E5" s="9">
        <v>25000</v>
      </c>
      <c r="F5" s="9">
        <v>25000</v>
      </c>
    </row>
    <row r="6" spans="1:6" ht="15.75" customHeight="1">
      <c r="A6" s="29" t="s">
        <v>48</v>
      </c>
      <c r="B6" s="30"/>
      <c r="C6" s="8" t="s">
        <v>32</v>
      </c>
      <c r="D6" s="9">
        <v>6500</v>
      </c>
      <c r="E6" s="9">
        <v>6500</v>
      </c>
      <c r="F6" s="9">
        <v>6500</v>
      </c>
    </row>
    <row r="7" spans="1:6" ht="15.75" customHeight="1">
      <c r="A7" s="29" t="s">
        <v>38</v>
      </c>
      <c r="B7" s="30"/>
      <c r="C7" s="8" t="s">
        <v>39</v>
      </c>
      <c r="D7" s="9">
        <v>8500</v>
      </c>
      <c r="E7" s="9">
        <v>8500</v>
      </c>
      <c r="F7" s="9">
        <v>8500</v>
      </c>
    </row>
    <row r="8" spans="1:6" ht="15.75" customHeight="1">
      <c r="A8" s="29" t="s">
        <v>40</v>
      </c>
      <c r="B8" s="30"/>
      <c r="C8" s="8" t="s">
        <v>20</v>
      </c>
      <c r="D8" s="9">
        <v>7400</v>
      </c>
      <c r="E8" s="9">
        <v>7400</v>
      </c>
      <c r="F8" s="9">
        <v>7400</v>
      </c>
    </row>
    <row r="9" spans="1:6" ht="15.75" customHeight="1">
      <c r="A9" s="29" t="s">
        <v>41</v>
      </c>
      <c r="B9" s="30"/>
      <c r="C9" s="8" t="s">
        <v>22</v>
      </c>
      <c r="D9" s="9">
        <v>7500</v>
      </c>
      <c r="E9" s="9">
        <v>7500</v>
      </c>
      <c r="F9" s="9">
        <v>7500</v>
      </c>
    </row>
    <row r="10" spans="1:6" ht="15.75" customHeight="1">
      <c r="A10" s="29" t="s">
        <v>49</v>
      </c>
      <c r="B10" s="30"/>
      <c r="C10" s="7"/>
      <c r="D10" s="9">
        <v>10000</v>
      </c>
      <c r="E10" s="9">
        <v>10000</v>
      </c>
      <c r="F10" s="9">
        <v>10000</v>
      </c>
    </row>
    <row r="11" spans="1:6" ht="15.75" customHeight="1">
      <c r="A11" s="29" t="s">
        <v>25</v>
      </c>
      <c r="B11" s="30"/>
      <c r="C11" s="7"/>
      <c r="D11" s="9">
        <v>14970</v>
      </c>
      <c r="E11" s="9">
        <v>14970</v>
      </c>
      <c r="F11" s="9">
        <v>14970</v>
      </c>
    </row>
    <row r="12" spans="1:6" ht="15.75" customHeight="1">
      <c r="A12" s="29" t="s">
        <v>26</v>
      </c>
      <c r="B12" s="30"/>
      <c r="C12" s="7"/>
      <c r="D12" s="7"/>
      <c r="E12" s="7"/>
      <c r="F12" s="9">
        <v>4500</v>
      </c>
    </row>
    <row r="13" spans="1:6" ht="15.75" customHeight="1">
      <c r="A13" s="31"/>
      <c r="B13" s="32"/>
      <c r="C13" s="10" t="s">
        <v>27</v>
      </c>
      <c r="D13" s="11" t="s">
        <v>50</v>
      </c>
      <c r="E13" s="11" t="s">
        <v>50</v>
      </c>
      <c r="F13" s="11" t="s">
        <v>51</v>
      </c>
    </row>
    <row r="14" spans="1:6" ht="15.75" customHeight="1">
      <c r="A14" s="12" t="s">
        <v>52</v>
      </c>
    </row>
    <row r="15" spans="1:6" ht="15.75" customHeight="1">
      <c r="A15" s="25" t="s">
        <v>53</v>
      </c>
      <c r="B15" s="26"/>
      <c r="C15" s="7"/>
      <c r="D15" s="7"/>
      <c r="E15" s="7"/>
      <c r="F15" s="7"/>
    </row>
    <row r="16" spans="1:6" ht="15.75" customHeight="1">
      <c r="A16" s="29" t="s">
        <v>54</v>
      </c>
      <c r="B16" s="30"/>
      <c r="C16" s="8" t="s">
        <v>20</v>
      </c>
      <c r="D16" s="9">
        <v>7000</v>
      </c>
      <c r="E16" s="9">
        <v>7000</v>
      </c>
      <c r="F16" s="9">
        <v>7000</v>
      </c>
    </row>
    <row r="17" spans="1:6" ht="15.75" customHeight="1">
      <c r="A17" s="29" t="s">
        <v>40</v>
      </c>
      <c r="B17" s="30"/>
      <c r="C17" s="8" t="s">
        <v>20</v>
      </c>
      <c r="D17" s="9">
        <v>46250</v>
      </c>
      <c r="E17" s="9">
        <v>46250</v>
      </c>
      <c r="F17" s="9">
        <v>46250</v>
      </c>
    </row>
    <row r="18" spans="1:6" ht="15.75" customHeight="1">
      <c r="A18" s="29" t="s">
        <v>55</v>
      </c>
      <c r="B18" s="30"/>
      <c r="C18" s="8" t="s">
        <v>39</v>
      </c>
      <c r="D18" s="9">
        <v>8500</v>
      </c>
      <c r="E18" s="9">
        <v>8500</v>
      </c>
      <c r="F18" s="9">
        <v>8500</v>
      </c>
    </row>
    <row r="19" spans="1:6" ht="15.75" customHeight="1">
      <c r="A19" s="29" t="s">
        <v>56</v>
      </c>
      <c r="B19" s="30"/>
      <c r="C19" s="8" t="s">
        <v>57</v>
      </c>
      <c r="D19" s="9">
        <v>28500</v>
      </c>
      <c r="E19" s="9">
        <v>28500</v>
      </c>
      <c r="F19" s="9">
        <v>28500</v>
      </c>
    </row>
    <row r="20" spans="1:6" ht="15.75" customHeight="1">
      <c r="A20" s="29" t="s">
        <v>58</v>
      </c>
      <c r="B20" s="30"/>
      <c r="C20" s="8" t="s">
        <v>20</v>
      </c>
      <c r="D20" s="9">
        <v>7500</v>
      </c>
      <c r="E20" s="9">
        <v>7500</v>
      </c>
      <c r="F20" s="9">
        <v>7500</v>
      </c>
    </row>
    <row r="21" spans="1:6" ht="15.75" customHeight="1">
      <c r="A21" s="29" t="s">
        <v>59</v>
      </c>
      <c r="B21" s="30"/>
      <c r="C21" s="8" t="s">
        <v>20</v>
      </c>
      <c r="D21" s="9">
        <v>3500</v>
      </c>
      <c r="E21" s="9">
        <v>3500</v>
      </c>
      <c r="F21" s="9">
        <v>3500</v>
      </c>
    </row>
    <row r="22" spans="1:6" ht="15.75" customHeight="1">
      <c r="A22" s="29" t="s">
        <v>41</v>
      </c>
      <c r="B22" s="30"/>
      <c r="C22" s="8" t="s">
        <v>22</v>
      </c>
      <c r="D22" s="9">
        <v>18750</v>
      </c>
      <c r="E22" s="9">
        <v>18750</v>
      </c>
      <c r="F22" s="9">
        <v>18750</v>
      </c>
    </row>
    <row r="23" spans="1:6" ht="15.75" customHeight="1">
      <c r="A23" s="29" t="s">
        <v>60</v>
      </c>
      <c r="B23" s="30"/>
      <c r="C23" s="8" t="s">
        <v>61</v>
      </c>
      <c r="D23" s="9">
        <v>60000</v>
      </c>
      <c r="E23" s="9">
        <v>60000</v>
      </c>
      <c r="F23" s="9">
        <v>84000</v>
      </c>
    </row>
    <row r="24" spans="1:6" ht="15.75" customHeight="1">
      <c r="A24" s="29" t="s">
        <v>25</v>
      </c>
      <c r="B24" s="30"/>
      <c r="C24" s="7"/>
      <c r="D24" s="9">
        <v>45000</v>
      </c>
      <c r="E24" s="9">
        <v>45000</v>
      </c>
      <c r="F24" s="9">
        <v>45000</v>
      </c>
    </row>
    <row r="25" spans="1:6" ht="15.75" customHeight="1">
      <c r="A25" s="29" t="s">
        <v>26</v>
      </c>
      <c r="B25" s="30"/>
      <c r="C25" s="7"/>
      <c r="D25" s="7"/>
      <c r="E25" s="7"/>
      <c r="F25" s="9">
        <v>8500</v>
      </c>
    </row>
    <row r="26" spans="1:6" ht="15.75" customHeight="1">
      <c r="A26" s="31"/>
      <c r="B26" s="32"/>
      <c r="C26" s="10" t="s">
        <v>27</v>
      </c>
      <c r="D26" s="11" t="s">
        <v>62</v>
      </c>
      <c r="E26" s="11" t="s">
        <v>62</v>
      </c>
      <c r="F26" s="11" t="s">
        <v>63</v>
      </c>
    </row>
    <row r="27" spans="1:6" ht="15.75" customHeight="1">
      <c r="A27" s="12" t="s">
        <v>64</v>
      </c>
    </row>
  </sheetData>
  <mergeCells count="25"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A11:B11"/>
    <mergeCell ref="A12:B12"/>
    <mergeCell ref="A13:B13"/>
    <mergeCell ref="A15:B15"/>
    <mergeCell ref="A16:B16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topLeftCell="A6" workbookViewId="0">
      <selection activeCell="E2" sqref="E2:E29"/>
    </sheetView>
  </sheetViews>
  <sheetFormatPr defaultRowHeight="13.2"/>
  <cols>
    <col min="1" max="1" width="20" customWidth="1"/>
    <col min="2" max="2" width="24" customWidth="1"/>
    <col min="3" max="3" width="20" customWidth="1"/>
    <col min="4" max="4" width="19.33203125" customWidth="1"/>
    <col min="5" max="5" width="20.21875" customWidth="1"/>
    <col min="6" max="6" width="20.44140625" customWidth="1"/>
  </cols>
  <sheetData>
    <row r="1" spans="1:6" ht="15.75" customHeight="1">
      <c r="A1" s="35" t="s">
        <v>65</v>
      </c>
      <c r="B1" s="36"/>
      <c r="C1" s="7"/>
      <c r="D1" s="7"/>
      <c r="E1" s="7"/>
      <c r="F1" s="7"/>
    </row>
    <row r="2" spans="1:6" ht="15.75" customHeight="1">
      <c r="A2" s="29" t="s">
        <v>66</v>
      </c>
      <c r="B2" s="30"/>
      <c r="C2" s="8" t="s">
        <v>67</v>
      </c>
      <c r="D2" s="9">
        <v>32000</v>
      </c>
      <c r="E2" s="9">
        <v>32000</v>
      </c>
      <c r="F2" s="9">
        <v>32000</v>
      </c>
    </row>
    <row r="3" spans="1:6" ht="15.75" customHeight="1">
      <c r="A3" s="29" t="s">
        <v>68</v>
      </c>
      <c r="B3" s="30"/>
      <c r="C3" s="8" t="s">
        <v>67</v>
      </c>
      <c r="D3" s="9">
        <v>26150</v>
      </c>
      <c r="E3" s="9">
        <v>26150</v>
      </c>
      <c r="F3" s="9">
        <v>26150</v>
      </c>
    </row>
    <row r="4" spans="1:6" ht="15.75" customHeight="1">
      <c r="A4" s="29" t="s">
        <v>69</v>
      </c>
      <c r="B4" s="30"/>
      <c r="C4" s="8" t="s">
        <v>67</v>
      </c>
      <c r="D4" s="42">
        <v>50000</v>
      </c>
      <c r="E4" s="42">
        <v>50000</v>
      </c>
      <c r="F4" s="42">
        <v>50000</v>
      </c>
    </row>
    <row r="5" spans="1:6" ht="15.75" customHeight="1">
      <c r="A5" s="29" t="s">
        <v>25</v>
      </c>
      <c r="B5" s="30"/>
      <c r="C5" s="7"/>
      <c r="D5" s="9">
        <v>15000</v>
      </c>
      <c r="E5" s="9">
        <v>15000</v>
      </c>
      <c r="F5" s="9">
        <v>15000</v>
      </c>
    </row>
    <row r="6" spans="1:6" ht="15.75" customHeight="1">
      <c r="A6" s="29" t="s">
        <v>26</v>
      </c>
      <c r="B6" s="30"/>
      <c r="C6" s="7"/>
      <c r="D6" s="7"/>
      <c r="E6" s="7"/>
      <c r="F6" s="9">
        <v>4500</v>
      </c>
    </row>
    <row r="7" spans="1:6" ht="15.75" customHeight="1">
      <c r="A7" s="31"/>
      <c r="B7" s="32"/>
      <c r="C7" s="10" t="s">
        <v>27</v>
      </c>
      <c r="D7" s="11" t="s">
        <v>70</v>
      </c>
      <c r="E7" s="11" t="s">
        <v>70</v>
      </c>
      <c r="F7" s="11" t="s">
        <v>71</v>
      </c>
    </row>
    <row r="8" spans="1:6" ht="15.75" customHeight="1">
      <c r="A8" s="12" t="s">
        <v>72</v>
      </c>
    </row>
    <row r="9" spans="1:6" ht="15.75" customHeight="1">
      <c r="A9" s="37" t="s">
        <v>73</v>
      </c>
      <c r="B9" s="38"/>
      <c r="C9" s="7"/>
      <c r="D9" s="7"/>
      <c r="E9" s="7"/>
      <c r="F9" s="7"/>
    </row>
    <row r="10" spans="1:6" ht="15.75" customHeight="1">
      <c r="A10" s="29" t="s">
        <v>74</v>
      </c>
      <c r="B10" s="30"/>
      <c r="C10" s="8" t="s">
        <v>75</v>
      </c>
      <c r="D10" s="2" t="s">
        <v>76</v>
      </c>
      <c r="E10" s="2" t="s">
        <v>76</v>
      </c>
      <c r="F10" s="2" t="s">
        <v>76</v>
      </c>
    </row>
    <row r="11" spans="1:6" ht="15.75" customHeight="1">
      <c r="A11" s="29" t="s">
        <v>77</v>
      </c>
      <c r="B11" s="30"/>
      <c r="C11" s="8" t="s">
        <v>75</v>
      </c>
      <c r="D11" s="2" t="s">
        <v>78</v>
      </c>
      <c r="E11" s="2" t="s">
        <v>78</v>
      </c>
      <c r="F11" s="2" t="s">
        <v>78</v>
      </c>
    </row>
    <row r="12" spans="1:6" ht="15.75" customHeight="1">
      <c r="A12" s="29" t="s">
        <v>79</v>
      </c>
      <c r="B12" s="30"/>
      <c r="C12" s="8" t="s">
        <v>80</v>
      </c>
      <c r="D12" s="9">
        <v>2250</v>
      </c>
      <c r="E12" s="9">
        <v>2250</v>
      </c>
      <c r="F12" s="9">
        <v>2250</v>
      </c>
    </row>
    <row r="13" spans="1:6" ht="15.75" customHeight="1">
      <c r="A13" s="29" t="s">
        <v>81</v>
      </c>
      <c r="B13" s="30"/>
      <c r="C13" s="8" t="s">
        <v>75</v>
      </c>
      <c r="D13" s="9">
        <v>5000</v>
      </c>
      <c r="E13" s="9">
        <v>5000</v>
      </c>
      <c r="F13" s="9">
        <v>5000</v>
      </c>
    </row>
    <row r="14" spans="1:6" ht="15.75" customHeight="1">
      <c r="A14" s="29" t="s">
        <v>82</v>
      </c>
      <c r="B14" s="30"/>
      <c r="C14" s="8" t="s">
        <v>75</v>
      </c>
      <c r="D14" s="9">
        <v>2500</v>
      </c>
      <c r="E14" s="9">
        <v>2500</v>
      </c>
      <c r="F14" s="9">
        <v>2500</v>
      </c>
    </row>
    <row r="15" spans="1:6" ht="15.75" customHeight="1">
      <c r="A15" s="29" t="s">
        <v>83</v>
      </c>
      <c r="B15" s="30"/>
      <c r="C15" s="8" t="s">
        <v>75</v>
      </c>
      <c r="D15" s="9">
        <v>13000</v>
      </c>
      <c r="E15" s="9">
        <v>13000</v>
      </c>
      <c r="F15" s="9">
        <v>13000</v>
      </c>
    </row>
    <row r="16" spans="1:6" ht="15.75" customHeight="1">
      <c r="A16" s="29" t="s">
        <v>84</v>
      </c>
      <c r="B16" s="30"/>
      <c r="C16" s="8" t="s">
        <v>22</v>
      </c>
      <c r="D16" s="9">
        <v>56000</v>
      </c>
      <c r="E16" s="9">
        <v>56000</v>
      </c>
      <c r="F16" s="9">
        <v>56000</v>
      </c>
    </row>
    <row r="17" spans="1:6" ht="15.75" customHeight="1">
      <c r="A17" s="29" t="s">
        <v>25</v>
      </c>
      <c r="B17" s="30"/>
      <c r="C17" s="7"/>
      <c r="D17" s="9">
        <v>42875</v>
      </c>
      <c r="E17" s="9">
        <v>42875</v>
      </c>
      <c r="F17" s="9">
        <v>42875</v>
      </c>
    </row>
    <row r="18" spans="1:6" ht="15.75" customHeight="1">
      <c r="A18" s="29" t="s">
        <v>26</v>
      </c>
      <c r="B18" s="30"/>
      <c r="C18" s="7"/>
      <c r="D18" s="7"/>
      <c r="E18" s="7"/>
      <c r="F18" s="9">
        <v>8500</v>
      </c>
    </row>
    <row r="19" spans="1:6" ht="15.75" customHeight="1">
      <c r="A19" s="31"/>
      <c r="B19" s="32"/>
      <c r="C19" s="10" t="s">
        <v>27</v>
      </c>
      <c r="D19" s="11" t="s">
        <v>85</v>
      </c>
      <c r="E19" s="11" t="s">
        <v>85</v>
      </c>
      <c r="F19" s="11" t="s">
        <v>86</v>
      </c>
    </row>
    <row r="20" spans="1:6" ht="15.75" customHeight="1">
      <c r="A20" s="5" t="s">
        <v>87</v>
      </c>
    </row>
    <row r="21" spans="1:6" ht="15.75" customHeight="1">
      <c r="A21" s="25" t="s">
        <v>88</v>
      </c>
      <c r="B21" s="26"/>
      <c r="C21" s="7"/>
      <c r="D21" s="7"/>
      <c r="E21" s="7"/>
      <c r="F21" s="7"/>
    </row>
    <row r="22" spans="1:6" ht="15.75" customHeight="1">
      <c r="A22" s="29" t="s">
        <v>54</v>
      </c>
      <c r="B22" s="30"/>
      <c r="C22" s="8" t="s">
        <v>20</v>
      </c>
      <c r="D22" s="9">
        <v>1750</v>
      </c>
      <c r="E22" s="9">
        <v>1750</v>
      </c>
      <c r="F22" s="9">
        <v>1750</v>
      </c>
    </row>
    <row r="23" spans="1:6" ht="15.75" customHeight="1">
      <c r="A23" s="29" t="s">
        <v>89</v>
      </c>
      <c r="B23" s="30"/>
      <c r="C23" s="8" t="s">
        <v>90</v>
      </c>
      <c r="D23" s="9">
        <v>7700</v>
      </c>
      <c r="E23" s="9">
        <v>7700</v>
      </c>
      <c r="F23" s="9">
        <v>7700</v>
      </c>
    </row>
    <row r="24" spans="1:6" ht="15.75" customHeight="1">
      <c r="A24" s="29" t="s">
        <v>41</v>
      </c>
      <c r="B24" s="30"/>
      <c r="C24" s="8" t="s">
        <v>22</v>
      </c>
      <c r="D24" s="9">
        <v>3750</v>
      </c>
      <c r="E24" s="9">
        <v>3750</v>
      </c>
      <c r="F24" s="9">
        <v>3750</v>
      </c>
    </row>
    <row r="25" spans="1:6" ht="15.75" customHeight="1">
      <c r="A25" s="29" t="s">
        <v>91</v>
      </c>
      <c r="B25" s="30"/>
      <c r="C25" s="7"/>
      <c r="D25" s="9">
        <v>2000</v>
      </c>
      <c r="E25" s="9">
        <v>2000</v>
      </c>
      <c r="F25" s="9">
        <v>2000</v>
      </c>
    </row>
    <row r="26" spans="1:6" ht="15.75" customHeight="1">
      <c r="A26" s="29" t="s">
        <v>92</v>
      </c>
      <c r="B26" s="30"/>
      <c r="C26" s="8" t="s">
        <v>90</v>
      </c>
      <c r="D26" s="9">
        <v>6950</v>
      </c>
      <c r="E26" s="9">
        <v>6950</v>
      </c>
      <c r="F26" s="9">
        <v>6950</v>
      </c>
    </row>
    <row r="27" spans="1:6" ht="15.75" customHeight="1">
      <c r="A27" s="29" t="s">
        <v>25</v>
      </c>
      <c r="B27" s="30"/>
      <c r="C27" s="7"/>
      <c r="D27" s="9">
        <v>8425</v>
      </c>
      <c r="E27" s="9">
        <v>8425</v>
      </c>
      <c r="F27" s="9">
        <v>8425</v>
      </c>
    </row>
    <row r="28" spans="1:6" ht="15.75" customHeight="1">
      <c r="A28" s="29" t="s">
        <v>26</v>
      </c>
      <c r="B28" s="30"/>
      <c r="C28" s="7"/>
      <c r="D28" s="7"/>
      <c r="E28" s="7"/>
      <c r="F28" s="9">
        <v>4500</v>
      </c>
    </row>
    <row r="29" spans="1:6" ht="15.75" customHeight="1">
      <c r="A29" s="31"/>
      <c r="B29" s="32"/>
      <c r="C29" s="10" t="s">
        <v>27</v>
      </c>
      <c r="D29" s="14">
        <v>30575</v>
      </c>
      <c r="E29" s="14">
        <v>30575</v>
      </c>
      <c r="F29" s="14">
        <v>35075</v>
      </c>
    </row>
    <row r="30" spans="1:6" ht="15.75" customHeight="1">
      <c r="A30" s="15">
        <v>96225</v>
      </c>
    </row>
  </sheetData>
  <mergeCells count="27">
    <mergeCell ref="A28:B28"/>
    <mergeCell ref="A29:B29"/>
    <mergeCell ref="A23:B23"/>
    <mergeCell ref="A24:B24"/>
    <mergeCell ref="A25:B25"/>
    <mergeCell ref="A26:B26"/>
    <mergeCell ref="A27:B27"/>
    <mergeCell ref="A17:B17"/>
    <mergeCell ref="A18:B18"/>
    <mergeCell ref="A19:B19"/>
    <mergeCell ref="A21:B21"/>
    <mergeCell ref="A22:B22"/>
    <mergeCell ref="A12:B12"/>
    <mergeCell ref="A13:B13"/>
    <mergeCell ref="A14:B14"/>
    <mergeCell ref="A15:B15"/>
    <mergeCell ref="A16:B16"/>
    <mergeCell ref="A6:B6"/>
    <mergeCell ref="A7:B7"/>
    <mergeCell ref="A9:B9"/>
    <mergeCell ref="A10:B10"/>
    <mergeCell ref="A11:B11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Sheet1</vt:lpstr>
      <vt:lpstr>Sheet2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VELIND</dc:creator>
  <cp:lastModifiedBy>shiva manohar</cp:lastModifiedBy>
  <cp:lastPrinted>2023-08-25T10:40:55Z</cp:lastPrinted>
  <dcterms:created xsi:type="dcterms:W3CDTF">2023-08-25T09:27:00Z</dcterms:created>
  <dcterms:modified xsi:type="dcterms:W3CDTF">2023-08-25T11:24:47Z</dcterms:modified>
</cp:coreProperties>
</file>