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SHIVA KUMAR GOUD\Desktop\"/>
    </mc:Choice>
  </mc:AlternateContent>
  <xr:revisionPtr revIDLastSave="0" documentId="13_ncr:1_{D8AF4F3A-39EA-42F0-BDDF-4B30CD9D4210}" xr6:coauthVersionLast="47" xr6:coauthVersionMax="47" xr10:uidLastSave="{00000000-0000-0000-0000-000000000000}"/>
  <bookViews>
    <workbookView xWindow="-110" yWindow="-110" windowWidth="19420" windowHeight="10300" xr2:uid="{624FCA93-0ABF-43DD-88D1-2E39DCBA4E9E}"/>
  </bookViews>
  <sheets>
    <sheet name="Sheet1" sheetId="1" r:id="rId1"/>
    <sheet name="Sheet3"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7" i="1" l="1"/>
  <c r="H47" i="1" s="1"/>
  <c r="J48" i="1"/>
  <c r="J52" i="1"/>
  <c r="H52" i="1" s="1"/>
  <c r="J61" i="1"/>
  <c r="H61" i="1" s="1"/>
  <c r="J62" i="1"/>
  <c r="H62" i="1" s="1"/>
  <c r="J64" i="1"/>
  <c r="J67" i="1"/>
  <c r="H67" i="1" s="1"/>
  <c r="J71" i="1"/>
  <c r="J46" i="1"/>
  <c r="I48" i="1"/>
  <c r="H48" i="1" s="1"/>
  <c r="I49" i="1"/>
  <c r="I50" i="1"/>
  <c r="I51" i="1"/>
  <c r="I53" i="1"/>
  <c r="J53" i="1" s="1"/>
  <c r="I54" i="1"/>
  <c r="J54" i="1" s="1"/>
  <c r="I55" i="1"/>
  <c r="I56" i="1"/>
  <c r="J56" i="1" s="1"/>
  <c r="I57" i="1"/>
  <c r="I58" i="1"/>
  <c r="J58" i="1" s="1"/>
  <c r="H58" i="1" s="1"/>
  <c r="I59" i="1"/>
  <c r="I60" i="1"/>
  <c r="I63" i="1"/>
  <c r="I64" i="1"/>
  <c r="H64" i="1" s="1"/>
  <c r="I65" i="1"/>
  <c r="I66" i="1"/>
  <c r="J66" i="1" s="1"/>
  <c r="I68" i="1"/>
  <c r="I69" i="1"/>
  <c r="J69" i="1" s="1"/>
  <c r="I70" i="1"/>
  <c r="J70" i="1" s="1"/>
  <c r="I71" i="1"/>
  <c r="H71" i="1" s="1"/>
  <c r="I46" i="1"/>
  <c r="H46" i="1" s="1"/>
  <c r="G48" i="1"/>
  <c r="G49" i="1"/>
  <c r="G51" i="1"/>
  <c r="G53" i="1"/>
  <c r="G54" i="1"/>
  <c r="G55" i="1"/>
  <c r="G56" i="1"/>
  <c r="G57" i="1"/>
  <c r="G58" i="1"/>
  <c r="G59" i="1"/>
  <c r="G60" i="1"/>
  <c r="G63" i="1"/>
  <c r="G64" i="1"/>
  <c r="G65" i="1"/>
  <c r="G66" i="1"/>
  <c r="G68" i="1"/>
  <c r="G69" i="1"/>
  <c r="G70" i="1"/>
  <c r="G71" i="1"/>
  <c r="G46" i="1"/>
  <c r="H63" i="1" l="1"/>
  <c r="H65" i="1"/>
  <c r="H51" i="1"/>
  <c r="H49" i="1"/>
  <c r="J68" i="1"/>
  <c r="H68" i="1" s="1"/>
  <c r="J60" i="1"/>
  <c r="H60" i="1" s="1"/>
  <c r="H70" i="1"/>
  <c r="H54" i="1"/>
  <c r="J59" i="1"/>
  <c r="H59" i="1" s="1"/>
  <c r="J51" i="1"/>
  <c r="H69" i="1"/>
  <c r="H53" i="1"/>
  <c r="H66" i="1"/>
  <c r="J50" i="1"/>
  <c r="H50" i="1" s="1"/>
  <c r="J65" i="1"/>
  <c r="J57" i="1"/>
  <c r="H57" i="1" s="1"/>
  <c r="J49" i="1"/>
  <c r="J63" i="1"/>
  <c r="J55" i="1"/>
  <c r="H55" i="1" s="1"/>
  <c r="H56" i="1"/>
</calcChain>
</file>

<file path=xl/sharedStrings.xml><?xml version="1.0" encoding="utf-8"?>
<sst xmlns="http://schemas.openxmlformats.org/spreadsheetml/2006/main" count="230" uniqueCount="155">
  <si>
    <t>S.No</t>
  </si>
  <si>
    <t>Nos</t>
  </si>
  <si>
    <t>Trigas Cylinder</t>
  </si>
  <si>
    <t>O2 gas Cylinder</t>
  </si>
  <si>
    <t>Double Stage Regulator for CO2 cylinder</t>
  </si>
  <si>
    <t>Double Stage Regulator for O2 Cylinder</t>
  </si>
  <si>
    <t>Double Stage Regulator for Trigas cylinder</t>
  </si>
  <si>
    <t>Room Name</t>
  </si>
  <si>
    <t xml:space="preserve">Dress Hangers </t>
  </si>
  <si>
    <t xml:space="preserve">Mirrors </t>
  </si>
  <si>
    <t>Change Rooms</t>
  </si>
  <si>
    <t>Recliner Sofa/Bed</t>
  </si>
  <si>
    <t>Sperm Collection Room</t>
  </si>
  <si>
    <t xml:space="preserve">Sample Collection Couch </t>
  </si>
  <si>
    <t>Blood Collection Room</t>
  </si>
  <si>
    <t xml:space="preserve">RO </t>
  </si>
  <si>
    <t>AutoClave Room</t>
  </si>
  <si>
    <t>TV with DVD Player</t>
  </si>
  <si>
    <t xml:space="preserve">Desktop Computer </t>
  </si>
  <si>
    <t>Reception</t>
  </si>
  <si>
    <t>Lab Chairs as required</t>
  </si>
  <si>
    <t>Lab Tables as required</t>
  </si>
  <si>
    <t>Fire Alarm Panel</t>
  </si>
  <si>
    <t>Sample Collection Chair</t>
  </si>
  <si>
    <t>Manifold Room</t>
  </si>
  <si>
    <t>Sterile Area Corridor</t>
  </si>
  <si>
    <t>Ovum Aspiration Pumps</t>
  </si>
  <si>
    <t xml:space="preserve">IVF Test tube Warmers </t>
  </si>
  <si>
    <t xml:space="preserve">DICOM compatible fully digital, compact, portable, Ultrasound Scan Machine Colour Doppler </t>
  </si>
  <si>
    <t>Multipurpose Electro hydraulic with manual override mobile OT Table, with divided leg section suitable for all Gynaecological surgical procedures, complete with 5cm Mattress and corded handset</t>
  </si>
  <si>
    <t xml:space="preserve">LED procedure Lights Double dome </t>
  </si>
  <si>
    <t xml:space="preserve">LED procedure Lights Single dome  </t>
  </si>
  <si>
    <t xml:space="preserve">IVF Workstation with LAF </t>
  </si>
  <si>
    <t>IVF Ant vibration Table for procedure</t>
  </si>
  <si>
    <t>CO2 Incubators</t>
  </si>
  <si>
    <t>Trigas bench Top Incubators for Human Embryo culture</t>
  </si>
  <si>
    <t xml:space="preserve">Trinocular Stereozoom Microscope </t>
  </si>
  <si>
    <t>ICSI Micro manipulator with Inverted Microscope</t>
  </si>
  <si>
    <t xml:space="preserve">IVF Laser System </t>
  </si>
  <si>
    <t xml:space="preserve">IVF Thermometer </t>
  </si>
  <si>
    <t xml:space="preserve">CO2 Cylinder and Manifold </t>
  </si>
  <si>
    <t>CO2 and O2 Analyzer</t>
  </si>
  <si>
    <t>PH Meter</t>
  </si>
  <si>
    <t>VOC Meter for ART Lab</t>
  </si>
  <si>
    <t xml:space="preserve">Sperm Counting Makler Chamber </t>
  </si>
  <si>
    <t>Binocular Microscope for Semen Analysis</t>
  </si>
  <si>
    <t>Laminar flow cabinet with Andrology Work station</t>
  </si>
  <si>
    <t>Clinical Centrifuge machine for Andrology</t>
  </si>
  <si>
    <t>Dry Incubators</t>
  </si>
  <si>
    <t>Pipetter and Denudation system</t>
  </si>
  <si>
    <t>Pharmaceutical Refrigerator</t>
  </si>
  <si>
    <t xml:space="preserve">Cryocans with wheels </t>
  </si>
  <si>
    <t>Defibrillator</t>
  </si>
  <si>
    <t xml:space="preserve">7 Para Patient Monitor </t>
  </si>
  <si>
    <t xml:space="preserve">Suction machine </t>
  </si>
  <si>
    <t xml:space="preserve">Anaesthesia Work station </t>
  </si>
  <si>
    <t xml:space="preserve">Autoclave </t>
  </si>
  <si>
    <t>Operative Hysteroscopy and Resectoscope Set Machine</t>
  </si>
  <si>
    <t xml:space="preserve">Operative Laparoscopy Set </t>
  </si>
  <si>
    <t>Multifunctional Printer</t>
  </si>
  <si>
    <t xml:space="preserve">Ultrasound Examination Couch </t>
  </si>
  <si>
    <t>Equipment Name</t>
  </si>
  <si>
    <t>BOQ QTY</t>
  </si>
  <si>
    <t>Atual QTY</t>
  </si>
  <si>
    <t>Filing Storage Cabinet</t>
  </si>
  <si>
    <t>Desktop Computer</t>
  </si>
  <si>
    <t>Reception Table</t>
  </si>
  <si>
    <t>Reception Chairs</t>
  </si>
  <si>
    <t>Batteries</t>
  </si>
  <si>
    <t>UPS Room</t>
  </si>
  <si>
    <t>Writing board</t>
  </si>
  <si>
    <t>Ultrasound room</t>
  </si>
  <si>
    <t>Table for desktop computer</t>
  </si>
  <si>
    <t>N2O gas cylinder</t>
  </si>
  <si>
    <t>Semen collection Room</t>
  </si>
  <si>
    <t>Storage Trolley</t>
  </si>
  <si>
    <t>Sample Collection Trolley</t>
  </si>
  <si>
    <t>Steel Tables for Equipment</t>
  </si>
  <si>
    <t>Andrology, Embryology Labs</t>
  </si>
  <si>
    <t xml:space="preserve">Patient Beds </t>
  </si>
  <si>
    <t>Bed side Table</t>
  </si>
  <si>
    <t>Pre/Post Operative Ward &amp; Semen Collection Room</t>
  </si>
  <si>
    <t>3-Bay Scrub Station</t>
  </si>
  <si>
    <t>CCSD Table with Sink</t>
  </si>
  <si>
    <t>Electrical OT Table</t>
  </si>
  <si>
    <t>Minor OT</t>
  </si>
  <si>
    <t>Counselling room</t>
  </si>
  <si>
    <t>Cryocan - 11Ltr</t>
  </si>
  <si>
    <t>Cryo room</t>
  </si>
  <si>
    <t>Windows Blinds</t>
  </si>
  <si>
    <t>Counselling room &amp; Semen collection</t>
  </si>
  <si>
    <t xml:space="preserve">Teak wood Door </t>
  </si>
  <si>
    <t>IVF Entrance</t>
  </si>
  <si>
    <t xml:space="preserve">Granite Work </t>
  </si>
  <si>
    <t>Recption &amp; Door</t>
  </si>
  <si>
    <t>Wall Paper</t>
  </si>
  <si>
    <t>Wall Bedding</t>
  </si>
  <si>
    <t>Split AC 2.0 Tr</t>
  </si>
  <si>
    <t>Acrylic Sandwich Frames</t>
  </si>
  <si>
    <t>PVC Plywood Covers for DB's</t>
  </si>
  <si>
    <t xml:space="preserve">IVF Photos </t>
  </si>
  <si>
    <t>Sofas</t>
  </si>
  <si>
    <t>Reception area</t>
  </si>
  <si>
    <t>Reception,Ultrasound room</t>
  </si>
  <si>
    <t>Name Boards (Room Names)</t>
  </si>
  <si>
    <t>Main Name Board Acrylic Letters</t>
  </si>
  <si>
    <t>Job</t>
  </si>
  <si>
    <t>UoM</t>
  </si>
  <si>
    <t>Sqm</t>
  </si>
  <si>
    <t>Rmt</t>
  </si>
  <si>
    <t>Description</t>
  </si>
  <si>
    <t>Gandhi-IVF Supplemental Item List</t>
  </si>
  <si>
    <t>Entrance</t>
  </si>
  <si>
    <t>IVF Entrance &amp; Reception area</t>
  </si>
  <si>
    <t>Corridors</t>
  </si>
  <si>
    <t>Reception Work</t>
  </si>
  <si>
    <t>14mm thick Indoor WPC louvers. providing &amp; Fixing full height solid 12mm SHERA Board panneling till slab with wooden framing in line and level including filling joints and joint caps and neccesary hardware</t>
  </si>
  <si>
    <t>Sft</t>
  </si>
  <si>
    <t>WPC Louvers</t>
  </si>
  <si>
    <t>Side Pannelling</t>
  </si>
  <si>
    <t>Sq.ft.</t>
  </si>
  <si>
    <t>a.</t>
  </si>
  <si>
    <t>b.</t>
  </si>
  <si>
    <t>Providing and fixing of wooden box ceiling at the top of Reception table with 1mm thick laminate with wooden framing of BWP 710 Gurjan Ply support from the top slab end to end with neccesary cutouts for lighting and hardware.</t>
  </si>
  <si>
    <t>Back Pannelling</t>
  </si>
  <si>
    <r>
      <rPr>
        <b/>
        <sz val="10"/>
        <color theme="1"/>
        <rFont val="Calibri"/>
        <family val="2"/>
        <scheme val="minor"/>
      </rPr>
      <t>Providing and fixing WPC Louvers to the Ceiling</t>
    </r>
    <r>
      <rPr>
        <sz val="10"/>
        <color theme="1"/>
        <rFont val="Calibri"/>
        <family val="2"/>
        <scheme val="minor"/>
      </rPr>
      <t xml:space="preserve"> of which includes G.I.
Perimeter Channels of size 0.55mm thick (having One Flange of 20mm. and another flange of 30mm and a web of 27mm) along with perimeter of ceiling, screw fixed to brick wall / partition with the help of Nylon sleeves and screws at 610mm centres.
Then suspending G.I. intermediate channels of size 45mm (0.9mm thick with 2 flanges of 15mm each) from the soffit at 1220mm centres with ceiling angle of width 25mm X 10mm X 0.55mm thick fixed to soffit with G.I. cleat and steel expansion fasteners. Ceiling section of 0.55mm thick having knurled web of 51.5mm and 2 flanges of 26mm each with lips of 10.5mm are then fixed to the intermediate channel with the help of connecting clips and in direction perpendicular to the intermediate channel at 450 mm centres. IN ULTRA GI CHANNELS. Rate to be included all kinds of profiles and cut outs required for light fixtures, Speakers, Smoke detector, trap doors and AC grill in the ceiling.</t>
    </r>
  </si>
  <si>
    <t>DOORS</t>
  </si>
  <si>
    <t>R.ft.</t>
  </si>
  <si>
    <t>Providing and Fixing the 60mm Thick Box framing as the back support for the name plate installed of 18mm BWP 710 Gurjan and 1mm thick high glossy laminate finish</t>
  </si>
  <si>
    <t>Electrical</t>
  </si>
  <si>
    <t>POINT WIRING and LIGHT FIXTURES &amp; FITTINGS
Providing Point wiring for Light Concealed Type with 2 × 1.0 Sq.mm. Copper
PVC Insulated wire 1.1 KV grade ISI marked in rigid ISI mark PVC conduit minimum 20mm (1.6 mm thick)dia. with necessary accessories and Pannel and Spot LED lights of Havells/Wipro company.</t>
  </si>
  <si>
    <t>a</t>
  </si>
  <si>
    <t>Providing and fixing Profile lights at wpc Louvers</t>
  </si>
  <si>
    <t>Providing and fixing Track lights at side wall décor frame with 4 fixtures and 2 tracks</t>
  </si>
  <si>
    <t>External Profile light at Name Plate</t>
  </si>
  <si>
    <t>Wall paper supply and fixing</t>
  </si>
  <si>
    <t>Light logo supply and fixing</t>
  </si>
  <si>
    <t>Main logo supply and fixing (big letter telugu and english)</t>
  </si>
  <si>
    <t>Wall Paper &amp; LOGO</t>
  </si>
  <si>
    <t>b</t>
  </si>
  <si>
    <t>c</t>
  </si>
  <si>
    <t>d</t>
  </si>
  <si>
    <t>Set</t>
  </si>
  <si>
    <t>Blinds supply and fixing (6'x6')-1 no (3'x6")-1 no</t>
  </si>
  <si>
    <t>Rate</t>
  </si>
  <si>
    <t>Amount</t>
  </si>
  <si>
    <r>
      <t xml:space="preserve">
</t>
    </r>
    <r>
      <rPr>
        <b/>
        <sz val="10"/>
        <color theme="1"/>
        <rFont val="Calibri"/>
        <family val="2"/>
        <scheme val="minor"/>
      </rPr>
      <t>Back Pannelling with laminate Finish of 1 mm thick.</t>
    </r>
    <r>
      <rPr>
        <sz val="10"/>
        <color theme="1"/>
        <rFont val="Calibri"/>
        <family val="2"/>
        <scheme val="minor"/>
      </rPr>
      <t xml:space="preserve"> Providing &amp; Fixing full height solid 12mm BWP 710 GURJAN PLY Board panneling till slab with wooden framing in line and level including the neccesary hardware and cutouts</t>
    </r>
  </si>
  <si>
    <r>
      <rPr>
        <b/>
        <sz val="10"/>
        <color theme="1"/>
        <rFont val="Calibri"/>
        <family val="2"/>
        <scheme val="minor"/>
      </rPr>
      <t>Providing and fixing ISI marked Magnetic 25mm Block Board door shutters,</t>
    </r>
    <r>
      <rPr>
        <sz val="10"/>
        <color theme="1"/>
        <rFont val="Calibri"/>
        <family val="2"/>
        <scheme val="minor"/>
      </rPr>
      <t xml:space="preserve"> core of block board construction with frame of ist class hard wood and fixing 1 MM laminate on both faces of shutters, including ISI marked Stainless Steel butt hinges with necessary screws and tower bolt complete.</t>
    </r>
  </si>
  <si>
    <r>
      <rPr>
        <b/>
        <sz val="10"/>
        <color theme="1"/>
        <rFont val="Calibri"/>
        <family val="2"/>
        <scheme val="minor"/>
      </rPr>
      <t>Providing and fixing PVC frames</t>
    </r>
    <r>
      <rPr>
        <sz val="10"/>
        <color theme="1"/>
        <rFont val="Calibri"/>
        <family val="2"/>
        <scheme val="minor"/>
      </rPr>
      <t xml:space="preserve"> on the walls for covering the area over DB
Boxes with 12 mm PVC sheets in a box section of 60mm thick including neccesary accessories</t>
    </r>
  </si>
  <si>
    <r>
      <t>Providing and Fixing of</t>
    </r>
    <r>
      <rPr>
        <b/>
        <sz val="10"/>
        <color theme="1"/>
        <rFont val="Calibri"/>
        <family val="2"/>
        <scheme val="minor"/>
      </rPr>
      <t xml:space="preserve"> (25X25) mm WC corner L-Patties</t>
    </r>
    <r>
      <rPr>
        <sz val="10"/>
        <color theme="1"/>
        <rFont val="Calibri"/>
        <family val="2"/>
        <scheme val="minor"/>
      </rPr>
      <t xml:space="preserve"> at the topper edge of the wall tile cladding</t>
    </r>
  </si>
  <si>
    <r>
      <t xml:space="preserve">Providing and Fixing of </t>
    </r>
    <r>
      <rPr>
        <b/>
        <sz val="10"/>
        <color theme="1"/>
        <rFont val="Calibri"/>
        <family val="2"/>
        <scheme val="minor"/>
      </rPr>
      <t>SS- ROSE GOLD corner L-Patties</t>
    </r>
    <r>
      <rPr>
        <sz val="10"/>
        <color theme="1"/>
        <rFont val="Calibri"/>
        <family val="2"/>
        <scheme val="minor"/>
      </rPr>
      <t xml:space="preserve"> at the SIDE edge of the wall tile cladding</t>
    </r>
  </si>
  <si>
    <r>
      <t>Providing and fixing of</t>
    </r>
    <r>
      <rPr>
        <b/>
        <sz val="10"/>
        <color theme="1"/>
        <rFont val="Calibri"/>
        <family val="2"/>
        <scheme val="minor"/>
      </rPr>
      <t xml:space="preserve"> Door Frame paneling with 18mm BWP 710 Gurjan Ply</t>
    </r>
    <r>
      <rPr>
        <sz val="10"/>
        <color theme="1"/>
        <rFont val="Calibri"/>
        <family val="2"/>
        <scheme val="minor"/>
      </rPr>
      <t xml:space="preserve"> and </t>
    </r>
    <r>
      <rPr>
        <b/>
        <sz val="10"/>
        <color theme="1"/>
        <rFont val="Calibri"/>
        <family val="2"/>
        <scheme val="minor"/>
      </rPr>
      <t>8mm thick beeding half rounded on the both sides</t>
    </r>
    <r>
      <rPr>
        <sz val="10"/>
        <color theme="1"/>
        <rFont val="Calibri"/>
        <family val="2"/>
        <scheme val="minor"/>
      </rPr>
      <t xml:space="preserve"> with 1mm thick laminate finish with neccesary hardware and Polishing</t>
    </r>
  </si>
  <si>
    <r>
      <t xml:space="preserve">Providing and Fixing of </t>
    </r>
    <r>
      <rPr>
        <b/>
        <sz val="10"/>
        <color theme="1"/>
        <rFont val="Calibri"/>
        <family val="2"/>
        <scheme val="minor"/>
      </rPr>
      <t xml:space="preserve">32mm Double Flush Door with frame 8mm beeding on its edges on four sides </t>
    </r>
    <r>
      <rPr>
        <sz val="10"/>
        <color theme="1"/>
        <rFont val="Calibri"/>
        <family val="2"/>
        <scheme val="minor"/>
      </rPr>
      <t>with polishing finish and 1mm thick laminate on the both sides of which including ISI marked Stainless Steel centre lock and butt hinges with necessary screws and tower bolt complete.</t>
    </r>
  </si>
  <si>
    <r>
      <t xml:space="preserve">Providing and fixing of </t>
    </r>
    <r>
      <rPr>
        <b/>
        <sz val="10"/>
        <color theme="1"/>
        <rFont val="Calibri"/>
        <family val="2"/>
        <scheme val="minor"/>
      </rPr>
      <t>Side wall decor Frame for photo hangings panneling with 18mm BWP 710 Gurjan Ply</t>
    </r>
    <r>
      <rPr>
        <sz val="10"/>
        <color theme="1"/>
        <rFont val="Calibri"/>
        <family val="2"/>
        <scheme val="minor"/>
      </rPr>
      <t xml:space="preserve"> and </t>
    </r>
    <r>
      <rPr>
        <b/>
        <sz val="10"/>
        <color theme="1"/>
        <rFont val="Calibri"/>
        <family val="2"/>
        <scheme val="minor"/>
      </rPr>
      <t>8mm thick beeding half rounded on the both sides</t>
    </r>
    <r>
      <rPr>
        <sz val="10"/>
        <color theme="1"/>
        <rFont val="Calibri"/>
        <family val="2"/>
        <scheme val="minor"/>
      </rPr>
      <t xml:space="preserve"> with 1mm thick laminate finish with neccesary hardware and
Polishing</t>
    </r>
  </si>
  <si>
    <t>Add 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</si>
</sst>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Calibri"/>
      <family val="2"/>
      <scheme val="minor"/>
    </font>
    <font>
      <b/>
      <sz val="10"/>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26">
    <xf numFmtId="0" fontId="0" fillId="0" borderId="0" xfId="0"/>
    <xf numFmtId="0" fontId="0" fillId="0" borderId="1" xfId="0" applyBorder="1" applyAlignment="1">
      <alignment horizontal="left" vertical="top" wrapText="1"/>
    </xf>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horizontal="center" vertical="center"/>
    </xf>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wrapText="1"/>
    </xf>
    <xf numFmtId="0" fontId="1" fillId="0" borderId="0" xfId="0" applyFont="1" applyAlignment="1">
      <alignment horizontal="center"/>
    </xf>
    <xf numFmtId="0" fontId="1" fillId="0" borderId="1" xfId="0" applyFont="1" applyBorder="1" applyAlignment="1">
      <alignment vertical="center"/>
    </xf>
    <xf numFmtId="0" fontId="1" fillId="0" borderId="1" xfId="0" applyFont="1" applyBorder="1" applyAlignment="1">
      <alignment horizontal="center" vertical="center" wrapText="1"/>
    </xf>
    <xf numFmtId="0" fontId="1" fillId="2" borderId="1" xfId="0" applyFont="1" applyFill="1" applyBorder="1" applyAlignment="1">
      <alignment wrapText="1"/>
    </xf>
    <xf numFmtId="0" fontId="1" fillId="2" borderId="4" xfId="0" applyFont="1" applyFill="1" applyBorder="1" applyAlignment="1">
      <alignment wrapText="1"/>
    </xf>
    <xf numFmtId="0" fontId="1" fillId="0" borderId="4" xfId="0" applyFont="1" applyBorder="1" applyAlignment="1">
      <alignment wrapText="1"/>
    </xf>
    <xf numFmtId="0" fontId="1" fillId="0" borderId="2" xfId="0" applyFont="1" applyBorder="1" applyAlignment="1">
      <alignment horizontal="center" vertical="center"/>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3" xfId="0" applyFont="1" applyBorder="1" applyAlignment="1">
      <alignment horizontal="center" vertical="center"/>
    </xf>
    <xf numFmtId="0" fontId="1" fillId="0" borderId="5" xfId="0" applyFont="1" applyBorder="1" applyAlignment="1">
      <alignment horizontal="center" wrapText="1"/>
    </xf>
    <xf numFmtId="0" fontId="3" fillId="0" borderId="1" xfId="0" applyFont="1" applyBorder="1" applyAlignment="1">
      <alignment vertical="center" wrapText="1"/>
    </xf>
    <xf numFmtId="0" fontId="1" fillId="0" borderId="0" xfId="0" applyFont="1" applyAlignment="1">
      <alignment horizontal="center" vertical="center"/>
    </xf>
    <xf numFmtId="0" fontId="1" fillId="0" borderId="0" xfId="0" applyFont="1" applyAlignment="1">
      <alignment wrapText="1"/>
    </xf>
    <xf numFmtId="0" fontId="1" fillId="0" borderId="0" xfId="0" applyFont="1" applyAlignment="1">
      <alignment vertical="center"/>
    </xf>
    <xf numFmtId="2" fontId="1" fillId="0" borderId="0" xfId="0" applyNumberFormat="1" applyFont="1"/>
    <xf numFmtId="2" fontId="1" fillId="3" borderId="1" xfId="0" applyNumberFormat="1" applyFont="1" applyFill="1" applyBorder="1" applyAlignment="1">
      <alignment horizontal="center" vertical="center"/>
    </xf>
    <xf numFmtId="10" fontId="1"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4B04E-18D2-4153-90D7-BE6FF89AE148}">
  <dimension ref="A1:K71"/>
  <sheetViews>
    <sheetView tabSelected="1" topLeftCell="A37" workbookViewId="0">
      <selection activeCell="I41" sqref="I41"/>
    </sheetView>
  </sheetViews>
  <sheetFormatPr defaultRowHeight="14.5" x14ac:dyDescent="0.35"/>
  <cols>
    <col min="1" max="1" width="4.26953125" style="20" bestFit="1" customWidth="1"/>
    <col min="2" max="2" width="36.6328125" style="21" customWidth="1"/>
    <col min="3" max="3" width="24.1796875" style="21" customWidth="1"/>
    <col min="4" max="4" width="4.7265625" style="20" bestFit="1" customWidth="1"/>
    <col min="5" max="6" width="5.36328125" style="20" bestFit="1" customWidth="1"/>
    <col min="7" max="7" width="7.1796875" style="22" bestFit="1" customWidth="1"/>
    <col min="8" max="8" width="8.7265625" style="20"/>
    <col min="9" max="9" width="8.7265625" style="5"/>
    <col min="10" max="10" width="8.90625" style="5" bestFit="1" customWidth="1"/>
    <col min="12" max="16384" width="8.7265625" style="5"/>
  </cols>
  <sheetData>
    <row r="1" spans="1:8" x14ac:dyDescent="0.35">
      <c r="A1" s="4" t="s">
        <v>111</v>
      </c>
      <c r="B1" s="4"/>
      <c r="C1" s="4"/>
      <c r="D1" s="4"/>
      <c r="E1" s="4"/>
      <c r="F1" s="4"/>
      <c r="G1" s="4"/>
    </row>
    <row r="2" spans="1:8" s="8" customFormat="1" ht="13" x14ac:dyDescent="0.3">
      <c r="A2" s="6" t="s">
        <v>0</v>
      </c>
      <c r="B2" s="7" t="s">
        <v>110</v>
      </c>
      <c r="C2" s="7" t="s">
        <v>7</v>
      </c>
      <c r="D2" s="6" t="s">
        <v>107</v>
      </c>
      <c r="E2" s="6" t="s">
        <v>1</v>
      </c>
      <c r="F2" s="6" t="s">
        <v>144</v>
      </c>
      <c r="G2" s="6" t="s">
        <v>145</v>
      </c>
      <c r="H2" s="20"/>
    </row>
    <row r="3" spans="1:8" ht="26.5" x14ac:dyDescent="0.35">
      <c r="A3" s="6">
        <v>1</v>
      </c>
      <c r="B3" s="3" t="s">
        <v>79</v>
      </c>
      <c r="C3" s="3" t="s">
        <v>81</v>
      </c>
      <c r="D3" s="6" t="s">
        <v>1</v>
      </c>
      <c r="E3" s="6">
        <v>5</v>
      </c>
      <c r="F3" s="6"/>
      <c r="G3" s="9"/>
    </row>
    <row r="4" spans="1:8" ht="26.5" x14ac:dyDescent="0.35">
      <c r="A4" s="6">
        <v>2</v>
      </c>
      <c r="B4" s="3" t="s">
        <v>80</v>
      </c>
      <c r="C4" s="3" t="s">
        <v>81</v>
      </c>
      <c r="D4" s="6" t="s">
        <v>1</v>
      </c>
      <c r="E4" s="6">
        <v>5</v>
      </c>
      <c r="F4" s="6"/>
      <c r="G4" s="9"/>
    </row>
    <row r="5" spans="1:8" x14ac:dyDescent="0.35">
      <c r="A5" s="6">
        <v>3</v>
      </c>
      <c r="B5" s="3" t="s">
        <v>82</v>
      </c>
      <c r="C5" s="3" t="s">
        <v>25</v>
      </c>
      <c r="D5" s="6" t="s">
        <v>1</v>
      </c>
      <c r="E5" s="6">
        <v>1</v>
      </c>
      <c r="F5" s="6"/>
      <c r="G5" s="9"/>
    </row>
    <row r="6" spans="1:8" x14ac:dyDescent="0.35">
      <c r="A6" s="6">
        <v>4</v>
      </c>
      <c r="B6" s="3" t="s">
        <v>13</v>
      </c>
      <c r="C6" s="3" t="s">
        <v>14</v>
      </c>
      <c r="D6" s="6" t="s">
        <v>1</v>
      </c>
      <c r="E6" s="6">
        <v>1</v>
      </c>
      <c r="F6" s="6"/>
      <c r="G6" s="9"/>
    </row>
    <row r="7" spans="1:8" x14ac:dyDescent="0.35">
      <c r="A7" s="6">
        <v>5</v>
      </c>
      <c r="B7" s="3" t="s">
        <v>23</v>
      </c>
      <c r="C7" s="3" t="s">
        <v>14</v>
      </c>
      <c r="D7" s="6" t="s">
        <v>1</v>
      </c>
      <c r="E7" s="6">
        <v>1</v>
      </c>
      <c r="F7" s="6"/>
      <c r="G7" s="9"/>
    </row>
    <row r="8" spans="1:8" x14ac:dyDescent="0.35">
      <c r="A8" s="6">
        <v>6</v>
      </c>
      <c r="B8" s="3" t="s">
        <v>15</v>
      </c>
      <c r="C8" s="3" t="s">
        <v>16</v>
      </c>
      <c r="D8" s="6" t="s">
        <v>1</v>
      </c>
      <c r="E8" s="6">
        <v>1</v>
      </c>
      <c r="F8" s="6"/>
      <c r="G8" s="9"/>
    </row>
    <row r="9" spans="1:8" x14ac:dyDescent="0.35">
      <c r="A9" s="6">
        <v>7</v>
      </c>
      <c r="B9" s="3" t="s">
        <v>83</v>
      </c>
      <c r="C9" s="3" t="s">
        <v>16</v>
      </c>
      <c r="D9" s="6" t="s">
        <v>1</v>
      </c>
      <c r="E9" s="6">
        <v>1</v>
      </c>
      <c r="F9" s="6"/>
      <c r="G9" s="9"/>
    </row>
    <row r="10" spans="1:8" x14ac:dyDescent="0.35">
      <c r="A10" s="6">
        <v>8</v>
      </c>
      <c r="B10" s="3" t="s">
        <v>18</v>
      </c>
      <c r="C10" s="3" t="s">
        <v>103</v>
      </c>
      <c r="D10" s="6" t="s">
        <v>1</v>
      </c>
      <c r="E10" s="6">
        <v>2</v>
      </c>
      <c r="F10" s="6"/>
      <c r="G10" s="9"/>
    </row>
    <row r="11" spans="1:8" x14ac:dyDescent="0.35">
      <c r="A11" s="6">
        <v>9</v>
      </c>
      <c r="B11" s="3" t="s">
        <v>68</v>
      </c>
      <c r="C11" s="3" t="s">
        <v>69</v>
      </c>
      <c r="D11" s="6" t="s">
        <v>1</v>
      </c>
      <c r="E11" s="6">
        <v>12</v>
      </c>
      <c r="F11" s="6"/>
      <c r="G11" s="9"/>
    </row>
    <row r="12" spans="1:8" x14ac:dyDescent="0.35">
      <c r="A12" s="6">
        <v>10</v>
      </c>
      <c r="B12" s="3" t="s">
        <v>84</v>
      </c>
      <c r="C12" s="3" t="s">
        <v>85</v>
      </c>
      <c r="D12" s="6" t="s">
        <v>1</v>
      </c>
      <c r="E12" s="6">
        <v>1</v>
      </c>
      <c r="F12" s="6"/>
      <c r="G12" s="9"/>
    </row>
    <row r="13" spans="1:8" x14ac:dyDescent="0.35">
      <c r="A13" s="6">
        <v>11</v>
      </c>
      <c r="B13" s="3" t="s">
        <v>70</v>
      </c>
      <c r="C13" s="3" t="s">
        <v>86</v>
      </c>
      <c r="D13" s="6" t="s">
        <v>1</v>
      </c>
      <c r="E13" s="6">
        <v>2</v>
      </c>
      <c r="F13" s="6"/>
      <c r="G13" s="9"/>
    </row>
    <row r="14" spans="1:8" x14ac:dyDescent="0.35">
      <c r="A14" s="6">
        <v>12</v>
      </c>
      <c r="B14" s="3" t="s">
        <v>72</v>
      </c>
      <c r="C14" s="3" t="s">
        <v>71</v>
      </c>
      <c r="D14" s="6" t="s">
        <v>1</v>
      </c>
      <c r="E14" s="6">
        <v>2</v>
      </c>
      <c r="F14" s="6"/>
      <c r="G14" s="9"/>
    </row>
    <row r="15" spans="1:8" x14ac:dyDescent="0.35">
      <c r="A15" s="6">
        <v>13</v>
      </c>
      <c r="B15" s="3" t="s">
        <v>101</v>
      </c>
      <c r="C15" s="3" t="s">
        <v>102</v>
      </c>
      <c r="D15" s="6" t="s">
        <v>1</v>
      </c>
      <c r="E15" s="6">
        <v>2</v>
      </c>
      <c r="F15" s="6"/>
      <c r="G15" s="9"/>
    </row>
    <row r="16" spans="1:8" x14ac:dyDescent="0.35">
      <c r="A16" s="6">
        <v>14</v>
      </c>
      <c r="B16" s="3" t="s">
        <v>8</v>
      </c>
      <c r="C16" s="3" t="s">
        <v>10</v>
      </c>
      <c r="D16" s="6" t="s">
        <v>1</v>
      </c>
      <c r="E16" s="6">
        <v>5</v>
      </c>
      <c r="F16" s="6"/>
      <c r="G16" s="9"/>
    </row>
    <row r="17" spans="1:7" x14ac:dyDescent="0.35">
      <c r="A17" s="6">
        <v>15</v>
      </c>
      <c r="B17" s="3" t="s">
        <v>9</v>
      </c>
      <c r="C17" s="3" t="s">
        <v>10</v>
      </c>
      <c r="D17" s="6" t="s">
        <v>1</v>
      </c>
      <c r="E17" s="6">
        <v>5</v>
      </c>
      <c r="F17" s="6"/>
      <c r="G17" s="9"/>
    </row>
    <row r="18" spans="1:7" x14ac:dyDescent="0.35">
      <c r="A18" s="6">
        <v>16</v>
      </c>
      <c r="B18" s="3" t="s">
        <v>22</v>
      </c>
      <c r="C18" s="3"/>
      <c r="D18" s="6" t="s">
        <v>1</v>
      </c>
      <c r="E18" s="6">
        <v>1</v>
      </c>
      <c r="F18" s="6"/>
      <c r="G18" s="9"/>
    </row>
    <row r="19" spans="1:7" x14ac:dyDescent="0.35">
      <c r="A19" s="6">
        <v>17</v>
      </c>
      <c r="B19" s="3" t="s">
        <v>2</v>
      </c>
      <c r="C19" s="3" t="s">
        <v>24</v>
      </c>
      <c r="D19" s="6" t="s">
        <v>1</v>
      </c>
      <c r="E19" s="6">
        <v>4</v>
      </c>
      <c r="F19" s="6"/>
      <c r="G19" s="9"/>
    </row>
    <row r="20" spans="1:7" x14ac:dyDescent="0.35">
      <c r="A20" s="6">
        <v>18</v>
      </c>
      <c r="B20" s="3" t="s">
        <v>3</v>
      </c>
      <c r="C20" s="3" t="s">
        <v>24</v>
      </c>
      <c r="D20" s="6" t="s">
        <v>1</v>
      </c>
      <c r="E20" s="6">
        <v>4</v>
      </c>
      <c r="F20" s="6"/>
      <c r="G20" s="9"/>
    </row>
    <row r="21" spans="1:7" x14ac:dyDescent="0.35">
      <c r="A21" s="6">
        <v>19</v>
      </c>
      <c r="B21" s="3" t="s">
        <v>4</v>
      </c>
      <c r="C21" s="3" t="s">
        <v>24</v>
      </c>
      <c r="D21" s="6" t="s">
        <v>1</v>
      </c>
      <c r="E21" s="6">
        <v>12</v>
      </c>
      <c r="F21" s="6"/>
      <c r="G21" s="9"/>
    </row>
    <row r="22" spans="1:7" x14ac:dyDescent="0.35">
      <c r="A22" s="6">
        <v>20</v>
      </c>
      <c r="B22" s="3" t="s">
        <v>5</v>
      </c>
      <c r="C22" s="3" t="s">
        <v>24</v>
      </c>
      <c r="D22" s="6" t="s">
        <v>1</v>
      </c>
      <c r="E22" s="6">
        <v>12</v>
      </c>
      <c r="F22" s="6"/>
      <c r="G22" s="9"/>
    </row>
    <row r="23" spans="1:7" x14ac:dyDescent="0.35">
      <c r="A23" s="6">
        <v>21</v>
      </c>
      <c r="B23" s="3" t="s">
        <v>6</v>
      </c>
      <c r="C23" s="3" t="s">
        <v>24</v>
      </c>
      <c r="D23" s="6" t="s">
        <v>1</v>
      </c>
      <c r="E23" s="6">
        <v>12</v>
      </c>
      <c r="F23" s="6"/>
      <c r="G23" s="9"/>
    </row>
    <row r="24" spans="1:7" x14ac:dyDescent="0.35">
      <c r="A24" s="6">
        <v>22</v>
      </c>
      <c r="B24" s="3" t="s">
        <v>73</v>
      </c>
      <c r="C24" s="3" t="s">
        <v>24</v>
      </c>
      <c r="D24" s="6" t="s">
        <v>1</v>
      </c>
      <c r="E24" s="6">
        <v>2</v>
      </c>
      <c r="F24" s="6"/>
      <c r="G24" s="9"/>
    </row>
    <row r="25" spans="1:7" x14ac:dyDescent="0.35">
      <c r="A25" s="6">
        <v>23</v>
      </c>
      <c r="B25" s="3" t="s">
        <v>75</v>
      </c>
      <c r="C25" s="3" t="s">
        <v>74</v>
      </c>
      <c r="D25" s="6" t="s">
        <v>1</v>
      </c>
      <c r="E25" s="6">
        <v>1</v>
      </c>
      <c r="F25" s="6"/>
      <c r="G25" s="9"/>
    </row>
    <row r="26" spans="1:7" x14ac:dyDescent="0.35">
      <c r="A26" s="6">
        <v>24</v>
      </c>
      <c r="B26" s="3" t="s">
        <v>76</v>
      </c>
      <c r="C26" s="3" t="s">
        <v>14</v>
      </c>
      <c r="D26" s="6" t="s">
        <v>1</v>
      </c>
      <c r="E26" s="6">
        <v>1</v>
      </c>
      <c r="F26" s="6"/>
      <c r="G26" s="9"/>
    </row>
    <row r="27" spans="1:7" x14ac:dyDescent="0.35">
      <c r="A27" s="6">
        <v>25</v>
      </c>
      <c r="B27" s="3" t="s">
        <v>77</v>
      </c>
      <c r="C27" s="3" t="s">
        <v>78</v>
      </c>
      <c r="D27" s="6" t="s">
        <v>1</v>
      </c>
      <c r="E27" s="6">
        <v>5</v>
      </c>
      <c r="F27" s="6"/>
      <c r="G27" s="9"/>
    </row>
    <row r="28" spans="1:7" x14ac:dyDescent="0.35">
      <c r="A28" s="6">
        <v>26</v>
      </c>
      <c r="B28" s="3" t="s">
        <v>87</v>
      </c>
      <c r="C28" s="3" t="s">
        <v>88</v>
      </c>
      <c r="D28" s="6" t="s">
        <v>1</v>
      </c>
      <c r="E28" s="6">
        <v>1</v>
      </c>
      <c r="F28" s="6"/>
      <c r="G28" s="9"/>
    </row>
    <row r="29" spans="1:7" ht="26.5" x14ac:dyDescent="0.35">
      <c r="A29" s="6">
        <v>27</v>
      </c>
      <c r="B29" s="3" t="s">
        <v>89</v>
      </c>
      <c r="C29" s="3" t="s">
        <v>90</v>
      </c>
      <c r="D29" s="6" t="s">
        <v>1</v>
      </c>
      <c r="E29" s="6">
        <v>2</v>
      </c>
      <c r="F29" s="6"/>
      <c r="G29" s="9"/>
    </row>
    <row r="30" spans="1:7" x14ac:dyDescent="0.35">
      <c r="A30" s="6">
        <v>28</v>
      </c>
      <c r="B30" s="3" t="s">
        <v>104</v>
      </c>
      <c r="C30" s="3"/>
      <c r="D30" s="6" t="s">
        <v>1</v>
      </c>
      <c r="E30" s="6">
        <v>30</v>
      </c>
      <c r="F30" s="6"/>
      <c r="G30" s="9"/>
    </row>
    <row r="31" spans="1:7" x14ac:dyDescent="0.35">
      <c r="A31" s="6">
        <v>29</v>
      </c>
      <c r="B31" s="3" t="s">
        <v>105</v>
      </c>
      <c r="C31" s="3" t="s">
        <v>112</v>
      </c>
      <c r="D31" s="6" t="s">
        <v>106</v>
      </c>
      <c r="E31" s="6">
        <v>1</v>
      </c>
      <c r="F31" s="6"/>
      <c r="G31" s="9"/>
    </row>
    <row r="32" spans="1:7" x14ac:dyDescent="0.35">
      <c r="A32" s="6">
        <v>30</v>
      </c>
      <c r="B32" s="3" t="s">
        <v>91</v>
      </c>
      <c r="C32" s="3" t="s">
        <v>92</v>
      </c>
      <c r="D32" s="6" t="s">
        <v>106</v>
      </c>
      <c r="E32" s="6">
        <v>1</v>
      </c>
      <c r="F32" s="6"/>
      <c r="G32" s="9"/>
    </row>
    <row r="33" spans="1:10" x14ac:dyDescent="0.35">
      <c r="A33" s="6">
        <v>31</v>
      </c>
      <c r="B33" s="3" t="s">
        <v>93</v>
      </c>
      <c r="C33" s="3" t="s">
        <v>94</v>
      </c>
      <c r="D33" s="6" t="s">
        <v>108</v>
      </c>
      <c r="E33" s="6"/>
      <c r="F33" s="6"/>
      <c r="G33" s="9"/>
    </row>
    <row r="34" spans="1:10" x14ac:dyDescent="0.35">
      <c r="A34" s="6">
        <v>32</v>
      </c>
      <c r="B34" s="3" t="s">
        <v>95</v>
      </c>
      <c r="C34" s="3" t="s">
        <v>113</v>
      </c>
      <c r="D34" s="6" t="s">
        <v>108</v>
      </c>
      <c r="E34" s="6"/>
      <c r="F34" s="6"/>
      <c r="G34" s="9"/>
    </row>
    <row r="35" spans="1:10" x14ac:dyDescent="0.35">
      <c r="A35" s="6">
        <v>33</v>
      </c>
      <c r="B35" s="3" t="s">
        <v>96</v>
      </c>
      <c r="C35" s="3" t="s">
        <v>114</v>
      </c>
      <c r="D35" s="6" t="s">
        <v>109</v>
      </c>
      <c r="E35" s="6"/>
      <c r="F35" s="6"/>
      <c r="G35" s="9"/>
    </row>
    <row r="36" spans="1:10" x14ac:dyDescent="0.35">
      <c r="A36" s="6">
        <v>34</v>
      </c>
      <c r="B36" s="3" t="s">
        <v>97</v>
      </c>
      <c r="C36" s="3" t="s">
        <v>102</v>
      </c>
      <c r="D36" s="6" t="s">
        <v>1</v>
      </c>
      <c r="E36" s="6">
        <v>1</v>
      </c>
      <c r="F36" s="6"/>
      <c r="G36" s="9"/>
    </row>
    <row r="37" spans="1:10" x14ac:dyDescent="0.35">
      <c r="A37" s="6">
        <v>35</v>
      </c>
      <c r="B37" s="3" t="s">
        <v>100</v>
      </c>
      <c r="C37" s="3" t="s">
        <v>114</v>
      </c>
      <c r="D37" s="6" t="s">
        <v>1</v>
      </c>
      <c r="E37" s="10">
        <v>14</v>
      </c>
      <c r="F37" s="6"/>
      <c r="G37" s="9"/>
    </row>
    <row r="38" spans="1:10" x14ac:dyDescent="0.35">
      <c r="A38" s="6">
        <v>36</v>
      </c>
      <c r="B38" s="3" t="s">
        <v>98</v>
      </c>
      <c r="C38" s="3" t="s">
        <v>114</v>
      </c>
      <c r="D38" s="6" t="s">
        <v>1</v>
      </c>
      <c r="E38" s="10">
        <v>10</v>
      </c>
      <c r="F38" s="6"/>
      <c r="G38" s="9"/>
    </row>
    <row r="39" spans="1:10" x14ac:dyDescent="0.35">
      <c r="A39" s="6">
        <v>37</v>
      </c>
      <c r="B39" s="3" t="s">
        <v>99</v>
      </c>
      <c r="C39" s="3" t="s">
        <v>114</v>
      </c>
      <c r="D39" s="6" t="s">
        <v>1</v>
      </c>
      <c r="E39" s="6">
        <v>4</v>
      </c>
      <c r="F39" s="6"/>
      <c r="G39" s="9"/>
    </row>
    <row r="40" spans="1:10" x14ac:dyDescent="0.35">
      <c r="A40" s="6">
        <v>38</v>
      </c>
      <c r="B40" s="11" t="s">
        <v>17</v>
      </c>
      <c r="C40" s="3" t="s">
        <v>12</v>
      </c>
      <c r="D40" s="6" t="s">
        <v>1</v>
      </c>
      <c r="E40" s="6"/>
      <c r="F40" s="6"/>
      <c r="G40" s="9"/>
    </row>
    <row r="41" spans="1:10" x14ac:dyDescent="0.35">
      <c r="A41" s="6">
        <v>39</v>
      </c>
      <c r="B41" s="11" t="s">
        <v>11</v>
      </c>
      <c r="C41" s="3" t="s">
        <v>12</v>
      </c>
      <c r="D41" s="6" t="s">
        <v>1</v>
      </c>
      <c r="E41" s="6"/>
      <c r="F41" s="6"/>
      <c r="G41" s="9"/>
    </row>
    <row r="42" spans="1:10" x14ac:dyDescent="0.35">
      <c r="A42" s="6">
        <v>40</v>
      </c>
      <c r="B42" s="11" t="s">
        <v>20</v>
      </c>
      <c r="C42" s="3"/>
      <c r="D42" s="6" t="s">
        <v>1</v>
      </c>
      <c r="E42" s="6"/>
      <c r="F42" s="6"/>
      <c r="G42" s="9"/>
    </row>
    <row r="43" spans="1:10" ht="15" thickBot="1" x14ac:dyDescent="0.4">
      <c r="A43" s="6">
        <v>41</v>
      </c>
      <c r="B43" s="12" t="s">
        <v>21</v>
      </c>
      <c r="C43" s="13"/>
      <c r="D43" s="6" t="s">
        <v>1</v>
      </c>
      <c r="E43" s="6"/>
      <c r="F43" s="6"/>
      <c r="G43" s="9"/>
    </row>
    <row r="44" spans="1:10" ht="15" thickBot="1" x14ac:dyDescent="0.4">
      <c r="A44" s="14"/>
      <c r="B44" s="15" t="s">
        <v>115</v>
      </c>
      <c r="C44" s="16"/>
      <c r="D44" s="17"/>
      <c r="E44" s="6"/>
      <c r="F44" s="6"/>
      <c r="G44" s="9"/>
    </row>
    <row r="45" spans="1:10" x14ac:dyDescent="0.35">
      <c r="A45" s="6">
        <v>1</v>
      </c>
      <c r="B45" s="18" t="s">
        <v>119</v>
      </c>
      <c r="C45" s="18"/>
      <c r="D45" s="6"/>
      <c r="E45" s="6"/>
      <c r="F45" s="6"/>
      <c r="G45" s="9"/>
      <c r="H45" s="25" t="s">
        <v>154</v>
      </c>
    </row>
    <row r="46" spans="1:10" ht="65" x14ac:dyDescent="0.35">
      <c r="A46" s="6" t="s">
        <v>121</v>
      </c>
      <c r="B46" s="2" t="s">
        <v>116</v>
      </c>
      <c r="C46" s="10"/>
      <c r="D46" s="6" t="s">
        <v>120</v>
      </c>
      <c r="E46" s="6">
        <v>200</v>
      </c>
      <c r="F46" s="6">
        <v>960</v>
      </c>
      <c r="G46" s="9">
        <f>F46*E46</f>
        <v>192000</v>
      </c>
      <c r="H46" s="24">
        <f>I46+J46</f>
        <v>1200</v>
      </c>
      <c r="I46" s="5">
        <f>F46</f>
        <v>960</v>
      </c>
      <c r="J46" s="23">
        <f>I46*0.25</f>
        <v>240</v>
      </c>
    </row>
    <row r="47" spans="1:10" x14ac:dyDescent="0.35">
      <c r="A47" s="6">
        <v>2</v>
      </c>
      <c r="B47" s="7" t="s">
        <v>118</v>
      </c>
      <c r="C47" s="3"/>
      <c r="D47" s="6"/>
      <c r="E47" s="6"/>
      <c r="F47" s="6"/>
      <c r="G47" s="9"/>
      <c r="H47" s="24">
        <f>I47+J47</f>
        <v>0</v>
      </c>
      <c r="J47" s="23">
        <f t="shared" ref="J47:J71" si="0">I47*0.25</f>
        <v>0</v>
      </c>
    </row>
    <row r="48" spans="1:10" ht="325.5" x14ac:dyDescent="0.35">
      <c r="A48" s="6" t="s">
        <v>121</v>
      </c>
      <c r="B48" s="3" t="s">
        <v>125</v>
      </c>
      <c r="C48" s="3"/>
      <c r="D48" s="6" t="s">
        <v>120</v>
      </c>
      <c r="E48" s="6">
        <v>81.650000000000006</v>
      </c>
      <c r="F48" s="6">
        <v>1080</v>
      </c>
      <c r="G48" s="9">
        <f>F48*E48</f>
        <v>88182</v>
      </c>
      <c r="H48" s="24">
        <f>I48+J48</f>
        <v>1350</v>
      </c>
      <c r="I48" s="5">
        <f t="shared" ref="I48:I71" si="1">F48</f>
        <v>1080</v>
      </c>
      <c r="J48" s="23">
        <f t="shared" si="0"/>
        <v>270</v>
      </c>
    </row>
    <row r="49" spans="1:10" ht="78.5" x14ac:dyDescent="0.35">
      <c r="A49" s="6" t="s">
        <v>122</v>
      </c>
      <c r="B49" s="3" t="s">
        <v>123</v>
      </c>
      <c r="C49" s="3"/>
      <c r="D49" s="6" t="s">
        <v>120</v>
      </c>
      <c r="E49" s="6">
        <v>25.65</v>
      </c>
      <c r="F49" s="6">
        <v>760</v>
      </c>
      <c r="G49" s="9">
        <f>F49*E49</f>
        <v>19494</v>
      </c>
      <c r="H49" s="24">
        <f>I49+J49</f>
        <v>950</v>
      </c>
      <c r="I49" s="5">
        <f t="shared" si="1"/>
        <v>760</v>
      </c>
      <c r="J49" s="23">
        <f t="shared" si="0"/>
        <v>190</v>
      </c>
    </row>
    <row r="50" spans="1:10" x14ac:dyDescent="0.35">
      <c r="A50" s="6">
        <v>3</v>
      </c>
      <c r="B50" s="3" t="s">
        <v>124</v>
      </c>
      <c r="C50" s="3"/>
      <c r="D50" s="6"/>
      <c r="E50" s="6"/>
      <c r="F50" s="6"/>
      <c r="G50" s="9"/>
      <c r="H50" s="24">
        <f>I50+J50</f>
        <v>0</v>
      </c>
      <c r="I50" s="5">
        <f t="shared" si="1"/>
        <v>0</v>
      </c>
      <c r="J50" s="23">
        <f t="shared" si="0"/>
        <v>0</v>
      </c>
    </row>
    <row r="51" spans="1:10" ht="78.5" x14ac:dyDescent="0.35">
      <c r="A51" s="6" t="s">
        <v>121</v>
      </c>
      <c r="B51" s="3" t="s">
        <v>146</v>
      </c>
      <c r="C51" s="3"/>
      <c r="D51" s="6" t="s">
        <v>120</v>
      </c>
      <c r="E51" s="6">
        <v>80.75</v>
      </c>
      <c r="F51" s="6">
        <v>650</v>
      </c>
      <c r="G51" s="9">
        <f>F51*E51</f>
        <v>52487.5</v>
      </c>
      <c r="H51" s="24">
        <f>I51+J51</f>
        <v>812.5</v>
      </c>
      <c r="I51" s="5">
        <f t="shared" si="1"/>
        <v>650</v>
      </c>
      <c r="J51" s="23">
        <f t="shared" si="0"/>
        <v>162.5</v>
      </c>
    </row>
    <row r="52" spans="1:10" x14ac:dyDescent="0.35">
      <c r="A52" s="6">
        <v>4</v>
      </c>
      <c r="B52" s="3" t="s">
        <v>126</v>
      </c>
      <c r="C52" s="3"/>
      <c r="D52" s="6"/>
      <c r="E52" s="6"/>
      <c r="F52" s="6"/>
      <c r="G52" s="9"/>
      <c r="H52" s="24">
        <f>I52+J52</f>
        <v>0</v>
      </c>
      <c r="J52" s="23">
        <f t="shared" si="0"/>
        <v>0</v>
      </c>
    </row>
    <row r="53" spans="1:10" ht="91.5" x14ac:dyDescent="0.35">
      <c r="A53" s="6" t="s">
        <v>121</v>
      </c>
      <c r="B53" s="3" t="s">
        <v>147</v>
      </c>
      <c r="C53" s="3"/>
      <c r="D53" s="6" t="s">
        <v>1</v>
      </c>
      <c r="E53" s="6">
        <v>1</v>
      </c>
      <c r="F53" s="6">
        <v>9200</v>
      </c>
      <c r="G53" s="9">
        <f>F53*E53</f>
        <v>9200</v>
      </c>
      <c r="H53" s="24">
        <f>I53+J53</f>
        <v>11500</v>
      </c>
      <c r="I53" s="5">
        <f t="shared" si="1"/>
        <v>9200</v>
      </c>
      <c r="J53" s="23">
        <f t="shared" si="0"/>
        <v>2300</v>
      </c>
    </row>
    <row r="54" spans="1:10" ht="52.5" x14ac:dyDescent="0.35">
      <c r="A54" s="6">
        <v>5</v>
      </c>
      <c r="B54" s="3" t="s">
        <v>148</v>
      </c>
      <c r="C54" s="3"/>
      <c r="D54" s="6" t="s">
        <v>120</v>
      </c>
      <c r="E54" s="6">
        <v>48</v>
      </c>
      <c r="F54" s="6">
        <v>400</v>
      </c>
      <c r="G54" s="9">
        <f>F54*E54</f>
        <v>19200</v>
      </c>
      <c r="H54" s="24">
        <f>I54+J54</f>
        <v>500</v>
      </c>
      <c r="I54" s="5">
        <f t="shared" si="1"/>
        <v>400</v>
      </c>
      <c r="J54" s="23">
        <f t="shared" si="0"/>
        <v>100</v>
      </c>
    </row>
    <row r="55" spans="1:10" ht="39.5" x14ac:dyDescent="0.35">
      <c r="A55" s="6">
        <v>6</v>
      </c>
      <c r="B55" s="3" t="s">
        <v>149</v>
      </c>
      <c r="C55" s="3"/>
      <c r="D55" s="6" t="s">
        <v>127</v>
      </c>
      <c r="E55" s="6">
        <v>38</v>
      </c>
      <c r="F55" s="6">
        <v>144</v>
      </c>
      <c r="G55" s="9">
        <f>F55*E55</f>
        <v>5472</v>
      </c>
      <c r="H55" s="24">
        <f>I55+J55</f>
        <v>180</v>
      </c>
      <c r="I55" s="5">
        <f t="shared" si="1"/>
        <v>144</v>
      </c>
      <c r="J55" s="23">
        <f t="shared" si="0"/>
        <v>36</v>
      </c>
    </row>
    <row r="56" spans="1:10" ht="39.5" x14ac:dyDescent="0.35">
      <c r="A56" s="6">
        <v>7</v>
      </c>
      <c r="B56" s="3" t="s">
        <v>150</v>
      </c>
      <c r="C56" s="3"/>
      <c r="D56" s="6" t="s">
        <v>1</v>
      </c>
      <c r="E56" s="6">
        <v>7</v>
      </c>
      <c r="F56" s="6">
        <v>1000</v>
      </c>
      <c r="G56" s="9">
        <f>F56*E56</f>
        <v>7000</v>
      </c>
      <c r="H56" s="24">
        <f>I56+J56</f>
        <v>1250</v>
      </c>
      <c r="I56" s="5">
        <f t="shared" si="1"/>
        <v>1000</v>
      </c>
      <c r="J56" s="23">
        <f t="shared" si="0"/>
        <v>250</v>
      </c>
    </row>
    <row r="57" spans="1:10" ht="65.5" x14ac:dyDescent="0.35">
      <c r="A57" s="6">
        <v>8</v>
      </c>
      <c r="B57" s="3" t="s">
        <v>151</v>
      </c>
      <c r="C57" s="3"/>
      <c r="D57" s="6" t="s">
        <v>127</v>
      </c>
      <c r="E57" s="6">
        <v>38</v>
      </c>
      <c r="F57" s="6">
        <v>440</v>
      </c>
      <c r="G57" s="9">
        <f>F57*E57</f>
        <v>16720</v>
      </c>
      <c r="H57" s="24">
        <f>I57+J57</f>
        <v>550</v>
      </c>
      <c r="I57" s="5">
        <f t="shared" si="1"/>
        <v>440</v>
      </c>
      <c r="J57" s="23">
        <f t="shared" si="0"/>
        <v>110</v>
      </c>
    </row>
    <row r="58" spans="1:10" ht="52.5" x14ac:dyDescent="0.35">
      <c r="A58" s="6">
        <v>9</v>
      </c>
      <c r="B58" s="3" t="s">
        <v>128</v>
      </c>
      <c r="C58" s="3"/>
      <c r="D58" s="6" t="s">
        <v>120</v>
      </c>
      <c r="E58" s="6">
        <v>14.25</v>
      </c>
      <c r="F58" s="6">
        <v>680</v>
      </c>
      <c r="G58" s="9">
        <f>F58*E58</f>
        <v>9690</v>
      </c>
      <c r="H58" s="24">
        <f>I58+J58</f>
        <v>850</v>
      </c>
      <c r="I58" s="5">
        <f t="shared" si="1"/>
        <v>680</v>
      </c>
      <c r="J58" s="23">
        <f t="shared" si="0"/>
        <v>170</v>
      </c>
    </row>
    <row r="59" spans="1:10" ht="91.5" x14ac:dyDescent="0.35">
      <c r="A59" s="6">
        <v>10</v>
      </c>
      <c r="B59" s="3" t="s">
        <v>152</v>
      </c>
      <c r="C59" s="3"/>
      <c r="D59" s="6" t="s">
        <v>1</v>
      </c>
      <c r="E59" s="6">
        <v>1</v>
      </c>
      <c r="F59" s="6">
        <v>33600</v>
      </c>
      <c r="G59" s="9">
        <f>F59*E59</f>
        <v>33600</v>
      </c>
      <c r="H59" s="24">
        <f>I59+J59</f>
        <v>42000</v>
      </c>
      <c r="I59" s="5">
        <f t="shared" si="1"/>
        <v>33600</v>
      </c>
      <c r="J59" s="23">
        <f t="shared" si="0"/>
        <v>8400</v>
      </c>
    </row>
    <row r="60" spans="1:10" ht="91.5" x14ac:dyDescent="0.35">
      <c r="A60" s="6">
        <v>11</v>
      </c>
      <c r="B60" s="3" t="s">
        <v>153</v>
      </c>
      <c r="C60" s="3"/>
      <c r="D60" s="6" t="s">
        <v>127</v>
      </c>
      <c r="E60" s="6">
        <v>36</v>
      </c>
      <c r="F60" s="6">
        <v>440</v>
      </c>
      <c r="G60" s="9">
        <f>F60*E60</f>
        <v>15840</v>
      </c>
      <c r="H60" s="24">
        <f>I60+J60</f>
        <v>550</v>
      </c>
      <c r="I60" s="5">
        <f t="shared" si="1"/>
        <v>440</v>
      </c>
      <c r="J60" s="23">
        <f t="shared" si="0"/>
        <v>110</v>
      </c>
    </row>
    <row r="61" spans="1:10" x14ac:dyDescent="0.35">
      <c r="A61" s="6"/>
      <c r="B61" s="3"/>
      <c r="C61" s="3"/>
      <c r="D61" s="6"/>
      <c r="E61" s="6"/>
      <c r="F61" s="6"/>
      <c r="G61" s="9"/>
      <c r="H61" s="24">
        <f>I61+J61</f>
        <v>0</v>
      </c>
      <c r="J61" s="23">
        <f t="shared" si="0"/>
        <v>0</v>
      </c>
    </row>
    <row r="62" spans="1:10" x14ac:dyDescent="0.35">
      <c r="A62" s="6">
        <v>1</v>
      </c>
      <c r="B62" s="3" t="s">
        <v>129</v>
      </c>
      <c r="C62" s="3"/>
      <c r="D62" s="6"/>
      <c r="E62" s="6"/>
      <c r="F62" s="6"/>
      <c r="G62" s="9"/>
      <c r="H62" s="24">
        <f>I62+J62</f>
        <v>0</v>
      </c>
      <c r="J62" s="23">
        <f t="shared" si="0"/>
        <v>0</v>
      </c>
    </row>
    <row r="63" spans="1:10" ht="117.5" x14ac:dyDescent="0.35">
      <c r="A63" s="6" t="s">
        <v>131</v>
      </c>
      <c r="B63" s="3" t="s">
        <v>130</v>
      </c>
      <c r="C63" s="3"/>
      <c r="D63" s="6" t="s">
        <v>1</v>
      </c>
      <c r="E63" s="6">
        <v>13</v>
      </c>
      <c r="F63" s="6">
        <v>1200</v>
      </c>
      <c r="G63" s="9">
        <f>F63*E63</f>
        <v>15600</v>
      </c>
      <c r="H63" s="24">
        <f>I63+J63</f>
        <v>1500</v>
      </c>
      <c r="I63" s="5">
        <f t="shared" si="1"/>
        <v>1200</v>
      </c>
      <c r="J63" s="23">
        <f t="shared" si="0"/>
        <v>300</v>
      </c>
    </row>
    <row r="64" spans="1:10" ht="26.5" x14ac:dyDescent="0.35">
      <c r="A64" s="6" t="s">
        <v>139</v>
      </c>
      <c r="B64" s="3" t="s">
        <v>132</v>
      </c>
      <c r="C64" s="3"/>
      <c r="D64" s="6" t="s">
        <v>127</v>
      </c>
      <c r="E64" s="6">
        <v>35</v>
      </c>
      <c r="F64" s="6">
        <v>360</v>
      </c>
      <c r="G64" s="9">
        <f>F64*E64</f>
        <v>12600</v>
      </c>
      <c r="H64" s="24">
        <f>I64+J64</f>
        <v>450</v>
      </c>
      <c r="I64" s="5">
        <f t="shared" si="1"/>
        <v>360</v>
      </c>
      <c r="J64" s="23">
        <f t="shared" si="0"/>
        <v>90</v>
      </c>
    </row>
    <row r="65" spans="1:10" ht="26.5" x14ac:dyDescent="0.35">
      <c r="A65" s="6" t="s">
        <v>140</v>
      </c>
      <c r="B65" s="3" t="s">
        <v>133</v>
      </c>
      <c r="C65" s="3"/>
      <c r="D65" s="6" t="s">
        <v>106</v>
      </c>
      <c r="E65" s="6">
        <v>1</v>
      </c>
      <c r="F65" s="6">
        <v>9600</v>
      </c>
      <c r="G65" s="9">
        <f>F65*E65</f>
        <v>9600</v>
      </c>
      <c r="H65" s="24">
        <f>I65+J65</f>
        <v>12000</v>
      </c>
      <c r="I65" s="5">
        <f t="shared" si="1"/>
        <v>9600</v>
      </c>
      <c r="J65" s="23">
        <f t="shared" si="0"/>
        <v>2400</v>
      </c>
    </row>
    <row r="66" spans="1:10" x14ac:dyDescent="0.35">
      <c r="A66" s="6" t="s">
        <v>141</v>
      </c>
      <c r="B66" s="3" t="s">
        <v>134</v>
      </c>
      <c r="C66" s="3"/>
      <c r="D66" s="6" t="s">
        <v>127</v>
      </c>
      <c r="E66" s="6">
        <v>9.5</v>
      </c>
      <c r="F66" s="6">
        <v>360</v>
      </c>
      <c r="G66" s="9">
        <f>F66*E66</f>
        <v>3420</v>
      </c>
      <c r="H66" s="24">
        <f>I66+J66</f>
        <v>450</v>
      </c>
      <c r="I66" s="5">
        <f t="shared" si="1"/>
        <v>360</v>
      </c>
      <c r="J66" s="23">
        <f t="shared" si="0"/>
        <v>90</v>
      </c>
    </row>
    <row r="67" spans="1:10" x14ac:dyDescent="0.35">
      <c r="A67" s="6"/>
      <c r="B67" s="7" t="s">
        <v>138</v>
      </c>
      <c r="C67" s="3"/>
      <c r="D67" s="6"/>
      <c r="E67" s="6"/>
      <c r="F67" s="6"/>
      <c r="G67" s="9"/>
      <c r="H67" s="24">
        <f>I67+J67</f>
        <v>0</v>
      </c>
      <c r="J67" s="23">
        <f t="shared" si="0"/>
        <v>0</v>
      </c>
    </row>
    <row r="68" spans="1:10" x14ac:dyDescent="0.35">
      <c r="A68" s="6">
        <v>1</v>
      </c>
      <c r="B68" s="19" t="s">
        <v>135</v>
      </c>
      <c r="C68" s="3"/>
      <c r="D68" s="6" t="s">
        <v>1</v>
      </c>
      <c r="E68" s="6">
        <v>2</v>
      </c>
      <c r="F68" s="6">
        <v>3450</v>
      </c>
      <c r="G68" s="9">
        <f>F68*E68</f>
        <v>6900</v>
      </c>
      <c r="H68" s="24">
        <f>I68+J68</f>
        <v>4312.5</v>
      </c>
      <c r="I68" s="5">
        <f t="shared" si="1"/>
        <v>3450</v>
      </c>
      <c r="J68" s="23">
        <f t="shared" si="0"/>
        <v>862.5</v>
      </c>
    </row>
    <row r="69" spans="1:10" x14ac:dyDescent="0.35">
      <c r="A69" s="6">
        <v>2</v>
      </c>
      <c r="B69" s="19" t="s">
        <v>136</v>
      </c>
      <c r="C69" s="3"/>
      <c r="D69" s="6" t="s">
        <v>142</v>
      </c>
      <c r="E69" s="6">
        <v>1</v>
      </c>
      <c r="F69" s="6">
        <v>7650</v>
      </c>
      <c r="G69" s="9">
        <f>F69*E69</f>
        <v>7650</v>
      </c>
      <c r="H69" s="24">
        <f>I69+J69</f>
        <v>9562.5</v>
      </c>
      <c r="I69" s="5">
        <f t="shared" si="1"/>
        <v>7650</v>
      </c>
      <c r="J69" s="23">
        <f t="shared" si="0"/>
        <v>1912.5</v>
      </c>
    </row>
    <row r="70" spans="1:10" ht="26" x14ac:dyDescent="0.35">
      <c r="A70" s="6">
        <v>3</v>
      </c>
      <c r="B70" s="19" t="s">
        <v>143</v>
      </c>
      <c r="C70" s="3"/>
      <c r="D70" s="6" t="s">
        <v>117</v>
      </c>
      <c r="E70" s="6">
        <v>54</v>
      </c>
      <c r="F70" s="6">
        <v>148</v>
      </c>
      <c r="G70" s="9">
        <f>F70*E70</f>
        <v>7992</v>
      </c>
      <c r="H70" s="24">
        <f>I70+J70</f>
        <v>185</v>
      </c>
      <c r="I70" s="5">
        <f t="shared" si="1"/>
        <v>148</v>
      </c>
      <c r="J70" s="23">
        <f t="shared" si="0"/>
        <v>37</v>
      </c>
    </row>
    <row r="71" spans="1:10" ht="26" x14ac:dyDescent="0.35">
      <c r="A71" s="6">
        <v>4</v>
      </c>
      <c r="B71" s="19" t="s">
        <v>137</v>
      </c>
      <c r="C71" s="3"/>
      <c r="D71" s="6" t="s">
        <v>142</v>
      </c>
      <c r="E71" s="6">
        <v>1</v>
      </c>
      <c r="F71" s="6">
        <v>29500</v>
      </c>
      <c r="G71" s="9">
        <f>F71*E71</f>
        <v>29500</v>
      </c>
      <c r="H71" s="24">
        <f>I71+J71</f>
        <v>36875</v>
      </c>
      <c r="I71" s="5">
        <f t="shared" si="1"/>
        <v>29500</v>
      </c>
      <c r="J71" s="23">
        <f t="shared" si="0"/>
        <v>7375</v>
      </c>
    </row>
  </sheetData>
  <mergeCells count="2">
    <mergeCell ref="B44:C44"/>
    <mergeCell ref="A1:G1"/>
  </mergeCells>
  <pageMargins left="0.43307086614173229" right="0.23622047244094491" top="0.74803149606299213" bottom="0.74803149606299213" header="0.31496062992125984" footer="0.31496062992125984"/>
  <pageSetup paperSize="9" scale="11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B8249-9438-4995-80E8-BB2D885200DE}">
  <dimension ref="B2:F6"/>
  <sheetViews>
    <sheetView workbookViewId="0">
      <selection activeCell="D7" sqref="D7"/>
    </sheetView>
  </sheetViews>
  <sheetFormatPr defaultRowHeight="14.5" x14ac:dyDescent="0.35"/>
  <cols>
    <col min="3" max="3" width="26.54296875" customWidth="1"/>
    <col min="4" max="4" width="29.08984375" customWidth="1"/>
    <col min="5" max="5" width="10.453125" customWidth="1"/>
    <col min="6" max="6" width="11" customWidth="1"/>
  </cols>
  <sheetData>
    <row r="2" spans="2:6" x14ac:dyDescent="0.35">
      <c r="B2" t="s">
        <v>0</v>
      </c>
      <c r="C2" t="s">
        <v>7</v>
      </c>
      <c r="D2" t="s">
        <v>61</v>
      </c>
      <c r="E2" t="s">
        <v>62</v>
      </c>
      <c r="F2" t="s">
        <v>63</v>
      </c>
    </row>
    <row r="3" spans="2:6" x14ac:dyDescent="0.35">
      <c r="B3">
        <v>1</v>
      </c>
      <c r="C3" t="s">
        <v>19</v>
      </c>
      <c r="D3" t="s">
        <v>64</v>
      </c>
    </row>
    <row r="4" spans="2:6" x14ac:dyDescent="0.35">
      <c r="D4" t="s">
        <v>67</v>
      </c>
    </row>
    <row r="5" spans="2:6" x14ac:dyDescent="0.35">
      <c r="D5" t="s">
        <v>65</v>
      </c>
    </row>
    <row r="6" spans="2:6" x14ac:dyDescent="0.35">
      <c r="D6"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9FB4F-0576-40AD-8627-196221A8C90A}">
  <dimension ref="B2:C37"/>
  <sheetViews>
    <sheetView topLeftCell="A28" workbookViewId="0">
      <selection activeCell="B3" sqref="B3"/>
    </sheetView>
  </sheetViews>
  <sheetFormatPr defaultRowHeight="14.5" x14ac:dyDescent="0.35"/>
  <cols>
    <col min="2" max="2" width="33.90625" customWidth="1"/>
    <col min="3" max="3" width="50.453125" customWidth="1"/>
    <col min="4" max="4" width="8.90625" customWidth="1"/>
  </cols>
  <sheetData>
    <row r="2" spans="2:3" x14ac:dyDescent="0.35">
      <c r="B2" t="s">
        <v>7</v>
      </c>
    </row>
    <row r="3" spans="2:3" x14ac:dyDescent="0.35">
      <c r="C3" s="1" t="s">
        <v>26</v>
      </c>
    </row>
    <row r="4" spans="2:3" x14ac:dyDescent="0.35">
      <c r="C4" s="1" t="s">
        <v>27</v>
      </c>
    </row>
    <row r="5" spans="2:3" ht="29" x14ac:dyDescent="0.35">
      <c r="C5" s="1" t="s">
        <v>28</v>
      </c>
    </row>
    <row r="6" spans="2:3" ht="58" x14ac:dyDescent="0.35">
      <c r="C6" s="1" t="s">
        <v>29</v>
      </c>
    </row>
    <row r="7" spans="2:3" x14ac:dyDescent="0.35">
      <c r="C7" s="1" t="s">
        <v>30</v>
      </c>
    </row>
    <row r="8" spans="2:3" x14ac:dyDescent="0.35">
      <c r="C8" s="1" t="s">
        <v>31</v>
      </c>
    </row>
    <row r="9" spans="2:3" x14ac:dyDescent="0.35">
      <c r="C9" s="1" t="s">
        <v>32</v>
      </c>
    </row>
    <row r="10" spans="2:3" x14ac:dyDescent="0.35">
      <c r="C10" s="1" t="s">
        <v>33</v>
      </c>
    </row>
    <row r="11" spans="2:3" x14ac:dyDescent="0.35">
      <c r="C11" s="1" t="s">
        <v>34</v>
      </c>
    </row>
    <row r="12" spans="2:3" x14ac:dyDescent="0.35">
      <c r="C12" s="1" t="s">
        <v>35</v>
      </c>
    </row>
    <row r="13" spans="2:3" x14ac:dyDescent="0.35">
      <c r="C13" s="1" t="s">
        <v>36</v>
      </c>
    </row>
    <row r="14" spans="2:3" x14ac:dyDescent="0.35">
      <c r="C14" s="1" t="s">
        <v>37</v>
      </c>
    </row>
    <row r="15" spans="2:3" x14ac:dyDescent="0.35">
      <c r="C15" s="1" t="s">
        <v>38</v>
      </c>
    </row>
    <row r="16" spans="2:3" x14ac:dyDescent="0.35">
      <c r="C16" s="1" t="s">
        <v>39</v>
      </c>
    </row>
    <row r="17" spans="3:3" x14ac:dyDescent="0.35">
      <c r="C17" s="1" t="s">
        <v>40</v>
      </c>
    </row>
    <row r="18" spans="3:3" x14ac:dyDescent="0.35">
      <c r="C18" s="1" t="s">
        <v>41</v>
      </c>
    </row>
    <row r="19" spans="3:3" x14ac:dyDescent="0.35">
      <c r="C19" s="1" t="s">
        <v>42</v>
      </c>
    </row>
    <row r="20" spans="3:3" x14ac:dyDescent="0.35">
      <c r="C20" s="1" t="s">
        <v>43</v>
      </c>
    </row>
    <row r="21" spans="3:3" x14ac:dyDescent="0.35">
      <c r="C21" s="1" t="s">
        <v>44</v>
      </c>
    </row>
    <row r="22" spans="3:3" x14ac:dyDescent="0.35">
      <c r="C22" s="1" t="s">
        <v>45</v>
      </c>
    </row>
    <row r="23" spans="3:3" x14ac:dyDescent="0.35">
      <c r="C23" s="1" t="s">
        <v>46</v>
      </c>
    </row>
    <row r="24" spans="3:3" x14ac:dyDescent="0.35">
      <c r="C24" s="1" t="s">
        <v>47</v>
      </c>
    </row>
    <row r="25" spans="3:3" x14ac:dyDescent="0.35">
      <c r="C25" s="1" t="s">
        <v>48</v>
      </c>
    </row>
    <row r="26" spans="3:3" x14ac:dyDescent="0.35">
      <c r="C26" s="1" t="s">
        <v>49</v>
      </c>
    </row>
    <row r="27" spans="3:3" x14ac:dyDescent="0.35">
      <c r="C27" s="1" t="s">
        <v>50</v>
      </c>
    </row>
    <row r="28" spans="3:3" x14ac:dyDescent="0.35">
      <c r="C28" s="1" t="s">
        <v>51</v>
      </c>
    </row>
    <row r="29" spans="3:3" x14ac:dyDescent="0.35">
      <c r="C29" s="1" t="s">
        <v>52</v>
      </c>
    </row>
    <row r="30" spans="3:3" x14ac:dyDescent="0.35">
      <c r="C30" s="1" t="s">
        <v>53</v>
      </c>
    </row>
    <row r="31" spans="3:3" x14ac:dyDescent="0.35">
      <c r="C31" s="1" t="s">
        <v>54</v>
      </c>
    </row>
    <row r="32" spans="3:3" x14ac:dyDescent="0.35">
      <c r="C32" s="1" t="s">
        <v>55</v>
      </c>
    </row>
    <row r="33" spans="3:3" x14ac:dyDescent="0.35">
      <c r="C33" s="1" t="s">
        <v>56</v>
      </c>
    </row>
    <row r="34" spans="3:3" x14ac:dyDescent="0.35">
      <c r="C34" s="1" t="s">
        <v>57</v>
      </c>
    </row>
    <row r="35" spans="3:3" x14ac:dyDescent="0.35">
      <c r="C35" s="1" t="s">
        <v>58</v>
      </c>
    </row>
    <row r="36" spans="3:3" x14ac:dyDescent="0.35">
      <c r="C36" s="1" t="s">
        <v>59</v>
      </c>
    </row>
    <row r="37" spans="3:3" x14ac:dyDescent="0.35">
      <c r="C37" s="1"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KUMAR GOUD</cp:lastModifiedBy>
  <cp:lastPrinted>2023-12-18T07:28:38Z</cp:lastPrinted>
  <dcterms:created xsi:type="dcterms:W3CDTF">2023-09-15T08:18:12Z</dcterms:created>
  <dcterms:modified xsi:type="dcterms:W3CDTF">2023-12-18T07:38:26Z</dcterms:modified>
</cp:coreProperties>
</file>