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Measurments\IVF-Warangal\"/>
    </mc:Choice>
  </mc:AlternateContent>
  <xr:revisionPtr revIDLastSave="0" documentId="13_ncr:1_{6EFCF8AD-0B58-4446-B670-326492831EA9}" xr6:coauthVersionLast="47" xr6:coauthVersionMax="47" xr10:uidLastSave="{00000000-0000-0000-0000-000000000000}"/>
  <bookViews>
    <workbookView xWindow="-108" yWindow="-108" windowWidth="23256" windowHeight="12456" xr2:uid="{0685F8DC-6C5E-40EB-9C9C-E01E52A578A0}"/>
  </bookViews>
  <sheets>
    <sheet name="Sheet1" sheetId="1" r:id="rId1"/>
  </sheets>
  <definedNames>
    <definedName name="_xlnm.Print_Area" localSheetId="0">Sheet1!$A$1:$U$186</definedName>
    <definedName name="_xlnm.Print_Titles" localSheetId="0">Sheet1!$4:$6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6" i="1" l="1"/>
  <c r="H181" i="1"/>
  <c r="H182" i="1"/>
  <c r="H183" i="1"/>
  <c r="H184" i="1"/>
  <c r="H185" i="1"/>
  <c r="H180" i="1"/>
  <c r="H178" i="1"/>
  <c r="H170" i="1"/>
  <c r="H171" i="1"/>
  <c r="H172" i="1"/>
  <c r="H173" i="1"/>
  <c r="H174" i="1"/>
  <c r="H175" i="1"/>
  <c r="H176" i="1"/>
  <c r="H177" i="1"/>
  <c r="H169" i="1"/>
  <c r="H166" i="1"/>
  <c r="H159" i="1"/>
  <c r="H160" i="1"/>
  <c r="H161" i="1"/>
  <c r="H162" i="1"/>
  <c r="H163" i="1"/>
  <c r="H164" i="1"/>
  <c r="H165" i="1"/>
  <c r="H158" i="1"/>
  <c r="H156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1" i="1"/>
  <c r="H142" i="1"/>
  <c r="H143" i="1"/>
  <c r="H144" i="1"/>
  <c r="H146" i="1"/>
  <c r="H147" i="1"/>
  <c r="H148" i="1"/>
  <c r="H149" i="1"/>
  <c r="H150" i="1"/>
  <c r="H152" i="1"/>
  <c r="H153" i="1"/>
  <c r="H154" i="1"/>
  <c r="H155" i="1"/>
  <c r="H120" i="1"/>
  <c r="H118" i="1"/>
  <c r="H111" i="1"/>
  <c r="H112" i="1"/>
  <c r="H113" i="1"/>
  <c r="H114" i="1"/>
  <c r="H115" i="1"/>
  <c r="H116" i="1"/>
  <c r="H117" i="1"/>
  <c r="H110" i="1"/>
  <c r="H10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39" i="1"/>
  <c r="H38" i="1"/>
  <c r="H37" i="1"/>
  <c r="H28" i="1"/>
  <c r="H29" i="1"/>
  <c r="H30" i="1"/>
  <c r="H31" i="1"/>
  <c r="H32" i="1"/>
  <c r="H33" i="1"/>
  <c r="H34" i="1"/>
  <c r="H35" i="1"/>
  <c r="H36" i="1"/>
  <c r="H27" i="1"/>
  <c r="H2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8" i="1"/>
</calcChain>
</file>

<file path=xl/sharedStrings.xml><?xml version="1.0" encoding="utf-8"?>
<sst xmlns="http://schemas.openxmlformats.org/spreadsheetml/2006/main" count="151" uniqueCount="59">
  <si>
    <t>DETAILED MEASUREMENTS</t>
  </si>
  <si>
    <t>Agency: M/s. Asta vardhman Consortium</t>
  </si>
  <si>
    <t>Agt.No: 344/A/TSMIDC/Spl.Proj/IVFCs/2022-23, Dt. 05.07.2023</t>
  </si>
  <si>
    <t>Discription Of Work etc.,</t>
  </si>
  <si>
    <t>Measurements Upto date</t>
  </si>
  <si>
    <t>Rate</t>
  </si>
  <si>
    <t>Per</t>
  </si>
  <si>
    <t>Total Volume</t>
  </si>
  <si>
    <t>Deduct/previous Measurements</t>
  </si>
  <si>
    <t>Since last measurement</t>
  </si>
  <si>
    <t>Remarks</t>
  </si>
  <si>
    <t>No</t>
  </si>
  <si>
    <t>L</t>
  </si>
  <si>
    <t>B</t>
  </si>
  <si>
    <t>D</t>
  </si>
  <si>
    <t>Content</t>
  </si>
  <si>
    <t>Units</t>
  </si>
  <si>
    <t>Rs</t>
  </si>
  <si>
    <t>Ps.</t>
  </si>
  <si>
    <t>Rs.</t>
  </si>
  <si>
    <t>Ps</t>
  </si>
  <si>
    <t>P.No.</t>
  </si>
  <si>
    <t>Qty.</t>
  </si>
  <si>
    <t>Qty</t>
  </si>
  <si>
    <t>Value</t>
  </si>
  <si>
    <t>Floor Chipping</t>
  </si>
  <si>
    <t>Waiting area</t>
  </si>
  <si>
    <t>Reception</t>
  </si>
  <si>
    <t>Sample and Injection Room</t>
  </si>
  <si>
    <t>Corridor @ Reception</t>
  </si>
  <si>
    <t>Counselling Room 1,2 &amp; Ultrasound Room</t>
  </si>
  <si>
    <t>Patient Change Room</t>
  </si>
  <si>
    <t>Toilet @ Electrical Room</t>
  </si>
  <si>
    <t>Electrical Room</t>
  </si>
  <si>
    <t>Pre/Post Operative Ward</t>
  </si>
  <si>
    <t xml:space="preserve">Corridor @ Pre/Post Operative </t>
  </si>
  <si>
    <t>Corridor from Embryology to Andrology</t>
  </si>
  <si>
    <t>Embryologist Room</t>
  </si>
  <si>
    <t>Change Rooms Toilets</t>
  </si>
  <si>
    <t>Minor OT</t>
  </si>
  <si>
    <t>Minor OT to Manifold corridor</t>
  </si>
  <si>
    <t>IVF-OT</t>
  </si>
  <si>
    <t>Embryology and Manifold</t>
  </si>
  <si>
    <t>Wall cladding removal</t>
  </si>
  <si>
    <t>wall top</t>
  </si>
  <si>
    <t>Window Deduction (-)</t>
  </si>
  <si>
    <t>Door Deduction (-)</t>
  </si>
  <si>
    <t>Dead End</t>
  </si>
  <si>
    <t>Granite Removal</t>
  </si>
  <si>
    <t>Brick Demolition</t>
  </si>
  <si>
    <t>main door wall</t>
  </si>
  <si>
    <t>partition wall</t>
  </si>
  <si>
    <t>door opening</t>
  </si>
  <si>
    <t>Door Removal</t>
  </si>
  <si>
    <t>Sample Collection &amp; Injection room</t>
  </si>
  <si>
    <t>Window Removal</t>
  </si>
  <si>
    <t>Skirting Removal</t>
  </si>
  <si>
    <t>columns</t>
  </si>
  <si>
    <r>
      <t>Name of the work:</t>
    </r>
    <r>
      <rPr>
        <sz val="11"/>
        <color theme="1"/>
        <rFont val="Calibri"/>
        <family val="2"/>
        <scheme val="minor"/>
      </rPr>
      <t>Design, Fabriction, establishing and commissioning of In - Vitro ferility centers (IVFC) alongwith allied Services on Turnkey basis at MGM Hospital, Warangal.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</si>
</sst>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56A6-E72E-45BF-A6B5-D1E860435016}">
  <sheetPr>
    <pageSetUpPr fitToPage="1"/>
  </sheetPr>
  <dimension ref="A1:U188"/>
  <sheetViews>
    <sheetView tabSelected="1" view="pageBreakPreview" zoomScale="60" zoomScaleNormal="100" workbookViewId="0">
      <selection activeCell="R16" sqref="R16"/>
    </sheetView>
  </sheetViews>
  <sheetFormatPr defaultRowHeight="14.4" x14ac:dyDescent="0.3"/>
  <cols>
    <col min="2" max="2" width="24.44140625" customWidth="1"/>
    <col min="3" max="4" width="5.109375" customWidth="1"/>
    <col min="5" max="7" width="5.33203125" customWidth="1"/>
    <col min="8" max="8" width="7.5546875" customWidth="1"/>
    <col min="9" max="9" width="5.6640625" customWidth="1"/>
    <col min="11" max="11" width="7.33203125" customWidth="1"/>
    <col min="12" max="12" width="7.21875" customWidth="1"/>
    <col min="14" max="15" width="6.109375" customWidth="1"/>
    <col min="16" max="16" width="8.77734375" customWidth="1"/>
    <col min="17" max="17" width="6.88671875" customWidth="1"/>
  </cols>
  <sheetData>
    <row r="1" spans="1:2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5"/>
    </row>
    <row r="2" spans="1:21" x14ac:dyDescent="0.3">
      <c r="A2" s="28"/>
      <c r="B2" s="29" t="s">
        <v>58</v>
      </c>
      <c r="C2" s="29"/>
      <c r="D2" s="29"/>
      <c r="E2" s="29"/>
      <c r="F2" s="29"/>
      <c r="G2" s="29"/>
      <c r="H2" s="29"/>
      <c r="I2" s="30"/>
      <c r="J2" s="28"/>
      <c r="K2" s="11" t="s">
        <v>1</v>
      </c>
      <c r="L2" s="33"/>
      <c r="M2" s="33"/>
      <c r="N2" s="33"/>
      <c r="O2" s="33"/>
      <c r="P2" s="12"/>
      <c r="Q2" s="11" t="s">
        <v>2</v>
      </c>
      <c r="R2" s="33"/>
      <c r="S2" s="33"/>
      <c r="T2" s="33"/>
      <c r="U2" s="12"/>
    </row>
    <row r="3" spans="1:21" ht="34.799999999999997" customHeight="1" x14ac:dyDescent="0.3">
      <c r="A3" s="28"/>
      <c r="B3" s="31"/>
      <c r="C3" s="31"/>
      <c r="D3" s="31"/>
      <c r="E3" s="31"/>
      <c r="F3" s="31"/>
      <c r="G3" s="31"/>
      <c r="H3" s="31"/>
      <c r="I3" s="32"/>
      <c r="J3" s="28"/>
      <c r="K3" s="15"/>
      <c r="L3" s="34"/>
      <c r="M3" s="34"/>
      <c r="N3" s="34"/>
      <c r="O3" s="34"/>
      <c r="P3" s="16"/>
      <c r="Q3" s="15"/>
      <c r="R3" s="34"/>
      <c r="S3" s="34"/>
      <c r="T3" s="34"/>
      <c r="U3" s="16"/>
    </row>
    <row r="4" spans="1:21" ht="31.2" customHeight="1" x14ac:dyDescent="0.3">
      <c r="A4" s="24"/>
      <c r="B4" s="25" t="s">
        <v>3</v>
      </c>
      <c r="C4" s="7" t="s">
        <v>4</v>
      </c>
      <c r="D4" s="7"/>
      <c r="E4" s="7"/>
      <c r="F4" s="7"/>
      <c r="G4" s="7"/>
      <c r="H4" s="7"/>
      <c r="I4" s="26" t="s">
        <v>5</v>
      </c>
      <c r="J4" s="27"/>
      <c r="K4" s="25"/>
      <c r="L4" s="7" t="s">
        <v>6</v>
      </c>
      <c r="M4" s="8" t="s">
        <v>7</v>
      </c>
      <c r="N4" s="9"/>
      <c r="O4" s="8" t="s">
        <v>8</v>
      </c>
      <c r="P4" s="9"/>
      <c r="Q4" s="8" t="s">
        <v>9</v>
      </c>
      <c r="R4" s="10"/>
      <c r="S4" s="9"/>
      <c r="T4" s="11" t="s">
        <v>10</v>
      </c>
      <c r="U4" s="12"/>
    </row>
    <row r="5" spans="1:21" x14ac:dyDescent="0.3">
      <c r="A5" s="24"/>
      <c r="B5" s="25"/>
      <c r="C5" s="17" t="s">
        <v>11</v>
      </c>
      <c r="D5" s="18"/>
      <c r="E5" s="21" t="s">
        <v>12</v>
      </c>
      <c r="F5" s="7" t="s">
        <v>13</v>
      </c>
      <c r="G5" s="7" t="s">
        <v>14</v>
      </c>
      <c r="H5" s="21" t="s">
        <v>15</v>
      </c>
      <c r="I5" s="7" t="s">
        <v>16</v>
      </c>
      <c r="J5" s="22" t="s">
        <v>17</v>
      </c>
      <c r="K5" s="7" t="s">
        <v>18</v>
      </c>
      <c r="L5" s="7"/>
      <c r="M5" s="7" t="s">
        <v>19</v>
      </c>
      <c r="N5" s="7" t="s">
        <v>20</v>
      </c>
      <c r="O5" s="7" t="s">
        <v>21</v>
      </c>
      <c r="P5" s="7" t="s">
        <v>22</v>
      </c>
      <c r="Q5" s="7" t="s">
        <v>23</v>
      </c>
      <c r="R5" s="7" t="s">
        <v>24</v>
      </c>
      <c r="S5" s="7"/>
      <c r="T5" s="13"/>
      <c r="U5" s="14"/>
    </row>
    <row r="6" spans="1:21" x14ac:dyDescent="0.3">
      <c r="A6" s="24"/>
      <c r="B6" s="25"/>
      <c r="C6" s="19"/>
      <c r="D6" s="20"/>
      <c r="E6" s="21"/>
      <c r="F6" s="7"/>
      <c r="G6" s="7"/>
      <c r="H6" s="21"/>
      <c r="I6" s="7"/>
      <c r="J6" s="23"/>
      <c r="K6" s="7"/>
      <c r="L6" s="7"/>
      <c r="M6" s="7"/>
      <c r="N6" s="7"/>
      <c r="O6" s="7"/>
      <c r="P6" s="7"/>
      <c r="Q6" s="7"/>
      <c r="R6" s="1" t="s">
        <v>19</v>
      </c>
      <c r="S6" s="1" t="s">
        <v>18</v>
      </c>
      <c r="T6" s="15"/>
      <c r="U6" s="16"/>
    </row>
    <row r="7" spans="1:21" ht="19.95" customHeight="1" x14ac:dyDescent="0.3">
      <c r="A7" s="3"/>
      <c r="B7" s="7" t="s">
        <v>25</v>
      </c>
      <c r="C7" s="7"/>
      <c r="D7" s="7"/>
      <c r="E7" s="7"/>
      <c r="F7" s="7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9.95" customHeight="1" x14ac:dyDescent="0.3">
      <c r="A8" s="5">
        <v>1</v>
      </c>
      <c r="B8" s="4" t="s">
        <v>26</v>
      </c>
      <c r="C8" s="5">
        <v>1</v>
      </c>
      <c r="D8" s="5">
        <v>1</v>
      </c>
      <c r="E8" s="5">
        <v>8</v>
      </c>
      <c r="F8" s="5">
        <v>4.7</v>
      </c>
      <c r="G8" s="5"/>
      <c r="H8" s="3">
        <f>C8*D8*E8*F8</f>
        <v>37.6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9.95" customHeight="1" x14ac:dyDescent="0.3">
      <c r="A9" s="5">
        <v>2</v>
      </c>
      <c r="B9" s="3" t="s">
        <v>27</v>
      </c>
      <c r="C9" s="5">
        <v>1</v>
      </c>
      <c r="D9" s="5">
        <v>1</v>
      </c>
      <c r="E9" s="5">
        <v>3.18</v>
      </c>
      <c r="F9" s="5">
        <v>4.5999999999999996</v>
      </c>
      <c r="G9" s="5"/>
      <c r="H9" s="3">
        <f t="shared" ref="H9:H24" si="0">C9*D9*E9*F9</f>
        <v>14.628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9.95" customHeight="1" x14ac:dyDescent="0.3">
      <c r="A10" s="5">
        <v>3</v>
      </c>
      <c r="B10" s="3" t="s">
        <v>28</v>
      </c>
      <c r="C10" s="5">
        <v>1</v>
      </c>
      <c r="D10" s="5">
        <v>1</v>
      </c>
      <c r="E10" s="5">
        <v>4.4800000000000004</v>
      </c>
      <c r="F10" s="5">
        <v>3.25</v>
      </c>
      <c r="G10" s="5"/>
      <c r="H10" s="3">
        <f t="shared" si="0"/>
        <v>14.560000000000002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9.95" customHeight="1" x14ac:dyDescent="0.3">
      <c r="A11" s="5">
        <v>4</v>
      </c>
      <c r="B11" s="3" t="s">
        <v>29</v>
      </c>
      <c r="C11" s="5">
        <v>1</v>
      </c>
      <c r="D11" s="5">
        <v>1</v>
      </c>
      <c r="E11" s="5">
        <v>7.5</v>
      </c>
      <c r="F11" s="5">
        <v>1.8</v>
      </c>
      <c r="G11" s="5"/>
      <c r="H11" s="3">
        <f t="shared" si="0"/>
        <v>13.5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9.95" customHeight="1" x14ac:dyDescent="0.3">
      <c r="A12" s="5">
        <v>5</v>
      </c>
      <c r="B12" s="3" t="s">
        <v>30</v>
      </c>
      <c r="C12" s="5">
        <v>1</v>
      </c>
      <c r="D12" s="5">
        <v>1</v>
      </c>
      <c r="E12" s="5">
        <v>10.4</v>
      </c>
      <c r="F12" s="5">
        <v>6.5</v>
      </c>
      <c r="G12" s="5"/>
      <c r="H12" s="3">
        <f t="shared" si="0"/>
        <v>67.600000000000009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9.95" customHeight="1" x14ac:dyDescent="0.3">
      <c r="A13" s="5">
        <v>6</v>
      </c>
      <c r="B13" s="3" t="s">
        <v>31</v>
      </c>
      <c r="C13" s="5">
        <v>1</v>
      </c>
      <c r="D13" s="5">
        <v>1</v>
      </c>
      <c r="E13" s="5">
        <v>3.5</v>
      </c>
      <c r="F13" s="5">
        <v>1.8</v>
      </c>
      <c r="G13" s="5"/>
      <c r="H13" s="3">
        <f t="shared" si="0"/>
        <v>6.3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9.95" customHeight="1" x14ac:dyDescent="0.3">
      <c r="A14" s="5">
        <v>7</v>
      </c>
      <c r="B14" s="3" t="s">
        <v>32</v>
      </c>
      <c r="C14" s="5">
        <v>1</v>
      </c>
      <c r="D14" s="5">
        <v>1</v>
      </c>
      <c r="E14" s="5">
        <v>1.44</v>
      </c>
      <c r="F14" s="5">
        <v>1.2</v>
      </c>
      <c r="G14" s="5"/>
      <c r="H14" s="3">
        <f t="shared" si="0"/>
        <v>1.728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9.95" customHeight="1" x14ac:dyDescent="0.3">
      <c r="A15" s="5">
        <v>8</v>
      </c>
      <c r="B15" s="3" t="s">
        <v>33</v>
      </c>
      <c r="C15" s="5">
        <v>1</v>
      </c>
      <c r="D15" s="5">
        <v>1</v>
      </c>
      <c r="E15" s="5">
        <v>3</v>
      </c>
      <c r="F15" s="5">
        <v>3.4</v>
      </c>
      <c r="G15" s="5"/>
      <c r="H15" s="3">
        <f t="shared" si="0"/>
        <v>10.199999999999999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9.95" customHeight="1" x14ac:dyDescent="0.3">
      <c r="A16" s="5">
        <v>9</v>
      </c>
      <c r="B16" s="3" t="s">
        <v>34</v>
      </c>
      <c r="C16" s="5">
        <v>1</v>
      </c>
      <c r="D16" s="5">
        <v>1</v>
      </c>
      <c r="E16" s="5">
        <v>7.95</v>
      </c>
      <c r="F16" s="5">
        <v>5</v>
      </c>
      <c r="G16" s="5"/>
      <c r="H16" s="3">
        <f t="shared" si="0"/>
        <v>39.75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9.95" customHeight="1" x14ac:dyDescent="0.3">
      <c r="A17" s="5">
        <v>10</v>
      </c>
      <c r="B17" s="3" t="s">
        <v>35</v>
      </c>
      <c r="C17" s="5">
        <v>1</v>
      </c>
      <c r="D17" s="5">
        <v>1</v>
      </c>
      <c r="E17" s="5">
        <v>7.9</v>
      </c>
      <c r="F17" s="5">
        <v>1.8</v>
      </c>
      <c r="G17" s="5"/>
      <c r="H17" s="3">
        <f t="shared" si="0"/>
        <v>14.22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9.95" customHeight="1" x14ac:dyDescent="0.3">
      <c r="A18" s="5">
        <v>11</v>
      </c>
      <c r="B18" s="3" t="s">
        <v>36</v>
      </c>
      <c r="C18" s="5">
        <v>1</v>
      </c>
      <c r="D18" s="5">
        <v>1</v>
      </c>
      <c r="E18" s="5">
        <v>21.3</v>
      </c>
      <c r="F18" s="5">
        <v>1.7</v>
      </c>
      <c r="G18" s="5"/>
      <c r="H18" s="3">
        <f t="shared" si="0"/>
        <v>36.21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9.95" customHeight="1" x14ac:dyDescent="0.3">
      <c r="A19" s="5">
        <v>12</v>
      </c>
      <c r="B19" s="3" t="s">
        <v>37</v>
      </c>
      <c r="C19" s="5">
        <v>1</v>
      </c>
      <c r="D19" s="5">
        <v>1</v>
      </c>
      <c r="E19" s="5">
        <v>4.7699999999999996</v>
      </c>
      <c r="F19" s="5">
        <v>4.5</v>
      </c>
      <c r="G19" s="5"/>
      <c r="H19" s="3">
        <f t="shared" si="0"/>
        <v>21.464999999999996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9.95" customHeight="1" x14ac:dyDescent="0.3">
      <c r="A20" s="5">
        <v>13</v>
      </c>
      <c r="B20" s="3" t="s">
        <v>38</v>
      </c>
      <c r="C20" s="5">
        <v>1</v>
      </c>
      <c r="D20" s="5">
        <v>1</v>
      </c>
      <c r="E20" s="5">
        <v>16.55</v>
      </c>
      <c r="F20" s="5">
        <v>4.78</v>
      </c>
      <c r="G20" s="5"/>
      <c r="H20" s="3">
        <f t="shared" si="0"/>
        <v>79.109000000000009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9.95" customHeight="1" x14ac:dyDescent="0.3">
      <c r="A21" s="5">
        <v>14</v>
      </c>
      <c r="B21" s="3" t="s">
        <v>39</v>
      </c>
      <c r="C21" s="5">
        <v>1</v>
      </c>
      <c r="D21" s="5">
        <v>1</v>
      </c>
      <c r="E21" s="5">
        <v>6.87</v>
      </c>
      <c r="F21" s="5">
        <v>4.47</v>
      </c>
      <c r="G21" s="5"/>
      <c r="H21" s="3">
        <f t="shared" si="0"/>
        <v>30.7089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9.95" customHeight="1" x14ac:dyDescent="0.3">
      <c r="A22" s="5">
        <v>15</v>
      </c>
      <c r="B22" s="3" t="s">
        <v>40</v>
      </c>
      <c r="C22" s="5">
        <v>1</v>
      </c>
      <c r="D22" s="5">
        <v>1</v>
      </c>
      <c r="E22" s="5">
        <v>14.48</v>
      </c>
      <c r="F22" s="5">
        <v>1.7</v>
      </c>
      <c r="G22" s="5"/>
      <c r="H22" s="3">
        <f t="shared" si="0"/>
        <v>24.616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9.95" customHeight="1" x14ac:dyDescent="0.3">
      <c r="A23" s="5">
        <v>16</v>
      </c>
      <c r="B23" s="3" t="s">
        <v>41</v>
      </c>
      <c r="C23" s="5">
        <v>1</v>
      </c>
      <c r="D23" s="5">
        <v>1</v>
      </c>
      <c r="E23" s="5">
        <v>7</v>
      </c>
      <c r="F23" s="5">
        <v>4.45</v>
      </c>
      <c r="G23" s="5"/>
      <c r="H23" s="3">
        <f t="shared" si="0"/>
        <v>31.150000000000002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9.95" customHeight="1" x14ac:dyDescent="0.3">
      <c r="A24" s="5">
        <v>17</v>
      </c>
      <c r="B24" s="3" t="s">
        <v>42</v>
      </c>
      <c r="C24" s="5">
        <v>1</v>
      </c>
      <c r="D24" s="5">
        <v>1</v>
      </c>
      <c r="E24" s="5">
        <v>7</v>
      </c>
      <c r="F24" s="5">
        <v>4.45</v>
      </c>
      <c r="G24" s="5"/>
      <c r="H24" s="3">
        <f t="shared" si="0"/>
        <v>31.150000000000002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9.95" customHeight="1" x14ac:dyDescent="0.3">
      <c r="A25" s="5"/>
      <c r="B25" s="3"/>
      <c r="C25" s="5"/>
      <c r="D25" s="5"/>
      <c r="E25" s="5"/>
      <c r="F25" s="5"/>
      <c r="G25" s="5"/>
      <c r="H25" s="6">
        <f>SUM(H8:H24)</f>
        <v>474.49489999999992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9.95" customHeight="1" x14ac:dyDescent="0.3">
      <c r="A26" s="5"/>
      <c r="B26" s="7" t="s">
        <v>43</v>
      </c>
      <c r="C26" s="7"/>
      <c r="D26" s="7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9.95" customHeight="1" x14ac:dyDescent="0.3">
      <c r="A27" s="5">
        <v>1</v>
      </c>
      <c r="B27" s="4" t="s">
        <v>26</v>
      </c>
      <c r="C27" s="5">
        <v>1</v>
      </c>
      <c r="D27" s="5">
        <v>2</v>
      </c>
      <c r="E27" s="5">
        <v>4.3600000000000003</v>
      </c>
      <c r="F27" s="5">
        <v>1.5</v>
      </c>
      <c r="G27" s="5"/>
      <c r="H27" s="3">
        <f>C27*D27*E27*F27</f>
        <v>13.080000000000002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9.95" customHeight="1" x14ac:dyDescent="0.3">
      <c r="A28" s="5"/>
      <c r="B28" s="4"/>
      <c r="C28" s="5">
        <v>1</v>
      </c>
      <c r="D28" s="5">
        <v>2</v>
      </c>
      <c r="E28" s="5">
        <v>0.5</v>
      </c>
      <c r="F28" s="5">
        <v>1.97</v>
      </c>
      <c r="G28" s="5"/>
      <c r="H28" s="3">
        <f t="shared" ref="H28:H36" si="1">C28*D28*E28*F28</f>
        <v>1.97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9.95" customHeight="1" x14ac:dyDescent="0.3">
      <c r="A29" s="5"/>
      <c r="B29" s="4"/>
      <c r="C29" s="5">
        <v>1</v>
      </c>
      <c r="D29" s="5">
        <v>1</v>
      </c>
      <c r="E29" s="5">
        <v>4.7</v>
      </c>
      <c r="F29" s="5">
        <v>1.5</v>
      </c>
      <c r="G29" s="5"/>
      <c r="H29" s="3">
        <f t="shared" si="1"/>
        <v>7.0500000000000007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9.95" customHeight="1" x14ac:dyDescent="0.3">
      <c r="A30" s="5"/>
      <c r="B30" s="4"/>
      <c r="C30" s="5">
        <v>1</v>
      </c>
      <c r="D30" s="5">
        <v>1</v>
      </c>
      <c r="E30" s="5">
        <v>3.2</v>
      </c>
      <c r="F30" s="5">
        <v>1.5</v>
      </c>
      <c r="G30" s="5"/>
      <c r="H30" s="3">
        <f t="shared" si="1"/>
        <v>4.8000000000000007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9.95" customHeight="1" x14ac:dyDescent="0.3">
      <c r="A31" s="5"/>
      <c r="B31" s="4"/>
      <c r="C31" s="5">
        <v>1</v>
      </c>
      <c r="D31" s="5">
        <v>1</v>
      </c>
      <c r="E31" s="5">
        <v>4.7</v>
      </c>
      <c r="F31" s="5">
        <v>1.97</v>
      </c>
      <c r="G31" s="5"/>
      <c r="H31" s="3">
        <f t="shared" si="1"/>
        <v>9.2590000000000003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9.95" customHeight="1" x14ac:dyDescent="0.3">
      <c r="A32" s="5"/>
      <c r="B32" s="4"/>
      <c r="C32" s="5">
        <v>1</v>
      </c>
      <c r="D32" s="5">
        <v>1</v>
      </c>
      <c r="E32" s="5">
        <v>8</v>
      </c>
      <c r="F32" s="5">
        <v>1.5</v>
      </c>
      <c r="G32" s="5"/>
      <c r="H32" s="3">
        <f t="shared" si="1"/>
        <v>12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9.95" customHeight="1" x14ac:dyDescent="0.3">
      <c r="A33" s="5"/>
      <c r="B33" s="4" t="s">
        <v>44</v>
      </c>
      <c r="C33" s="5">
        <v>1</v>
      </c>
      <c r="D33" s="5">
        <v>1</v>
      </c>
      <c r="E33" s="5">
        <v>4.7</v>
      </c>
      <c r="F33" s="5">
        <v>0.3</v>
      </c>
      <c r="G33" s="5"/>
      <c r="H33" s="3">
        <f t="shared" si="1"/>
        <v>1.41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9.95" customHeight="1" x14ac:dyDescent="0.3">
      <c r="A34" s="5"/>
      <c r="B34" s="4"/>
      <c r="C34" s="5">
        <v>1</v>
      </c>
      <c r="D34" s="5">
        <v>1</v>
      </c>
      <c r="E34" s="5">
        <v>4.5999999999999996</v>
      </c>
      <c r="F34" s="5">
        <v>0.3</v>
      </c>
      <c r="G34" s="5"/>
      <c r="H34" s="3">
        <f t="shared" si="1"/>
        <v>1.38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9.95" customHeight="1" x14ac:dyDescent="0.3">
      <c r="A35" s="5"/>
      <c r="B35" s="4"/>
      <c r="C35" s="5">
        <v>1</v>
      </c>
      <c r="D35" s="5">
        <v>1</v>
      </c>
      <c r="E35" s="5">
        <v>8</v>
      </c>
      <c r="F35" s="5">
        <v>0.3</v>
      </c>
      <c r="G35" s="5"/>
      <c r="H35" s="3">
        <f t="shared" si="1"/>
        <v>2.4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9.95" customHeight="1" x14ac:dyDescent="0.3">
      <c r="A36" s="5">
        <v>2</v>
      </c>
      <c r="B36" s="3" t="s">
        <v>27</v>
      </c>
      <c r="C36" s="5">
        <v>1</v>
      </c>
      <c r="D36" s="5">
        <v>1</v>
      </c>
      <c r="E36" s="5">
        <v>3.18</v>
      </c>
      <c r="F36" s="5">
        <v>4.5999999999999996</v>
      </c>
      <c r="G36" s="5"/>
      <c r="H36" s="3">
        <f t="shared" si="1"/>
        <v>14.628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9.95" customHeight="1" x14ac:dyDescent="0.3">
      <c r="A37" s="5"/>
      <c r="B37" s="3"/>
      <c r="C37" s="5">
        <v>1</v>
      </c>
      <c r="D37" s="5">
        <v>1</v>
      </c>
      <c r="E37" s="5">
        <v>4.5999999999999996</v>
      </c>
      <c r="F37" s="5"/>
      <c r="G37" s="5">
        <v>0.82</v>
      </c>
      <c r="H37" s="3">
        <f>C37*D37*E37*G37</f>
        <v>3.7719999999999994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9.95" customHeight="1" x14ac:dyDescent="0.3">
      <c r="A38" s="5"/>
      <c r="B38" s="3"/>
      <c r="C38" s="5">
        <v>1</v>
      </c>
      <c r="D38" s="5">
        <v>1</v>
      </c>
      <c r="E38" s="5">
        <v>3.9</v>
      </c>
      <c r="F38" s="5">
        <v>0.3</v>
      </c>
      <c r="G38" s="5"/>
      <c r="H38" s="3">
        <f>C38*D38*E38*F38</f>
        <v>1.17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9.95" customHeight="1" x14ac:dyDescent="0.3">
      <c r="A39" s="5"/>
      <c r="B39" s="3"/>
      <c r="C39" s="5">
        <v>1</v>
      </c>
      <c r="D39" s="5">
        <v>1</v>
      </c>
      <c r="E39" s="5">
        <v>0.35</v>
      </c>
      <c r="F39" s="5"/>
      <c r="G39" s="5">
        <v>1.1399999999999999</v>
      </c>
      <c r="H39" s="3">
        <f>C39*D39*E39*G39</f>
        <v>0.39899999999999997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9.95" customHeight="1" x14ac:dyDescent="0.3">
      <c r="A40" s="5"/>
      <c r="B40" s="3"/>
      <c r="C40" s="5">
        <v>1</v>
      </c>
      <c r="D40" s="5">
        <v>1</v>
      </c>
      <c r="E40" s="5">
        <v>3.18</v>
      </c>
      <c r="F40" s="5"/>
      <c r="G40" s="5">
        <v>1.95</v>
      </c>
      <c r="H40" s="3">
        <f t="shared" ref="H40:H103" si="2">C40*D40*E40*G40</f>
        <v>6.2010000000000005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9.95" customHeight="1" x14ac:dyDescent="0.3">
      <c r="A41" s="5"/>
      <c r="B41" s="3" t="s">
        <v>45</v>
      </c>
      <c r="C41" s="5">
        <v>-1</v>
      </c>
      <c r="D41" s="5">
        <v>1</v>
      </c>
      <c r="E41" s="5">
        <v>1.8</v>
      </c>
      <c r="F41" s="5"/>
      <c r="G41" s="5">
        <v>1.3</v>
      </c>
      <c r="H41" s="3">
        <f t="shared" si="2"/>
        <v>-2.3400000000000003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9.95" customHeight="1" x14ac:dyDescent="0.3">
      <c r="A42" s="5"/>
      <c r="B42" s="3"/>
      <c r="C42" s="5">
        <v>-1</v>
      </c>
      <c r="D42" s="5">
        <v>1</v>
      </c>
      <c r="E42" s="5">
        <v>4.58</v>
      </c>
      <c r="F42" s="5"/>
      <c r="G42" s="5">
        <v>1.95</v>
      </c>
      <c r="H42" s="3">
        <f t="shared" si="2"/>
        <v>-8.9309999999999992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9.95" customHeight="1" x14ac:dyDescent="0.3">
      <c r="A43" s="5"/>
      <c r="B43" s="3"/>
      <c r="C43" s="5">
        <v>-1</v>
      </c>
      <c r="D43" s="5">
        <v>1</v>
      </c>
      <c r="E43" s="5">
        <v>1.2</v>
      </c>
      <c r="F43" s="5"/>
      <c r="G43" s="5">
        <v>1.95</v>
      </c>
      <c r="H43" s="3">
        <f t="shared" si="2"/>
        <v>-2.34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9.95" customHeight="1" x14ac:dyDescent="0.3">
      <c r="A44" s="5">
        <v>3</v>
      </c>
      <c r="B44" s="3" t="s">
        <v>28</v>
      </c>
      <c r="C44" s="5">
        <v>1</v>
      </c>
      <c r="D44" s="5">
        <v>2</v>
      </c>
      <c r="E44" s="5">
        <v>4.5999999999999996</v>
      </c>
      <c r="F44" s="5"/>
      <c r="G44" s="5">
        <v>1.95</v>
      </c>
      <c r="H44" s="3">
        <f t="shared" si="2"/>
        <v>17.939999999999998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9.95" customHeight="1" x14ac:dyDescent="0.3">
      <c r="A45" s="5"/>
      <c r="B45" s="3" t="s">
        <v>46</v>
      </c>
      <c r="C45" s="5">
        <v>-1</v>
      </c>
      <c r="D45" s="5">
        <v>1</v>
      </c>
      <c r="E45" s="5">
        <v>1.2</v>
      </c>
      <c r="F45" s="5"/>
      <c r="G45" s="5">
        <v>1.95</v>
      </c>
      <c r="H45" s="3">
        <f t="shared" si="2"/>
        <v>-2.34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9.95" customHeight="1" x14ac:dyDescent="0.3">
      <c r="A46" s="5"/>
      <c r="B46" s="3"/>
      <c r="C46" s="5">
        <v>1</v>
      </c>
      <c r="D46" s="5">
        <v>2</v>
      </c>
      <c r="E46" s="5">
        <v>3.25</v>
      </c>
      <c r="F46" s="5"/>
      <c r="G46" s="5">
        <v>1.95</v>
      </c>
      <c r="H46" s="3">
        <f t="shared" si="2"/>
        <v>12.674999999999999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9.95" customHeight="1" x14ac:dyDescent="0.3">
      <c r="A47" s="5"/>
      <c r="B47" s="3" t="s">
        <v>45</v>
      </c>
      <c r="C47" s="5">
        <v>-1</v>
      </c>
      <c r="D47" s="5">
        <v>1</v>
      </c>
      <c r="E47" s="5">
        <v>1.8</v>
      </c>
      <c r="F47" s="5"/>
      <c r="G47" s="5">
        <v>1.3</v>
      </c>
      <c r="H47" s="3">
        <f t="shared" si="2"/>
        <v>-2.3400000000000003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9.95" customHeight="1" x14ac:dyDescent="0.3">
      <c r="A48" s="5"/>
      <c r="B48" s="3" t="s">
        <v>29</v>
      </c>
      <c r="C48" s="5">
        <v>1</v>
      </c>
      <c r="D48" s="5">
        <v>1</v>
      </c>
      <c r="E48" s="5">
        <v>4</v>
      </c>
      <c r="F48" s="5"/>
      <c r="G48" s="5">
        <v>1.95</v>
      </c>
      <c r="H48" s="3">
        <f t="shared" si="2"/>
        <v>7.8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9.95" customHeight="1" x14ac:dyDescent="0.3">
      <c r="A49" s="5">
        <v>4</v>
      </c>
      <c r="B49" s="3" t="s">
        <v>31</v>
      </c>
      <c r="C49" s="5">
        <v>1</v>
      </c>
      <c r="D49" s="5">
        <v>2</v>
      </c>
      <c r="E49" s="5">
        <v>2.14</v>
      </c>
      <c r="F49" s="5"/>
      <c r="G49" s="5">
        <v>1.95</v>
      </c>
      <c r="H49" s="3">
        <f t="shared" si="2"/>
        <v>8.3460000000000001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9.95" customHeight="1" x14ac:dyDescent="0.3">
      <c r="A50" s="5"/>
      <c r="B50" s="3"/>
      <c r="C50" s="5">
        <v>1</v>
      </c>
      <c r="D50" s="5">
        <v>1</v>
      </c>
      <c r="E50" s="5">
        <v>1.8</v>
      </c>
      <c r="F50" s="5"/>
      <c r="G50" s="5">
        <v>1.95</v>
      </c>
      <c r="H50" s="3">
        <f t="shared" si="2"/>
        <v>3.51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9.95" customHeight="1" x14ac:dyDescent="0.3">
      <c r="A51" s="5"/>
      <c r="B51" s="3" t="s">
        <v>45</v>
      </c>
      <c r="C51" s="5">
        <v>-1</v>
      </c>
      <c r="D51" s="5">
        <v>1</v>
      </c>
      <c r="E51" s="5">
        <v>1.2</v>
      </c>
      <c r="F51" s="5"/>
      <c r="G51" s="5">
        <v>1.2</v>
      </c>
      <c r="H51" s="3">
        <f t="shared" si="2"/>
        <v>-1.44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9.95" customHeight="1" x14ac:dyDescent="0.3">
      <c r="A52" s="5">
        <v>5</v>
      </c>
      <c r="B52" s="3" t="s">
        <v>32</v>
      </c>
      <c r="C52" s="5">
        <v>1</v>
      </c>
      <c r="D52" s="5">
        <v>2</v>
      </c>
      <c r="E52" s="5">
        <v>1.44</v>
      </c>
      <c r="F52" s="5"/>
      <c r="G52" s="5">
        <v>1.47</v>
      </c>
      <c r="H52" s="3">
        <f t="shared" si="2"/>
        <v>4.2336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9.95" customHeight="1" x14ac:dyDescent="0.3">
      <c r="A53" s="5"/>
      <c r="B53" s="3"/>
      <c r="C53" s="5">
        <v>1</v>
      </c>
      <c r="D53" s="5">
        <v>2</v>
      </c>
      <c r="E53" s="5">
        <v>1.2</v>
      </c>
      <c r="F53" s="5"/>
      <c r="G53" s="5">
        <v>1.47</v>
      </c>
      <c r="H53" s="3">
        <f t="shared" si="2"/>
        <v>3.528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9.95" customHeight="1" x14ac:dyDescent="0.3">
      <c r="A54" s="5"/>
      <c r="B54" s="3" t="s">
        <v>46</v>
      </c>
      <c r="C54" s="5">
        <v>-1</v>
      </c>
      <c r="D54" s="5">
        <v>1</v>
      </c>
      <c r="E54" s="5">
        <v>0.8</v>
      </c>
      <c r="F54" s="5"/>
      <c r="G54" s="5">
        <v>1.47</v>
      </c>
      <c r="H54" s="3">
        <f t="shared" si="2"/>
        <v>-1.1759999999999999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9.95" customHeight="1" x14ac:dyDescent="0.3">
      <c r="A55" s="5"/>
      <c r="B55" s="3"/>
      <c r="C55" s="5">
        <v>1</v>
      </c>
      <c r="D55" s="5">
        <v>2</v>
      </c>
      <c r="E55" s="5">
        <v>1.17</v>
      </c>
      <c r="F55" s="5"/>
      <c r="G55" s="5">
        <v>1.95</v>
      </c>
      <c r="H55" s="3">
        <f t="shared" si="2"/>
        <v>4.5629999999999997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9.95" customHeight="1" x14ac:dyDescent="0.3">
      <c r="A56" s="5"/>
      <c r="B56" s="3" t="s">
        <v>46</v>
      </c>
      <c r="C56" s="5">
        <v>-1</v>
      </c>
      <c r="D56" s="5">
        <v>1</v>
      </c>
      <c r="E56" s="5">
        <v>0.8</v>
      </c>
      <c r="F56" s="5"/>
      <c r="G56" s="5">
        <v>1.95</v>
      </c>
      <c r="H56" s="3">
        <f t="shared" si="2"/>
        <v>-1.56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9.95" customHeight="1" x14ac:dyDescent="0.3">
      <c r="A57" s="5"/>
      <c r="B57" s="3"/>
      <c r="C57" s="5">
        <v>1</v>
      </c>
      <c r="D57" s="5">
        <v>2</v>
      </c>
      <c r="E57" s="5">
        <v>1.82</v>
      </c>
      <c r="F57" s="5"/>
      <c r="G57" s="5">
        <v>1.95</v>
      </c>
      <c r="H57" s="3">
        <f t="shared" si="2"/>
        <v>7.0979999999999999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9.95" customHeight="1" x14ac:dyDescent="0.3">
      <c r="A58" s="5"/>
      <c r="B58" s="3" t="s">
        <v>46</v>
      </c>
      <c r="C58" s="5">
        <v>-1</v>
      </c>
      <c r="D58" s="5">
        <v>1</v>
      </c>
      <c r="E58" s="5">
        <v>1</v>
      </c>
      <c r="F58" s="5"/>
      <c r="G58" s="5">
        <v>1.95</v>
      </c>
      <c r="H58" s="3">
        <f t="shared" si="2"/>
        <v>-1.95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9.95" customHeight="1" x14ac:dyDescent="0.3">
      <c r="A59" s="5"/>
      <c r="B59" s="3"/>
      <c r="C59" s="5">
        <v>-1</v>
      </c>
      <c r="D59" s="5">
        <v>1</v>
      </c>
      <c r="E59" s="5">
        <v>1.18</v>
      </c>
      <c r="F59" s="5"/>
      <c r="G59" s="5">
        <v>1.95</v>
      </c>
      <c r="H59" s="3">
        <f t="shared" si="2"/>
        <v>-2.3009999999999997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9.95" customHeight="1" x14ac:dyDescent="0.3">
      <c r="A60" s="5"/>
      <c r="B60" s="3"/>
      <c r="C60" s="5">
        <v>1</v>
      </c>
      <c r="D60" s="5">
        <v>2</v>
      </c>
      <c r="E60" s="5">
        <v>0.3</v>
      </c>
      <c r="F60" s="5"/>
      <c r="G60" s="5">
        <v>1.95</v>
      </c>
      <c r="H60" s="3">
        <f t="shared" si="2"/>
        <v>1.17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9.95" customHeight="1" x14ac:dyDescent="0.3">
      <c r="A61" s="5">
        <v>6</v>
      </c>
      <c r="B61" s="3" t="s">
        <v>33</v>
      </c>
      <c r="C61" s="5">
        <v>1</v>
      </c>
      <c r="D61" s="5">
        <v>2</v>
      </c>
      <c r="E61" s="5">
        <v>3.4</v>
      </c>
      <c r="F61" s="5"/>
      <c r="G61" s="5">
        <v>1.95</v>
      </c>
      <c r="H61" s="3">
        <f t="shared" si="2"/>
        <v>13.26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9.95" customHeight="1" x14ac:dyDescent="0.3">
      <c r="A62" s="5"/>
      <c r="B62" s="3" t="s">
        <v>45</v>
      </c>
      <c r="C62" s="5">
        <v>-1</v>
      </c>
      <c r="D62" s="5">
        <v>1</v>
      </c>
      <c r="E62" s="5">
        <v>1.8</v>
      </c>
      <c r="F62" s="5"/>
      <c r="G62" s="5">
        <v>1.2</v>
      </c>
      <c r="H62" s="3">
        <f t="shared" si="2"/>
        <v>-2.16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9.95" customHeight="1" x14ac:dyDescent="0.3">
      <c r="A63" s="5"/>
      <c r="B63" s="3"/>
      <c r="C63" s="5">
        <v>1</v>
      </c>
      <c r="D63" s="5">
        <v>2</v>
      </c>
      <c r="E63" s="5">
        <v>3</v>
      </c>
      <c r="F63" s="5"/>
      <c r="G63" s="5">
        <v>1.95</v>
      </c>
      <c r="H63" s="3">
        <f t="shared" si="2"/>
        <v>11.7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9.95" customHeight="1" x14ac:dyDescent="0.3">
      <c r="A64" s="5"/>
      <c r="B64" s="3" t="s">
        <v>45</v>
      </c>
      <c r="C64" s="5">
        <v>-1</v>
      </c>
      <c r="D64" s="5">
        <v>1</v>
      </c>
      <c r="E64" s="5">
        <v>1.8</v>
      </c>
      <c r="F64" s="5"/>
      <c r="G64" s="5">
        <v>1.2</v>
      </c>
      <c r="H64" s="3">
        <f t="shared" si="2"/>
        <v>-2.16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9.95" customHeight="1" x14ac:dyDescent="0.3">
      <c r="A65" s="5"/>
      <c r="B65" s="3" t="s">
        <v>46</v>
      </c>
      <c r="C65" s="5">
        <v>-1</v>
      </c>
      <c r="D65" s="5">
        <v>1</v>
      </c>
      <c r="E65" s="5">
        <v>1</v>
      </c>
      <c r="F65" s="5"/>
      <c r="G65" s="5">
        <v>1.95</v>
      </c>
      <c r="H65" s="3">
        <f t="shared" si="2"/>
        <v>-1.95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9.95" customHeight="1" x14ac:dyDescent="0.3">
      <c r="A66" s="5">
        <v>7</v>
      </c>
      <c r="B66" s="3" t="s">
        <v>34</v>
      </c>
      <c r="C66" s="5">
        <v>1</v>
      </c>
      <c r="D66" s="5">
        <v>2</v>
      </c>
      <c r="E66" s="5">
        <v>5</v>
      </c>
      <c r="F66" s="5"/>
      <c r="G66" s="5">
        <v>1.95</v>
      </c>
      <c r="H66" s="3">
        <f t="shared" si="2"/>
        <v>19.5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9.95" customHeight="1" x14ac:dyDescent="0.3">
      <c r="A67" s="5"/>
      <c r="B67" s="3" t="s">
        <v>46</v>
      </c>
      <c r="C67" s="5">
        <v>-1</v>
      </c>
      <c r="D67" s="5">
        <v>1</v>
      </c>
      <c r="E67" s="5">
        <v>1.2</v>
      </c>
      <c r="F67" s="5"/>
      <c r="G67" s="5">
        <v>1.95</v>
      </c>
      <c r="H67" s="3">
        <f t="shared" si="2"/>
        <v>-2.34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9.95" customHeight="1" x14ac:dyDescent="0.3">
      <c r="A68" s="5"/>
      <c r="B68" s="3"/>
      <c r="C68" s="5">
        <v>1</v>
      </c>
      <c r="D68" s="5">
        <v>1</v>
      </c>
      <c r="E68" s="5">
        <v>7.95</v>
      </c>
      <c r="F68" s="5"/>
      <c r="G68" s="5">
        <v>1.95</v>
      </c>
      <c r="H68" s="3">
        <f t="shared" si="2"/>
        <v>15.5025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9.95" customHeight="1" x14ac:dyDescent="0.3">
      <c r="A69" s="5"/>
      <c r="B69" s="3" t="s">
        <v>45</v>
      </c>
      <c r="C69" s="5">
        <v>-1</v>
      </c>
      <c r="D69" s="5">
        <v>2</v>
      </c>
      <c r="E69" s="5">
        <v>1.8</v>
      </c>
      <c r="F69" s="5"/>
      <c r="G69" s="5">
        <v>1.2</v>
      </c>
      <c r="H69" s="3">
        <f t="shared" si="2"/>
        <v>-4.32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9.95" customHeight="1" x14ac:dyDescent="0.3">
      <c r="A70" s="5"/>
      <c r="B70" s="3"/>
      <c r="C70" s="5">
        <v>1</v>
      </c>
      <c r="D70" s="5">
        <v>2</v>
      </c>
      <c r="E70" s="5">
        <v>0.3</v>
      </c>
      <c r="F70" s="5"/>
      <c r="G70" s="5">
        <v>1.95</v>
      </c>
      <c r="H70" s="3">
        <f t="shared" si="2"/>
        <v>1.17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9.95" customHeight="1" x14ac:dyDescent="0.3">
      <c r="A71" s="5">
        <v>8</v>
      </c>
      <c r="B71" s="3" t="s">
        <v>35</v>
      </c>
      <c r="C71" s="5">
        <v>1</v>
      </c>
      <c r="D71" s="5">
        <v>1</v>
      </c>
      <c r="E71" s="5">
        <v>7.9</v>
      </c>
      <c r="F71" s="5"/>
      <c r="G71" s="5">
        <v>1.8</v>
      </c>
      <c r="H71" s="3">
        <f t="shared" si="2"/>
        <v>14.22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9.95" customHeight="1" x14ac:dyDescent="0.3">
      <c r="A72" s="5"/>
      <c r="B72" s="3"/>
      <c r="C72" s="5">
        <v>1</v>
      </c>
      <c r="D72" s="5">
        <v>1</v>
      </c>
      <c r="E72" s="5">
        <v>0.4</v>
      </c>
      <c r="F72" s="5"/>
      <c r="G72" s="5">
        <v>1.95</v>
      </c>
      <c r="H72" s="3">
        <f t="shared" si="2"/>
        <v>0.78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9.95" customHeight="1" x14ac:dyDescent="0.3">
      <c r="A73" s="5"/>
      <c r="B73" s="3"/>
      <c r="C73" s="5">
        <v>1</v>
      </c>
      <c r="D73" s="5">
        <v>1</v>
      </c>
      <c r="E73" s="5">
        <v>0.1</v>
      </c>
      <c r="F73" s="5"/>
      <c r="G73" s="5">
        <v>1.95</v>
      </c>
      <c r="H73" s="3">
        <f t="shared" si="2"/>
        <v>0.19500000000000001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9.95" customHeight="1" x14ac:dyDescent="0.3">
      <c r="A74" s="5">
        <v>9</v>
      </c>
      <c r="B74" s="3" t="s">
        <v>36</v>
      </c>
      <c r="C74" s="5">
        <v>1</v>
      </c>
      <c r="D74" s="5">
        <v>1</v>
      </c>
      <c r="E74" s="5">
        <v>21.3</v>
      </c>
      <c r="F74" s="5"/>
      <c r="G74" s="5">
        <v>1.95</v>
      </c>
      <c r="H74" s="3">
        <f t="shared" si="2"/>
        <v>41.535000000000004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9.95" customHeight="1" x14ac:dyDescent="0.3">
      <c r="A75" s="5"/>
      <c r="B75" s="3" t="s">
        <v>46</v>
      </c>
      <c r="C75" s="5">
        <v>-1</v>
      </c>
      <c r="D75" s="5">
        <v>1</v>
      </c>
      <c r="E75" s="5">
        <v>1</v>
      </c>
      <c r="F75" s="5"/>
      <c r="G75" s="5">
        <v>1.95</v>
      </c>
      <c r="H75" s="3">
        <f t="shared" si="2"/>
        <v>-1.95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9.95" customHeight="1" x14ac:dyDescent="0.3">
      <c r="A76" s="5"/>
      <c r="B76" s="3" t="s">
        <v>45</v>
      </c>
      <c r="C76" s="5">
        <v>-1</v>
      </c>
      <c r="D76" s="5">
        <v>5</v>
      </c>
      <c r="E76" s="5">
        <v>1.8</v>
      </c>
      <c r="F76" s="5"/>
      <c r="G76" s="5">
        <v>1.2</v>
      </c>
      <c r="H76" s="3">
        <f t="shared" si="2"/>
        <v>-10.799999999999999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9.95" customHeight="1" x14ac:dyDescent="0.3">
      <c r="A77" s="5"/>
      <c r="B77" s="3" t="s">
        <v>46</v>
      </c>
      <c r="C77" s="5">
        <v>-1</v>
      </c>
      <c r="D77" s="5">
        <v>1</v>
      </c>
      <c r="E77" s="5">
        <v>1.74</v>
      </c>
      <c r="F77" s="5"/>
      <c r="G77" s="5">
        <v>1.95</v>
      </c>
      <c r="H77" s="3">
        <f t="shared" si="2"/>
        <v>-3.3929999999999998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9.95" customHeight="1" x14ac:dyDescent="0.3">
      <c r="A78" s="5"/>
      <c r="B78" s="3"/>
      <c r="C78" s="5">
        <v>1</v>
      </c>
      <c r="D78" s="5">
        <v>1</v>
      </c>
      <c r="E78" s="5">
        <v>10.16</v>
      </c>
      <c r="F78" s="5"/>
      <c r="G78" s="5">
        <v>0.9</v>
      </c>
      <c r="H78" s="3">
        <f t="shared" si="2"/>
        <v>9.1440000000000001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9.95" customHeight="1" x14ac:dyDescent="0.3">
      <c r="A79" s="5"/>
      <c r="B79" s="3"/>
      <c r="C79" s="5">
        <v>1</v>
      </c>
      <c r="D79" s="5">
        <v>1</v>
      </c>
      <c r="E79" s="5">
        <v>5.7</v>
      </c>
      <c r="F79" s="5"/>
      <c r="G79" s="5">
        <v>1.95</v>
      </c>
      <c r="H79" s="3">
        <f t="shared" si="2"/>
        <v>11.115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9.95" customHeight="1" x14ac:dyDescent="0.3">
      <c r="A80" s="5">
        <v>10</v>
      </c>
      <c r="B80" s="3" t="s">
        <v>37</v>
      </c>
      <c r="C80" s="5">
        <v>1</v>
      </c>
      <c r="D80" s="5">
        <v>2</v>
      </c>
      <c r="E80" s="5">
        <v>4.7699999999999996</v>
      </c>
      <c r="F80" s="5"/>
      <c r="G80" s="5">
        <v>1.95</v>
      </c>
      <c r="H80" s="3">
        <f t="shared" si="2"/>
        <v>18.602999999999998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9.95" customHeight="1" x14ac:dyDescent="0.3">
      <c r="A81" s="5"/>
      <c r="B81" s="3" t="s">
        <v>46</v>
      </c>
      <c r="C81" s="5">
        <v>-1</v>
      </c>
      <c r="D81" s="5">
        <v>1</v>
      </c>
      <c r="E81" s="5">
        <v>1</v>
      </c>
      <c r="F81" s="5"/>
      <c r="G81" s="5">
        <v>1.95</v>
      </c>
      <c r="H81" s="3">
        <f t="shared" si="2"/>
        <v>-1.95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9.95" customHeight="1" x14ac:dyDescent="0.3">
      <c r="A82" s="5"/>
      <c r="B82" s="3" t="s">
        <v>45</v>
      </c>
      <c r="C82" s="5">
        <v>-1</v>
      </c>
      <c r="D82" s="5">
        <v>2</v>
      </c>
      <c r="E82" s="5">
        <v>1.8</v>
      </c>
      <c r="F82" s="5"/>
      <c r="G82" s="5">
        <v>1.2</v>
      </c>
      <c r="H82" s="3">
        <f t="shared" si="2"/>
        <v>-4.32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9.95" customHeight="1" x14ac:dyDescent="0.3">
      <c r="A83" s="5"/>
      <c r="B83" s="3"/>
      <c r="C83" s="5">
        <v>1</v>
      </c>
      <c r="D83" s="5">
        <v>2</v>
      </c>
      <c r="E83" s="5">
        <v>4.5</v>
      </c>
      <c r="F83" s="5"/>
      <c r="G83" s="5">
        <v>1.95</v>
      </c>
      <c r="H83" s="3">
        <f t="shared" si="2"/>
        <v>17.55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9.95" customHeight="1" x14ac:dyDescent="0.3">
      <c r="A84" s="5">
        <v>11</v>
      </c>
      <c r="B84" s="3" t="s">
        <v>38</v>
      </c>
      <c r="C84" s="5">
        <v>1</v>
      </c>
      <c r="D84" s="5">
        <v>2</v>
      </c>
      <c r="E84" s="5">
        <v>16.55</v>
      </c>
      <c r="F84" s="5"/>
      <c r="G84" s="5">
        <v>1.95</v>
      </c>
      <c r="H84" s="3">
        <f t="shared" si="2"/>
        <v>64.545000000000002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9.95" customHeight="1" x14ac:dyDescent="0.3">
      <c r="A85" s="5"/>
      <c r="B85" s="3" t="s">
        <v>45</v>
      </c>
      <c r="C85" s="5">
        <v>-1</v>
      </c>
      <c r="D85" s="5">
        <v>8</v>
      </c>
      <c r="E85" s="5">
        <v>1.8</v>
      </c>
      <c r="F85" s="5"/>
      <c r="G85" s="5">
        <v>1.2</v>
      </c>
      <c r="H85" s="3">
        <f t="shared" si="2"/>
        <v>-17.28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9.95" customHeight="1" x14ac:dyDescent="0.3">
      <c r="A86" s="5"/>
      <c r="B86" s="3"/>
      <c r="C86" s="5">
        <v>1</v>
      </c>
      <c r="D86" s="5">
        <v>6</v>
      </c>
      <c r="E86" s="5">
        <v>4.78</v>
      </c>
      <c r="F86" s="5"/>
      <c r="G86" s="5">
        <v>1.95</v>
      </c>
      <c r="H86" s="3">
        <f t="shared" si="2"/>
        <v>55.925999999999995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9.95" customHeight="1" x14ac:dyDescent="0.3">
      <c r="A87" s="5"/>
      <c r="B87" s="3"/>
      <c r="C87" s="5">
        <v>1</v>
      </c>
      <c r="D87" s="5">
        <v>8</v>
      </c>
      <c r="E87" s="5">
        <v>0.46</v>
      </c>
      <c r="F87" s="5"/>
      <c r="G87" s="5">
        <v>1.95</v>
      </c>
      <c r="H87" s="3">
        <f t="shared" si="2"/>
        <v>7.1760000000000002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9.95" customHeight="1" x14ac:dyDescent="0.3">
      <c r="A88" s="5">
        <v>12</v>
      </c>
      <c r="B88" s="3" t="s">
        <v>39</v>
      </c>
      <c r="C88" s="5">
        <v>1</v>
      </c>
      <c r="D88" s="5">
        <v>2</v>
      </c>
      <c r="E88" s="5">
        <v>6.87</v>
      </c>
      <c r="F88" s="5"/>
      <c r="G88" s="5">
        <v>1.95</v>
      </c>
      <c r="H88" s="3">
        <f t="shared" si="2"/>
        <v>26.792999999999999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9.95" customHeight="1" x14ac:dyDescent="0.3">
      <c r="A89" s="5"/>
      <c r="B89" s="3" t="s">
        <v>46</v>
      </c>
      <c r="C89" s="5">
        <v>-1</v>
      </c>
      <c r="D89" s="5">
        <v>2</v>
      </c>
      <c r="E89" s="5">
        <v>1</v>
      </c>
      <c r="F89" s="5"/>
      <c r="G89" s="5">
        <v>1.95</v>
      </c>
      <c r="H89" s="3">
        <f t="shared" si="2"/>
        <v>-3.9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9.95" customHeight="1" x14ac:dyDescent="0.3">
      <c r="A90" s="5"/>
      <c r="B90" s="3" t="s">
        <v>45</v>
      </c>
      <c r="C90" s="5">
        <v>-1</v>
      </c>
      <c r="D90" s="5">
        <v>2</v>
      </c>
      <c r="E90" s="5">
        <v>1.8</v>
      </c>
      <c r="F90" s="5"/>
      <c r="G90" s="5">
        <v>1.2</v>
      </c>
      <c r="H90" s="3">
        <f t="shared" si="2"/>
        <v>-4.32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9.95" customHeight="1" x14ac:dyDescent="0.3">
      <c r="A91" s="5"/>
      <c r="B91" s="3"/>
      <c r="C91" s="5">
        <v>1</v>
      </c>
      <c r="D91" s="5">
        <v>2</v>
      </c>
      <c r="E91" s="5">
        <v>0.42</v>
      </c>
      <c r="F91" s="5"/>
      <c r="G91" s="5">
        <v>1.95</v>
      </c>
      <c r="H91" s="3">
        <f t="shared" si="2"/>
        <v>1.6379999999999999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9.95" customHeight="1" x14ac:dyDescent="0.3">
      <c r="A92" s="5"/>
      <c r="B92" s="3"/>
      <c r="C92" s="5">
        <v>1</v>
      </c>
      <c r="D92" s="5">
        <v>2</v>
      </c>
      <c r="E92" s="5">
        <v>4.47</v>
      </c>
      <c r="F92" s="5"/>
      <c r="G92" s="5">
        <v>1.95</v>
      </c>
      <c r="H92" s="3">
        <f t="shared" si="2"/>
        <v>17.433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9.95" customHeight="1" x14ac:dyDescent="0.3">
      <c r="A93" s="5"/>
      <c r="B93" s="3" t="s">
        <v>45</v>
      </c>
      <c r="C93" s="5">
        <v>-1</v>
      </c>
      <c r="D93" s="5">
        <v>1</v>
      </c>
      <c r="E93" s="5">
        <v>1.8</v>
      </c>
      <c r="F93" s="5"/>
      <c r="G93" s="5">
        <v>1.2</v>
      </c>
      <c r="H93" s="3">
        <f t="shared" si="2"/>
        <v>-2.16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9.95" customHeight="1" x14ac:dyDescent="0.3">
      <c r="A94" s="5">
        <v>13</v>
      </c>
      <c r="B94" s="3" t="s">
        <v>40</v>
      </c>
      <c r="C94" s="5">
        <v>1</v>
      </c>
      <c r="D94" s="5">
        <v>1</v>
      </c>
      <c r="E94" s="5">
        <v>9.16</v>
      </c>
      <c r="F94" s="5"/>
      <c r="G94" s="5">
        <v>1.95</v>
      </c>
      <c r="H94" s="3">
        <f t="shared" si="2"/>
        <v>17.861999999999998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9.95" customHeight="1" x14ac:dyDescent="0.3">
      <c r="A95" s="5"/>
      <c r="B95" s="3" t="s">
        <v>46</v>
      </c>
      <c r="C95" s="5">
        <v>-1</v>
      </c>
      <c r="D95" s="5">
        <v>2</v>
      </c>
      <c r="E95" s="5">
        <v>1</v>
      </c>
      <c r="F95" s="5"/>
      <c r="G95" s="5">
        <v>1.95</v>
      </c>
      <c r="H95" s="3">
        <f t="shared" si="2"/>
        <v>-3.9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9.95" customHeight="1" x14ac:dyDescent="0.3">
      <c r="A96" s="5"/>
      <c r="B96" s="3"/>
      <c r="C96" s="5">
        <v>1</v>
      </c>
      <c r="D96" s="5">
        <v>1</v>
      </c>
      <c r="E96" s="5">
        <v>7.6</v>
      </c>
      <c r="F96" s="5"/>
      <c r="G96" s="5">
        <v>0.9</v>
      </c>
      <c r="H96" s="3">
        <f t="shared" si="2"/>
        <v>6.84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9.95" customHeight="1" x14ac:dyDescent="0.3">
      <c r="A97" s="5">
        <v>14</v>
      </c>
      <c r="B97" s="3" t="s">
        <v>41</v>
      </c>
      <c r="C97" s="5">
        <v>1</v>
      </c>
      <c r="D97" s="5">
        <v>2</v>
      </c>
      <c r="E97" s="5">
        <v>7</v>
      </c>
      <c r="F97" s="5"/>
      <c r="G97" s="5">
        <v>1.95</v>
      </c>
      <c r="H97" s="3">
        <f t="shared" si="2"/>
        <v>27.3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9.95" customHeight="1" x14ac:dyDescent="0.3">
      <c r="A98" s="5"/>
      <c r="B98" s="3"/>
      <c r="C98" s="5">
        <v>-1</v>
      </c>
      <c r="D98" s="5">
        <v>2</v>
      </c>
      <c r="E98" s="5">
        <v>1</v>
      </c>
      <c r="F98" s="5"/>
      <c r="G98" s="5">
        <v>1.95</v>
      </c>
      <c r="H98" s="3">
        <f t="shared" si="2"/>
        <v>-3.9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9.95" customHeight="1" x14ac:dyDescent="0.3">
      <c r="A99" s="5"/>
      <c r="B99" s="3"/>
      <c r="C99" s="5">
        <v>-1</v>
      </c>
      <c r="D99" s="5">
        <v>2</v>
      </c>
      <c r="E99" s="5">
        <v>1.8</v>
      </c>
      <c r="F99" s="5"/>
      <c r="G99" s="5">
        <v>1.2</v>
      </c>
      <c r="H99" s="3">
        <f t="shared" si="2"/>
        <v>-4.32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9.95" customHeight="1" x14ac:dyDescent="0.3">
      <c r="A100" s="5"/>
      <c r="B100" s="3"/>
      <c r="C100" s="5">
        <v>1</v>
      </c>
      <c r="D100" s="5">
        <v>4</v>
      </c>
      <c r="E100" s="5">
        <v>4.45</v>
      </c>
      <c r="F100" s="5"/>
      <c r="G100" s="5">
        <v>1.95</v>
      </c>
      <c r="H100" s="3">
        <f t="shared" si="2"/>
        <v>34.71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9.95" customHeight="1" x14ac:dyDescent="0.3">
      <c r="A101" s="5">
        <v>15</v>
      </c>
      <c r="B101" s="3" t="s">
        <v>47</v>
      </c>
      <c r="C101" s="5">
        <v>1</v>
      </c>
      <c r="D101" s="5">
        <v>4</v>
      </c>
      <c r="E101" s="5">
        <v>1.8</v>
      </c>
      <c r="F101" s="5"/>
      <c r="G101" s="5">
        <v>1.95</v>
      </c>
      <c r="H101" s="3">
        <f t="shared" si="2"/>
        <v>14.04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9.95" customHeight="1" x14ac:dyDescent="0.3">
      <c r="A102" s="5">
        <v>16</v>
      </c>
      <c r="B102" s="3" t="s">
        <v>42</v>
      </c>
      <c r="C102" s="5">
        <v>1</v>
      </c>
      <c r="D102" s="5">
        <v>1</v>
      </c>
      <c r="E102" s="5">
        <v>7</v>
      </c>
      <c r="F102" s="5"/>
      <c r="G102" s="5">
        <v>1.95</v>
      </c>
      <c r="H102" s="3">
        <f t="shared" si="2"/>
        <v>13.65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9.95" customHeight="1" x14ac:dyDescent="0.3">
      <c r="A103" s="5"/>
      <c r="B103" s="3"/>
      <c r="C103" s="5">
        <v>1</v>
      </c>
      <c r="D103" s="5">
        <v>1</v>
      </c>
      <c r="E103" s="5">
        <v>3.67</v>
      </c>
      <c r="F103" s="5"/>
      <c r="G103" s="5">
        <v>1.95</v>
      </c>
      <c r="H103" s="3">
        <f t="shared" si="2"/>
        <v>7.1564999999999994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9.95" customHeight="1" x14ac:dyDescent="0.3">
      <c r="A104" s="5"/>
      <c r="B104" s="3" t="s">
        <v>45</v>
      </c>
      <c r="C104" s="5">
        <v>-1</v>
      </c>
      <c r="D104" s="5">
        <v>2</v>
      </c>
      <c r="E104" s="5">
        <v>1.8</v>
      </c>
      <c r="F104" s="5"/>
      <c r="G104" s="5">
        <v>1.2</v>
      </c>
      <c r="H104" s="3">
        <f t="shared" ref="H104:H107" si="3">C104*D104*E104*G104</f>
        <v>-4.32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9.95" customHeight="1" x14ac:dyDescent="0.3">
      <c r="A105" s="5"/>
      <c r="B105" s="3"/>
      <c r="C105" s="5">
        <v>1</v>
      </c>
      <c r="D105" s="5">
        <v>2</v>
      </c>
      <c r="E105" s="5">
        <v>4.45</v>
      </c>
      <c r="F105" s="5"/>
      <c r="G105" s="5">
        <v>1.95</v>
      </c>
      <c r="H105" s="3">
        <f t="shared" si="3"/>
        <v>17.355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9.95" customHeight="1" x14ac:dyDescent="0.3">
      <c r="A106" s="5"/>
      <c r="B106" s="3" t="s">
        <v>45</v>
      </c>
      <c r="C106" s="5">
        <v>-1</v>
      </c>
      <c r="D106" s="5">
        <v>1</v>
      </c>
      <c r="E106" s="5">
        <v>1.8</v>
      </c>
      <c r="F106" s="5"/>
      <c r="G106" s="5">
        <v>1.2</v>
      </c>
      <c r="H106" s="3">
        <f t="shared" si="3"/>
        <v>-2.16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9.95" customHeight="1" x14ac:dyDescent="0.3">
      <c r="A107" s="5"/>
      <c r="B107" s="3"/>
      <c r="C107" s="5">
        <v>1</v>
      </c>
      <c r="D107" s="5">
        <v>2</v>
      </c>
      <c r="E107" s="5">
        <v>0.5</v>
      </c>
      <c r="F107" s="5"/>
      <c r="G107" s="5">
        <v>1.95</v>
      </c>
      <c r="H107" s="3">
        <f t="shared" si="3"/>
        <v>1.95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9.95" customHeight="1" x14ac:dyDescent="0.3">
      <c r="A108" s="5"/>
      <c r="B108" s="3"/>
      <c r="C108" s="5"/>
      <c r="D108" s="5"/>
      <c r="E108" s="5"/>
      <c r="F108" s="5"/>
      <c r="G108" s="5"/>
      <c r="H108" s="6">
        <f>SUM(H27:H107)</f>
        <v>530.71060000000011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9.95" customHeight="1" x14ac:dyDescent="0.3">
      <c r="A109" s="5"/>
      <c r="B109" s="7" t="s">
        <v>48</v>
      </c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9.95" customHeight="1" x14ac:dyDescent="0.3">
      <c r="A110" s="5">
        <v>1</v>
      </c>
      <c r="B110" s="4" t="s">
        <v>26</v>
      </c>
      <c r="C110" s="5">
        <v>1</v>
      </c>
      <c r="D110" s="5">
        <v>1</v>
      </c>
      <c r="E110" s="5">
        <v>3.5</v>
      </c>
      <c r="F110" s="5">
        <v>0.5</v>
      </c>
      <c r="G110" s="5"/>
      <c r="H110" s="3">
        <f>C110*D110*E110*F110</f>
        <v>1.75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9.95" customHeight="1" x14ac:dyDescent="0.3">
      <c r="A111" s="5"/>
      <c r="B111" s="4"/>
      <c r="C111" s="5">
        <v>1</v>
      </c>
      <c r="D111" s="5">
        <v>1</v>
      </c>
      <c r="E111" s="5">
        <v>4.3</v>
      </c>
      <c r="F111" s="5">
        <v>0.5</v>
      </c>
      <c r="G111" s="5"/>
      <c r="H111" s="3">
        <f t="shared" ref="H111:H117" si="4">C111*D111*E111*F111</f>
        <v>2.15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9.95" customHeight="1" x14ac:dyDescent="0.3">
      <c r="A112" s="5"/>
      <c r="B112" s="4"/>
      <c r="C112" s="5">
        <v>1</v>
      </c>
      <c r="D112" s="5">
        <v>1</v>
      </c>
      <c r="E112" s="5">
        <v>7.57</v>
      </c>
      <c r="F112" s="5">
        <v>0.5</v>
      </c>
      <c r="G112" s="5"/>
      <c r="H112" s="3">
        <f t="shared" si="4"/>
        <v>3.7850000000000001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9.95" customHeight="1" x14ac:dyDescent="0.3">
      <c r="A113" s="5"/>
      <c r="B113" s="4"/>
      <c r="C113" s="5">
        <v>1</v>
      </c>
      <c r="D113" s="5">
        <v>1</v>
      </c>
      <c r="E113" s="5">
        <v>4.22</v>
      </c>
      <c r="F113" s="5">
        <v>0.5</v>
      </c>
      <c r="G113" s="5"/>
      <c r="H113" s="3">
        <f t="shared" si="4"/>
        <v>2.11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9.95" customHeight="1" x14ac:dyDescent="0.3">
      <c r="A114" s="5">
        <v>2</v>
      </c>
      <c r="B114" s="3" t="s">
        <v>34</v>
      </c>
      <c r="C114" s="5">
        <v>1</v>
      </c>
      <c r="D114" s="5">
        <v>1</v>
      </c>
      <c r="E114" s="5">
        <v>17</v>
      </c>
      <c r="F114" s="5">
        <v>0.6</v>
      </c>
      <c r="G114" s="5"/>
      <c r="H114" s="3">
        <f t="shared" si="4"/>
        <v>10.199999999999999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9.95" customHeight="1" x14ac:dyDescent="0.3">
      <c r="A115" s="5">
        <v>3</v>
      </c>
      <c r="B115" s="3" t="s">
        <v>35</v>
      </c>
      <c r="C115" s="5">
        <v>1</v>
      </c>
      <c r="D115" s="5">
        <v>1</v>
      </c>
      <c r="E115" s="5">
        <v>7.9</v>
      </c>
      <c r="F115" s="5">
        <v>0.3</v>
      </c>
      <c r="G115" s="5"/>
      <c r="H115" s="3">
        <f t="shared" si="4"/>
        <v>2.37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9.95" customHeight="1" x14ac:dyDescent="0.3">
      <c r="A116" s="5">
        <v>4</v>
      </c>
      <c r="B116" s="3" t="s">
        <v>36</v>
      </c>
      <c r="C116" s="5">
        <v>1</v>
      </c>
      <c r="D116" s="5">
        <v>1</v>
      </c>
      <c r="E116" s="5">
        <v>10.16</v>
      </c>
      <c r="F116" s="5">
        <v>0.3</v>
      </c>
      <c r="G116" s="5"/>
      <c r="H116" s="3">
        <f t="shared" si="4"/>
        <v>3.048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9.95" customHeight="1" x14ac:dyDescent="0.3">
      <c r="A117" s="5">
        <v>5</v>
      </c>
      <c r="B117" s="3" t="s">
        <v>40</v>
      </c>
      <c r="C117" s="5">
        <v>1</v>
      </c>
      <c r="D117" s="5">
        <v>1</v>
      </c>
      <c r="E117" s="5">
        <v>7.6</v>
      </c>
      <c r="F117" s="5">
        <v>0.3</v>
      </c>
      <c r="G117" s="5"/>
      <c r="H117" s="3">
        <f t="shared" si="4"/>
        <v>2.2799999999999998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9.95" customHeight="1" x14ac:dyDescent="0.3">
      <c r="A118" s="5"/>
      <c r="B118" s="3"/>
      <c r="C118" s="5"/>
      <c r="D118" s="5"/>
      <c r="E118" s="5"/>
      <c r="F118" s="5"/>
      <c r="G118" s="5"/>
      <c r="H118" s="6">
        <f>SUM(H110:H117)</f>
        <v>27.692999999999998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9.95" customHeight="1" x14ac:dyDescent="0.3">
      <c r="A119" s="5"/>
      <c r="B119" s="7" t="s">
        <v>49</v>
      </c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9.95" customHeight="1" x14ac:dyDescent="0.3">
      <c r="A120" s="5">
        <v>1</v>
      </c>
      <c r="B120" s="4" t="s">
        <v>26</v>
      </c>
      <c r="C120" s="5">
        <v>1</v>
      </c>
      <c r="D120" s="5">
        <v>1</v>
      </c>
      <c r="E120" s="5">
        <v>1.6</v>
      </c>
      <c r="F120" s="5">
        <v>0.23</v>
      </c>
      <c r="G120" s="5">
        <v>1.5</v>
      </c>
      <c r="H120" s="3">
        <f>C120*D120*E120*F120*G120</f>
        <v>0.55200000000000005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9.95" customHeight="1" x14ac:dyDescent="0.3">
      <c r="A121" s="5"/>
      <c r="B121" s="4"/>
      <c r="C121" s="5">
        <v>1</v>
      </c>
      <c r="D121" s="5">
        <v>17</v>
      </c>
      <c r="E121" s="5">
        <v>0.5</v>
      </c>
      <c r="F121" s="5">
        <v>0.15</v>
      </c>
      <c r="G121" s="5">
        <v>0.45</v>
      </c>
      <c r="H121" s="3">
        <f t="shared" ref="H121:H155" si="5">C121*D121*E121*F121*G121</f>
        <v>0.57374999999999998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9.95" customHeight="1" x14ac:dyDescent="0.3">
      <c r="A122" s="5"/>
      <c r="B122" s="4"/>
      <c r="C122" s="5">
        <v>1</v>
      </c>
      <c r="D122" s="5">
        <v>3</v>
      </c>
      <c r="E122" s="5">
        <v>0.45</v>
      </c>
      <c r="F122" s="5">
        <v>0.45</v>
      </c>
      <c r="G122" s="5">
        <v>0.45</v>
      </c>
      <c r="H122" s="3">
        <f t="shared" si="5"/>
        <v>0.27337500000000003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9.95" customHeight="1" x14ac:dyDescent="0.3">
      <c r="A123" s="5">
        <v>2</v>
      </c>
      <c r="B123" s="3" t="s">
        <v>28</v>
      </c>
      <c r="C123" s="5">
        <v>1</v>
      </c>
      <c r="D123" s="5">
        <v>1</v>
      </c>
      <c r="E123" s="5">
        <v>1</v>
      </c>
      <c r="F123" s="5">
        <v>0.1</v>
      </c>
      <c r="G123" s="5">
        <v>2.2999999999999998</v>
      </c>
      <c r="H123" s="3">
        <f t="shared" si="5"/>
        <v>0.22999999999999998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9.95" customHeight="1" x14ac:dyDescent="0.3">
      <c r="A124" s="5">
        <v>3</v>
      </c>
      <c r="B124" s="3" t="s">
        <v>29</v>
      </c>
      <c r="C124" s="5">
        <v>1</v>
      </c>
      <c r="D124" s="5">
        <v>1</v>
      </c>
      <c r="E124" s="5">
        <v>1.8</v>
      </c>
      <c r="F124" s="5">
        <v>0.23</v>
      </c>
      <c r="G124" s="5">
        <v>2.5</v>
      </c>
      <c r="H124" s="3">
        <f t="shared" si="5"/>
        <v>1.0350000000000001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9.95" customHeight="1" x14ac:dyDescent="0.3">
      <c r="A125" s="5">
        <v>4</v>
      </c>
      <c r="B125" s="3" t="s">
        <v>32</v>
      </c>
      <c r="C125" s="5">
        <v>1</v>
      </c>
      <c r="D125" s="5">
        <v>1</v>
      </c>
      <c r="E125" s="5">
        <v>1.3</v>
      </c>
      <c r="F125" s="5">
        <v>0.1</v>
      </c>
      <c r="G125" s="5">
        <v>2.5</v>
      </c>
      <c r="H125" s="3">
        <f t="shared" si="5"/>
        <v>0.32500000000000001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9.95" customHeight="1" x14ac:dyDescent="0.3">
      <c r="A126" s="5"/>
      <c r="B126" s="3" t="s">
        <v>46</v>
      </c>
      <c r="C126" s="5">
        <v>-1</v>
      </c>
      <c r="D126" s="5">
        <v>1</v>
      </c>
      <c r="E126" s="5">
        <v>1</v>
      </c>
      <c r="F126" s="5">
        <v>0.1</v>
      </c>
      <c r="G126" s="5">
        <v>2.5</v>
      </c>
      <c r="H126" s="3">
        <f t="shared" si="5"/>
        <v>-0.25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9.95" customHeight="1" x14ac:dyDescent="0.3">
      <c r="A127" s="5">
        <v>5</v>
      </c>
      <c r="B127" s="3" t="s">
        <v>34</v>
      </c>
      <c r="C127" s="5">
        <v>1</v>
      </c>
      <c r="D127" s="5">
        <v>17</v>
      </c>
      <c r="E127" s="5">
        <v>0.5</v>
      </c>
      <c r="F127" s="5">
        <v>0.15</v>
      </c>
      <c r="G127" s="5">
        <v>0.5</v>
      </c>
      <c r="H127" s="3">
        <f t="shared" si="5"/>
        <v>0.63749999999999996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9.95" customHeight="1" x14ac:dyDescent="0.3">
      <c r="A128" s="5">
        <v>6</v>
      </c>
      <c r="B128" s="3" t="s">
        <v>35</v>
      </c>
      <c r="C128" s="5">
        <v>1</v>
      </c>
      <c r="D128" s="5">
        <v>1</v>
      </c>
      <c r="E128" s="5">
        <v>1.8</v>
      </c>
      <c r="F128" s="5">
        <v>0.23</v>
      </c>
      <c r="G128" s="5">
        <v>2.5</v>
      </c>
      <c r="H128" s="3">
        <f t="shared" si="5"/>
        <v>1.0350000000000001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9.95" customHeight="1" x14ac:dyDescent="0.3">
      <c r="A129" s="5"/>
      <c r="B129" s="3" t="s">
        <v>46</v>
      </c>
      <c r="C129" s="5">
        <v>-1</v>
      </c>
      <c r="D129" s="5">
        <v>1</v>
      </c>
      <c r="E129" s="5">
        <v>1.2</v>
      </c>
      <c r="F129" s="5">
        <v>0.23</v>
      </c>
      <c r="G129" s="5">
        <v>2.5</v>
      </c>
      <c r="H129" s="3">
        <f t="shared" si="5"/>
        <v>-0.69000000000000006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9.95" customHeight="1" x14ac:dyDescent="0.3">
      <c r="A130" s="5">
        <v>7</v>
      </c>
      <c r="B130" s="3" t="s">
        <v>37</v>
      </c>
      <c r="C130" s="5">
        <v>1</v>
      </c>
      <c r="D130" s="5">
        <v>1</v>
      </c>
      <c r="E130" s="5">
        <v>1.4</v>
      </c>
      <c r="F130" s="5">
        <v>0.23</v>
      </c>
      <c r="G130" s="5">
        <v>2.5</v>
      </c>
      <c r="H130" s="3">
        <f t="shared" si="5"/>
        <v>0.80500000000000005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9.95" customHeight="1" x14ac:dyDescent="0.3">
      <c r="A131" s="5"/>
      <c r="B131" s="3"/>
      <c r="C131" s="5">
        <v>-1</v>
      </c>
      <c r="D131" s="5">
        <v>1</v>
      </c>
      <c r="E131" s="5">
        <v>1</v>
      </c>
      <c r="F131" s="5">
        <v>0.23</v>
      </c>
      <c r="G131" s="5">
        <v>2.5</v>
      </c>
      <c r="H131" s="3">
        <f t="shared" si="5"/>
        <v>-0.57500000000000007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9.95" customHeight="1" x14ac:dyDescent="0.3">
      <c r="A132" s="5">
        <v>8</v>
      </c>
      <c r="B132" s="3" t="s">
        <v>38</v>
      </c>
      <c r="C132" s="5"/>
      <c r="D132" s="5"/>
      <c r="E132" s="5"/>
      <c r="F132" s="5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9.95" customHeight="1" x14ac:dyDescent="0.3">
      <c r="A133" s="5"/>
      <c r="B133" s="3" t="s">
        <v>50</v>
      </c>
      <c r="C133" s="5">
        <v>1</v>
      </c>
      <c r="D133" s="5">
        <v>1</v>
      </c>
      <c r="E133" s="5">
        <v>1.4</v>
      </c>
      <c r="F133" s="5">
        <v>0.23</v>
      </c>
      <c r="G133" s="5">
        <v>2.5</v>
      </c>
      <c r="H133" s="3">
        <f t="shared" si="5"/>
        <v>0.80500000000000005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9.95" customHeight="1" x14ac:dyDescent="0.3">
      <c r="A134" s="5"/>
      <c r="B134" s="3" t="s">
        <v>46</v>
      </c>
      <c r="C134" s="5">
        <v>-1</v>
      </c>
      <c r="D134" s="5">
        <v>1</v>
      </c>
      <c r="E134" s="5">
        <v>1</v>
      </c>
      <c r="F134" s="5">
        <v>0.23</v>
      </c>
      <c r="G134" s="5">
        <v>2.5</v>
      </c>
      <c r="H134" s="3">
        <f t="shared" si="5"/>
        <v>-0.57500000000000007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9.95" customHeight="1" x14ac:dyDescent="0.3">
      <c r="A135" s="5"/>
      <c r="B135" s="3" t="s">
        <v>51</v>
      </c>
      <c r="C135" s="5">
        <v>1</v>
      </c>
      <c r="D135" s="5">
        <v>1</v>
      </c>
      <c r="E135" s="5">
        <v>4.3</v>
      </c>
      <c r="F135" s="5">
        <v>0.1</v>
      </c>
      <c r="G135" s="5">
        <v>3</v>
      </c>
      <c r="H135" s="3">
        <f t="shared" si="5"/>
        <v>1.29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9.95" customHeight="1" x14ac:dyDescent="0.3">
      <c r="A136" s="5"/>
      <c r="B136" s="3" t="s">
        <v>51</v>
      </c>
      <c r="C136" s="5">
        <v>1</v>
      </c>
      <c r="D136" s="5">
        <v>1</v>
      </c>
      <c r="E136" s="5">
        <v>4.3</v>
      </c>
      <c r="F136" s="5">
        <v>0.23</v>
      </c>
      <c r="G136" s="5">
        <v>3</v>
      </c>
      <c r="H136" s="3">
        <f t="shared" si="5"/>
        <v>2.9670000000000001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9.95" customHeight="1" x14ac:dyDescent="0.3">
      <c r="A137" s="5"/>
      <c r="B137" s="3" t="s">
        <v>46</v>
      </c>
      <c r="C137" s="5">
        <v>-1</v>
      </c>
      <c r="D137" s="5">
        <v>1</v>
      </c>
      <c r="E137" s="5">
        <v>1.2</v>
      </c>
      <c r="F137" s="5">
        <v>0.23</v>
      </c>
      <c r="G137" s="5">
        <v>2.5</v>
      </c>
      <c r="H137" s="3">
        <f t="shared" si="5"/>
        <v>-0.69000000000000006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9.95" customHeight="1" x14ac:dyDescent="0.3">
      <c r="A138" s="5"/>
      <c r="B138" s="3"/>
      <c r="C138" s="5">
        <v>1</v>
      </c>
      <c r="D138" s="5">
        <v>1</v>
      </c>
      <c r="E138" s="5">
        <v>2.4</v>
      </c>
      <c r="F138" s="5">
        <v>0.23</v>
      </c>
      <c r="G138" s="5">
        <v>2.5499999999999998</v>
      </c>
      <c r="H138" s="3">
        <f t="shared" si="5"/>
        <v>1.4076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9.95" customHeight="1" x14ac:dyDescent="0.3">
      <c r="A139" s="5"/>
      <c r="B139" s="3" t="s">
        <v>45</v>
      </c>
      <c r="C139" s="5">
        <v>-1</v>
      </c>
      <c r="D139" s="5">
        <v>1</v>
      </c>
      <c r="E139" s="5">
        <v>1.8</v>
      </c>
      <c r="F139" s="5">
        <v>0.23</v>
      </c>
      <c r="G139" s="5">
        <v>2</v>
      </c>
      <c r="H139" s="3">
        <f t="shared" si="5"/>
        <v>-0.82800000000000007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9.95" customHeight="1" x14ac:dyDescent="0.3">
      <c r="A140" s="5">
        <v>9</v>
      </c>
      <c r="B140" s="3" t="s">
        <v>39</v>
      </c>
      <c r="C140" s="5"/>
      <c r="D140" s="5"/>
      <c r="E140" s="5"/>
      <c r="F140" s="5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9.95" customHeight="1" x14ac:dyDescent="0.3">
      <c r="A141" s="5"/>
      <c r="B141" s="3" t="s">
        <v>50</v>
      </c>
      <c r="C141" s="5">
        <v>1</v>
      </c>
      <c r="D141" s="5">
        <v>1</v>
      </c>
      <c r="E141" s="5">
        <v>1.3</v>
      </c>
      <c r="F141" s="5">
        <v>0.23</v>
      </c>
      <c r="G141" s="5">
        <v>2.5</v>
      </c>
      <c r="H141" s="3">
        <f t="shared" si="5"/>
        <v>0.74750000000000005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9.95" customHeight="1" x14ac:dyDescent="0.3">
      <c r="A142" s="5"/>
      <c r="B142" s="3" t="s">
        <v>46</v>
      </c>
      <c r="C142" s="5">
        <v>-1</v>
      </c>
      <c r="D142" s="5">
        <v>1</v>
      </c>
      <c r="E142" s="5">
        <v>1</v>
      </c>
      <c r="F142" s="5">
        <v>0.23</v>
      </c>
      <c r="G142" s="5">
        <v>2.5</v>
      </c>
      <c r="H142" s="3">
        <f t="shared" si="5"/>
        <v>-0.57500000000000007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9.95" customHeight="1" x14ac:dyDescent="0.3">
      <c r="A143" s="5"/>
      <c r="B143" s="3" t="s">
        <v>51</v>
      </c>
      <c r="C143" s="5">
        <v>1</v>
      </c>
      <c r="D143" s="5">
        <v>1</v>
      </c>
      <c r="E143" s="5">
        <v>3.1</v>
      </c>
      <c r="F143" s="5">
        <v>0.23</v>
      </c>
      <c r="G143" s="5">
        <v>2.2999999999999998</v>
      </c>
      <c r="H143" s="3">
        <f t="shared" si="5"/>
        <v>1.6399000000000001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9.95" customHeight="1" x14ac:dyDescent="0.3">
      <c r="A144" s="5"/>
      <c r="B144" s="3" t="s">
        <v>46</v>
      </c>
      <c r="C144" s="5">
        <v>-1</v>
      </c>
      <c r="D144" s="5">
        <v>1</v>
      </c>
      <c r="E144" s="5">
        <v>1</v>
      </c>
      <c r="F144" s="5">
        <v>0.23</v>
      </c>
      <c r="G144" s="5">
        <v>2.2999999999999998</v>
      </c>
      <c r="H144" s="3">
        <f t="shared" si="5"/>
        <v>-0.52900000000000003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9.95" customHeight="1" x14ac:dyDescent="0.3">
      <c r="A145" s="5">
        <v>10</v>
      </c>
      <c r="B145" s="3" t="s">
        <v>41</v>
      </c>
      <c r="C145" s="5"/>
      <c r="D145" s="5"/>
      <c r="E145" s="5"/>
      <c r="F145" s="5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9.95" customHeight="1" x14ac:dyDescent="0.3">
      <c r="A146" s="5"/>
      <c r="B146" s="3" t="s">
        <v>50</v>
      </c>
      <c r="C146" s="5">
        <v>1</v>
      </c>
      <c r="D146" s="5">
        <v>2</v>
      </c>
      <c r="E146" s="5">
        <v>1.2</v>
      </c>
      <c r="F146" s="5">
        <v>0.23</v>
      </c>
      <c r="G146" s="5">
        <v>2.5</v>
      </c>
      <c r="H146" s="3">
        <f t="shared" si="5"/>
        <v>1.3800000000000001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9.95" customHeight="1" x14ac:dyDescent="0.3">
      <c r="A147" s="5"/>
      <c r="B147" s="3" t="s">
        <v>46</v>
      </c>
      <c r="C147" s="5">
        <v>-1</v>
      </c>
      <c r="D147" s="5">
        <v>2</v>
      </c>
      <c r="E147" s="5">
        <v>1</v>
      </c>
      <c r="F147" s="5">
        <v>0.23</v>
      </c>
      <c r="G147" s="5">
        <v>2.5</v>
      </c>
      <c r="H147" s="3">
        <f t="shared" si="5"/>
        <v>-1.1500000000000001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9.95" customHeight="1" x14ac:dyDescent="0.3">
      <c r="A148" s="5"/>
      <c r="B148" s="3" t="s">
        <v>51</v>
      </c>
      <c r="C148" s="5">
        <v>1</v>
      </c>
      <c r="D148" s="5">
        <v>1</v>
      </c>
      <c r="E148" s="5">
        <v>4</v>
      </c>
      <c r="F148" s="5">
        <v>0.1</v>
      </c>
      <c r="G148" s="5">
        <v>3</v>
      </c>
      <c r="H148" s="3">
        <f t="shared" si="5"/>
        <v>1.2000000000000002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9.95" customHeight="1" x14ac:dyDescent="0.3">
      <c r="A149" s="5"/>
      <c r="B149" s="3"/>
      <c r="C149" s="5">
        <v>1</v>
      </c>
      <c r="D149" s="5">
        <v>1</v>
      </c>
      <c r="E149" s="5">
        <v>2</v>
      </c>
      <c r="F149" s="5">
        <v>0.23</v>
      </c>
      <c r="G149" s="5">
        <v>3</v>
      </c>
      <c r="H149" s="3">
        <f t="shared" si="5"/>
        <v>1.3800000000000001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9.95" customHeight="1" x14ac:dyDescent="0.3">
      <c r="A150" s="5"/>
      <c r="B150" s="3"/>
      <c r="C150" s="5">
        <v>1</v>
      </c>
      <c r="D150" s="5">
        <v>1</v>
      </c>
      <c r="E150" s="5">
        <v>1.25</v>
      </c>
      <c r="F150" s="5">
        <v>0.23</v>
      </c>
      <c r="G150" s="5">
        <v>0.8</v>
      </c>
      <c r="H150" s="3">
        <f t="shared" si="5"/>
        <v>0.23000000000000004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9.95" customHeight="1" x14ac:dyDescent="0.3">
      <c r="A151" s="5">
        <v>11</v>
      </c>
      <c r="B151" s="3" t="s">
        <v>42</v>
      </c>
      <c r="C151" s="5"/>
      <c r="D151" s="5"/>
      <c r="E151" s="5"/>
      <c r="F151" s="5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9.95" customHeight="1" x14ac:dyDescent="0.3">
      <c r="A152" s="5"/>
      <c r="B152" s="3" t="s">
        <v>52</v>
      </c>
      <c r="C152" s="5">
        <v>1</v>
      </c>
      <c r="D152" s="5">
        <v>1</v>
      </c>
      <c r="E152" s="5">
        <v>1.8</v>
      </c>
      <c r="F152" s="5">
        <v>0.1</v>
      </c>
      <c r="G152" s="5">
        <v>2.2999999999999998</v>
      </c>
      <c r="H152" s="3">
        <f t="shared" si="5"/>
        <v>0.41400000000000003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9.95" customHeight="1" x14ac:dyDescent="0.3">
      <c r="A153" s="5"/>
      <c r="B153" s="3" t="s">
        <v>52</v>
      </c>
      <c r="C153" s="5">
        <v>1</v>
      </c>
      <c r="D153" s="5">
        <v>1</v>
      </c>
      <c r="E153" s="5">
        <v>2.7</v>
      </c>
      <c r="F153" s="5">
        <v>0.23</v>
      </c>
      <c r="G153" s="5">
        <v>2.5</v>
      </c>
      <c r="H153" s="3">
        <f t="shared" si="5"/>
        <v>1.5525000000000002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9.95" customHeight="1" x14ac:dyDescent="0.3">
      <c r="A154" s="5"/>
      <c r="B154" s="3" t="s">
        <v>45</v>
      </c>
      <c r="C154" s="5">
        <v>-1</v>
      </c>
      <c r="D154" s="5">
        <v>1</v>
      </c>
      <c r="E154" s="5">
        <v>1.8</v>
      </c>
      <c r="F154" s="5">
        <v>0.23</v>
      </c>
      <c r="G154" s="5">
        <v>2</v>
      </c>
      <c r="H154" s="3">
        <f t="shared" si="5"/>
        <v>-0.82800000000000007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9.95" customHeight="1" x14ac:dyDescent="0.3">
      <c r="A155" s="5"/>
      <c r="B155" s="3"/>
      <c r="C155" s="5">
        <v>1</v>
      </c>
      <c r="D155" s="5">
        <v>1</v>
      </c>
      <c r="E155" s="5">
        <v>3</v>
      </c>
      <c r="F155" s="5">
        <v>0.23</v>
      </c>
      <c r="G155" s="5">
        <v>0.7</v>
      </c>
      <c r="H155" s="3">
        <f t="shared" si="5"/>
        <v>0.48299999999999998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9.95" customHeight="1" x14ac:dyDescent="0.3">
      <c r="A156" s="5"/>
      <c r="B156" s="3"/>
      <c r="C156" s="5"/>
      <c r="D156" s="5"/>
      <c r="E156" s="5"/>
      <c r="F156" s="5"/>
      <c r="G156" s="5"/>
      <c r="H156" s="6">
        <f>SUM(H120:H155)</f>
        <v>14.273125000000006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9.95" customHeight="1" x14ac:dyDescent="0.3">
      <c r="A157" s="5"/>
      <c r="B157" s="7" t="s">
        <v>53</v>
      </c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9.95" customHeight="1" x14ac:dyDescent="0.3">
      <c r="A158" s="5">
        <v>1</v>
      </c>
      <c r="B158" s="3" t="s">
        <v>54</v>
      </c>
      <c r="C158" s="5">
        <v>1</v>
      </c>
      <c r="D158" s="5">
        <v>1</v>
      </c>
      <c r="E158" s="5"/>
      <c r="F158" s="5"/>
      <c r="G158" s="5"/>
      <c r="H158" s="3">
        <f>C158*D158</f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9.95" customHeight="1" x14ac:dyDescent="0.3">
      <c r="A159" s="5">
        <v>2</v>
      </c>
      <c r="B159" s="3" t="s">
        <v>29</v>
      </c>
      <c r="C159" s="5">
        <v>1</v>
      </c>
      <c r="D159" s="5">
        <v>1</v>
      </c>
      <c r="E159" s="5"/>
      <c r="F159" s="5"/>
      <c r="G159" s="5"/>
      <c r="H159" s="3">
        <f t="shared" ref="H159:H165" si="6">C159*D159</f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9.95" customHeight="1" x14ac:dyDescent="0.3">
      <c r="A160" s="5">
        <v>3</v>
      </c>
      <c r="B160" s="3" t="s">
        <v>32</v>
      </c>
      <c r="C160" s="5">
        <v>1</v>
      </c>
      <c r="D160" s="5">
        <v>2</v>
      </c>
      <c r="E160" s="5"/>
      <c r="F160" s="5"/>
      <c r="G160" s="5"/>
      <c r="H160" s="3">
        <f t="shared" si="6"/>
        <v>2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9.95" customHeight="1" x14ac:dyDescent="0.3">
      <c r="A161" s="5">
        <v>4</v>
      </c>
      <c r="B161" s="3" t="s">
        <v>35</v>
      </c>
      <c r="C161" s="5">
        <v>1</v>
      </c>
      <c r="D161" s="5">
        <v>1</v>
      </c>
      <c r="E161" s="5"/>
      <c r="F161" s="5"/>
      <c r="G161" s="5"/>
      <c r="H161" s="3">
        <f t="shared" si="6"/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9.95" customHeight="1" x14ac:dyDescent="0.3">
      <c r="A162" s="5">
        <v>5</v>
      </c>
      <c r="B162" s="3" t="s">
        <v>37</v>
      </c>
      <c r="C162" s="5">
        <v>1</v>
      </c>
      <c r="D162" s="5">
        <v>1</v>
      </c>
      <c r="E162" s="5"/>
      <c r="F162" s="5"/>
      <c r="G162" s="5"/>
      <c r="H162" s="3">
        <f t="shared" si="6"/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9.95" customHeight="1" x14ac:dyDescent="0.3">
      <c r="A163" s="5">
        <v>6</v>
      </c>
      <c r="B163" s="3" t="s">
        <v>38</v>
      </c>
      <c r="C163" s="5">
        <v>1</v>
      </c>
      <c r="D163" s="5">
        <v>2</v>
      </c>
      <c r="E163" s="5"/>
      <c r="F163" s="5"/>
      <c r="G163" s="5"/>
      <c r="H163" s="3">
        <f t="shared" si="6"/>
        <v>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9.95" customHeight="1" x14ac:dyDescent="0.3">
      <c r="A164" s="5">
        <v>7</v>
      </c>
      <c r="B164" s="3" t="s">
        <v>39</v>
      </c>
      <c r="C164" s="5">
        <v>1</v>
      </c>
      <c r="D164" s="5">
        <v>2</v>
      </c>
      <c r="E164" s="5"/>
      <c r="F164" s="5"/>
      <c r="G164" s="5"/>
      <c r="H164" s="3">
        <f t="shared" si="6"/>
        <v>2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9.95" customHeight="1" x14ac:dyDescent="0.3">
      <c r="A165" s="5">
        <v>8</v>
      </c>
      <c r="B165" s="3" t="s">
        <v>41</v>
      </c>
      <c r="C165" s="5">
        <v>1</v>
      </c>
      <c r="D165" s="5">
        <v>2</v>
      </c>
      <c r="E165" s="5"/>
      <c r="F165" s="5"/>
      <c r="G165" s="5"/>
      <c r="H165" s="3">
        <f t="shared" si="6"/>
        <v>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9.95" customHeight="1" x14ac:dyDescent="0.3">
      <c r="A166" s="5"/>
      <c r="B166" s="3"/>
      <c r="C166" s="5"/>
      <c r="D166" s="5"/>
      <c r="E166" s="5"/>
      <c r="F166" s="5"/>
      <c r="G166" s="5"/>
      <c r="H166" s="6">
        <f>SUM(H158:H165)</f>
        <v>12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9.95" customHeight="1" x14ac:dyDescent="0.3">
      <c r="A167" s="5"/>
      <c r="B167" s="7" t="s">
        <v>55</v>
      </c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9.95" customHeight="1" x14ac:dyDescent="0.3">
      <c r="A168" s="5">
        <v>1</v>
      </c>
      <c r="B168" s="3" t="s">
        <v>27</v>
      </c>
      <c r="C168" s="5"/>
      <c r="D168" s="5"/>
      <c r="E168" s="5"/>
      <c r="F168" s="5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9.95" customHeight="1" x14ac:dyDescent="0.3">
      <c r="A169" s="5">
        <v>2</v>
      </c>
      <c r="B169" s="3" t="s">
        <v>28</v>
      </c>
      <c r="C169" s="5">
        <v>1</v>
      </c>
      <c r="D169" s="5">
        <v>1</v>
      </c>
      <c r="E169" s="5"/>
      <c r="F169" s="5"/>
      <c r="G169" s="5"/>
      <c r="H169" s="3">
        <f>C169*D169</f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9.95" customHeight="1" x14ac:dyDescent="0.3">
      <c r="A170" s="5">
        <v>3</v>
      </c>
      <c r="B170" s="3" t="s">
        <v>31</v>
      </c>
      <c r="C170" s="5">
        <v>1</v>
      </c>
      <c r="D170" s="5">
        <v>1</v>
      </c>
      <c r="E170" s="5"/>
      <c r="F170" s="5"/>
      <c r="G170" s="5"/>
      <c r="H170" s="3">
        <f t="shared" ref="H170:H177" si="7">C170*D170</f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9.95" customHeight="1" x14ac:dyDescent="0.3">
      <c r="A171" s="5">
        <v>4</v>
      </c>
      <c r="B171" s="3" t="s">
        <v>33</v>
      </c>
      <c r="C171" s="5">
        <v>1</v>
      </c>
      <c r="D171" s="5">
        <v>2</v>
      </c>
      <c r="E171" s="5"/>
      <c r="F171" s="5"/>
      <c r="G171" s="5"/>
      <c r="H171" s="3">
        <f t="shared" si="7"/>
        <v>2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9.95" customHeight="1" x14ac:dyDescent="0.3">
      <c r="A172" s="5">
        <v>5</v>
      </c>
      <c r="B172" s="3" t="s">
        <v>34</v>
      </c>
      <c r="C172" s="5">
        <v>1</v>
      </c>
      <c r="D172" s="5">
        <v>2</v>
      </c>
      <c r="E172" s="5"/>
      <c r="F172" s="5"/>
      <c r="G172" s="5"/>
      <c r="H172" s="3">
        <f t="shared" si="7"/>
        <v>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9.95" customHeight="1" x14ac:dyDescent="0.3">
      <c r="A173" s="5">
        <v>6</v>
      </c>
      <c r="B173" s="3" t="s">
        <v>37</v>
      </c>
      <c r="C173" s="5">
        <v>1</v>
      </c>
      <c r="D173" s="5">
        <v>2</v>
      </c>
      <c r="E173" s="5"/>
      <c r="F173" s="5"/>
      <c r="G173" s="5"/>
      <c r="H173" s="3">
        <f t="shared" si="7"/>
        <v>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9.95" customHeight="1" x14ac:dyDescent="0.3">
      <c r="A174" s="5">
        <v>7</v>
      </c>
      <c r="B174" s="3" t="s">
        <v>38</v>
      </c>
      <c r="C174" s="5">
        <v>1</v>
      </c>
      <c r="D174" s="5">
        <v>8</v>
      </c>
      <c r="E174" s="5"/>
      <c r="F174" s="5"/>
      <c r="G174" s="5"/>
      <c r="H174" s="3">
        <f t="shared" si="7"/>
        <v>8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9.95" customHeight="1" x14ac:dyDescent="0.3">
      <c r="A175" s="5">
        <v>8</v>
      </c>
      <c r="B175" s="3" t="s">
        <v>39</v>
      </c>
      <c r="C175" s="5">
        <v>1</v>
      </c>
      <c r="D175" s="5">
        <v>3</v>
      </c>
      <c r="E175" s="5"/>
      <c r="F175" s="5"/>
      <c r="G175" s="5"/>
      <c r="H175" s="3">
        <f t="shared" si="7"/>
        <v>3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9.95" customHeight="1" x14ac:dyDescent="0.3">
      <c r="A176" s="5">
        <v>9</v>
      </c>
      <c r="B176" s="3" t="s">
        <v>41</v>
      </c>
      <c r="C176" s="5">
        <v>1</v>
      </c>
      <c r="D176" s="5">
        <v>2</v>
      </c>
      <c r="E176" s="5"/>
      <c r="F176" s="5"/>
      <c r="G176" s="5"/>
      <c r="H176" s="3">
        <f t="shared" si="7"/>
        <v>2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9.95" customHeight="1" x14ac:dyDescent="0.3">
      <c r="A177" s="5">
        <v>10</v>
      </c>
      <c r="B177" s="3" t="s">
        <v>42</v>
      </c>
      <c r="C177" s="5">
        <v>1</v>
      </c>
      <c r="D177" s="5">
        <v>3</v>
      </c>
      <c r="E177" s="5"/>
      <c r="F177" s="5"/>
      <c r="G177" s="5"/>
      <c r="H177" s="3">
        <f t="shared" si="7"/>
        <v>3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9.95" customHeight="1" x14ac:dyDescent="0.3">
      <c r="A178" s="5"/>
      <c r="B178" s="3"/>
      <c r="C178" s="5"/>
      <c r="D178" s="5"/>
      <c r="E178" s="5"/>
      <c r="F178" s="5"/>
      <c r="G178" s="5"/>
      <c r="H178" s="6">
        <f>SUM(H169:H177)</f>
        <v>24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9.95" customHeight="1" x14ac:dyDescent="0.3">
      <c r="A179" s="5"/>
      <c r="B179" s="7" t="s">
        <v>56</v>
      </c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9.95" customHeight="1" x14ac:dyDescent="0.3">
      <c r="A180" s="5">
        <v>1</v>
      </c>
      <c r="B180" s="3" t="s">
        <v>30</v>
      </c>
      <c r="C180" s="5">
        <v>1</v>
      </c>
      <c r="D180" s="5">
        <v>2</v>
      </c>
      <c r="E180" s="5">
        <v>10.4</v>
      </c>
      <c r="F180" s="5"/>
      <c r="G180" s="5">
        <v>0.16</v>
      </c>
      <c r="H180" s="3">
        <f>C180*D180*E180*G180</f>
        <v>3.3280000000000003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9.95" customHeight="1" x14ac:dyDescent="0.3">
      <c r="A181" s="5"/>
      <c r="B181" s="3"/>
      <c r="C181" s="5">
        <v>1</v>
      </c>
      <c r="D181" s="5">
        <v>2</v>
      </c>
      <c r="E181" s="5">
        <v>6.5</v>
      </c>
      <c r="F181" s="5"/>
      <c r="G181" s="5">
        <v>0.16</v>
      </c>
      <c r="H181" s="3">
        <f t="shared" ref="H181:H185" si="8">C181*D181*E181*G181</f>
        <v>2.08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9.95" customHeight="1" x14ac:dyDescent="0.3">
      <c r="A182" s="5"/>
      <c r="B182" s="3" t="s">
        <v>57</v>
      </c>
      <c r="C182" s="5">
        <v>1</v>
      </c>
      <c r="D182" s="5">
        <v>2</v>
      </c>
      <c r="E182" s="5">
        <v>1.6</v>
      </c>
      <c r="F182" s="5"/>
      <c r="G182" s="5">
        <v>0.16</v>
      </c>
      <c r="H182" s="3">
        <f t="shared" si="8"/>
        <v>0.51200000000000001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9.95" customHeight="1" x14ac:dyDescent="0.3">
      <c r="A183" s="5"/>
      <c r="B183" s="3" t="s">
        <v>57</v>
      </c>
      <c r="C183" s="5">
        <v>1</v>
      </c>
      <c r="D183" s="5">
        <v>2</v>
      </c>
      <c r="E183" s="5">
        <v>0.46</v>
      </c>
      <c r="F183" s="5"/>
      <c r="G183" s="5">
        <v>0.16</v>
      </c>
      <c r="H183" s="3">
        <f t="shared" si="8"/>
        <v>0.1472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9.95" customHeight="1" x14ac:dyDescent="0.3">
      <c r="A184" s="5"/>
      <c r="B184" s="3" t="s">
        <v>46</v>
      </c>
      <c r="C184" s="5">
        <v>-1</v>
      </c>
      <c r="D184" s="5">
        <v>2</v>
      </c>
      <c r="E184" s="5">
        <v>1.8</v>
      </c>
      <c r="F184" s="5"/>
      <c r="G184" s="5">
        <v>0.16</v>
      </c>
      <c r="H184" s="3">
        <f t="shared" si="8"/>
        <v>-0.57600000000000007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9.95" customHeight="1" x14ac:dyDescent="0.3">
      <c r="A185" s="5"/>
      <c r="B185" s="3" t="s">
        <v>46</v>
      </c>
      <c r="C185" s="5">
        <v>-1</v>
      </c>
      <c r="D185" s="5">
        <v>2</v>
      </c>
      <c r="E185" s="5">
        <v>1.8</v>
      </c>
      <c r="F185" s="5"/>
      <c r="G185" s="5">
        <v>0.16</v>
      </c>
      <c r="H185" s="3">
        <f t="shared" si="8"/>
        <v>-0.57600000000000007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9.95" customHeight="1" x14ac:dyDescent="0.3">
      <c r="A186" s="3"/>
      <c r="B186" s="3"/>
      <c r="C186" s="5"/>
      <c r="D186" s="5"/>
      <c r="E186" s="5"/>
      <c r="F186" s="5"/>
      <c r="G186" s="5"/>
      <c r="H186" s="6">
        <f>SUM(H180:H185)</f>
        <v>4.9151999999999987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">
      <c r="C187" s="2"/>
      <c r="D187" s="2"/>
      <c r="E187" s="2"/>
      <c r="F187" s="2"/>
      <c r="G187" s="2"/>
    </row>
    <row r="188" spans="1:21" x14ac:dyDescent="0.3">
      <c r="C188" s="2"/>
      <c r="D188" s="2"/>
      <c r="E188" s="2"/>
      <c r="F188" s="2"/>
      <c r="G188" s="2"/>
    </row>
  </sheetData>
  <mergeCells count="36">
    <mergeCell ref="A1:U1"/>
    <mergeCell ref="A2:A3"/>
    <mergeCell ref="B2:I3"/>
    <mergeCell ref="J2:J3"/>
    <mergeCell ref="K2:P3"/>
    <mergeCell ref="Q2:U3"/>
    <mergeCell ref="A4:A6"/>
    <mergeCell ref="B4:B6"/>
    <mergeCell ref="C4:H4"/>
    <mergeCell ref="I4:K4"/>
    <mergeCell ref="L4:L6"/>
    <mergeCell ref="K5:K6"/>
    <mergeCell ref="T4:U6"/>
    <mergeCell ref="C5:D6"/>
    <mergeCell ref="E5:E6"/>
    <mergeCell ref="F5:F6"/>
    <mergeCell ref="G5:G6"/>
    <mergeCell ref="H5:H6"/>
    <mergeCell ref="I5:I6"/>
    <mergeCell ref="J5:J6"/>
    <mergeCell ref="M4:N4"/>
    <mergeCell ref="M5:M6"/>
    <mergeCell ref="N5:N6"/>
    <mergeCell ref="O5:O6"/>
    <mergeCell ref="P5:P6"/>
    <mergeCell ref="Q5:Q6"/>
    <mergeCell ref="R5:S5"/>
    <mergeCell ref="O4:P4"/>
    <mergeCell ref="Q4:S4"/>
    <mergeCell ref="B167:G167"/>
    <mergeCell ref="B179:G179"/>
    <mergeCell ref="B7:G7"/>
    <mergeCell ref="B26:G26"/>
    <mergeCell ref="B109:G109"/>
    <mergeCell ref="B119:G119"/>
    <mergeCell ref="B157:G1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fitToHeight="0" orientation="landscape" verticalDpi="0" r:id="rId1"/>
  <rowBreaks count="2" manualBreakCount="2">
    <brk id="27" max="20" man="1"/>
    <brk id="5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2023-12-11T07:04:29Z</cp:lastPrinted>
  <dcterms:created xsi:type="dcterms:W3CDTF">2023-12-09T11:57:51Z</dcterms:created>
  <dcterms:modified xsi:type="dcterms:W3CDTF">2023-12-11T14:21:42Z</dcterms:modified>
</cp:coreProperties>
</file>