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Asta\IVF\RE\IVF-PETLABURJ\"/>
    </mc:Choice>
  </mc:AlternateContent>
  <xr:revisionPtr revIDLastSave="0" documentId="13_ncr:1_{79E2643C-D1F7-47A2-BA78-A287F97B16BE}" xr6:coauthVersionLast="47" xr6:coauthVersionMax="47" xr10:uidLastSave="{00000000-0000-0000-0000-000000000000}"/>
  <bookViews>
    <workbookView xWindow="-108" yWindow="-108" windowWidth="23256" windowHeight="12456" xr2:uid="{00000000-000D-0000-FFFF-FFFF00000000}"/>
  </bookViews>
  <sheets>
    <sheet name="Sheet1" sheetId="1" r:id="rId1"/>
  </sheets>
  <externalReferences>
    <externalReference r:id="rId2"/>
    <externalReference r:id="rId3"/>
  </externalReferences>
  <definedNames>
    <definedName name="_xlnm.Print_Area" localSheetId="0">Sheet1!$B$2:$I$137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2" i="1" l="1"/>
  <c r="H132" i="1"/>
  <c r="G132" i="1"/>
  <c r="F132" i="1"/>
  <c r="F133" i="1" s="1"/>
  <c r="E132" i="1"/>
  <c r="C135" i="1"/>
  <c r="D133" i="1"/>
  <c r="C133" i="1"/>
  <c r="I133" i="1"/>
  <c r="H133" i="1"/>
  <c r="G133" i="1"/>
  <c r="E133" i="1"/>
  <c r="D127" i="1"/>
  <c r="C127" i="1"/>
  <c r="H126" i="1"/>
  <c r="F126" i="1"/>
  <c r="I126" i="1" s="1"/>
  <c r="H125" i="1"/>
  <c r="F125" i="1"/>
  <c r="I125" i="1" s="1"/>
  <c r="H124" i="1"/>
  <c r="F124" i="1"/>
  <c r="I124" i="1" s="1"/>
  <c r="H122" i="1"/>
  <c r="F122" i="1"/>
  <c r="I122" i="1" s="1"/>
  <c r="H121" i="1"/>
  <c r="F121" i="1"/>
  <c r="I121" i="1" s="1"/>
  <c r="F100" i="1"/>
  <c r="F127" i="1" l="1"/>
  <c r="I127" i="1" s="1"/>
  <c r="I128" i="1" s="1"/>
  <c r="F101" i="1"/>
  <c r="H98" i="1"/>
  <c r="H97" i="1"/>
  <c r="D95" i="1"/>
  <c r="I131" i="1" l="1"/>
  <c r="I134" i="1" s="1"/>
  <c r="I135" i="1" s="1"/>
  <c r="I136" i="1" s="1"/>
  <c r="I137" i="1" s="1"/>
  <c r="D131" i="1"/>
  <c r="D134" i="1" s="1"/>
  <c r="H131" i="1"/>
  <c r="H134" i="1" s="1"/>
  <c r="G131" i="1"/>
  <c r="G134" i="1" s="1"/>
  <c r="F131" i="1"/>
  <c r="F134" i="1" s="1"/>
  <c r="E131" i="1"/>
  <c r="E134" i="1" s="1"/>
  <c r="H135" i="1"/>
  <c r="H136" i="1" s="1"/>
  <c r="H137" i="1" s="1"/>
  <c r="G135" i="1"/>
  <c r="G136" i="1" s="1"/>
  <c r="G137" i="1" s="1"/>
  <c r="E135" i="1"/>
  <c r="E136" i="1" s="1"/>
  <c r="E137" i="1" s="1"/>
  <c r="F135" i="1"/>
  <c r="F136" i="1" s="1"/>
  <c r="F137" i="1" s="1"/>
  <c r="D113" i="1"/>
  <c r="C113" i="1"/>
  <c r="D110" i="1"/>
  <c r="C110" i="1"/>
  <c r="F109" i="1"/>
  <c r="F108" i="1"/>
  <c r="F107" i="1"/>
  <c r="I107" i="1" s="1"/>
  <c r="F106" i="1"/>
  <c r="F105" i="1"/>
  <c r="F102" i="1"/>
  <c r="H102" i="1" s="1"/>
  <c r="D106" i="1"/>
  <c r="D135" i="1" l="1"/>
  <c r="D136" i="1"/>
  <c r="D137" i="1" s="1"/>
  <c r="I106" i="1"/>
  <c r="D105" i="1"/>
  <c r="I105" i="1" s="1"/>
  <c r="H103" i="1"/>
  <c r="D108" i="1" l="1"/>
  <c r="I108" i="1" s="1"/>
  <c r="D109" i="1"/>
  <c r="I109" i="1" s="1"/>
  <c r="F110" i="1" l="1"/>
  <c r="I110" i="1" s="1"/>
  <c r="I111" i="1" s="1"/>
  <c r="I112" i="1" s="1"/>
  <c r="F113" i="1" l="1"/>
  <c r="I113" i="1" s="1"/>
  <c r="I114" i="1" s="1"/>
  <c r="I115" i="1" s="1"/>
  <c r="I51" i="1" l="1"/>
  <c r="I52" i="1" s="1"/>
  <c r="H51" i="1"/>
  <c r="H52" i="1" s="1"/>
  <c r="G51" i="1"/>
  <c r="F51" i="1"/>
  <c r="F52" i="1" s="1"/>
  <c r="C54" i="1"/>
  <c r="C52" i="1"/>
  <c r="G52" i="1"/>
  <c r="E52" i="1"/>
  <c r="D45" i="1"/>
  <c r="C45" i="1"/>
  <c r="F44" i="1"/>
  <c r="I44" i="1" s="1"/>
  <c r="F43" i="1"/>
  <c r="I43" i="1" s="1"/>
  <c r="D42" i="1"/>
  <c r="C42" i="1"/>
  <c r="F41" i="1"/>
  <c r="I41" i="1" s="1"/>
  <c r="F40" i="1"/>
  <c r="I40" i="1" s="1"/>
  <c r="F39" i="1"/>
  <c r="I39" i="1" s="1"/>
  <c r="F37" i="1"/>
  <c r="I37" i="1" s="1"/>
  <c r="F36" i="1"/>
  <c r="I36" i="1" s="1"/>
  <c r="F35" i="1"/>
  <c r="I35" i="1" s="1"/>
  <c r="F34" i="1"/>
  <c r="I34" i="1" s="1"/>
  <c r="F33" i="1"/>
  <c r="I33" i="1" s="1"/>
  <c r="F42" i="1" l="1"/>
  <c r="I42" i="1" s="1"/>
  <c r="F45" i="1"/>
  <c r="I45" i="1" s="1"/>
  <c r="F46" i="1" l="1"/>
  <c r="I46" i="1" s="1"/>
  <c r="I47" i="1" s="1"/>
  <c r="D50" i="1" s="1"/>
  <c r="E50" i="1" s="1"/>
  <c r="D53" i="1" l="1"/>
  <c r="D54" i="1" s="1"/>
  <c r="D55" i="1" s="1"/>
  <c r="D56" i="1" s="1"/>
  <c r="D57" i="1" s="1"/>
  <c r="F50" i="1"/>
  <c r="E53" i="1"/>
  <c r="E54" i="1" s="1"/>
  <c r="E55" i="1" s="1"/>
  <c r="E56" i="1" s="1"/>
  <c r="E57" i="1" s="1"/>
  <c r="I21" i="1"/>
  <c r="I22" i="1" s="1"/>
  <c r="H21" i="1"/>
  <c r="H22" i="1" s="1"/>
  <c r="G21" i="1"/>
  <c r="G22" i="1" s="1"/>
  <c r="F21" i="1"/>
  <c r="F22" i="1" s="1"/>
  <c r="C24" i="1"/>
  <c r="D22" i="1"/>
  <c r="C22" i="1"/>
  <c r="E22" i="1"/>
  <c r="D15" i="1"/>
  <c r="C15" i="1"/>
  <c r="F14" i="1"/>
  <c r="I14" i="1" s="1"/>
  <c r="F13" i="1"/>
  <c r="I13" i="1" s="1"/>
  <c r="F12" i="1"/>
  <c r="I12" i="1" s="1"/>
  <c r="F10" i="1"/>
  <c r="I10" i="1" s="1"/>
  <c r="F9" i="1"/>
  <c r="I9" i="1" s="1"/>
  <c r="F8" i="1"/>
  <c r="I8" i="1" s="1"/>
  <c r="F7" i="1"/>
  <c r="I7" i="1" s="1"/>
  <c r="F6" i="1"/>
  <c r="I6" i="1" s="1"/>
  <c r="G50" i="1" l="1"/>
  <c r="F53" i="1"/>
  <c r="F15" i="1"/>
  <c r="I15" i="1" s="1"/>
  <c r="H50" i="1" l="1"/>
  <c r="G53" i="1"/>
  <c r="G54" i="1" s="1"/>
  <c r="G55" i="1" s="1"/>
  <c r="G56" i="1" s="1"/>
  <c r="G57" i="1" s="1"/>
  <c r="F54" i="1"/>
  <c r="F55" i="1" s="1"/>
  <c r="F56" i="1" s="1"/>
  <c r="F57" i="1" s="1"/>
  <c r="F16" i="1"/>
  <c r="I16" i="1" s="1"/>
  <c r="I17" i="1" s="1"/>
  <c r="H53" i="1" l="1"/>
  <c r="H54" i="1" s="1"/>
  <c r="H55" i="1" s="1"/>
  <c r="H56" i="1" s="1"/>
  <c r="H57" i="1" s="1"/>
  <c r="I50" i="1"/>
  <c r="I53" i="1" s="1"/>
  <c r="I54" i="1" s="1"/>
  <c r="I55" i="1" s="1"/>
  <c r="I56" i="1" s="1"/>
  <c r="I57" i="1" s="1"/>
  <c r="D20" i="1"/>
  <c r="D23" i="1" s="1"/>
  <c r="D24" i="1" s="1"/>
  <c r="D25" i="1" s="1"/>
  <c r="D26" i="1" s="1"/>
  <c r="D27" i="1" s="1"/>
  <c r="F20" i="1"/>
  <c r="E20" i="1"/>
  <c r="E23" i="1" s="1"/>
  <c r="E24" i="1" s="1"/>
  <c r="E25" i="1" s="1"/>
  <c r="E26" i="1" s="1"/>
  <c r="E27" i="1" s="1"/>
  <c r="G20" i="1" l="1"/>
  <c r="F23" i="1"/>
  <c r="F24" i="1" s="1"/>
  <c r="F25" i="1" s="1"/>
  <c r="F26" i="1" s="1"/>
  <c r="F27" i="1" s="1"/>
  <c r="H20" i="1" l="1"/>
  <c r="G23" i="1"/>
  <c r="G24" i="1" s="1"/>
  <c r="G25" i="1" s="1"/>
  <c r="G26" i="1" s="1"/>
  <c r="G27" i="1" s="1"/>
  <c r="I20" i="1" l="1"/>
  <c r="I23" i="1" s="1"/>
  <c r="I24" i="1" s="1"/>
  <c r="I25" i="1" s="1"/>
  <c r="I26" i="1" s="1"/>
  <c r="I27" i="1" s="1"/>
  <c r="H23" i="1"/>
  <c r="H24" i="1" s="1"/>
  <c r="H25" i="1" s="1"/>
  <c r="H26" i="1" s="1"/>
  <c r="H27" i="1" s="1"/>
</calcChain>
</file>

<file path=xl/sharedStrings.xml><?xml version="1.0" encoding="utf-8"?>
<sst xmlns="http://schemas.openxmlformats.org/spreadsheetml/2006/main" count="214" uniqueCount="114">
  <si>
    <t>Mazdoor(unskilled)</t>
  </si>
  <si>
    <t>Nos.</t>
  </si>
  <si>
    <t>Each</t>
  </si>
  <si>
    <t>Rate per 1 cum</t>
  </si>
  <si>
    <t>Or Say</t>
  </si>
  <si>
    <t>sqm</t>
  </si>
  <si>
    <t>(BLD-CSTN-9-20)</t>
  </si>
  <si>
    <t>Unit = 10 sqm</t>
  </si>
  <si>
    <t>Cost of vitrified tiles 8-10mm thick</t>
  </si>
  <si>
    <t>Sand for CM(1:5) base coat</t>
  </si>
  <si>
    <t>cum</t>
  </si>
  <si>
    <t>Cement for CM(1:5) base coat</t>
  </si>
  <si>
    <t>Kgs</t>
  </si>
  <si>
    <t>Cement for slurry</t>
  </si>
  <si>
    <t>White cement for jointing &amp; pointing</t>
  </si>
  <si>
    <t>Kg</t>
  </si>
  <si>
    <t>B.LABOUR</t>
  </si>
  <si>
    <t>Mason 1st class</t>
  </si>
  <si>
    <t>Mason 2nd class</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</si>
  <si>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</si>
  <si>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</si>
  <si>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</si>
  <si>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</si>
  <si>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</si>
  <si>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</si>
  <si>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</si>
  <si>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</si>
  <si>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</si>
  <si>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</si>
  <si>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</si>
  <si>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</si>
  <si>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</si>
  <si>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Sqm</t>
  </si>
  <si>
    <t>(BLD-CSTN-9-7)</t>
  </si>
  <si>
    <t>Unit = 10 sqm.</t>
  </si>
  <si>
    <t>A. MATERIALS:</t>
  </si>
  <si>
    <t>High polished granite slabs black 16 to 18mm thick</t>
  </si>
  <si>
    <t>Cement for CM(1:8) for base coat</t>
  </si>
  <si>
    <t>White cement for jointing</t>
  </si>
  <si>
    <t>Sand for CM(1:8)</t>
  </si>
  <si>
    <t>Cum</t>
  </si>
  <si>
    <t>B .LABOUR</t>
  </si>
  <si>
    <t>Nos</t>
  </si>
  <si>
    <t>Mazdoor(un skilled)</t>
  </si>
  <si>
    <t>Machine cutting charges</t>
  </si>
  <si>
    <t>RM</t>
  </si>
  <si>
    <t>Half rounding the edges</t>
  </si>
  <si>
    <t>Rate per 1 Sqm</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</si>
  <si>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</si>
  <si>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t>Quantity  Anailysis</t>
  </si>
  <si>
    <t>Cost of 25mm x 6mm MS flat alround</t>
  </si>
  <si>
    <t>Cost of 10mm M.S square bars @0.785 kg /RM</t>
  </si>
  <si>
    <t>Cost Analysis</t>
  </si>
  <si>
    <t>Cost of 10mm MS squre bars                 (RMR)</t>
  </si>
  <si>
    <t>Cost of  25X 6mm MS Flat                  (RMR)</t>
  </si>
  <si>
    <t>Cost of MS Z hold fasts</t>
  </si>
  <si>
    <t>Labour charges for fabrication of steel   TBSC-T.I-16</t>
  </si>
  <si>
    <t>Labour charges for fixing                            TBSC-T.I-17</t>
  </si>
  <si>
    <t xml:space="preserve"> Or Say</t>
  </si>
  <si>
    <t>For1.80mx1.80m size</t>
  </si>
  <si>
    <t>2 ( 1.80+ 1.80 )</t>
  </si>
  <si>
    <t>7.20 RM @ 1.80 Kgs/RM</t>
  </si>
  <si>
    <t xml:space="preserve">Vertical bars </t>
  </si>
  <si>
    <t>Horizontal bars</t>
  </si>
  <si>
    <t>16 x 1.80</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</si>
  <si>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</si>
  <si>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r>
      <t>Flooring with  16 to 18 mm  thick high polished granite stone slabs black colour</t>
    </r>
    <r>
      <rPr>
        <sz val="11"/>
        <rFont val="Arial"/>
        <family val="2"/>
      </rPr>
      <t xml:space="preserve">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t>
    </r>
    <r>
      <rPr>
        <b/>
        <sz val="11"/>
        <rFont val="Arial"/>
        <family val="2"/>
      </rPr>
      <t xml:space="preserve"> for platforms</t>
    </r>
    <r>
      <rPr>
        <sz val="11"/>
        <rFont val="Arial"/>
        <family val="2"/>
      </rPr>
      <t xml:space="preserve"> (S.S.701 &amp; special) </t>
    </r>
  </si>
  <si>
    <t>Rate per 3.24 Sqm</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</si>
  <si>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Arial"/>
        <family val="2"/>
        <charset val="1"/>
      </rPr>
      <t xml:space="preserve"> </t>
    </r>
  </si>
  <si>
    <t>(BLD-CSTN-3-15)</t>
  </si>
  <si>
    <t>COLUMNS, LINTELS, WATER TANKS, RCC WALL IN BUILDINGS:</t>
  </si>
  <si>
    <t>A.MATERIALS :</t>
  </si>
  <si>
    <t>Cement</t>
  </si>
  <si>
    <t>20mm HBG graded metal</t>
  </si>
  <si>
    <t>Sand</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</si>
  <si>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</si>
  <si>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</si>
  <si>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</si>
  <si>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</si>
  <si>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</si>
  <si>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</si>
  <si>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</si>
  <si>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</si>
  <si>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</si>
  <si>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</si>
  <si>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</si>
  <si>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</si>
  <si>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</si>
  <si>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</si>
  <si>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4F</t>
  </si>
  <si>
    <t>5F</t>
  </si>
  <si>
    <t>6F</t>
  </si>
  <si>
    <t>Lifting by Manual means</t>
  </si>
  <si>
    <t xml:space="preserve">Rate as above </t>
  </si>
  <si>
    <t xml:space="preserve">Hire charges of centering and scaffolding </t>
  </si>
  <si>
    <t>Overheads &amp; Contractors Profit @ 13.615%</t>
  </si>
  <si>
    <t>Labour charges</t>
  </si>
  <si>
    <t>LINTELS :</t>
  </si>
  <si>
    <r>
      <t xml:space="preserve">Lift charges of materials </t>
    </r>
    <r>
      <rPr>
        <b/>
        <sz val="10"/>
        <color theme="1"/>
        <rFont val="Arial"/>
        <family val="2"/>
        <charset val="1"/>
      </rPr>
      <t>(Manual)</t>
    </r>
  </si>
  <si>
    <t>CIVIL DATAS (2022-23 SSR)</t>
  </si>
  <si>
    <t>6 x 1.80</t>
  </si>
  <si>
    <r>
      <t>Providing Thermo Mechanically Treated (TMT) (Fe -500/500D/550D from Primary producer TATA, SAIL, VSP, JSW &amp;Shyam Steel, Goel Steel, Jindal Panther, X-Vega &amp; Balaji Shakthi as per IS 1786-2008) of different diameters for RCC works</t>
    </r>
    <r>
      <rPr>
        <sz val="10"/>
        <color theme="1"/>
        <rFont val="Arial"/>
        <family val="2"/>
        <charset val="1"/>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</si>
  <si>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t>(BLD-CSTN-4.2)&amp; Amendment in SoR 2011-12 page No. 392</t>
  </si>
  <si>
    <t>Unit - 1 MT</t>
  </si>
  <si>
    <t>Material</t>
  </si>
  <si>
    <t>TMT bars including 5% for overlaps and wastage</t>
  </si>
  <si>
    <t>MT</t>
  </si>
  <si>
    <t>Binding wire</t>
  </si>
  <si>
    <r>
      <t xml:space="preserve">Labour </t>
    </r>
    <r>
      <rPr>
        <sz val="10"/>
        <color theme="1"/>
        <rFont val="Arial"/>
        <family val="2"/>
        <charset val="1"/>
      </rPr>
      <t>for cutting , bending , shifting to site , tying and placing in position</t>
    </r>
  </si>
  <si>
    <t>1st class Blacksmith / Barbender</t>
  </si>
  <si>
    <t>2nd class Blacksmith / Barbender</t>
  </si>
  <si>
    <t>Mazdoor(Unskilled)</t>
  </si>
  <si>
    <t xml:space="preserve">Lift charges ( Page 131 of Std. Data )                                               </t>
  </si>
  <si>
    <t>Rate per 1 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</si>
</sst>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 #,##0.00_ ;_ * \-#,##0.00_ ;_ * &quot;-&quot;??_ ;_ @_ "/>
    <numFmt numFmtId="164" formatCode="0.000"/>
    <numFmt numFmtId="165" formatCode="0.00000"/>
    <numFmt numFmtId="166" formatCode="_ * #,##0_ ;_ * \-#,##0_ ;_ * &quot;-&quot;??_ ;_ @_ "/>
    <numFmt numFmtId="167" formatCode="0.00&quot;  &quot;"/>
    <numFmt numFmtId="168" formatCode="\\#,##0.00"/>
    <numFmt numFmtId="169" formatCode="\\#,##0"/>
    <numFmt numFmtId="170" formatCode="#,##0.0\%_);\(#,##0.0&quot;%)&quot;"/>
    <numFmt numFmtId="171" formatCode="0%;\(0%\)"/>
    <numFmt numFmtId="172" formatCode="0.0%"/>
    <numFmt numFmtId="173" formatCode="0.000000"/>
    <numFmt numFmtId="174" formatCode="_(* #,##0_);_(* \(#,##0\);_(* \-?????_);_(@_)"/>
  </numFmts>
  <fonts count="22">
    <font>
      <sz val="11"/>
      <color theme="1"/>
      <name val="Calibri"/>
      <family val="2"/>
      <scheme val="minor"/>
    </font>
    <font>
      <sz val="11"/>
      <color theme="1"/>
      <name val="Calibri"/>
      <family val="2"/>
      <scheme val="minor"/>
    </font>
    <font>
      <sz val="10"/>
      <name val="Arial"/>
      <family val="2"/>
    </font>
    <font>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Arial"/>
      <family val="2"/>
      <charset val="1"/>
    </font>
    <font>
      <sz val="11"/>
      <color indexed="8"/>
      <name val="Calibri"/>
      <family val="2"/>
      <charset val="1"/>
    </font>
    <font>
      <sz val="11"/>
      <color indexed="8"/>
      <name val="-3 fg"/>
      <charset val="1"/>
    </font>
    <font>
      <sz val="10"/>
      <color indexed="8"/>
      <name val="Arial"/>
      <family val="2"/>
      <charset val="1"/>
    </font>
    <font>
      <sz val="12"/>
      <color indexed="12"/>
      <name val="Times New Roman"/>
      <family val="1"/>
      <charset val="1"/>
    </font>
    <font>
      <sz val="11"/>
      <name val="Times New Roman"/>
      <family val="1"/>
      <charset val="1"/>
    </font>
    <font>
      <sz val="10"/>
      <name val="Times New Roman"/>
      <family val="1"/>
      <charset val="1"/>
    </font>
    <font>
      <sz val="12"/>
      <name val="Times New Roman"/>
      <family val="1"/>
      <charset val="1"/>
    </font>
    <font>
      <b/>
      <sz val="10"/>
      <color theme="1"/>
      <name val="Arial"/>
      <family val="2"/>
      <charset val="1"/>
    </font>
    <font>
      <sz val="10"/>
      <color theme="1"/>
      <name val="Arial"/>
      <family val="2"/>
      <charset val="1"/>
    </font>
    <font>
      <sz val="10"/>
      <name val="Helv"/>
      <charset val="204"/>
    </font>
    <font>
      <sz val="11"/>
      <name val="Times New Roman"/>
      <family val="1"/>
    </font>
    <font>
      <b/>
      <i/>
      <sz val="11"/>
      <color theme="1"/>
      <name val="Arial"/>
      <family val="2"/>
    </font>
  </fonts>
  <fills count="18">
    <fill>
      <patternFill patternType="none"/>
    </fill>
    <fill>
      <patternFill patternType="gray125"/>
    </fill>
    <fill>
      <patternFill patternType="solid">
        <fgColor theme="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64"/>
      </bottom>
      <diagonal/>
    </border>
    <border>
      <left/>
      <right/>
      <top style="thin">
        <color indexed="64"/>
      </top>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s>
  <cellStyleXfs count="30889">
    <xf numFmtId="0" fontId="0" fillId="0" borderId="0"/>
    <xf numFmtId="9" fontId="1" fillId="0" borderId="0" applyFont="0" applyFill="0" applyBorder="0" applyAlignment="0" applyProtection="0"/>
    <xf numFmtId="0" fontId="2" fillId="0" borderId="0"/>
    <xf numFmtId="43" fontId="1" fillId="0" borderId="0" applyFont="0" applyFill="0" applyBorder="0" applyAlignment="0" applyProtection="0"/>
    <xf numFmtId="0" fontId="2" fillId="0" borderId="0"/>
    <xf numFmtId="9" fontId="14" fillId="0" borderId="0"/>
    <xf numFmtId="0" fontId="10" fillId="0" borderId="0"/>
    <xf numFmtId="168" fontId="10"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9" fontId="11"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2" fillId="0" borderId="0"/>
    <xf numFmtId="170" fontId="9" fillId="0" borderId="0"/>
    <xf numFmtId="10" fontId="13" fillId="0" borderId="0"/>
    <xf numFmtId="0" fontId="14" fillId="0" borderId="0"/>
    <xf numFmtId="0" fontId="15" fillId="0" borderId="0">
      <alignment horizontal="center"/>
    </xf>
    <xf numFmtId="0" fontId="16" fillId="0" borderId="0"/>
    <xf numFmtId="171" fontId="14" fillId="0" borderId="0"/>
    <xf numFmtId="0" fontId="16" fillId="0" borderId="0"/>
    <xf numFmtId="0" fontId="9" fillId="0" borderId="0"/>
    <xf numFmtId="0" fontId="9" fillId="0" borderId="0"/>
    <xf numFmtId="172" fontId="14" fillId="0" borderId="0"/>
    <xf numFmtId="10" fontId="14" fillId="0" borderId="0"/>
    <xf numFmtId="173" fontId="9" fillId="0" borderId="0"/>
    <xf numFmtId="174" fontId="14" fillId="0" borderId="0"/>
    <xf numFmtId="0" fontId="9" fillId="0"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5" borderId="0"/>
    <xf numFmtId="0" fontId="10" fillId="5" borderId="0"/>
    <xf numFmtId="0" fontId="10" fillId="5" borderId="0"/>
    <xf numFmtId="0" fontId="10" fillId="5" borderId="0"/>
    <xf numFmtId="0" fontId="10" fillId="5"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3"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7" borderId="0"/>
    <xf numFmtId="0" fontId="10" fillId="7" borderId="0"/>
    <xf numFmtId="0" fontId="10" fillId="7" borderId="0"/>
    <xf numFmtId="0" fontId="10" fillId="7" borderId="0"/>
    <xf numFmtId="0" fontId="10" fillId="7"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6"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9" borderId="0"/>
    <xf numFmtId="0" fontId="10" fillId="9" borderId="0"/>
    <xf numFmtId="0" fontId="10" fillId="9" borderId="0"/>
    <xf numFmtId="0" fontId="10" fillId="9" borderId="0"/>
    <xf numFmtId="0" fontId="10" fillId="9"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8"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4"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1" borderId="0"/>
    <xf numFmtId="0" fontId="10" fillId="11" borderId="0"/>
    <xf numFmtId="0" fontId="10" fillId="11" borderId="0"/>
    <xf numFmtId="0" fontId="10" fillId="11" borderId="0"/>
    <xf numFmtId="0" fontId="10" fillId="11"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10" borderId="0"/>
    <xf numFmtId="0" fontId="10" fillId="4" borderId="0"/>
    <xf numFmtId="0" fontId="10" fillId="12" borderId="0"/>
    <xf numFmtId="0" fontId="10" fillId="12" borderId="0"/>
    <xf numFmtId="0" fontId="10" fillId="4"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2"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4" borderId="0"/>
    <xf numFmtId="0" fontId="10" fillId="14" borderId="0"/>
    <xf numFmtId="0" fontId="10" fillId="14" borderId="0"/>
    <xf numFmtId="0" fontId="10" fillId="14" borderId="0"/>
    <xf numFmtId="0" fontId="10" fillId="14"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3" borderId="0"/>
    <xf numFmtId="0" fontId="10" fillId="12" borderId="0"/>
    <xf numFmtId="0" fontId="10" fillId="13" borderId="0"/>
    <xf numFmtId="0" fontId="10" fillId="13"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3"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10" fillId="15" borderId="0"/>
    <xf numFmtId="0" fontId="10" fillId="12" borderId="0"/>
    <xf numFmtId="0" fontId="10" fillId="15" borderId="0"/>
    <xf numFmtId="0" fontId="10" fillId="15" borderId="0"/>
    <xf numFmtId="0" fontId="10" fillId="15" borderId="0"/>
    <xf numFmtId="0" fontId="10" fillId="1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9" fillId="0" borderId="0"/>
    <xf numFmtId="0" fontId="20" fillId="0" borderId="0"/>
    <xf numFmtId="0" fontId="1" fillId="0" borderId="0"/>
    <xf numFmtId="0" fontId="1" fillId="0" borderId="0"/>
    <xf numFmtId="0" fontId="20" fillId="0" borderId="0"/>
    <xf numFmtId="0" fontId="20" fillId="0" borderId="0"/>
    <xf numFmtId="0" fontId="1" fillId="0" borderId="0"/>
  </cellStyleXfs>
  <cellXfs count="178">
    <xf numFmtId="0" fontId="0" fillId="0" borderId="0" xfId="0"/>
    <xf numFmtId="0" fontId="3" fillId="0" borderId="0" xfId="0" applyFont="1"/>
    <xf numFmtId="0" fontId="3" fillId="0" borderId="0" xfId="0" applyFont="1" applyAlignment="1">
      <alignment vertical="center"/>
    </xf>
    <xf numFmtId="2" fontId="5" fillId="2" borderId="1" xfId="2" applyNumberFormat="1" applyFont="1" applyFill="1" applyBorder="1" applyAlignment="1">
      <alignment horizontal="center" vertical="center" wrapText="1"/>
    </xf>
    <xf numFmtId="1" fontId="5" fillId="2" borderId="1" xfId="2" applyNumberFormat="1" applyFont="1" applyFill="1" applyBorder="1" applyAlignment="1">
      <alignment horizontal="center" vertical="center" wrapText="1"/>
    </xf>
    <xf numFmtId="0" fontId="5" fillId="2" borderId="1" xfId="2" applyFont="1" applyFill="1" applyBorder="1" applyAlignment="1">
      <alignment horizontal="center" vertical="center" wrapText="1"/>
    </xf>
    <xf numFmtId="2" fontId="5" fillId="2" borderId="1" xfId="2" applyNumberFormat="1" applyFont="1" applyFill="1" applyBorder="1" applyAlignment="1">
      <alignment horizontal="center" vertical="center" shrinkToFit="1"/>
    </xf>
    <xf numFmtId="2" fontId="4" fillId="2" borderId="1" xfId="2" applyNumberFormat="1" applyFont="1" applyFill="1" applyBorder="1" applyAlignment="1">
      <alignment horizontal="center" vertical="center" shrinkToFit="1"/>
    </xf>
    <xf numFmtId="2" fontId="4" fillId="2" borderId="12" xfId="2" applyNumberFormat="1" applyFont="1" applyFill="1" applyBorder="1" applyAlignment="1">
      <alignment horizontal="center" vertical="center" wrapText="1"/>
    </xf>
    <xf numFmtId="0" fontId="4" fillId="2" borderId="12" xfId="2" applyFont="1" applyFill="1" applyBorder="1" applyAlignment="1">
      <alignment horizontal="center" vertical="center" wrapText="1"/>
    </xf>
    <xf numFmtId="164" fontId="4" fillId="2" borderId="12" xfId="2" applyNumberFormat="1" applyFont="1" applyFill="1" applyBorder="1" applyAlignment="1">
      <alignment horizontal="center" vertical="center" wrapText="1"/>
    </xf>
    <xf numFmtId="1" fontId="4" fillId="2" borderId="12" xfId="2" applyNumberFormat="1" applyFont="1" applyFill="1" applyBorder="1" applyAlignment="1">
      <alignment horizontal="center" vertical="center" wrapText="1"/>
    </xf>
    <xf numFmtId="2" fontId="4" fillId="2" borderId="12" xfId="2" applyNumberFormat="1" applyFont="1" applyFill="1" applyBorder="1" applyAlignment="1">
      <alignment horizontal="center" vertical="center" shrinkToFit="1"/>
    </xf>
    <xf numFmtId="0" fontId="5" fillId="2" borderId="1" xfId="2" applyFont="1" applyFill="1" applyBorder="1" applyAlignment="1">
      <alignment horizontal="justify" vertical="top" wrapText="1"/>
    </xf>
    <xf numFmtId="0" fontId="4" fillId="2" borderId="1" xfId="2" applyFont="1" applyFill="1" applyBorder="1"/>
    <xf numFmtId="1" fontId="5" fillId="2" borderId="1" xfId="2" applyNumberFormat="1" applyFont="1" applyFill="1" applyBorder="1" applyAlignment="1">
      <alignment horizontal="center" vertical="center" shrinkToFit="1"/>
    </xf>
    <xf numFmtId="0" fontId="4" fillId="2" borderId="1" xfId="2" applyFont="1" applyFill="1" applyBorder="1" applyAlignment="1">
      <alignment horizontal="center" vertical="center" shrinkToFit="1"/>
    </xf>
    <xf numFmtId="0" fontId="4" fillId="2" borderId="1" xfId="2" applyFont="1" applyFill="1" applyBorder="1" applyAlignment="1">
      <alignment horizontal="justify" vertical="top" wrapText="1"/>
    </xf>
    <xf numFmtId="0" fontId="5" fillId="2" borderId="1" xfId="2" applyFont="1" applyFill="1" applyBorder="1" applyAlignment="1">
      <alignment horizontal="center" vertical="center" shrinkToFit="1"/>
    </xf>
    <xf numFmtId="0" fontId="5" fillId="2" borderId="1" xfId="2" applyFont="1" applyFill="1" applyBorder="1"/>
    <xf numFmtId="2" fontId="5" fillId="2" borderId="1" xfId="1" applyNumberFormat="1" applyFont="1" applyFill="1" applyBorder="1" applyAlignment="1">
      <alignment horizontal="center" vertical="center" shrinkToFit="1"/>
    </xf>
    <xf numFmtId="1" fontId="5" fillId="2" borderId="1" xfId="2" applyNumberFormat="1" applyFont="1" applyFill="1" applyBorder="1" applyAlignment="1">
      <alignment horizontal="center" vertical="center"/>
    </xf>
    <xf numFmtId="0" fontId="5" fillId="2" borderId="1" xfId="2" applyFont="1" applyFill="1" applyBorder="1" applyAlignment="1">
      <alignment horizontal="center" vertical="center"/>
    </xf>
    <xf numFmtId="0" fontId="5" fillId="2" borderId="1" xfId="2" applyFont="1" applyFill="1" applyBorder="1" applyAlignment="1">
      <alignment horizontal="justify" wrapText="1"/>
    </xf>
    <xf numFmtId="0" fontId="4" fillId="2" borderId="1" xfId="2" applyFont="1" applyFill="1" applyBorder="1" applyAlignment="1">
      <alignment horizontal="justify" wrapText="1"/>
    </xf>
    <xf numFmtId="2" fontId="4" fillId="2" borderId="1" xfId="2" applyNumberFormat="1" applyFont="1" applyFill="1" applyBorder="1" applyAlignment="1">
      <alignment horizontal="center" vertical="center"/>
    </xf>
    <xf numFmtId="2" fontId="5" fillId="2" borderId="1" xfId="2" applyNumberFormat="1" applyFont="1" applyFill="1" applyBorder="1" applyAlignment="1">
      <alignment horizontal="center" vertical="center"/>
    </xf>
    <xf numFmtId="0" fontId="4" fillId="2" borderId="1" xfId="2" applyFont="1" applyFill="1" applyBorder="1" applyAlignment="1">
      <alignment horizontal="justify" vertical="center" wrapText="1"/>
    </xf>
    <xf numFmtId="1" fontId="4" fillId="2" borderId="1" xfId="2" applyNumberFormat="1" applyFont="1" applyFill="1" applyBorder="1" applyAlignment="1">
      <alignment horizontal="center" vertical="center" shrinkToFit="1"/>
    </xf>
    <xf numFmtId="2" fontId="4" fillId="2" borderId="1" xfId="2" applyNumberFormat="1" applyFont="1" applyFill="1" applyBorder="1" applyAlignment="1">
      <alignment horizontal="right" vertical="center" wrapText="1"/>
    </xf>
    <xf numFmtId="2" fontId="5" fillId="2" borderId="1" xfId="2" applyNumberFormat="1" applyFont="1" applyFill="1" applyBorder="1" applyAlignment="1">
      <alignment horizontal="center" vertical="center" wrapText="1" shrinkToFit="1"/>
    </xf>
    <xf numFmtId="2" fontId="5" fillId="2" borderId="1" xfId="1" applyNumberFormat="1" applyFont="1" applyFill="1" applyBorder="1" applyAlignment="1">
      <alignment horizontal="center" vertical="center" wrapText="1" shrinkToFit="1"/>
    </xf>
    <xf numFmtId="0" fontId="4" fillId="2" borderId="1" xfId="2" applyFont="1" applyFill="1" applyBorder="1" applyAlignment="1">
      <alignment horizontal="justify" vertical="center"/>
    </xf>
    <xf numFmtId="0" fontId="7" fillId="0" borderId="10" xfId="2" applyFont="1" applyBorder="1" applyAlignment="1">
      <alignment horizontal="justify" vertical="center" wrapText="1"/>
    </xf>
    <xf numFmtId="0" fontId="8" fillId="0" borderId="8" xfId="2" applyFont="1" applyBorder="1" applyAlignment="1">
      <alignment vertical="center"/>
    </xf>
    <xf numFmtId="0" fontId="7" fillId="0" borderId="8" xfId="2" applyFont="1" applyBorder="1" applyAlignment="1">
      <alignment vertical="center" wrapText="1" shrinkToFit="1"/>
    </xf>
    <xf numFmtId="2" fontId="8" fillId="0" borderId="8" xfId="2" applyNumberFormat="1" applyFont="1" applyBorder="1" applyAlignment="1">
      <alignment horizontal="center" vertical="center" wrapText="1" shrinkToFit="1"/>
    </xf>
    <xf numFmtId="0" fontId="8" fillId="0" borderId="10" xfId="2" applyFont="1" applyBorder="1" applyAlignment="1">
      <alignment horizontal="justify" vertical="center" wrapText="1"/>
    </xf>
    <xf numFmtId="0" fontId="8" fillId="0" borderId="8" xfId="2" applyFont="1" applyBorder="1" applyAlignment="1">
      <alignment vertical="center" wrapText="1"/>
    </xf>
    <xf numFmtId="2" fontId="8" fillId="0" borderId="8" xfId="2" applyNumberFormat="1" applyFont="1" applyBorder="1" applyAlignment="1">
      <alignment vertical="center" wrapText="1"/>
    </xf>
    <xf numFmtId="2" fontId="7" fillId="0" borderId="8" xfId="2" applyNumberFormat="1" applyFont="1" applyBorder="1" applyAlignment="1">
      <alignment vertical="center" wrapText="1"/>
    </xf>
    <xf numFmtId="0" fontId="7" fillId="0" borderId="8" xfId="2" applyFont="1" applyBorder="1" applyAlignment="1">
      <alignment horizontal="left" vertical="center" wrapText="1"/>
    </xf>
    <xf numFmtId="0" fontId="8" fillId="0" borderId="10" xfId="2" applyFont="1" applyBorder="1" applyAlignment="1">
      <alignment horizontal="left" vertical="center" wrapText="1"/>
    </xf>
    <xf numFmtId="0" fontId="8" fillId="0" borderId="8" xfId="2" applyFont="1" applyBorder="1" applyAlignment="1">
      <alignment horizontal="center" vertical="center" wrapText="1"/>
    </xf>
    <xf numFmtId="0" fontId="5" fillId="0" borderId="10" xfId="2" applyFont="1" applyBorder="1" applyAlignment="1">
      <alignment vertical="center"/>
    </xf>
    <xf numFmtId="0" fontId="5" fillId="0" borderId="8" xfId="2" applyFont="1" applyBorder="1" applyAlignment="1">
      <alignment vertical="center"/>
    </xf>
    <xf numFmtId="0" fontId="7" fillId="0" borderId="8" xfId="2" applyFont="1" applyBorder="1" applyAlignment="1">
      <alignment vertical="center" wrapText="1"/>
    </xf>
    <xf numFmtId="0" fontId="8" fillId="0" borderId="8" xfId="2" applyFont="1" applyBorder="1" applyAlignment="1">
      <alignment horizontal="left" vertical="center" wrapText="1" shrinkToFit="1"/>
    </xf>
    <xf numFmtId="1" fontId="8" fillId="0" borderId="8" xfId="2" applyNumberFormat="1" applyFont="1" applyBorder="1" applyAlignment="1">
      <alignment vertical="center" wrapText="1" shrinkToFit="1"/>
    </xf>
    <xf numFmtId="2" fontId="8" fillId="0" borderId="8" xfId="2" applyNumberFormat="1" applyFont="1" applyBorder="1" applyAlignment="1">
      <alignment horizontal="right" vertical="center" wrapText="1" shrinkToFit="1"/>
    </xf>
    <xf numFmtId="0" fontId="8" fillId="0" borderId="10" xfId="2" applyFont="1" applyBorder="1" applyAlignment="1">
      <alignment vertical="center"/>
    </xf>
    <xf numFmtId="0" fontId="8" fillId="0" borderId="8" xfId="2" applyFont="1" applyBorder="1" applyAlignment="1">
      <alignment horizontal="center" vertical="center"/>
    </xf>
    <xf numFmtId="2" fontId="8" fillId="0" borderId="8" xfId="1" applyNumberFormat="1" applyFont="1" applyBorder="1" applyAlignment="1">
      <alignment horizontal="right" vertical="center" wrapText="1" shrinkToFit="1"/>
    </xf>
    <xf numFmtId="0" fontId="7" fillId="0" borderId="8" xfId="2" applyFont="1" applyBorder="1" applyAlignment="1">
      <alignment horizontal="left" vertical="center" wrapText="1" shrinkToFit="1"/>
    </xf>
    <xf numFmtId="0" fontId="8" fillId="0" borderId="8" xfId="2" applyFont="1" applyBorder="1" applyAlignment="1">
      <alignment vertical="center" wrapText="1" shrinkToFit="1"/>
    </xf>
    <xf numFmtId="1" fontId="8" fillId="0" borderId="8" xfId="2" applyNumberFormat="1" applyFont="1" applyBorder="1" applyAlignment="1">
      <alignment vertical="center" wrapText="1"/>
    </xf>
    <xf numFmtId="0" fontId="8" fillId="0" borderId="8" xfId="2" applyFont="1" applyBorder="1" applyAlignment="1">
      <alignment horizontal="left" vertical="center" wrapText="1"/>
    </xf>
    <xf numFmtId="0" fontId="7" fillId="0" borderId="10" xfId="2" applyFont="1" applyBorder="1" applyAlignment="1">
      <alignment horizontal="left" vertical="center" wrapText="1"/>
    </xf>
    <xf numFmtId="2" fontId="8" fillId="0" borderId="8" xfId="2" applyNumberFormat="1" applyFont="1" applyBorder="1" applyAlignment="1">
      <alignment vertical="center" wrapText="1" shrinkToFit="1"/>
    </xf>
    <xf numFmtId="2" fontId="7" fillId="0" borderId="8" xfId="2" applyNumberFormat="1" applyFont="1" applyBorder="1" applyAlignment="1">
      <alignment horizontal="center" vertical="center" wrapText="1" shrinkToFit="1"/>
    </xf>
    <xf numFmtId="0" fontId="8" fillId="0" borderId="10" xfId="2" applyFont="1" applyBorder="1" applyAlignment="1">
      <alignment vertical="center" wrapText="1"/>
    </xf>
    <xf numFmtId="165" fontId="8" fillId="0" borderId="8" xfId="1" applyNumberFormat="1" applyFont="1" applyBorder="1" applyAlignment="1">
      <alignment horizontal="right" vertical="center" wrapText="1" shrinkToFit="1"/>
    </xf>
    <xf numFmtId="0" fontId="7" fillId="0" borderId="0" xfId="2" applyFont="1" applyAlignment="1">
      <alignment horizontal="right" vertical="center" wrapText="1"/>
    </xf>
    <xf numFmtId="0" fontId="7" fillId="0" borderId="10" xfId="2" applyFont="1" applyBorder="1" applyAlignment="1">
      <alignment vertical="center"/>
    </xf>
    <xf numFmtId="0" fontId="7" fillId="0" borderId="8" xfId="2" applyFont="1" applyBorder="1" applyAlignment="1">
      <alignment vertical="center"/>
    </xf>
    <xf numFmtId="166" fontId="4" fillId="2" borderId="1" xfId="3" applyNumberFormat="1" applyFont="1" applyFill="1" applyBorder="1" applyAlignment="1">
      <alignment horizontal="center" vertical="center" shrinkToFit="1"/>
    </xf>
    <xf numFmtId="0" fontId="3" fillId="0" borderId="12" xfId="0" applyFont="1" applyBorder="1" applyAlignment="1">
      <alignment horizontal="center" vertical="center"/>
    </xf>
    <xf numFmtId="0" fontId="3" fillId="0" borderId="0" xfId="0" applyFont="1" applyAlignment="1">
      <alignment horizontal="center" vertical="center"/>
    </xf>
    <xf numFmtId="0" fontId="7" fillId="0" borderId="0" xfId="2" applyFont="1" applyAlignment="1">
      <alignment vertical="center"/>
    </xf>
    <xf numFmtId="0" fontId="8" fillId="0" borderId="0" xfId="2" applyFont="1" applyAlignment="1">
      <alignment vertical="center"/>
    </xf>
    <xf numFmtId="0" fontId="8" fillId="0" borderId="0" xfId="2" applyFont="1" applyAlignment="1">
      <alignment vertical="center" wrapText="1" shrinkToFit="1"/>
    </xf>
    <xf numFmtId="166" fontId="7" fillId="0" borderId="0" xfId="3" applyNumberFormat="1" applyFont="1" applyBorder="1" applyAlignment="1">
      <alignment horizontal="center" vertical="center" wrapText="1" shrinkToFit="1"/>
    </xf>
    <xf numFmtId="0" fontId="18" fillId="0" borderId="8" xfId="2" applyFont="1" applyBorder="1" applyAlignment="1">
      <alignment vertical="center"/>
    </xf>
    <xf numFmtId="1" fontId="17" fillId="0" borderId="8" xfId="2" applyNumberFormat="1" applyFont="1" applyBorder="1" applyAlignment="1">
      <alignment horizontal="center" vertical="center" shrinkToFit="1"/>
    </xf>
    <xf numFmtId="2" fontId="18" fillId="0" borderId="8" xfId="2" applyNumberFormat="1" applyFont="1" applyBorder="1" applyAlignment="1">
      <alignment vertical="top" shrinkToFit="1"/>
    </xf>
    <xf numFmtId="2" fontId="18" fillId="0" borderId="8" xfId="2" applyNumberFormat="1" applyFont="1" applyBorder="1" applyAlignment="1">
      <alignment horizontal="center" vertical="top" shrinkToFit="1"/>
    </xf>
    <xf numFmtId="0" fontId="18" fillId="0" borderId="8" xfId="2" applyFont="1" applyBorder="1" applyAlignment="1">
      <alignment vertical="top"/>
    </xf>
    <xf numFmtId="1" fontId="18" fillId="0" borderId="8" xfId="2" applyNumberFormat="1" applyFont="1" applyBorder="1" applyAlignment="1">
      <alignment vertical="top" shrinkToFit="1"/>
    </xf>
    <xf numFmtId="2" fontId="18" fillId="0" borderId="8" xfId="2" applyNumberFormat="1" applyFont="1" applyBorder="1" applyAlignment="1">
      <alignment vertical="top"/>
    </xf>
    <xf numFmtId="2" fontId="17" fillId="0" borderId="8" xfId="2" applyNumberFormat="1" applyFont="1" applyBorder="1" applyAlignment="1">
      <alignment horizontal="center" vertical="top"/>
    </xf>
    <xf numFmtId="1" fontId="18" fillId="0" borderId="8" xfId="2" applyNumberFormat="1" applyFont="1" applyBorder="1" applyAlignment="1">
      <alignment vertical="top"/>
    </xf>
    <xf numFmtId="0" fontId="18" fillId="0" borderId="8" xfId="2" applyFont="1" applyBorder="1" applyAlignment="1">
      <alignment horizontal="center" vertical="center"/>
    </xf>
    <xf numFmtId="2" fontId="18" fillId="0" borderId="8" xfId="2" applyNumberFormat="1" applyFont="1" applyBorder="1" applyAlignment="1">
      <alignment horizontal="left" vertical="top" shrinkToFit="1"/>
    </xf>
    <xf numFmtId="0" fontId="18" fillId="0" borderId="8" xfId="2" applyFont="1" applyBorder="1" applyAlignment="1">
      <alignment horizontal="center"/>
    </xf>
    <xf numFmtId="0" fontId="17" fillId="0" borderId="8" xfId="2" applyFont="1" applyBorder="1" applyAlignment="1">
      <alignment vertical="top" wrapText="1"/>
    </xf>
    <xf numFmtId="2" fontId="17" fillId="0" borderId="8" xfId="2" applyNumberFormat="1" applyFont="1" applyBorder="1" applyAlignment="1">
      <alignment horizontal="center"/>
    </xf>
    <xf numFmtId="167" fontId="18" fillId="0" borderId="8" xfId="2" applyNumberFormat="1" applyFont="1" applyBorder="1" applyAlignment="1">
      <alignment horizontal="left" vertical="top" shrinkToFit="1"/>
    </xf>
    <xf numFmtId="0" fontId="17" fillId="0" borderId="8" xfId="2" applyFont="1" applyBorder="1" applyAlignment="1">
      <alignment horizontal="justify" vertical="center" wrapText="1"/>
    </xf>
    <xf numFmtId="2" fontId="18" fillId="0" borderId="8" xfId="2" applyNumberFormat="1" applyFont="1" applyBorder="1" applyAlignment="1">
      <alignment horizontal="center" vertical="top"/>
    </xf>
    <xf numFmtId="0" fontId="17" fillId="0" borderId="8" xfId="2" applyFont="1" applyBorder="1" applyAlignment="1">
      <alignment horizontal="center"/>
    </xf>
    <xf numFmtId="164" fontId="18" fillId="0" borderId="8" xfId="2" applyNumberFormat="1" applyFont="1" applyBorder="1" applyAlignment="1">
      <alignment vertical="top"/>
    </xf>
    <xf numFmtId="1" fontId="17" fillId="0" borderId="8" xfId="2" applyNumberFormat="1" applyFont="1" applyBorder="1" applyAlignment="1">
      <alignment vertical="center"/>
    </xf>
    <xf numFmtId="1" fontId="18" fillId="0" borderId="8" xfId="2" applyNumberFormat="1" applyFont="1" applyBorder="1"/>
    <xf numFmtId="0" fontId="17" fillId="0" borderId="8" xfId="2" applyFont="1" applyBorder="1" applyAlignment="1">
      <alignment horizontal="left" vertical="top"/>
    </xf>
    <xf numFmtId="2" fontId="18" fillId="0" borderId="8" xfId="2" applyNumberFormat="1" applyFont="1" applyBorder="1" applyAlignment="1">
      <alignment vertical="center"/>
    </xf>
    <xf numFmtId="2" fontId="17" fillId="0" borderId="8" xfId="2" applyNumberFormat="1" applyFont="1" applyBorder="1" applyAlignment="1">
      <alignment horizontal="right" vertical="center" wrapText="1"/>
    </xf>
    <xf numFmtId="0" fontId="18" fillId="0" borderId="8" xfId="2" applyFont="1" applyBorder="1"/>
    <xf numFmtId="0" fontId="18" fillId="0" borderId="8" xfId="2" applyFont="1" applyBorder="1" applyAlignment="1">
      <alignment horizontal="justify" vertical="top" wrapText="1"/>
    </xf>
    <xf numFmtId="2" fontId="18" fillId="0" borderId="8" xfId="2" applyNumberFormat="1" applyFont="1" applyBorder="1" applyAlignment="1">
      <alignment horizontal="center" vertical="top" wrapText="1"/>
    </xf>
    <xf numFmtId="0" fontId="17" fillId="0" borderId="8" xfId="2" applyFont="1" applyBorder="1" applyAlignment="1">
      <alignment horizontal="left" vertical="top" wrapText="1"/>
    </xf>
    <xf numFmtId="0" fontId="17" fillId="0" borderId="8" xfId="2" applyFont="1" applyBorder="1" applyAlignment="1">
      <alignment horizontal="justify" vertical="top" wrapText="1"/>
    </xf>
    <xf numFmtId="2" fontId="17" fillId="0" borderId="8" xfId="2" applyNumberFormat="1" applyFont="1" applyBorder="1" applyAlignment="1">
      <alignment horizontal="center" vertical="center"/>
    </xf>
    <xf numFmtId="2" fontId="17" fillId="0" borderId="8" xfId="2" applyNumberFormat="1" applyFont="1" applyBorder="1" applyAlignment="1">
      <alignment horizontal="center" vertical="center" shrinkToFit="1"/>
    </xf>
    <xf numFmtId="0" fontId="17" fillId="0" borderId="8" xfId="2" applyFont="1" applyBorder="1" applyAlignment="1">
      <alignment horizontal="center" vertical="center"/>
    </xf>
    <xf numFmtId="0" fontId="18" fillId="0" borderId="8" xfId="2" applyFont="1" applyBorder="1" applyAlignment="1">
      <alignment horizontal="center" vertical="top"/>
    </xf>
    <xf numFmtId="0" fontId="18" fillId="0" borderId="8" xfId="2" applyFont="1" applyBorder="1" applyAlignment="1">
      <alignment horizontal="left" vertical="top" wrapText="1"/>
    </xf>
    <xf numFmtId="0" fontId="18" fillId="0" borderId="8" xfId="2" applyFont="1" applyBorder="1" applyAlignment="1">
      <alignment horizontal="center" vertical="top" wrapText="1"/>
    </xf>
    <xf numFmtId="2" fontId="18" fillId="0" borderId="8" xfId="2" applyNumberFormat="1" applyFont="1" applyBorder="1" applyAlignment="1">
      <alignment horizontal="center" vertical="center"/>
    </xf>
    <xf numFmtId="1" fontId="17" fillId="0" borderId="8" xfId="2" applyNumberFormat="1" applyFont="1" applyBorder="1" applyAlignment="1">
      <alignment horizontal="center" vertical="center"/>
    </xf>
    <xf numFmtId="166" fontId="4" fillId="17" borderId="1" xfId="3" applyNumberFormat="1" applyFont="1" applyFill="1" applyBorder="1" applyAlignment="1">
      <alignment horizontal="center" vertical="center" shrinkToFit="1"/>
    </xf>
    <xf numFmtId="1" fontId="17" fillId="17" borderId="8" xfId="2" applyNumberFormat="1" applyFont="1" applyFill="1" applyBorder="1" applyAlignment="1">
      <alignment horizontal="center" vertical="center" shrinkToFit="1"/>
    </xf>
    <xf numFmtId="166" fontId="7" fillId="17" borderId="8" xfId="3" applyNumberFormat="1" applyFont="1" applyFill="1" applyBorder="1" applyAlignment="1">
      <alignment horizontal="center" vertical="center" wrapText="1" shrinkToFit="1"/>
    </xf>
    <xf numFmtId="0" fontId="8" fillId="0" borderId="0" xfId="2" applyFont="1" applyAlignment="1">
      <alignment horizontal="justify" vertical="center" wrapText="1"/>
    </xf>
    <xf numFmtId="0" fontId="8" fillId="0" borderId="0" xfId="2" applyFont="1" applyAlignment="1">
      <alignment vertical="center" wrapText="1"/>
    </xf>
    <xf numFmtId="2" fontId="8" fillId="0" borderId="0" xfId="2" applyNumberFormat="1" applyFont="1" applyAlignment="1">
      <alignment vertical="center" wrapText="1"/>
    </xf>
    <xf numFmtId="2" fontId="7" fillId="0" borderId="0" xfId="2" applyNumberFormat="1" applyFont="1" applyAlignment="1">
      <alignment vertical="center" wrapText="1"/>
    </xf>
    <xf numFmtId="0" fontId="7" fillId="0" borderId="0" xfId="2" applyFont="1" applyAlignment="1">
      <alignment horizontal="left" vertical="center" wrapText="1"/>
    </xf>
    <xf numFmtId="0" fontId="8" fillId="0" borderId="0" xfId="2" applyFont="1" applyAlignment="1">
      <alignment horizontal="left" vertical="center" wrapText="1"/>
    </xf>
    <xf numFmtId="0" fontId="8" fillId="0" borderId="0" xfId="2" applyFont="1" applyAlignment="1">
      <alignment horizontal="center" vertical="center" wrapText="1"/>
    </xf>
    <xf numFmtId="0" fontId="5" fillId="0" borderId="0" xfId="2" applyFont="1" applyAlignment="1">
      <alignment vertical="center"/>
    </xf>
    <xf numFmtId="0" fontId="7" fillId="0" borderId="0" xfId="2" applyFont="1" applyAlignment="1">
      <alignment vertical="center" wrapText="1"/>
    </xf>
    <xf numFmtId="0" fontId="7" fillId="0" borderId="0" xfId="2" applyFont="1" applyAlignment="1">
      <alignment horizontal="justify" vertical="center" wrapText="1"/>
    </xf>
    <xf numFmtId="0" fontId="8" fillId="0" borderId="0" xfId="2" applyFont="1" applyAlignment="1">
      <alignment horizontal="left" vertical="center" wrapText="1" shrinkToFit="1"/>
    </xf>
    <xf numFmtId="1" fontId="8" fillId="0" borderId="0" xfId="2" applyNumberFormat="1" applyFont="1" applyAlignment="1">
      <alignment vertical="center" wrapText="1" shrinkToFit="1"/>
    </xf>
    <xf numFmtId="2" fontId="8" fillId="0" borderId="0" xfId="2" applyNumberFormat="1" applyFont="1" applyAlignment="1">
      <alignment horizontal="center" vertical="center" wrapText="1" shrinkToFit="1"/>
    </xf>
    <xf numFmtId="2" fontId="8" fillId="0" borderId="0" xfId="2" applyNumberFormat="1" applyFont="1" applyAlignment="1">
      <alignment horizontal="right" vertical="center" wrapText="1" shrinkToFit="1"/>
    </xf>
    <xf numFmtId="0" fontId="8" fillId="0" borderId="0" xfId="2" applyFont="1" applyAlignment="1">
      <alignment horizontal="center" vertical="center"/>
    </xf>
    <xf numFmtId="2" fontId="8" fillId="0" borderId="0" xfId="1" applyNumberFormat="1" applyFont="1" applyBorder="1" applyAlignment="1">
      <alignment horizontal="right" vertical="center" wrapText="1" shrinkToFit="1"/>
    </xf>
    <xf numFmtId="0" fontId="7" fillId="0" borderId="0" xfId="2" applyFont="1" applyAlignment="1">
      <alignment horizontal="left" vertical="center" wrapText="1" shrinkToFit="1"/>
    </xf>
    <xf numFmtId="1" fontId="8" fillId="0" borderId="0" xfId="2" applyNumberFormat="1" applyFont="1" applyAlignment="1">
      <alignment vertical="center" wrapText="1"/>
    </xf>
    <xf numFmtId="2" fontId="8" fillId="0" borderId="0" xfId="2" applyNumberFormat="1" applyFont="1" applyAlignment="1">
      <alignment vertical="center" wrapText="1" shrinkToFit="1"/>
    </xf>
    <xf numFmtId="2" fontId="7" fillId="0" borderId="0" xfId="2" applyNumberFormat="1" applyFont="1" applyAlignment="1">
      <alignment horizontal="center" vertical="center" wrapText="1" shrinkToFit="1"/>
    </xf>
    <xf numFmtId="165" fontId="8" fillId="0" borderId="0" xfId="1" applyNumberFormat="1" applyFont="1" applyBorder="1" applyAlignment="1">
      <alignment horizontal="right" vertical="center" wrapText="1" shrinkToFit="1"/>
    </xf>
    <xf numFmtId="0" fontId="17" fillId="0" borderId="8" xfId="2" applyFont="1" applyBorder="1"/>
    <xf numFmtId="0" fontId="17" fillId="0" borderId="8" xfId="2" applyFont="1" applyBorder="1" applyAlignment="1">
      <alignment horizontal="center" vertical="top" wrapText="1"/>
    </xf>
    <xf numFmtId="2" fontId="17" fillId="0" borderId="8" xfId="2" applyNumberFormat="1" applyFont="1" applyBorder="1" applyAlignment="1">
      <alignment horizontal="center" vertical="top" wrapText="1"/>
    </xf>
    <xf numFmtId="2" fontId="18" fillId="0" borderId="8" xfId="2" applyNumberFormat="1" applyFont="1" applyBorder="1" applyAlignment="1">
      <alignment horizontal="right" vertical="top" wrapText="1" shrinkToFit="1"/>
    </xf>
    <xf numFmtId="0" fontId="18" fillId="0" borderId="8" xfId="2" applyFont="1" applyBorder="1" applyAlignment="1">
      <alignment horizontal="left" vertical="top" wrapText="1" shrinkToFit="1"/>
    </xf>
    <xf numFmtId="2" fontId="18" fillId="0" borderId="8" xfId="2" applyNumberFormat="1" applyFont="1" applyBorder="1" applyAlignment="1">
      <alignment horizontal="center" vertical="top" wrapText="1" shrinkToFit="1"/>
    </xf>
    <xf numFmtId="1" fontId="18" fillId="0" borderId="8" xfId="2" applyNumberFormat="1" applyFont="1" applyBorder="1" applyAlignment="1">
      <alignment horizontal="right" vertical="top" wrapText="1" shrinkToFit="1"/>
    </xf>
    <xf numFmtId="0" fontId="18" fillId="0" borderId="8" xfId="2" applyFont="1" applyBorder="1" applyAlignment="1">
      <alignment vertical="top" wrapText="1"/>
    </xf>
    <xf numFmtId="2" fontId="18" fillId="0" borderId="8" xfId="2" applyNumberFormat="1" applyFont="1" applyBorder="1" applyAlignment="1">
      <alignment vertical="top" wrapText="1"/>
    </xf>
    <xf numFmtId="1" fontId="18" fillId="0" borderId="8" xfId="2" applyNumberFormat="1" applyFont="1" applyBorder="1" applyAlignment="1">
      <alignment vertical="top" wrapText="1"/>
    </xf>
    <xf numFmtId="2" fontId="18" fillId="0" borderId="8" xfId="2" applyNumberFormat="1" applyFont="1" applyBorder="1" applyAlignment="1">
      <alignment vertical="top" wrapText="1" shrinkToFit="1"/>
    </xf>
    <xf numFmtId="2" fontId="18" fillId="0" borderId="8" xfId="2" applyNumberFormat="1" applyFont="1" applyBorder="1" applyAlignment="1">
      <alignment horizontal="left" vertical="top" wrapText="1" shrinkToFit="1"/>
    </xf>
    <xf numFmtId="1" fontId="18" fillId="0" borderId="8" xfId="2" applyNumberFormat="1" applyFont="1" applyBorder="1" applyAlignment="1">
      <alignment vertical="top" wrapText="1" shrinkToFit="1"/>
    </xf>
    <xf numFmtId="167" fontId="18" fillId="0" borderId="8" xfId="2" applyNumberFormat="1" applyFont="1" applyBorder="1" applyAlignment="1">
      <alignment horizontal="left" vertical="top" wrapText="1" shrinkToFit="1"/>
    </xf>
    <xf numFmtId="0" fontId="17" fillId="0" borderId="8" xfId="2" applyFont="1" applyBorder="1" applyAlignment="1">
      <alignment horizontal="center" vertical="center" wrapText="1"/>
    </xf>
    <xf numFmtId="2" fontId="17" fillId="0" borderId="8" xfId="2" applyNumberFormat="1" applyFont="1" applyBorder="1" applyAlignment="1">
      <alignment horizontal="center" vertical="top" shrinkToFit="1"/>
    </xf>
    <xf numFmtId="1" fontId="17" fillId="0" borderId="8" xfId="2" applyNumberFormat="1" applyFont="1" applyBorder="1" applyAlignment="1">
      <alignment horizontal="center" vertical="top" shrinkToFit="1"/>
    </xf>
    <xf numFmtId="0" fontId="17" fillId="0" borderId="8" xfId="2" applyFont="1" applyBorder="1" applyAlignment="1">
      <alignment horizontal="center" vertical="top" shrinkToFit="1"/>
    </xf>
    <xf numFmtId="2" fontId="18" fillId="0" borderId="8" xfId="2" applyNumberFormat="1" applyFont="1" applyBorder="1" applyAlignment="1">
      <alignment horizontal="center" shrinkToFit="1"/>
    </xf>
    <xf numFmtId="2" fontId="18" fillId="0" borderId="8" xfId="2" applyNumberFormat="1" applyFont="1" applyBorder="1" applyAlignment="1">
      <alignment horizontal="center" vertical="center" shrinkToFit="1"/>
    </xf>
    <xf numFmtId="0" fontId="21" fillId="16" borderId="11" xfId="0" applyFont="1" applyFill="1" applyBorder="1" applyAlignment="1">
      <alignment horizontal="center" vertical="center"/>
    </xf>
    <xf numFmtId="0" fontId="3" fillId="17" borderId="1" xfId="0" applyFont="1" applyFill="1" applyBorder="1" applyAlignment="1">
      <alignment horizontal="center" vertical="center"/>
    </xf>
    <xf numFmtId="0" fontId="3" fillId="17" borderId="2" xfId="0" applyFont="1" applyFill="1" applyBorder="1" applyAlignment="1">
      <alignment horizontal="center" vertical="center"/>
    </xf>
    <xf numFmtId="0" fontId="3" fillId="17" borderId="3" xfId="0" applyFont="1" applyFill="1" applyBorder="1" applyAlignment="1">
      <alignment horizontal="center" vertical="center"/>
    </xf>
    <xf numFmtId="0" fontId="3" fillId="17" borderId="4" xfId="0" applyFont="1" applyFill="1" applyBorder="1" applyAlignment="1">
      <alignment horizontal="center" vertical="center"/>
    </xf>
    <xf numFmtId="0" fontId="8" fillId="0" borderId="8" xfId="2" applyFont="1" applyBorder="1" applyAlignment="1">
      <alignment vertical="center"/>
    </xf>
    <xf numFmtId="0" fontId="5" fillId="0" borderId="8" xfId="2" applyFont="1" applyBorder="1" applyAlignment="1">
      <alignment vertical="center"/>
    </xf>
    <xf numFmtId="0" fontId="7" fillId="0" borderId="8" xfId="2" applyFont="1" applyBorder="1" applyAlignment="1">
      <alignment horizontal="right" vertical="center" wrapText="1"/>
    </xf>
    <xf numFmtId="0" fontId="7" fillId="0" borderId="9" xfId="2" applyFont="1" applyBorder="1" applyAlignment="1">
      <alignment horizontal="left" vertical="center" wrapText="1"/>
    </xf>
    <xf numFmtId="0" fontId="7" fillId="0" borderId="10" xfId="2" applyFont="1" applyBorder="1" applyAlignment="1">
      <alignment horizontal="left" vertical="center" wrapText="1"/>
    </xf>
    <xf numFmtId="0" fontId="4" fillId="2"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0" fontId="17" fillId="0" borderId="15" xfId="2" applyFont="1" applyBorder="1" applyAlignment="1">
      <alignment horizontal="left" vertical="top" wrapText="1"/>
    </xf>
    <xf numFmtId="0" fontId="17" fillId="0" borderId="9" xfId="2" applyFont="1" applyBorder="1" applyAlignment="1">
      <alignment horizontal="left" vertical="top" wrapText="1"/>
    </xf>
    <xf numFmtId="0" fontId="17" fillId="0" borderId="10" xfId="2" applyFont="1" applyBorder="1" applyAlignment="1">
      <alignment horizontal="left" vertical="top" wrapText="1"/>
    </xf>
    <xf numFmtId="1" fontId="18" fillId="17" borderId="14" xfId="2" applyNumberFormat="1" applyFont="1" applyFill="1" applyBorder="1" applyAlignment="1">
      <alignment horizontal="center" vertical="center"/>
    </xf>
    <xf numFmtId="1" fontId="18" fillId="17" borderId="13" xfId="2" applyNumberFormat="1" applyFont="1" applyFill="1" applyBorder="1" applyAlignment="1">
      <alignment horizontal="center" vertical="center"/>
    </xf>
    <xf numFmtId="1" fontId="18" fillId="17" borderId="16" xfId="2" applyNumberFormat="1" applyFont="1" applyFill="1" applyBorder="1" applyAlignment="1">
      <alignment horizontal="center" vertical="center"/>
    </xf>
    <xf numFmtId="0" fontId="7" fillId="0" borderId="0" xfId="2" applyFont="1" applyAlignment="1">
      <alignment horizontal="right" vertical="center" wrapText="1"/>
    </xf>
    <xf numFmtId="0" fontId="8" fillId="0" borderId="0" xfId="2" applyFont="1" applyAlignment="1">
      <alignment vertical="center"/>
    </xf>
    <xf numFmtId="0" fontId="5" fillId="0" borderId="0" xfId="2" applyFont="1" applyAlignment="1">
      <alignment vertical="center"/>
    </xf>
    <xf numFmtId="0" fontId="18" fillId="17" borderId="14" xfId="2" applyFont="1" applyFill="1" applyBorder="1" applyAlignment="1">
      <alignment horizontal="center" vertical="center"/>
    </xf>
    <xf numFmtId="0" fontId="18" fillId="17" borderId="13" xfId="2" applyFont="1" applyFill="1" applyBorder="1" applyAlignment="1">
      <alignment horizontal="center" vertical="center"/>
    </xf>
    <xf numFmtId="0" fontId="18" fillId="17" borderId="16" xfId="2" applyFont="1" applyFill="1" applyBorder="1" applyAlignment="1">
      <alignment horizontal="center" vertical="center"/>
    </xf>
  </cellXfs>
  <cellStyles count="30889">
    <cellStyle name="-" xfId="28" xr:uid="{373B9747-3C5D-47ED-9029-FD852466E14A}"/>
    <cellStyle name=" 1" xfId="16" xr:uid="{CD0DDD2C-BBC8-4945-A694-C388874C3F5D}"/>
    <cellStyle name=" 1 2" xfId="17" xr:uid="{3B3535FD-6C7E-4636-9129-8275B5C04E9E}"/>
    <cellStyle name=" 1 3" xfId="18" xr:uid="{ACE95879-4D72-4D73-BC10-EA471A372074}"/>
    <cellStyle name=" 1 4" xfId="19" xr:uid="{C643DF80-2F13-4B83-8AFD-EE44F4EC2976}"/>
    <cellStyle name=" 1 5" xfId="20" xr:uid="{29AC28F2-83B0-4D6E-A8CF-71E4A6CC828B}"/>
    <cellStyle name=" 1 6" xfId="21" xr:uid="{8DEAB7E4-6C17-45F8-BF17-FD65DEEC0C87}"/>
    <cellStyle name=" 1 7" xfId="22" xr:uid="{B76858F4-A5E5-4267-AB4E-0E1C05A25FCC}"/>
    <cellStyle name=" 1 8" xfId="23" xr:uid="{8950A694-1B33-4330-9404-23B7FB899598}"/>
    <cellStyle name="&quot; W" xfId="24" xr:uid="{547EA980-FB8E-4FE1-9701-AC7BA236AFDF}"/>
    <cellStyle name="&quot;%&quot; Format" xfId="25" xr:uid="{D6AE6C4F-DB4A-4B82-B180-2449F62A0783}"/>
    <cellStyle name="%" xfId="26" xr:uid="{DF32998F-46B1-4BCA-95BA-D9226411D1E5}"/>
    <cellStyle name="******************************************" xfId="27" xr:uid="{6AE755B8-7D74-44E0-AEA1-DD5C2AABE342}"/>
    <cellStyle name="." xfId="29" xr:uid="{3E472C7C-4185-4E17-96A1-37F2A0D1ABBF}"/>
    <cellStyle name=":" xfId="4208" xr:uid="{1E333339-2822-4630-B4EF-E6F5E9EDAA19}"/>
    <cellStyle name=": 2" xfId="4209" xr:uid="{6A4F5083-06E5-4C49-B48D-5D7079EE5499}"/>
    <cellStyle name=":_Analysis - Hodariyat - 20.06.09" xfId="4210" xr:uid="{607B660E-B279-4AC8-8EEF-FA7AF5D54A5B}"/>
    <cellStyle name=":_Analysis - Hodariyat - 20.06.09 2" xfId="4211" xr:uid="{3A96390F-86FF-45FC-98A1-412C6456B606}"/>
    <cellStyle name=":_Analysis - Hodariyat - 20.06.09_Copy of Sheet Piling - Analysis" xfId="4212" xr:uid="{FBC9553A-1C0B-4D01-92C0-4CBB98BB4F99}"/>
    <cellStyle name=":_Analysis - Hodariyat - 20.06.09_Copy of Sheet Piling - Analysis 2" xfId="4213" xr:uid="{07ACF471-D33B-4351-8455-F31AA628B39E}"/>
    <cellStyle name=":_Analysis - hodariyat Bridge - 16.05.09" xfId="4214" xr:uid="{BA235180-C57F-478B-9A81-E509C9249AA8}"/>
    <cellStyle name=":_Analysis - hodariyat Bridge - 16.05.09 2" xfId="4215" xr:uid="{6CC79313-8649-4042-AA48-EDF74361064E}"/>
    <cellStyle name=":_Analysis - hodariyat Bridge - 16.05.09_1" xfId="4216" xr:uid="{AB55A3B2-A583-4472-9C93-A4AAF02F64BD}"/>
    <cellStyle name=":_Analysis - hodariyat Bridge - 16.05.09_1 2" xfId="4217" xr:uid="{303FFAE4-B813-4A54-A423-62E53CF12F17}"/>
    <cellStyle name=":_Analysis - hodariyat Bridge - 16.05.09_1_Copy of Sheet Piling - Analysis" xfId="4218" xr:uid="{7C7A1B52-4CE8-4E56-B324-70F86F5B0CB6}"/>
    <cellStyle name=":_Analysis - hodariyat Bridge - 16.05.09_1_Copy of Sheet Piling - Analysis 2" xfId="4219" xr:uid="{EAAD8755-1BEE-4FC3-9407-0393D916C069}"/>
    <cellStyle name=":_Analysis - hodariyat Bridge - 16.05.09_1_Hodariyat Bridge (2)" xfId="4220" xr:uid="{ADA93017-526A-4F01-8288-5C46202F12CF}"/>
    <cellStyle name=":_Analysis - hodariyat Bridge - 16.05.09_1_Hodariyat Bridge (2) 2" xfId="4221" xr:uid="{972A1F8E-21FC-4D8E-AF07-630868C4EE0A}"/>
    <cellStyle name=":_Analysis - hodariyat Bridge - 16.05.09_1_Hodariyat Bridge (2)_Copy of Sheet Piling - Analysis" xfId="4222" xr:uid="{9010CC54-35DB-40BB-A6B1-82E65AA856C6}"/>
    <cellStyle name=":_Analysis - hodariyat Bridge - 16.05.09_1_Hodariyat Bridge (2)_Copy of Sheet Piling - Analysis 2" xfId="4223" xr:uid="{BF5C3816-93E3-4BBB-833F-51AF9F31DB50}"/>
    <cellStyle name=":_Analysis - hodariyat Bridge - 16.05.09_Copy of Sheet Piling - Analysis" xfId="4224" xr:uid="{C6AC6A50-95F1-4517-9AA8-8BF745065D32}"/>
    <cellStyle name=":_Analysis - hodariyat Bridge - 16.05.09_Copy of Sheet Piling - Analysis 2" xfId="4225" xr:uid="{FFC22353-E0C4-4645-A3FC-2B390C19779E}"/>
    <cellStyle name=":_Analysis-Road works" xfId="4226" xr:uid="{9AA6F5BE-A3AD-46FB-AAC9-762239B39DEE}"/>
    <cellStyle name=":_Analysis-Road works 2" xfId="4227" xr:uid="{43165317-7D4D-412B-BCB0-A52D8ABFEA35}"/>
    <cellStyle name=":_Analysis-Road works_Copy of Sheet Piling - Analysis" xfId="4228" xr:uid="{8ADEEF69-C297-49EA-8438-4304D596C9E8}"/>
    <cellStyle name=":_Analysis-Road works_Copy of Sheet Piling - Analysis 2" xfId="4229" xr:uid="{C15E8B44-862B-418D-9A4B-0EE8BAE112D4}"/>
    <cellStyle name=":_Analysis-Structures" xfId="4230" xr:uid="{1BD2DAD3-E372-4B3B-80CF-C62998CFFA6D}"/>
    <cellStyle name=":_Analysis-Structures 2" xfId="4231" xr:uid="{5F577659-7B16-4292-8DBC-ADCD53A8D777}"/>
    <cellStyle name=":_Analysis-Structures_Copy of Sheet Piling - Analysis" xfId="4232" xr:uid="{84B37DB1-0F3B-4357-8D34-73A520BC15EC}"/>
    <cellStyle name=":_Analysis-Structures_Copy of Sheet Piling - Analysis 2" xfId="4233" xr:uid="{6E361F30-DFD6-48E1-B042-DE50C65D7BA1}"/>
    <cellStyle name=":_Bridge-4-Arch-24 Month-10.03.09" xfId="4234" xr:uid="{430701F9-D303-46EE-ACA9-16EBB9EF2096}"/>
    <cellStyle name=":_Bridge-4-Arch-24 Month-10.03.09 2" xfId="4235" xr:uid="{E32C0EB0-9955-4F42-9430-75B621CA5369}"/>
    <cellStyle name=":_pt cs comparision" xfId="4236" xr:uid="{F8238F5A-3493-47AF-B1BE-09C1A9C2C7EC}"/>
    <cellStyle name=":_pt cs comparision 2" xfId="4237" xr:uid="{92EDE093-120E-4A27-95EA-C9FD766D1B41}"/>
    <cellStyle name=":_To Client - Bridge 4" xfId="4238" xr:uid="{37C55F17-1848-4D9F-9C3A-3B739AA30FA4}"/>
    <cellStyle name=":_To Client - Bridge 4 2" xfId="4239" xr:uid="{C7BF9C5B-4324-4CC7-9FFD-2636BF6402B2}"/>
    <cellStyle name=";;;" xfId="4240" xr:uid="{C3ED651E-6273-41FA-B4C8-A8900D3FEBC4}"/>
    <cellStyle name="??" xfId="4241" xr:uid="{0EAF15D0-CC89-4404-BBC8-377F1E3DC14D}"/>
    <cellStyle name="?? [0.00]_laroux" xfId="4242" xr:uid="{0A6C5DC9-FD29-4ADA-A2DF-D0837D53566B}"/>
    <cellStyle name="???? [0.00]_laroux" xfId="4243" xr:uid="{ED2900AC-0471-40A3-8C39-0F0D0130230E}"/>
    <cellStyle name="????_laroux" xfId="4244" xr:uid="{E933D833-645B-4099-8643-13872E476DD1}"/>
    <cellStyle name="??[0]_770 Detail (2)_77" xfId="4245" xr:uid="{E4DEBC47-4A3A-45C4-AA9A-A50163E554F3}"/>
    <cellStyle name="??_#01 Akaska1" xfId="4246" xr:uid="{D4FB08AE-E73B-471E-B3EB-1CE6089EF4EC}"/>
    <cellStyle name="?_x0001__x0017_?°_x0001_ÿÿÿ?ÿÿÿ??" xfId="4248" xr:uid="{086435CD-A149-49A7-BD2A-0741223E997F}"/>
    <cellStyle name="?_x0001__x0017_?°_x0001_ÿÿÿ?ÿÿÿ?? 1" xfId="4249" xr:uid="{16DA9F3B-CC12-487C-A5D9-3D52EEAF1CA1}"/>
    <cellStyle name="?_x0001__x0017_?°_x0001_ÿÿÿ?ÿÿÿ?? 2" xfId="4250" xr:uid="{0C95D3C0-5502-4D64-A8D6-447B82FD7BE1}"/>
    <cellStyle name="?_x0001__x0017_?°_x0001_ÿÿÿ?ÿÿÿ?? 3" xfId="4251" xr:uid="{001A2297-767C-477F-8418-7C6D698846DD}"/>
    <cellStyle name="?_x0001__x0017_?°_x0001_ÿÿÿ?ÿÿÿ?? 4" xfId="4252" xr:uid="{4CA320E6-F5B1-46CB-AA57-CC7F784EBD03}"/>
    <cellStyle name="?_x0001__x0017_?°_x0001_ÿÿÿ?ÿÿÿ?? 5" xfId="4253" xr:uid="{50C4B486-ED38-42EA-9925-A2608AD2AA0C}"/>
    <cellStyle name="?_x0001__x0017_?°_x0001_ÿÿÿ?ÿÿÿ??_BOQSummary Vedhas Sir" xfId="4254" xr:uid="{6BD14053-5B41-48A1-A618-76EEB5269642}"/>
    <cellStyle name="?Q\?1@" xfId="4247" xr:uid="{98406DE3-36A9-4E3C-A847-74228DA639E5}"/>
    <cellStyle name="\" xfId="4255" xr:uid="{0A905B4C-9E40-42C2-907E-3F6F76A77D03}"/>
    <cellStyle name="\ JY" xfId="4256" xr:uid="{DC92EFDF-BFAD-4219-9F10-A2902A5FA041}"/>
    <cellStyle name="\_bluebirdacdil13" xfId="4257" xr:uid="{596358D8-0F4E-46A2-A1A4-A054BFC09EB2}"/>
    <cellStyle name="\_data" xfId="4258" xr:uid="{9CF7E0B7-5632-49EA-B4BE-A39204B92ABD}"/>
    <cellStyle name="\_ecomps7w" xfId="4259" xr:uid="{7E6F5171-7261-4578-9F88-0037D2919866}"/>
    <cellStyle name="\_equitycomps8" xfId="4260" xr:uid="{77577F5E-D43D-4ACB-87D3-6BACB43881B0}"/>
    <cellStyle name="\_equitycomps9" xfId="4261" xr:uid="{826C0B2F-A73E-4EF0-AF5D-FFB85560D797}"/>
    <cellStyle name="\_houston Isabel" xfId="4262" xr:uid="{E59D9AA8-D438-4E7D-B349-27A8DA6DDFC2}"/>
    <cellStyle name="\_hybrid2" xfId="4263" xr:uid="{45B1DA85-B717-4F40-9A1A-33D80D23F30D}"/>
    <cellStyle name="\_ITXCcomps" xfId="4264" xr:uid="{5A39BC3C-3810-4CCE-A821-571079AF842E}"/>
    <cellStyle name="\_newcomps16" xfId="4265" xr:uid="{5EA005C2-CA29-4A9E-A5BF-7047B9F2F4B5}"/>
    <cellStyle name="\_ravenpitch3" xfId="4266" xr:uid="{D4C267F3-4FCD-46BA-A410-94FE0774BA4B}"/>
    <cellStyle name="\_ravenpitch32" xfId="4267" xr:uid="{6B04FAAA-00C2-4A6E-A0FF-CF50D89A3D60}"/>
    <cellStyle name="_%(SignOnly)" xfId="4268" xr:uid="{094AEBE8-6B6B-4190-9B1E-40D75CABF34E}"/>
    <cellStyle name="_%(SignSpaceOnly)" xfId="4269" xr:uid="{3C98EB17-C621-4D9D-93BC-6DFC0BC1B5EF}"/>
    <cellStyle name="_~3128996" xfId="5591" xr:uid="{6DF5479A-E5DE-4013-A466-08C688C36D5A}"/>
    <cellStyle name="_004 - Contract Review March-08" xfId="4270" xr:uid="{DA10530E-2781-4935-B4CE-DD712F503925}"/>
    <cellStyle name="_004 ITC -  BHADRACHALAM, PSE 070207(Namrata)" xfId="4271" xr:uid="{3978D154-41FE-4B8D-9370-3F7229B2BF83}"/>
    <cellStyle name="_04th RA May'08 (2)" xfId="4272" xr:uid="{C036C565-0CD2-427E-ACDA-519CA732EC99}"/>
    <cellStyle name="_05.08.12_BOQ HIAL" xfId="4273" xr:uid="{46358291-0EA5-4614-9473-CEDD391F3599}"/>
    <cellStyle name="_05th RA June - 2008" xfId="4274" xr:uid="{F7BAE753-B47C-49F9-81B9-5493ED1B138D}"/>
    <cellStyle name="_06  E - Pricing Schedule BMS-TMS" xfId="4275" xr:uid="{71F4DB47-DD25-4D95-89ED-C0F687540186}"/>
    <cellStyle name="_06  E - Pricing Schedule BMS-TMS_BLK-EST-BUILDING 1 - DLF MUMBAI MILLS-13-10-10" xfId="4276" xr:uid="{850F44D1-B362-427B-96AF-748C4FDE6C5B}"/>
    <cellStyle name="_06  E - Pricing Schedule BMS-TMS_BLOCK EST - BASEMENT" xfId="4277" xr:uid="{4D1AFB2F-6E98-45D9-B6E1-9B58368186CB}"/>
    <cellStyle name="_06  E - Pricing Schedule BMS-TMS_BLOCK EST - BUILDING 1" xfId="4278" xr:uid="{C7829AA7-CD51-473A-A845-AC814EC10762}"/>
    <cellStyle name="_06  E - Pricing Schedule BMS-TMS_BLOCK EST - BUILDING 2-TO STERLING" xfId="4279" xr:uid="{21E8F966-E5DE-4475-9868-24B45F3503A0}"/>
    <cellStyle name="_06  E - Pricing Schedule BMS-TMS_BLOCK EST - BUILDING 3" xfId="4280" xr:uid="{A1B56921-777C-4866-B553-538B50CBF45B}"/>
    <cellStyle name="_06  E - Pricing Schedule BMS-TMS_BLOCK EST - PODIUM -DLF" xfId="4281" xr:uid="{D136A01E-6784-48F1-8480-624831A6317F}"/>
    <cellStyle name="_06  E - Pricing Schedule BMS-TMS_BLOCK EST - PODIUM -MCGM" xfId="4282" xr:uid="{F6D821A7-4FDB-45B0-8DF6-E2583D2EEE38}"/>
    <cellStyle name="_06  E - Pricing Schedule BMS-TMS_BOQ" xfId="4283" xr:uid="{924DB822-3B7D-4DE2-9CDB-65FB7AE7E7E4}"/>
    <cellStyle name="_06  E - Pricing Schedule BMS-TMS_FINAL-DE-RGIPT-12.02.2010-WITH RA MKT-1 April-A-Dt.27-01-11" xfId="4284" xr:uid="{4B68DFA4-A3A6-4860-8AFD-8750F9C6B500}"/>
    <cellStyle name="_06  E - Pricing Schedule BMS-TMS_MEASUREMENT SHEET - ARCH - Priyanka" xfId="4285" xr:uid="{8E3882C1-C593-4F9D-8ADC-91B0894D45AB}"/>
    <cellStyle name="_06  E - Pricing Schedule BMS-TMS_MEASUREMENT-EXTERNAL DEVL" xfId="4286" xr:uid="{BBC7BE90-033D-48E4-8A1C-F7062EDD4D49}"/>
    <cellStyle name="_06  E - Pricing Schedule BMS-TMS_PRELIMINARY TOTAL ESTIMATE - R2-11.01.11" xfId="4287" xr:uid="{EF1F61AC-70BE-4D3A-BD14-EE0B00736409}"/>
    <cellStyle name="_06  E - Pricing Schedule BMS-TMS_RA-MKT" xfId="4288" xr:uid="{95E2308D-31EF-4983-B009-353725AA235A}"/>
    <cellStyle name="_06  E - Pricing Schedule BMS-TMS_RCC -MAJOR- G+1)" xfId="4289" xr:uid="{084A8D35-9296-4DBC-BB21-91B8CC9A4B18}"/>
    <cellStyle name="_15.02.11 Internal Work _BOQ_R0-FORMATED" xfId="4290" xr:uid="{D278952B-E798-4C20-9ECD-99450BB68819}"/>
    <cellStyle name="_17th &amp; final bill" xfId="4291" xr:uid="{E5F99F24-0EDE-455C-8901-B77277B1F864}"/>
    <cellStyle name="_1st Ra Bill -Feb-10@Magnolias-BUILD TEC " xfId="4292" xr:uid="{A643AECB-2915-43E9-8CDF-5CB458D50EDA}"/>
    <cellStyle name="_1st Ra Bill -Feb-10@Magnolias-BUILD TEC  2" xfId="4293" xr:uid="{C3A74EF7-9A90-4D96-810D-DEFC213AA93F}"/>
    <cellStyle name="_1st Ra Bill -Feb-10@Magnolias-BUILD TEC  3" xfId="4294" xr:uid="{F4B371E3-79A6-4A3E-BA1D-D6FF268DE743}"/>
    <cellStyle name="_1st Ra Bill -Feb-10@Magnolias-BUILD TEC  4" xfId="4295" xr:uid="{BAFF6B81-FB2E-430F-A8FF-F788E2BD9A9F}"/>
    <cellStyle name="_1st Ra Bill -Feb-10@Magnolias-BUILD TEC  5" xfId="4296" xr:uid="{1CE3A462-882F-44E3-B5D1-F3187BF18E1D}"/>
    <cellStyle name="_1st Ra Bill -Feb-10@Magnolias-BUILD TEC  6" xfId="4297" xr:uid="{2AD6BD30-42BC-4BF4-878C-7F35446A6558}"/>
    <cellStyle name="_1st Ra Bill -Feb-10@Magnolias-BUILD TEC  7" xfId="4298" xr:uid="{0ED55CD4-A024-456B-B2F5-C1D8AD151392}"/>
    <cellStyle name="_1st Ra Bill -Feb-10@Magnolias-BUILD TEC  8" xfId="4299" xr:uid="{2542AE22-E22D-4633-AA21-BD0261108490}"/>
    <cellStyle name="_28-IBP I Commerz &amp; Hotel August 09 071009final" xfId="4300" xr:uid="{721AE0F0-1D4C-4CEB-AAD1-9FF771831AD0}"/>
    <cellStyle name="_2ND PARK PLACE ANNUAL RETERN" xfId="4301" xr:uid="{6C9C7904-2BC7-420F-B1A2-FB3B514D8EDC}"/>
    <cellStyle name="_3.05 retaining wall base" xfId="4302" xr:uid="{A792B26F-B52E-41C2-A80F-53CE4619D291}"/>
    <cellStyle name="_3.1 June 08 " xfId="4303" xr:uid="{D99855FF-5FB8-4CA2-9A75-08B2ACBB9235}"/>
    <cellStyle name="_3.1 June 08  2" xfId="4304" xr:uid="{D31A515D-B532-40A0-A8F3-082FEEBF66EC}"/>
    <cellStyle name="_3.1 June 08  3" xfId="4305" xr:uid="{2280546E-A5FA-413E-8462-DF61A81A2E6C}"/>
    <cellStyle name="_3.1 June 08  4" xfId="4306" xr:uid="{4397A175-8E78-4DED-BDFD-8FA7BD9BEE21}"/>
    <cellStyle name="_3.1 June 08  5" xfId="4307" xr:uid="{6F2A882C-27EA-4571-BB4E-625FC97BFEE3}"/>
    <cellStyle name="_3.1 June 08  6" xfId="4308" xr:uid="{8BD4DD4D-22BF-426B-A329-8502910D3BB8}"/>
    <cellStyle name="_3.1 June 08  7" xfId="4309" xr:uid="{44BF57B3-E17D-4570-85A3-B518B9AC5221}"/>
    <cellStyle name="_3.1 June 08  8" xfId="4310" xr:uid="{94374712-3BCB-4159-B455-10831EFACA07}"/>
    <cellStyle name="_3.2 June 08" xfId="4311" xr:uid="{8DFD8D5D-96B9-4D04-A0AE-7811C940BF7E}"/>
    <cellStyle name="_32_0_25__20_-_20_Accent1" xfId="4312" xr:uid="{A175B727-77C7-4E02-B267-4D464A1D6EE8}"/>
    <cellStyle name="_32_0_25__20_-_20_Accent2" xfId="4313" xr:uid="{789ECFBB-5434-4FB2-97AA-DBA62C7F7EF5}"/>
    <cellStyle name="_32_0_25__20_-_20_Accent3" xfId="4314" xr:uid="{CB53530B-19B0-41F5-A4D5-77DDDC01FD73}"/>
    <cellStyle name="_32_0_25__20_-_20_Accent4" xfId="4315" xr:uid="{178FAEC1-A104-420E-A45B-A20EA98F41A1}"/>
    <cellStyle name="_32_0_25__20_-_20_Accent5" xfId="4316" xr:uid="{DACE9930-4865-4C44-919A-6F45E000842F}"/>
    <cellStyle name="_32_0_25__20_-_20_Accent6" xfId="4317" xr:uid="{587DE0EC-9E94-4CFF-8204-2C9E47B806BF}"/>
    <cellStyle name="_34_0_25__20_-_20_Accent1" xfId="4318" xr:uid="{E759C243-14B8-4889-ABAF-172501917332}"/>
    <cellStyle name="_34_0_25__20_-_20_Accent2" xfId="4319" xr:uid="{82E95C4E-E644-431C-941C-19B74276B84E}"/>
    <cellStyle name="_34_0_25__20_-_20_Accent3" xfId="4320" xr:uid="{2C1EA662-6696-4FC1-8067-39B86DE144E9}"/>
    <cellStyle name="_34_0_25__20_-_20_Accent4" xfId="4321" xr:uid="{1E0F7C55-14C7-4AD8-A398-BFCFC2F6E8D0}"/>
    <cellStyle name="_34_0_25__20_-_20_Accent5" xfId="4322" xr:uid="{67031D83-4604-41BA-85EE-1B73968B5EB7}"/>
    <cellStyle name="_34_0_25__20_-_20_Accent6" xfId="4323" xr:uid="{A992B746-564F-4BFC-BFB0-014DEAB441A6}"/>
    <cellStyle name="_3550-Activation Fees" xfId="4324" xr:uid="{AAC5A7E4-FF2E-4C76-803B-88D0EAADC6CF}"/>
    <cellStyle name="_36_0_25__20_-_20_Accent1" xfId="4325" xr:uid="{B0F9287D-14B2-437D-A04E-FEF3A4F5F6CE}"/>
    <cellStyle name="_36_0_25__20_-_20_Accent2" xfId="4326" xr:uid="{D4F85130-3DC2-4142-B7B8-23B0560C3CC2}"/>
    <cellStyle name="_36_0_25__20_-_20_Accent3" xfId="4327" xr:uid="{99A82B69-70B5-49CF-AD5B-4ECDF45BBAC1}"/>
    <cellStyle name="_36_0_25__20_-_20_Accent4" xfId="4328" xr:uid="{E80F179D-008E-4E99-AFBB-6C77C1600E6B}"/>
    <cellStyle name="_36_0_25__20_-_20_Accent5" xfId="4329" xr:uid="{DD3B9E1A-79D4-4178-A6D9-960F22465B8E}"/>
    <cellStyle name="_36_0_25__20_-_20_Accent6" xfId="4330" xr:uid="{2E77613C-64B8-4A2C-A836-F672658F3B43}"/>
    <cellStyle name="_4. Specimen signature list" xfId="4331" xr:uid="{C8D1EE62-AE10-4737-9737-42A91C77821B}"/>
    <cellStyle name="_4. Specimen signature list_Book2" xfId="4332" xr:uid="{1EBACEDE-7506-4D35-8E7D-924EA27CFCD7}"/>
    <cellStyle name="_4. Specimen signature list_Book2 2" xfId="4333" xr:uid="{8CC94F08-11FE-4F12-9C45-EFB4F466E786}"/>
    <cellStyle name="_4th RA Bill-DEC-9 @ NTH-91-B L GUPTA" xfId="4334" xr:uid="{F19273E0-7748-4141-B933-6FE33E3FBE80}"/>
    <cellStyle name="_4th RA Bill-DEC-9 @ NTH-91-B L GUPTA_Book2" xfId="4335" xr:uid="{36424124-1DF2-4703-A79B-4FD9E6CAE59A}"/>
    <cellStyle name="_4th RA Bill-DEC-9 @ NTH-91-B L GUPTA_Book2 2" xfId="4336" xr:uid="{88B7E7A8-F16F-40D3-BED9-2053DC2C2BAE}"/>
    <cellStyle name="_5. Annexure I" xfId="4337" xr:uid="{527F5CF6-D206-4181-8BB9-E91A6B847A3C}"/>
    <cellStyle name="_5. Annexure I_Costing final 30.40 crore" xfId="4338" xr:uid="{49B93E33-6D4C-47BD-9C24-A52A78B721C6}"/>
    <cellStyle name="_5. Annexure I_Costing final 30.40 crore 2" xfId="4339" xr:uid="{4C0F59BA-4223-4D9D-A8F8-8FC83FA5057C}"/>
    <cellStyle name="_6227 BOQ &amp; MEA.-13.03.09" xfId="4340" xr:uid="{C8301339-A4A1-4C48-AF39-A6A3541B9814}"/>
    <cellStyle name="_6340_ BOQ_MEA. 09.03.09" xfId="4341" xr:uid="{0E289BEF-AAF2-4286-A8A6-A08140B37AE5}"/>
    <cellStyle name="_6520_AREA_IBIS HOTEL AT NAVI MUMBAI - 02-04-09" xfId="4342" xr:uid="{BB10B520-F9BC-4B9C-8DBE-14FB570ECCBF}"/>
    <cellStyle name="_8.  Note for billing errors" xfId="4343" xr:uid="{B57DA1DE-5450-46EA-A545-0FDCBF61223B}"/>
    <cellStyle name="_8.  Note for billing errors_Book2" xfId="4344" xr:uid="{107FD082-EE1A-4B8A-8EC0-56C3A061870E}"/>
    <cellStyle name="_8.  Note for billing errors_Book2 2" xfId="4345" xr:uid="{BE64CACC-A9A2-495E-A0AB-2509FB0E6319}"/>
    <cellStyle name="_Aalysis-Road works" xfId="4346" xr:uid="{571CBF0B-A5C4-4FC2-97BE-FDF2C72DD956}"/>
    <cellStyle name="_Aalysis-Road works 2" xfId="4347" xr:uid="{AD8D3132-153F-4968-B69E-7759CA628664}"/>
    <cellStyle name="_Aalysis-Road works 3" xfId="4348" xr:uid="{BCE9AAB8-46C2-4C93-9A23-D5A45C735E55}"/>
    <cellStyle name="_Aalysis-Road works 4" xfId="4349" xr:uid="{A389D641-C034-4DF6-9D8B-881A41AE94DD}"/>
    <cellStyle name="_Aalysis-Road works 5" xfId="4350" xr:uid="{F5BFC45A-2E30-496A-B00C-A7402D5ED55F}"/>
    <cellStyle name="_Aalysis-Road works 6" xfId="4351" xr:uid="{6A6821C4-A2B8-4482-898A-61B7A90F1111}"/>
    <cellStyle name="_Aalysis-Road works 7" xfId="4352" xr:uid="{55576DA4-ADED-47B6-B229-5ACF54E1F427}"/>
    <cellStyle name="_Abhimaani Vasathi Hotel - 25.09.07" xfId="4353" xr:uid="{238A7B0C-2338-42CE-9897-4823A44CCAC9}"/>
    <cellStyle name="_Abstract  Site Infra Buildings-15 Acres" xfId="4354" xr:uid="{AB362F15-68BE-4D7C-B15F-35092B33AB28}"/>
    <cellStyle name="_Academic ZCR Final -15-4-08 (version 1)" xfId="4355" xr:uid="{EF1765A3-B577-44EF-8A20-F8E42C0A417D}"/>
    <cellStyle name="_Accounts Actual" xfId="4356" xr:uid="{4762B179-9462-4B16-BACE-37692140910E}"/>
    <cellStyle name="_ACE Summary all" xfId="4357" xr:uid="{B0E65CF0-BE54-41AE-8A6D-5A971E191E0B}"/>
    <cellStyle name="_ACE TC-II Powai(E)-send to BNS-31-07-08" xfId="4358" xr:uid="{D501E3E2-E72F-4496-97D3-4D2279DC6BC2}"/>
    <cellStyle name="_ACE Top sheet" xfId="4359" xr:uid="{582C39EA-206A-47F6-AECA-5F4B6557FB6E}"/>
    <cellStyle name="_ACE Top sheet-rev-19-03-08" xfId="4360" xr:uid="{EB8B7F69-AA95-4374-84A3-53B4410FB134}"/>
    <cellStyle name="_Admin Head Wise Provisions" xfId="4361" xr:uid="{8AA34C57-F2BD-4575-BBC6-66530727E669}"/>
    <cellStyle name="_Admin Head Wise Provisions 2" xfId="4362" xr:uid="{7386BCFB-6EA8-4C94-922C-D5B7AED0B755}"/>
    <cellStyle name="_ADPL Site office" xfId="4363" xr:uid="{627B40AC-4D54-41BC-AEAF-853240BE5CA6}"/>
    <cellStyle name="_ADPL Site office_Cement reconcilation  up to Nov 2011" xfId="4364" xr:uid="{06E49D4E-A209-4D9E-BA66-40E9E1550390}"/>
    <cellStyle name="_Aex (Revised) - Vishnu" xfId="4365" xr:uid="{CE6DC47D-8325-41BA-BDBD-93A0E4A8FFE5}"/>
    <cellStyle name="_Amd-01 BOQ FOR SECTOR-91 STRUCTURE" xfId="4366" xr:uid="{90FE1F71-8040-4862-9D9E-9E5A02B403EB}"/>
    <cellStyle name="_AMENDMENT REVISED(DEC09)" xfId="4367" xr:uid="{13725D85-3DBB-469A-AC05-8926BC2D02A9}"/>
    <cellStyle name="_analysis 06.04.06" xfId="4368" xr:uid="{BB408831-7B40-4598-A157-A6DC24092480}"/>
    <cellStyle name="_Analysis-R 842-4-11.04.09" xfId="4369" xr:uid="{A0C004EE-6EC8-4FA4-8FA9-1591A908FFC3}"/>
    <cellStyle name="_Analysis-Rev-09.02.09" xfId="4370" xr:uid="{F8F280BF-6E02-47B4-B80C-29937236E725}"/>
    <cellStyle name="_Analysis-Rev-09.02.09 2" xfId="4371" xr:uid="{24AC0FCD-C20F-4FC7-9467-701B9FD202AC}"/>
    <cellStyle name="_Analysis-Rev-09.02.09 3" xfId="4372" xr:uid="{364F1988-5338-4CB3-8C49-0A52AB36FC31}"/>
    <cellStyle name="_Analysis-Rev-09.02.09 4" xfId="4373" xr:uid="{E24CB0A5-333D-471E-A2B4-4F6DA6FCA1ED}"/>
    <cellStyle name="_Analysis-Rev-09.02.09 5" xfId="4374" xr:uid="{4E6DD18B-2FA8-44C5-A8CB-64AA01D9C9DA}"/>
    <cellStyle name="_Analysis-Rev-09.02.09 6" xfId="4375" xr:uid="{23AFE44A-46AC-4428-9D75-B2758066E1CC}"/>
    <cellStyle name="_Analysis-Rev-09.02.09 7" xfId="4376" xr:uid="{5C7CDA69-A988-435F-B622-9ACDECE01447}"/>
    <cellStyle name="_Analysis-Rev-09.02.09_Analysis - Hodariyat - 20.06.09" xfId="4377" xr:uid="{235AF53D-23C4-4EA9-9C51-F0C13002E84B}"/>
    <cellStyle name="_Analysis-Rev-09.02.09_Analysis - Hodariyat - 20.06.09 2" xfId="4378" xr:uid="{D6C6E83B-8DC0-4B89-8501-C543C6316E2B}"/>
    <cellStyle name="_Analysis-Rev-09.02.09_Analysis - Hodariyat - 20.06.09 3" xfId="4379" xr:uid="{74CD1834-64A4-482B-B6E0-2A24FD01F36C}"/>
    <cellStyle name="_Analysis-Rev-09.02.09_Analysis - Hodariyat - 20.06.09 4" xfId="4380" xr:uid="{E6C691DB-B045-42D5-B715-84BF4C17CBE9}"/>
    <cellStyle name="_Analysis-Rev-09.02.09_Analysis - Hodariyat - 20.06.09 5" xfId="4381" xr:uid="{0C2027A3-CEB3-44D5-B9B3-AC1D736E6E29}"/>
    <cellStyle name="_Analysis-Rev-09.02.09_Analysis - Hodariyat - 20.06.09 6" xfId="4382" xr:uid="{D6DAFBB4-8DBC-4775-8204-994F45248A5D}"/>
    <cellStyle name="_Analysis-Rev-09.02.09_Analysis - Hodariyat - 20.06.09 7" xfId="4383" xr:uid="{B8841FA2-1CEC-4B3F-9494-727DE25A2721}"/>
    <cellStyle name="_Analysis-Rev-09.02.09_Analysis - hodariyat Bridge - 16.05.09" xfId="4384" xr:uid="{F77BC152-8376-4FE0-8EEC-B6DFA2A41829}"/>
    <cellStyle name="_Analysis-Rev-09.02.09_Analysis - hodariyat Bridge - 16.05.09 2" xfId="4385" xr:uid="{7B579F2D-4FB3-4286-8FFA-8FBEC6D08591}"/>
    <cellStyle name="_Analysis-Rev-09.02.09_Analysis - hodariyat Bridge - 16.05.09 3" xfId="4386" xr:uid="{3D261940-6E97-48DD-8042-1BA03A41775A}"/>
    <cellStyle name="_Analysis-Rev-09.02.09_Analysis - hodariyat Bridge - 16.05.09 4" xfId="4387" xr:uid="{6D0290DA-C3B1-47C7-9CB3-C7784D4DC2DA}"/>
    <cellStyle name="_Analysis-Rev-09.02.09_Analysis - hodariyat Bridge - 16.05.09 5" xfId="4388" xr:uid="{3BF52C24-7259-4B0B-B259-9CD79773B1D8}"/>
    <cellStyle name="_Analysis-Rev-09.02.09_Analysis - hodariyat Bridge - 16.05.09 6" xfId="4389" xr:uid="{4874C2DF-8110-4C0D-92DE-1572B22F5201}"/>
    <cellStyle name="_Analysis-Rev-09.02.09_Analysis - hodariyat Bridge - 16.05.09 7" xfId="4390" xr:uid="{9AA2D0C4-43A9-42B0-8C0E-712C1DF89A00}"/>
    <cellStyle name="_Analysis-Rev-09.02.09_Analysis - hodariyat Bridge - 16.05.09_1" xfId="4391" xr:uid="{E897FE7C-4321-464B-A979-EE4915547038}"/>
    <cellStyle name="_Analysis-Rev-09.02.09_Analysis - hodariyat Bridge - 16.05.09_1 2" xfId="4392" xr:uid="{E98B4B50-5DBD-416A-9D0B-BB67CB194DB0}"/>
    <cellStyle name="_Analysis-Rev-09.02.09_Analysis - hodariyat Bridge - 16.05.09_1 3" xfId="4393" xr:uid="{B8F31E0B-5A63-499E-815A-32BEBE70897B}"/>
    <cellStyle name="_Analysis-Rev-09.02.09_Analysis - hodariyat Bridge - 16.05.09_1 4" xfId="4394" xr:uid="{779C70F3-161A-4421-89E0-09FC93F66416}"/>
    <cellStyle name="_Analysis-Rev-09.02.09_Analysis - hodariyat Bridge - 16.05.09_1 5" xfId="4395" xr:uid="{5C879F1E-6B4F-468C-981B-602F10E5CE46}"/>
    <cellStyle name="_Analysis-Rev-09.02.09_Analysis - hodariyat Bridge - 16.05.09_1 6" xfId="4396" xr:uid="{28EEC40A-41CE-4436-A2BC-EE347C6B7089}"/>
    <cellStyle name="_Analysis-Rev-09.02.09_Analysis - hodariyat Bridge - 16.05.09_1 7" xfId="4397" xr:uid="{894A7776-2953-432C-AD2E-9A1A46879B7F}"/>
    <cellStyle name="_Analysis-Rev-09.02.09_Analysis - hodariyat Bridge - 16.05.09_1_Hodariyat Bridge (2)" xfId="4398" xr:uid="{1F7C7A51-0824-4712-9071-F1E396D829DF}"/>
    <cellStyle name="_Analysis-Rev-09.02.09_Analysis - hodariyat Bridge - 16.05.09_1_Hodariyat Bridge (2) 2" xfId="4399" xr:uid="{424788F4-EEF0-453F-B957-6FF8F18F7904}"/>
    <cellStyle name="_Analysis-Rev-09.02.09_Analysis - hodariyat Bridge - 16.05.09_1_Hodariyat Bridge (2) 3" xfId="4400" xr:uid="{DEBD96CC-A72D-43B1-A7A8-CFA0364A8F84}"/>
    <cellStyle name="_Analysis-Rev-09.02.09_Analysis - hodariyat Bridge - 16.05.09_1_Hodariyat Bridge (2) 4" xfId="4401" xr:uid="{387C00EE-DD0E-4626-8E98-94A1CEAC3F6B}"/>
    <cellStyle name="_Analysis-Rev-09.02.09_Analysis - hodariyat Bridge - 16.05.09_1_Hodariyat Bridge (2) 5" xfId="4402" xr:uid="{ABB1DD3D-63E2-446B-8AC3-6DA862B2BC86}"/>
    <cellStyle name="_Analysis-Rev-09.02.09_Analysis - hodariyat Bridge - 16.05.09_1_Hodariyat Bridge (2) 6" xfId="4403" xr:uid="{A4E0DA8C-717A-4B4C-A904-EA71D15A703D}"/>
    <cellStyle name="_Analysis-Rev-09.02.09_Analysis - hodariyat Bridge - 16.05.09_1_Hodariyat Bridge (2) 7" xfId="4404" xr:uid="{1B5DBCF8-EC47-4777-9F75-5D192DDF3890}"/>
    <cellStyle name="_Analysis-Rev-09.02.09_Analysis-Road works" xfId="4405" xr:uid="{72AEF160-7B51-4F7C-9569-F5E94C9C62F9}"/>
    <cellStyle name="_Analysis-Rev-09.02.09_Analysis-Road works 2" xfId="4406" xr:uid="{1FCDAEA0-EF5A-42BF-A53F-230770501B3C}"/>
    <cellStyle name="_Analysis-Rev-09.02.09_Analysis-Road works 3" xfId="4407" xr:uid="{C9560FCF-9CF2-4B00-B2A2-C194190CC9D0}"/>
    <cellStyle name="_Analysis-Rev-09.02.09_Analysis-Road works 4" xfId="4408" xr:uid="{099ED09A-32F4-429E-A019-936D2355CB46}"/>
    <cellStyle name="_Analysis-Rev-09.02.09_Analysis-Road works 5" xfId="4409" xr:uid="{A2010D6B-962B-4812-8BCA-A17A1A995593}"/>
    <cellStyle name="_Analysis-Rev-09.02.09_Analysis-Road works 6" xfId="4410" xr:uid="{AC5EEA39-A8BE-429B-AD63-0601EEA28497}"/>
    <cellStyle name="_Analysis-Rev-09.02.09_Analysis-Road works 7" xfId="4411" xr:uid="{3EB45A1C-A774-4F17-AEE6-DA37FEC6E76E}"/>
    <cellStyle name="_Analysis-Rev-09.02.09_Analysis-Structures" xfId="4412" xr:uid="{A419EE3C-402C-4BE5-822B-EDCE1660DD01}"/>
    <cellStyle name="_Analysis-Rev-09.02.09_Analysis-Structures 2" xfId="4413" xr:uid="{FE988428-0CD4-4593-AC51-B5C97515DB4B}"/>
    <cellStyle name="_Analysis-Rev-09.02.09_Analysis-Structures 3" xfId="4414" xr:uid="{281B3FDF-5823-4FE5-9777-5285AE19CC93}"/>
    <cellStyle name="_Analysis-Rev-09.02.09_Analysis-Structures 4" xfId="4415" xr:uid="{22BD576A-B978-4C5B-9F77-0D8F476C31E8}"/>
    <cellStyle name="_Analysis-Rev-09.02.09_Analysis-Structures 5" xfId="4416" xr:uid="{C42AD0F7-4282-4CCE-892B-9FDD293299C0}"/>
    <cellStyle name="_Analysis-Rev-09.02.09_Analysis-Structures 6" xfId="4417" xr:uid="{EECF6E83-B6DC-4CD8-BD29-F0AFEE0D6ACD}"/>
    <cellStyle name="_Analysis-Rev-09.02.09_Analysis-Structures 7" xfId="4418" xr:uid="{AED8CE06-14C4-412D-B2D6-D6C89B0B5B8C}"/>
    <cellStyle name="_Analysis-Rev-09.02.09_Copy of Sheet Piling - Analysis" xfId="4419" xr:uid="{E0F55528-048E-4124-8EED-E72622A2A894}"/>
    <cellStyle name="_Analysis-Rev-09.02.09_Copy of Sheet Piling - Analysis 2" xfId="4420" xr:uid="{1A48BF88-EFDE-486D-9C98-9E5EB56AAFDD}"/>
    <cellStyle name="_Analysis-Rev-09.02.09_Copy of Sheet Piling - Analysis 3" xfId="4421" xr:uid="{FD28B2C5-C8AA-4F7E-A2B8-DD8D36631364}"/>
    <cellStyle name="_Analysis-Rev-09.02.09_Copy of Sheet Piling - Analysis 4" xfId="4422" xr:uid="{BE90DFFD-B327-43B8-8A2E-BC3D6E7AB2AC}"/>
    <cellStyle name="_Analysis-Rev-09.02.09_Copy of Sheet Piling - Analysis 5" xfId="4423" xr:uid="{C92FC6C6-6FDF-4ED8-9D26-35D58EACD9AB}"/>
    <cellStyle name="_Analysis-Rev-09.02.09_Copy of Sheet Piling - Analysis 6" xfId="4424" xr:uid="{44A9039D-3A1D-4CBD-963B-FBD7C4526B9B}"/>
    <cellStyle name="_Analysis-Rev-09.02.09_Copy of Sheet Piling - Analysis 7" xfId="4425" xr:uid="{A4F2628B-7076-4F0D-AB5E-3DC00F1EDD32}"/>
    <cellStyle name="_Angsana" xfId="4426" xr:uid="{B1F38F9E-B947-4B61-BFD4-F16D46A061DE}"/>
    <cellStyle name="_Annex to RA Bill 3 &amp;amp_ 3A1" xfId="4427" xr:uid="{0699C26D-118D-4434-9006-83B8A8F974E5}"/>
    <cellStyle name="_Apollo - Final" xfId="4428" xr:uid="{51A890B4-DF94-4EC8-AECA-78FAA94FDA5D}"/>
    <cellStyle name="_April" xfId="4429" xr:uid="{EBD2DDE0-B274-43B7-8DAD-A2C30E538401}"/>
    <cellStyle name="_APRIL-MPR-SANTOSH" xfId="4430" xr:uid="{9393DD52-5926-43B8-B4D8-15C35FD00DFC}"/>
    <cellStyle name="_Area Statement 0705017" xfId="4431" xr:uid="{D5B2DD59-A24C-4898-970E-241A5076E8B5}"/>
    <cellStyle name="_AS Carrier site -ZCR.xls(29.11.09)" xfId="4432" xr:uid="{8C749347-EAC0-4890-B813-FD7442151152}"/>
    <cellStyle name="_ASC Shuttering Qty" xfId="4433" xr:uid="{258E430A-DE80-48F9-8757-FD95A6FDE1F8}"/>
    <cellStyle name="_Ascendas - AFAS, ACS &amp; EPABX - 14.11.06R5EST &amp; EXwork" xfId="4434" xr:uid="{803E201B-DE75-46B5-BD7F-F15116004235}"/>
    <cellStyle name="_Ascendas 14.9.06 R1" xfId="4436" xr:uid="{5E038D5C-8525-4255-BCB8-8480FD888814}"/>
    <cellStyle name="_ASCENDAS -18.08.06" xfId="4435" xr:uid="{909C2ADF-928C-4D36-859C-881D7588C50E}"/>
    <cellStyle name="_Ascendas 21.9.06 R2" xfId="4437" xr:uid="{E48021A3-2D1E-42D5-9D57-D9A3BF78C081}"/>
    <cellStyle name="_Ascendas workings" xfId="4438" xr:uid="{20A0F755-B67D-46D7-AED0-8FAE6F82A4B6}"/>
    <cellStyle name="_Ascendas workings_Cement reconcilation  up to Nov 2011" xfId="4439" xr:uid="{0FE8D8A5-2372-4E2A-9B19-AD803A7A9157}"/>
    <cellStyle name="_Ascendas workings_pl Scope vs Front" xfId="4440" xr:uid="{A458A594-4296-41B1-A885-0B1C374AAB86}"/>
    <cellStyle name="_Ascendas workings_plama Labour Planned Vs Actual Status" xfId="4441" xr:uid="{CDB99997-F880-46EF-B320-A7A2E514DF4E}"/>
    <cellStyle name="_Ascendas workings_Scope vs Front" xfId="4442" xr:uid="{2EC6D847-321C-4662-A857-ED7C81B9C178}"/>
    <cellStyle name="_aUDIT INSTA AS ON 30NOV'" xfId="4443" xr:uid="{847EE87B-D75E-4A21-95C8-52EA53C2D266}"/>
    <cellStyle name="_August -  Lab Equipments" xfId="4444" xr:uid="{C7F65FC9-4B85-4018-B28E-D9DD60A6AE4A}"/>
    <cellStyle name="_aurdra Engg - Afas &amp; Pa - 24.05.06" xfId="4445" xr:uid="{B9FA1DD3-ACBB-4D06-A970-FA2D681EFFC4}"/>
    <cellStyle name="_AUSTIN" xfId="4446" xr:uid="{90B92C25-52A3-4D89-994C-0C505BA5DE64}"/>
    <cellStyle name="_Aztec" xfId="4447" xr:uid="{62734C20-4004-48A9-B3A1-C6D1C897B0A5}"/>
    <cellStyle name="_Balance Sheet 4.1 Dec 08 " xfId="4448" xr:uid="{9406CED0-E747-4FDB-AEA7-6F7C3B4DAC84}"/>
    <cellStyle name="_Balance Sheet 4.1 Dec 08  2" xfId="4449" xr:uid="{10FDD8F1-4EFC-424A-B3F5-EF321AB7E785}"/>
    <cellStyle name="_Balance Sheet 4.1 Dec 08  3" xfId="4450" xr:uid="{A786E51F-282B-4976-8C63-C78BC4A8707B}"/>
    <cellStyle name="_Balance Sheet 4.1 Dec 08  4" xfId="4451" xr:uid="{5803811A-666D-4E72-B76E-C3D94A5471A5}"/>
    <cellStyle name="_Balance Sheet 4.1 Dec 08  5" xfId="4452" xr:uid="{7B2F5134-998B-4E53-BDED-3988D908BC46}"/>
    <cellStyle name="_Balance Sheet 4.1 Dec 08  6" xfId="4453" xr:uid="{939A1D09-9FD1-40EC-BC63-CCD8B0390F70}"/>
    <cellStyle name="_Balance Sheet 4.1 Dec 08  7" xfId="4454" xr:uid="{B3144258-C937-4D1D-AF8D-2256DB9F1668}"/>
    <cellStyle name="_Balance Sheet 4.1 Dec 08  8" xfId="4455" xr:uid="{7ACE0A5D-5FF2-4956-961C-735CE26F29AE}"/>
    <cellStyle name="_Balance work Finishing BLD 1-2-DT projects" xfId="4456" xr:uid="{1B4847FD-67D4-4905-870C-266E64455C6C}"/>
    <cellStyle name="_Balance work Finishing BLD-4-5" xfId="4457" xr:uid="{ECA381AA-1B57-4EB5-9446-295DC01A439A}"/>
    <cellStyle name="_Balance work Structure BLD- (01+02+03)-DT Projects 29-06-10" xfId="4459" xr:uid="{EE78E0DA-B8FA-4FA6-A3EF-F90AADF6FBC3}"/>
    <cellStyle name="_Balance work Structure BLD 4-5 BLG 29-06-10" xfId="4458" xr:uid="{414DBD60-39DA-4FEC-9177-C9F5E204B3CB}"/>
    <cellStyle name="_Basic Rates" xfId="4460" xr:uid="{C497F73F-55B3-4799-97F9-87711256F01A}"/>
    <cellStyle name="_Battery Calculation" xfId="4461" xr:uid="{D9487E39-A319-44C7-98DD-45C8FD6432C1}"/>
    <cellStyle name="_BBS  SUB-STATION BUILDING" xfId="4462" xr:uid="{12A198A5-05EA-45C9-8A7A-847E9AA82598}"/>
    <cellStyle name="_BBS CMB BUILDING" xfId="4463" xr:uid="{2F1095CF-86A2-4311-89D7-1A0D175C6AE8}"/>
    <cellStyle name="_BBS HVAC BUILDING" xfId="4464" xr:uid="{1000A3D4-792B-44CA-9818-E9D135597350}"/>
    <cellStyle name="_BBS IDC BLOCK" xfId="4465" xr:uid="{02DB96DE-D795-406D-84F6-A9BC503C58D5}"/>
    <cellStyle name="_BBS SUB-STATION BUILDING" xfId="4466" xr:uid="{3459025F-5C62-411C-B155-093986927939}"/>
    <cellStyle name="_Belaire 3rd ra bill 20%" xfId="4467" xr:uid="{2AAC9141-8583-4D94-852D-69E79875EB30}"/>
    <cellStyle name="_Belaire 5th ra bill 80%" xfId="4468" xr:uid="{3625C936-B90D-4888-9483-12043F78CF51}"/>
    <cellStyle name="_Belaire Amendment -1" xfId="4469" xr:uid="{CE132518-138C-4176-8D0B-8BE0E31FA743}"/>
    <cellStyle name="_BILLS OF QUANTITIS" xfId="4470" xr:uid="{BFB3C41F-DB2B-42AE-BC9D-B0F6D6F41AB8}"/>
    <cellStyle name="_BLG Costing-29.08.08" xfId="4471" xr:uid="{7D73D0A9-9EF4-4407-8077-5D29E2FFABE0}"/>
    <cellStyle name="_BLK-EST-BUILDING 1 - DLF MUMBAI MILLS-13-10-10" xfId="4472" xr:uid="{3570E7DA-70AE-4EEF-9A1D-39F582CDEBCF}"/>
    <cellStyle name="_BLOCK EST - BASEMENT" xfId="4473" xr:uid="{F7E83339-2EC2-46C3-8B3F-25B1614757CB}"/>
    <cellStyle name="_BLOCK EST - BUILDING 1" xfId="4474" xr:uid="{09819C9D-8391-4B49-9EFB-E1FF33073949}"/>
    <cellStyle name="_BLOCK EST - BUILDING 2-TO STERLING" xfId="4475" xr:uid="{111E484E-382E-4CB6-8042-B14D14BAFF1C}"/>
    <cellStyle name="_BLOCK EST - BUILDING 3" xfId="4476" xr:uid="{122FC7B5-867F-42A0-A8B5-DDD44B9B758A}"/>
    <cellStyle name="_BLOCK EST - PODIUM -DLF" xfId="4477" xr:uid="{78B53323-AB58-4DB5-AB07-DD43A17B2DD4}"/>
    <cellStyle name="_BLOCK EST - PODIUM -MCGM" xfId="4478" xr:uid="{2329A545-FF75-4FA5-94F8-FB9E057E8925}"/>
    <cellStyle name="_BLOCK ESTIMATE-09.05.08-PHASE-II-DPA" xfId="4479" xr:uid="{E8A54529-AC5B-4258-846A-D41D808B02BF}"/>
    <cellStyle name="_Blue Horizon Final Offer" xfId="4480" xr:uid="{D7829F33-5BEA-4C49-A642-4929F7C99695}"/>
    <cellStyle name="_BMS Enquiry Revenue tower" xfId="4481" xr:uid="{36562951-A7B4-4D79-97A0-D39BE7C1D389}"/>
    <cellStyle name="_BMS Format" xfId="4482" xr:uid="{07CF3A7D-FE61-45F0-81D8-C07FECB6BD85}"/>
    <cellStyle name="_Bms General INR" xfId="4483" xr:uid="{C8E21E50-04A6-40E5-B55A-052673602809}"/>
    <cellStyle name="_BOB - Mumbai 17.06.05" xfId="4484" xr:uid="{3016C938-2174-4473-9313-CE6BB0C33E23}"/>
    <cellStyle name="_Book1" xfId="4485" xr:uid="{3A68B879-458F-47E9-A619-B418D3AEF336}"/>
    <cellStyle name="_Book1 (15)" xfId="4486" xr:uid="{8330D137-2510-49A9-9E5A-5AE876618820}"/>
    <cellStyle name="_Book1 (15) 2" xfId="4487" xr:uid="{D4FA2897-7A99-4B06-ABD1-ACC4B7669203}"/>
    <cellStyle name="_Book1 (15)_Item Rate Client Bill RA-7 Dec.10 (SBM Homes)" xfId="4488" xr:uid="{9896488F-06B6-4D1D-9181-AB782ABE3A05}"/>
    <cellStyle name="_Book1 (15)_Labour Camp Detail" xfId="4489" xr:uid="{6B688FBA-06B1-46A9-85D3-C75B2E41290C}"/>
    <cellStyle name="_Book1 (2)" xfId="4490" xr:uid="{F5BBFA5B-567A-429D-B943-3305590B30BF}"/>
    <cellStyle name="_Book1 (32)" xfId="4491" xr:uid="{0C9AC0A7-846B-44A0-904C-61D57806BEEA}"/>
    <cellStyle name="_Book1 (39)" xfId="4492" xr:uid="{BB32D391-6A14-49EE-B1D9-E923EB3E224D}"/>
    <cellStyle name="_Book1 (8)" xfId="4493" xr:uid="{683870C9-8B36-4762-AF85-939B67602173}"/>
    <cellStyle name="_Book2" xfId="4494" xr:uid="{57FD2F6E-7EA0-4738-90DE-FE4FDE1364C5}"/>
    <cellStyle name="_BOQ" xfId="4495" xr:uid="{8B1BD400-3961-45FB-A765-DD37994869A0}"/>
    <cellStyle name="_BOQ  Sarojini  Nagar" xfId="4496" xr:uid="{B39C61FD-0C0B-489A-A50E-E4C594EA8B20}"/>
    <cellStyle name="_BOQ - Workings" xfId="4498" xr:uid="{F37162E6-D239-4252-9A39-597943C78BEA}"/>
    <cellStyle name="_BOQ &amp; Meas 30-04-09" xfId="4497" xr:uid="{21ADA344-9660-4809-958F-065ADE54978D}"/>
    <cellStyle name="_BOQ -26-02-10" xfId="4499" xr:uid="{0BF507C0-91D5-4B7F-B2E0-67D71FC06AC2}"/>
    <cellStyle name="_BOQ 3 1" xfId="4500" xr:uid="{C49F93EE-3A99-4B5D-8F98-31C477BA17FB}"/>
    <cellStyle name="_BOQ CIVIL_final 15 3 11" xfId="4501" xr:uid="{D908AECA-3C2B-42E5-BA37-1F4EA06D4C65}"/>
    <cellStyle name="_BOQ FOR HOTEL BLOCK - 18.10.08 - AHC" xfId="4502" xr:uid="{47E83BB4-EFE6-406D-8CEA-2289FA589CF8}"/>
    <cellStyle name="_BOQ FOR OFFICE LEVELS" xfId="4503" xr:uid="{9FBF5396-C2A4-42DB-BDAE-C2D4CA9EF1A7}"/>
    <cellStyle name="_BOQ RATE" xfId="4504" xr:uid="{7BD4EC0B-D706-42FE-B166-38D6615D595F}"/>
    <cellStyle name="_BOQ WITH MEAS OF EXT BOQ-23.02.11 TO HSA" xfId="4505" xr:uid="{D8B8F50C-DEB9-4B70-91EE-202EC4057DB3}"/>
    <cellStyle name="_BOQ WITH MEASUREMENT - CIVIL FINISHING WORK - 04.01.2008" xfId="4506" xr:uid="{D308BCD2-1FCF-41F3-AB0B-7E9C88662770}"/>
    <cellStyle name="_BOQ_Cement reconcilation  up to Nov 2011" xfId="4520" xr:uid="{508857CD-DD19-4E75-B420-1C954012370B}"/>
    <cellStyle name="_BOQ-Chennai Tech park -IBMS-18-04-07" xfId="4507" xr:uid="{1E275074-B452-43F5-86B2-4594EB30193D}"/>
    <cellStyle name="_BOQ-IIT-SCPL-25.12.08" xfId="4508" xr:uid="{8C7FD5A9-7DBF-4ACE-948A-6F05506FD69E}"/>
    <cellStyle name="_BOQ-IIT-SCPL-R2-EXCLUING BLDG." xfId="4509" xr:uid="{1A5CC233-7D97-4C59-9DAF-B68FEFB93435}"/>
    <cellStyle name="_BOQ-IIT-SCPL-R3-for B2 Bldg.-external development" xfId="4510" xr:uid="{7EDE56D0-1926-48E9-811E-2CF5619A5F48}"/>
    <cellStyle name="_BOQ-IIT-SCPL-R3-for B3 Bldg.-external development" xfId="4511" xr:uid="{2C47FB6D-C662-4E56-83AB-D5751EA57C87}"/>
    <cellStyle name="_BOQ-IIT-SCPL-R5-for B2 Bldg.-external development-26.06.09" xfId="4512" xr:uid="{642CC6C6-8D02-4B7D-91ED-402117AFFFEB}"/>
    <cellStyle name="_BOQ-IIT-SCPL-R5-for B3 Bldg.-external development-26.06.09" xfId="4513" xr:uid="{1A24FB85-51F8-463C-964A-30ABB2BBF08F}"/>
    <cellStyle name="_BOQ-IIT-SCPL-R6-for B3 Bldg.-external development-13.08.09" xfId="4514" xr:uid="{2136B1DC-B0E3-4B0A-9C8D-E5E7E07249AA}"/>
    <cellStyle name="_BOQ-IIT-SCPL-REVISED-R2-FOR BLDG-as per various lvls" xfId="4515" xr:uid="{B6608043-7890-45A9-8CE4-A0B74FF7CEEC}"/>
    <cellStyle name="_BOQ-IIT-SCPL-REVISED-R3-FOR BLDG-2-as per various lvls" xfId="4516" xr:uid="{EADA92B1-D181-4D1F-A3B9-E3BACA51FB35}"/>
    <cellStyle name="_BOQ-IIT-SCPL-REVISED-R5-FOR BLDG-2-as per various lvls-26.06.09" xfId="4517" xr:uid="{9973DDD1-4B60-441E-9A51-A4B44EA1FB7A}"/>
    <cellStyle name="_BOQ-Paint  shop" xfId="4518" xr:uid="{62771927-6B39-4539-B306-FFEF53D088FE}"/>
    <cellStyle name="_BOQ-Paint  shop_pl Scope vs Front" xfId="4519" xr:uid="{1F6F14BB-497C-40D6-A75A-67ECD4A69B03}"/>
    <cellStyle name="_BPCL - Mumbai HP  25.07.05 Email" xfId="4521" xr:uid="{0A12E8BF-BF68-4F6F-B4B2-ABDA1F51ADAC}"/>
    <cellStyle name="_Break UP - Final" xfId="4522" xr:uid="{BE71594A-C2DE-4CC4-8FB9-EEAF515A0143}"/>
    <cellStyle name="_budget forecast_rev1_dec'08 (3) (3)" xfId="4523" xr:uid="{054B2ED6-4AFF-4EA1-B564-FE0A816B12B6}"/>
    <cellStyle name="_budget forecast_rev1_dec'08 (3) (3) 2" xfId="4524" xr:uid="{5E7B84A5-124A-49BE-91E2-B2C9D9688C6E}"/>
    <cellStyle name="_budget forecast_rev1_dec'08 (3) (3)_Item Rate Client Bill RA-7 Dec.10 (SBM Homes)" xfId="4525" xr:uid="{F2F1AF9F-E599-4BB0-BB5F-88BB237B56C4}"/>
    <cellStyle name="_budget forecast_rev1_dec'08 (3) (3)_Labour Camp Detail" xfId="4526" xr:uid="{F3F616F2-BCB5-40FE-9672-DF4755CE241B}"/>
    <cellStyle name="_budget noida mall _ structre and rough finish" xfId="4527" xr:uid="{E4D3AE10-2D79-4461-8ED3-958E43E73672}"/>
    <cellStyle name="_Budget sumaary updated up to Jan-08" xfId="4528" xr:uid="{55E006FC-D9CE-4053-A193-D33896DB349B}"/>
    <cellStyle name="_Budget sumaary updated up to Jan-08 2" xfId="4529" xr:uid="{3E391B9C-3DCB-429A-A614-2C9C81661CFC}"/>
    <cellStyle name="_Budget sumaary updated up to Jan-08_Amend 2 DPL CONTRACT" xfId="4530" xr:uid="{98B7EB94-FDC3-45CA-81E7-F22A6178192B}"/>
    <cellStyle name="_Budget sumaary updated up to Jan-08_Item Rate Client Bill RA-7 Dec.10 (SBM Homes)" xfId="4531" xr:uid="{DA9456D7-B8FF-4846-A8FF-9D2693687C93}"/>
    <cellStyle name="_Budget sumaary updated up to Jan-08_Labour Camp Detail" xfId="4532" xr:uid="{FA707B52-16BD-4025-8F00-2A40363F4546}"/>
    <cellStyle name="_Budget_Elphinstone_updated_30 June 2009." xfId="4533" xr:uid="{9BB5C6B1-A0A1-4998-8D36-D1D666B7DCE9}"/>
    <cellStyle name="_Budgets given by Biju for Business plan-08-09" xfId="4534" xr:uid="{350F2AAA-63C7-48E4-AB9C-49C9EA324150}"/>
    <cellStyle name="_BUILTUP AREA-16-12-08 PD" xfId="4535" xr:uid="{C79129DB-79C9-4762-9414-8C51369B5A25}"/>
    <cellStyle name="_Bulk &amp; Steel Reconciliation (KC665) April'2010" xfId="4536" xr:uid="{D3557D12-F3D7-42CE-BB19-29C3370A6BD5}"/>
    <cellStyle name="_Business plan-08-09" xfId="4537" xr:uid="{C74A3720-29EC-4D85-9D36-90D244245F07}"/>
    <cellStyle name="_C&amp;H-24-09-07" xfId="4538" xr:uid="{ECC5836F-B21E-424D-B224-81F3719AD750}"/>
    <cellStyle name="_CA Campus" xfId="4539" xr:uid="{F716CAB4-6E1D-4D5C-B621-02569C7BD2B0}"/>
    <cellStyle name="_Calcutta Airport Analysis 12-06-2008" xfId="4540" xr:uid="{6B54DB4F-A440-4A09-8034-1C31D08D92FC}"/>
    <cellStyle name="_CANARA BANK281105" xfId="4541" xr:uid="{C427DF65-BEDE-4A5C-8492-5B09233CCF7F}"/>
    <cellStyle name="_certified santech bill-3" xfId="4542" xr:uid="{7E7493C3-7A75-4477-9B81-0DF6F5ACB8B9}"/>
    <cellStyle name="_Change Order" xfId="4543" xr:uid="{8CBFC6A7-69F7-4352-AC23-0AA62956DA12}"/>
    <cellStyle name="_Change Order TA" xfId="4544" xr:uid="{9A9941DF-C229-48A8-8230-6A9A6DA250E9}"/>
    <cellStyle name="_Change Order TA_Book2" xfId="4545" xr:uid="{5D70A307-816E-4A2F-B048-DB2CAD4B49AA}"/>
    <cellStyle name="_Change Order TA_Book2 2" xfId="4546" xr:uid="{73634C7A-34C9-4AE1-9CA8-6E982769A3E5}"/>
    <cellStyle name="_Change Order_Book2" xfId="4547" xr:uid="{1E2649D2-6805-4745-A210-8284DA245A91}"/>
    <cellStyle name="_Change Order_Book2 2" xfId="4548" xr:uid="{1132AEEE-DE02-4777-A973-8C3CE31F52C9}"/>
    <cellStyle name="_CHANGES  in B-Block" xfId="4549" xr:uid="{749D6853-55A5-4404-8C78-CC626CDB9B9C}"/>
    <cellStyle name="_Charkop Finishing1" xfId="4550" xr:uid="{BF00C875-B1EF-453C-AF69-AA519C7B2CCF}"/>
    <cellStyle name="_chattishgarh road work analysis" xfId="4551" xr:uid="{29C8EBD3-1134-4173-AACA-6D28C225C066}"/>
    <cellStyle name="_chattishgarh road work analysis_pl Scope vs Front" xfId="4552" xr:uid="{80A4E4AA-D27C-4B3C-ABDF-A973796BBDA0}"/>
    <cellStyle name="_Chennai IT Disallowed- (Jul- Jan 08)-final" xfId="4553" xr:uid="{82B34BE8-F9EE-46CB-A498-779BA7A53B27}"/>
    <cellStyle name="_Chennai schedule of Quantities" xfId="4554" xr:uid="{03FD6C08-D41D-43E9-9F08-F666955200A6}"/>
    <cellStyle name="_CIDCO-BC&amp;EH-SCHEDULE-A-13 E 2008" xfId="4555" xr:uid="{F8E2D1A5-FE99-4728-816A-69382B5E8401}"/>
    <cellStyle name="_Civil 09(1).01.09" xfId="4556" xr:uid="{85026DA1-20B1-469E-A198-ADC8D98D2CC3}"/>
    <cellStyle name="_Civil BOQ" xfId="4557" xr:uid="{88A43C14-A576-4C97-BC4B-9381B0F50CDF}"/>
    <cellStyle name="_CIVIL Work-ACE TC-II Powai(E)" xfId="4558" xr:uid="{92872B92-8818-4F1B-BD5C-9B9B95044A9B}"/>
    <cellStyle name="_Client Bill Details " xfId="4559" xr:uid="{3A948C76-9251-4F4E-A7E0-75DD0E818C27}"/>
    <cellStyle name="_Client Bill Details  2" xfId="4560" xr:uid="{E315DB5F-5C72-4DFA-AE9F-E3FBCF3A1EB5}"/>
    <cellStyle name="_Client Bill Details  3" xfId="4561" xr:uid="{2E464391-4994-4DB9-B1EB-DAA284F97C77}"/>
    <cellStyle name="_Client Bill Details  4" xfId="4562" xr:uid="{67D376C8-FEC6-4041-B5AB-24FA1D55C0E8}"/>
    <cellStyle name="_Client Bill Details  5" xfId="4563" xr:uid="{064093AC-2383-4B5F-9870-E9E3DDE4426A}"/>
    <cellStyle name="_Client Bill Details  6" xfId="4564" xr:uid="{F494D280-BA75-494F-9EF9-5F30CC8B025D}"/>
    <cellStyle name="_Client Bill Details  7" xfId="4565" xr:uid="{AC7B976D-4260-46FC-9A03-189FB4246D0C}"/>
    <cellStyle name="_Client Bill Details  8" xfId="4566" xr:uid="{5B1FF652-A888-4441-8ABC-9EB09D572C55}"/>
    <cellStyle name="_Client sales -Hq review 16th Feb-06" xfId="4567" xr:uid="{6B29CFDE-65FA-48C1-BD36-712626A507D7}"/>
    <cellStyle name="_Col.steel cal.-14.07.09" xfId="4568" xr:uid="{1AEF2F84-FC35-414D-AF32-927FFE85C233}"/>
    <cellStyle name="_Comma" xfId="4569" xr:uid="{6098C284-DBB6-4651-9050-4009A14CAE34}"/>
    <cellStyle name="_Comments &amp; Highlights-BMS-3-08-07" xfId="4570" xr:uid="{664FCB5B-9A90-441B-A316-1E56F8A270FE}"/>
    <cellStyle name="_COMMERZ 2  3 CASH FLOW" xfId="4571" xr:uid="{71D68049-8173-4832-8048-D44608DB935D}"/>
    <cellStyle name="_common folder report nov 08" xfId="4572" xr:uid="{7284F308-37E7-4C8A-AFD1-5DC4848BD48D}"/>
    <cellStyle name="_Comparative JNS" xfId="4573" xr:uid="{62C54F0B-AD51-46CF-9F47-A5B8B7203315}"/>
    <cellStyle name="_Construction budget_Jul 2010" xfId="4574" xr:uid="{AED9D749-A667-4D0D-96F2-C04107681070}"/>
    <cellStyle name="_contract boq DT " xfId="4575" xr:uid="{0D2D4687-0052-4B51-85F3-AF5BE6041988}"/>
    <cellStyle name="_contract boq DT  2" xfId="4576" xr:uid="{6952638A-1987-4686-A38C-90E50137BC77}"/>
    <cellStyle name="_contract boq DT  3" xfId="4577" xr:uid="{E079FF68-E2EE-49A1-A92C-C56DBED861FF}"/>
    <cellStyle name="_contract boq DT  4" xfId="4578" xr:uid="{AFA9E0D3-C0A1-4A47-AA29-B159BDF9BAE3}"/>
    <cellStyle name="_contract boq DT  5" xfId="4579" xr:uid="{4CBB8E09-9D91-49E5-8BC4-982F244DCDDA}"/>
    <cellStyle name="_contract boq DT  6" xfId="4580" xr:uid="{E2A94B5F-80F4-42C0-81FF-39B6EF4EEEC3}"/>
    <cellStyle name="_contract boq DT  7" xfId="4581" xr:uid="{7769CE57-C59B-45D5-90D3-E44EFE300086}"/>
    <cellStyle name="_contract boq DT  8" xfId="4582" xr:uid="{4EC08DD5-C51F-424E-9596-8F70FBEC126F}"/>
    <cellStyle name="_Contract Review Jasola-April-08 13-05-2008" xfId="4583" xr:uid="{66CBB54B-C8F8-4739-9570-E97BB4AD1A0F}"/>
    <cellStyle name="_Contract Review Jasola-May-08 11-06-2008" xfId="4584" xr:uid="{293C7554-F58E-4549-9305-B1FC1D581B61}"/>
    <cellStyle name="_Convergys India Service Ltd. , Hyderabad ( Working )" xfId="4585" xr:uid="{463FD430-1517-480F-9111-78D1A4324181}"/>
    <cellStyle name="_Copy of  performance report Dec 08" xfId="4586" xr:uid="{86AE3BFD-4BE0-4CD5-8689-50A7903B093A}"/>
    <cellStyle name="_Copy of  performance report feb 09" xfId="4587" xr:uid="{F45CC0D9-351A-4CB3-8E51-C6EA9E2BEF29}"/>
    <cellStyle name="_Copy of  performance report Jan 09" xfId="4588" xr:uid="{91336009-1537-477A-AACD-021D86A7DDF8}"/>
    <cellStyle name="_Copy of Business plan-08-09-Construction cost" xfId="4589" xr:uid="{FFE91E44-94D7-4865-8EC8-D3F802BC3173}"/>
    <cellStyle name="_Copy of Copy of concrete prod. report sep 08" xfId="4590" xr:uid="{58154FE1-8FA4-471C-AC60-851C63238B79}"/>
    <cellStyle name="_Copy of fuel report sep 08" xfId="4591" xr:uid="{054852F5-3B15-451B-9537-C78BA7B0BD66}"/>
    <cellStyle name="_Copy of Fund Analysis" xfId="4592" xr:uid="{75BC1B51-A543-476E-8C1D-091CC1C7F1DB}"/>
    <cellStyle name="_Copy of LOR STAFF-Surplus after 31-05-08" xfId="4593" xr:uid="{47F2ACD2-4308-496E-868F-A750597FCFAA}"/>
    <cellStyle name="_Copy of LOR STAFF-Surplus after 31-05-08 2" xfId="4594" xr:uid="{2476816E-A6DC-4BDE-8039-3A5BEAE5917C}"/>
    <cellStyle name="_Copy of LOR STAFF-Surplus after 31-05-08_Amend 2 DPL CONTRACT" xfId="4595" xr:uid="{C6FF7FEC-5626-4D85-914F-408A00F2B53B}"/>
    <cellStyle name="_Copy of LOR STAFF-Surplus after 31-05-08_Item Rate Client Bill RA-7 Dec.10 (SBM Homes)" xfId="4596" xr:uid="{D79A1430-7ED7-4392-BE26-13D28FEC02B3}"/>
    <cellStyle name="_Copy of LOR STAFF-Surplus after 31-05-08_Labour Camp Detail" xfId="4597" xr:uid="{8C6293E7-465A-44D3-AD63-5CE821B0CE8E}"/>
    <cellStyle name="_Copy of LOR STAFF-Surplus after 31-05-08_SBM School 6th RA Bill 09 Feb-10 Rev" xfId="4598" xr:uid="{396A9133-BDA4-4F91-A185-B378010CE531}"/>
    <cellStyle name="_Copy of Monthly Progress Report  DLF Infocity - Chennai July 08 " xfId="4599" xr:uid="{93A039A1-4F09-4CAB-A47D-6413CB4A54D8}"/>
    <cellStyle name="_Copy of Monthly Progress Report  DLF Infocity - Chennai July 08  2" xfId="4600" xr:uid="{B6A59A4D-547C-4CFA-8D15-86DB22FBC062}"/>
    <cellStyle name="_Copy of Monthly Progress Report  DLF Infocity - Chennai July 08  3" xfId="4601" xr:uid="{97AF6294-FF97-4F2C-AF69-6E941E747AD9}"/>
    <cellStyle name="_Copy of Monthly Progress Report  DLF Infocity - Chennai July 08  4" xfId="4602" xr:uid="{FF8B2B5C-C4F0-4BB8-BB83-D44D27EB4D50}"/>
    <cellStyle name="_Copy of Monthly Progress Report  DLF Infocity - Chennai July 08  5" xfId="4603" xr:uid="{1AD8FC59-03A4-426C-B8C8-FAB4955F61ED}"/>
    <cellStyle name="_Copy of Monthly Progress Report  DLF Infocity - Chennai July 08  6" xfId="4604" xr:uid="{4F76279E-7D74-4070-A21B-4068688A1F3B}"/>
    <cellStyle name="_Copy of Monthly Progress Report  DLF Infocity - Chennai July 08  7" xfId="4605" xr:uid="{5C95E078-11E8-4651-B820-D8198523D63C}"/>
    <cellStyle name="_Copy of Monthly Progress Report  DLF Infocity - Chennai July 08  8" xfId="4606" xr:uid="{7D998851-67BA-4922-A0C8-DCBFEBED52AA}"/>
    <cellStyle name="_Copy of MPS_3 NEW" xfId="4607" xr:uid="{BB7B1828-9CA5-43AC-97CA-8DFB78D11FA8}"/>
    <cellStyle name="_Copy of MR OCT'08 IT Chennai" xfId="4608" xr:uid="{B7AF2F2C-E23A-4C80-8FF6-81E5C7B096F1}"/>
    <cellStyle name="_Copy of Purchase report for the month of Aug'08 (4)" xfId="4609" xr:uid="{1B968F7B-BFDB-4CA5-A366-1C2E96AD3F1D}"/>
    <cellStyle name="_Copy of Rate analysis concrete (WO Cement) adjusted" xfId="4610" xr:uid="{B3252CD4-38C2-4209-9461-4054200FA2D3}"/>
    <cellStyle name="_Copy of Rec  Summary Dec-07" xfId="4611" xr:uid="{0881DE93-AC48-4077-9A83-C3DCE8F12E30}"/>
    <cellStyle name="_Copy of Rec  Summary Dec-07 2" xfId="4612" xr:uid="{A6A665CB-FAEB-4754-A888-3331D8484BE3}"/>
    <cellStyle name="_Copy of Rec  Summary Dec-07_Item Rate Client Bill RA-7 Dec.10 (SBM Homes)" xfId="4613" xr:uid="{23D35F52-01F3-4389-966E-CD38BA3CBB21}"/>
    <cellStyle name="_Copy of Rec  Summary Dec-07_Labour Camp Detail" xfId="4614" xr:uid="{7529D7DA-CAE1-4F39-918C-061B1C5B5F7E}"/>
    <cellStyle name="_Copy of Rec  Summary Dec-07_Material Reco March-2011 (Homes)" xfId="4615" xr:uid="{F03E3530-1FE1-45A5-AA19-8D31A6F99A7B}"/>
    <cellStyle name="_Copy of Rec  Summary Dec-07_Monthly Progress Report - MPR" xfId="4616" xr:uid="{D4316A95-FE4A-451C-8840-2954EDA2B29E}"/>
    <cellStyle name="_Copy of Rec  Summary Dec-07_Monthly Progress Report - MPR VV" xfId="4617" xr:uid="{9CF7414A-DA93-44EC-898D-53C6CE61D005}"/>
    <cellStyle name="_Copy of Rec  Summary Dec-07_SAFETY RECORD FOR THE MONTH OF May,  2011 - MPR" xfId="4618" xr:uid="{879BE4B3-C42A-4FC4-8020-9E7C5271D8E4}"/>
    <cellStyle name="_Copy of Rec  Summary Dec-07_SAFETY RECORD FOR THE MONTH OFApril, 2011 - MPR" xfId="4619" xr:uid="{7F0EDD2E-3C01-4CBC-B653-87743EBA14D2}"/>
    <cellStyle name="_Copy of Rec  Summary Dec-07_Sectional Progress 1 July 09 onwards" xfId="4620" xr:uid="{C16E8511-C87A-4E8E-965A-B9B6C54B4936}"/>
    <cellStyle name="_Copy of Rec  Summary Dec-07_Weekly Photos 1 July 09 onwards" xfId="4621" xr:uid="{BDCB5999-E8D6-41BE-8156-048438074090}"/>
    <cellStyle name="_Copy of Rec  Summary Dec-07_WPR 26-1 Nov 2009" xfId="4622" xr:uid="{B497E803-FE00-4530-B443-4A791C8ECD0A}"/>
    <cellStyle name="_Copy of Rec  Summary Dec-07_WPR Magnolias 2009" xfId="4623" xr:uid="{D4DB4A96-3387-4C66-BFEF-123A50431C3B}"/>
    <cellStyle name="_Copy of Rec-Feb-08" xfId="4624" xr:uid="{7B4E1816-55B6-4094-B6D0-C79E187DD2EC}"/>
    <cellStyle name="_Copy of Rec-Feb-08_Material Reco March-2011 (Homes)" xfId="4625" xr:uid="{102F3211-1654-45C6-9897-185A9B955170}"/>
    <cellStyle name="_Copy of Rec-Feb-08_Monthly Progress Report - MPR" xfId="4626" xr:uid="{20C64336-E0FA-4DF5-B62E-199F564D144D}"/>
    <cellStyle name="_Copy of Rec-Feb-08_Monthly Progress Report - MPR VV" xfId="4627" xr:uid="{E5CFCA1B-2797-48F9-9D1F-8EFB87A92A6C}"/>
    <cellStyle name="_Copy of Rec-Feb-08_SAFETY RECORD FOR THE MONTH OF May,  2011 - MPR" xfId="4628" xr:uid="{7E7A88BB-14FC-4537-B95D-3FE041CEA736}"/>
    <cellStyle name="_Copy of Rec-Feb-08_SAFETY RECORD FOR THE MONTH OFApril, 2011 - MPR" xfId="4629" xr:uid="{641E0C64-D65C-41E5-A32F-BEF67D413B97}"/>
    <cellStyle name="_Copy of Rec-Feb-08_Sectional Progress 1 July 09 onwards" xfId="4630" xr:uid="{71E30D67-D62C-45C9-83B9-6CDB4DFF7F96}"/>
    <cellStyle name="_Copy of Rec-Feb-08_Weekly Photos 1 July 09 onwards" xfId="4631" xr:uid="{C851CB4F-F1F0-44E3-8864-6BD33243F778}"/>
    <cellStyle name="_Copy of Rec-Feb-08_WPR 26-1 Nov 2009" xfId="4632" xr:uid="{7D9DD654-F97E-4CDC-AA70-80E5C095E4DA}"/>
    <cellStyle name="_Copy of Rec-Feb-08_WPR Magnolias 2009" xfId="4633" xr:uid="{B2FBD69A-BF5D-46D2-BA57-C70E8CD4A5F6}"/>
    <cellStyle name="_Copy of Revised 1 aadarsh09.12.06" xfId="4634" xr:uid="{F87771DC-4C14-45A6-B46E-19692D87647C}"/>
    <cellStyle name="_Copy of urban wod ra.-14 SUBMITTED" xfId="4635" xr:uid="{FB42AEE8-BA14-4839-8FFF-8159BE36F9CB}"/>
    <cellStyle name="_Copy of Vytilla Jan09_Cash flow" xfId="4636" xr:uid="{DE09D8F9-61F5-4C64-8082-B638E6D4E4EC}"/>
    <cellStyle name="_CorrFinisTTPh10-10-11-123" xfId="4637" xr:uid="{D8F3B90B-F029-41AE-931A-C266E3DA2FDC}"/>
    <cellStyle name="_Cost allocation  budget 11.07" xfId="4638" xr:uid="{3D6DF70F-DAB0-4356-99C3-EFF68970E6EA}"/>
    <cellStyle name="_Cost allocation  budget 11.07 2" xfId="4639" xr:uid="{0458540F-9326-4C45-88E6-0936DFDCA6A3}"/>
    <cellStyle name="_Cost allocation  budget 11.07_Item Rate Client Bill RA-7 Dec.10 (SBM Homes)" xfId="4640" xr:uid="{1F27933D-08FE-4677-BFE9-1BDA3815C521}"/>
    <cellStyle name="_Cost allocation  budget 11.07_Labour Camp Detail" xfId="4641" xr:uid="{DF9EEC30-6F71-4E28-A8A4-EE267357D232}"/>
    <cellStyle name="_Cost code- KC 661" xfId="4642" xr:uid="{9819B18D-5C85-4738-B10F-AEA0E4AC475D}"/>
    <cellStyle name="_Cost comp. as per LOI" xfId="4643" xr:uid="{AFC65EE1-B047-4242-B9EC-02D7DD2FBB3E}"/>
    <cellStyle name="_Cost to be incurred Ajit" xfId="4644" xr:uid="{4F4B6C68-A327-420C-8E63-0D7112D99D21}"/>
    <cellStyle name="_Crest workshop plan- MASONRY-Zone 3" xfId="4645" xr:uid="{ADCC8D36-AE02-4932-841E-60EB42F24017}"/>
    <cellStyle name="_Crest workshop plan- MASONRY-Zone 3 2" xfId="4646" xr:uid="{48248ECD-D2C6-4D57-A046-83DF507F9BA3}"/>
    <cellStyle name="_Cumulative ACE- TC2" xfId="4647" xr:uid="{F8EDA3AF-BCFA-49F9-8097-122B006B46C7}"/>
    <cellStyle name="_Cumulative ACE- TC2 2" xfId="4648" xr:uid="{BD8C63F7-79AA-4142-8384-D44E9620363E}"/>
    <cellStyle name="_Currency" xfId="4649" xr:uid="{B5F78E6C-BA6E-47E4-834F-5860FAA47669}"/>
    <cellStyle name="_Currency 2" xfId="4650" xr:uid="{E5D897BA-0D28-4E3F-A14E-5B4070C82563}"/>
    <cellStyle name="_CurrencySpace" xfId="4651" xr:uid="{75D5FDC6-95C2-4B4D-9B4C-1DF8E3381179}"/>
    <cellStyle name="_Cwip-July-05" xfId="4652" xr:uid="{BC972D00-0A6A-4ED6-A330-7DDFEE851A55}"/>
    <cellStyle name="_Depreciation Dinesh" xfId="4653" xr:uid="{14B91177-0C20-4664-A30A-3C1B27505F19}"/>
    <cellStyle name="_Detail of Rentals &amp; dismentling work at magnolias to complete the costplus contract" xfId="4654" xr:uid="{C06DC24E-3709-4C06-AFAE-A111EC2378FA}"/>
    <cellStyle name="_Detail of Rentals &amp; dismentling work at magnolias to complete the costplus contract_Book2" xfId="4655" xr:uid="{F0A1A6B6-8034-4B04-AD48-DCB38AC4295F}"/>
    <cellStyle name="_Detail of Rentals &amp; dismentling work at magnolias to complete the costplus contract_Book2 2" xfId="4656" xr:uid="{6BF68077-18A5-4D5A-A36E-F9006833FB65}"/>
    <cellStyle name="_DIAL Fire Station LMP STC" xfId="4657" xr:uid="{5B7D3BBB-9101-4BFD-B723-53B808DEEF6A}"/>
    <cellStyle name="_DIAL Terminal T3 - Structure  final 12th Jul-07 for Client" xfId="4658" xr:uid="{9672E592-076C-4692-8643-D3137567514C}"/>
    <cellStyle name="_DIAL-Compressed air sys boq SMFS-24-08-07- LMP-WO taxes" xfId="4659" xr:uid="{D4547755-7B29-4E71-9108-6F2FFF44AF20}"/>
    <cellStyle name="_DIAL-Costworkings 4th Dec 2006" xfId="4660" xr:uid="{C8060AB8-80E1-4074-AB4F-DC17CC898CAC}"/>
    <cellStyle name="_dlf budget" xfId="4661" xr:uid="{286BDAB6-063F-4AC5-984F-DA89238D3A41}"/>
    <cellStyle name="_DRAFT BOQ" xfId="4662" xr:uid="{5A5CBC17-BF96-4BA8-9AB4-92830EFF6BCD}"/>
    <cellStyle name="_DRAFT BOQ OF GIRLS HOSTEL - 21.12.09" xfId="4663" xr:uid="{362084B2-69F5-46AF-A6DD-BC74604E17DB}"/>
    <cellStyle name="_DRAFT BOQ-GLAZING-STAGE WISE-05.07.08-DVJ" xfId="4664" xr:uid="{35497CA6-DF98-4D1B-AA58-5DCB23DFECF6}"/>
    <cellStyle name="_Draft Budget - 15 Acre" xfId="4665" xr:uid="{88CC3C00-B094-480F-90AB-45F5EDD33933}"/>
    <cellStyle name="_Draft Budget - 15 Acre 2" xfId="4666" xr:uid="{9960F772-852D-4D36-8CBC-E094FE6F9D2C}"/>
    <cellStyle name="_Draft Budget - 15 Acre_Item Rate Client Bill RA-7 Dec.10 (SBM Homes)" xfId="4667" xr:uid="{81789306-5BAF-41D4-81B2-EA971C1476F2}"/>
    <cellStyle name="_Draft Budget - 15 Acre_Labour Camp Detail" xfId="4668" xr:uid="{6DF94AC0-CBE7-401A-BBA1-284394128A70}"/>
    <cellStyle name="_Drawing" xfId="4669" xr:uid="{C1248A9E-8F21-4ADD-A4CE-F05EB93C9A9A}"/>
    <cellStyle name="_DRY CLADDING RATE ANALYSIS" xfId="4670" xr:uid="{D0B7706B-1715-4E14-9437-7481D9875677}"/>
    <cellStyle name="_E &amp; G BLOCK CIVIL ABSTRACT 1" xfId="4671" xr:uid="{5EC7724B-58C1-438D-BCF6-1B0CDB847412}"/>
    <cellStyle name="_EFC_221107 Rev1" xfId="4672" xr:uid="{5813019F-DD5B-448D-A839-72701209DB91}"/>
    <cellStyle name="_EKTA SALE COMP Incl Taxes R02 270310 " xfId="4673" xr:uid="{D5EE7D5B-D8D9-49E9-BBB4-797C8C692C16}"/>
    <cellStyle name="_EKTA SALE COMP Incl Taxes R02 270310  2" xfId="4674" xr:uid="{D142D516-3BBB-4F88-8952-638932A80D11}"/>
    <cellStyle name="_EKTA SALE COMP Incl Taxes R02 270310  3" xfId="4675" xr:uid="{E4C3059C-C778-4589-B6A1-C1EF04BC8392}"/>
    <cellStyle name="_EKTA SALE COMP Incl Taxes R02 270310  4" xfId="4676" xr:uid="{1FBAF63B-B7E2-4439-9581-DCFFEB8954F4}"/>
    <cellStyle name="_EKTA SALE COMP Incl Taxes R02 270310  5" xfId="4677" xr:uid="{203C6EB0-83A3-4B08-9BE0-7FEF08091F5C}"/>
    <cellStyle name="_EKTA SALE COMP Incl Taxes R02 270310  6" xfId="4678" xr:uid="{C344FA5E-3D06-4413-A345-E7D63FBDF309}"/>
    <cellStyle name="_EKTA SALE COMP Incl Taxes R02 270310  7" xfId="4679" xr:uid="{78A7FD21-7BDD-4077-9301-CD0DBB6A557A}"/>
    <cellStyle name="_EKTA SALE COMP Incl Taxes R02 270310  8" xfId="4680" xr:uid="{DD1BE13E-B411-40EE-AA32-5065EA6E3262}"/>
    <cellStyle name="_Elanza Costing for Dec09(R-3)" xfId="4681" xr:uid="{E757FEAA-1158-4644-AFFC-A980C040FB87}"/>
    <cellStyle name="_Elanza-finishing (Main)" xfId="4682" xr:uid="{EA41693A-3F35-4486-A55D-957154547175}"/>
    <cellStyle name="_Elanza-main" xfId="4683" xr:uid="{EE0A9EF1-ACB7-45CB-AFBD-D50087A51E1C}"/>
    <cellStyle name="_Electrical Offer Sent to Contracts (06.02.09)" xfId="4684" xr:uid="{91B9DE44-0BF6-429C-ADB6-364541ED37FD}"/>
    <cellStyle name="_Electrical Work-summary" xfId="4685" xr:uid="{D33E1436-CB30-442B-B5F3-1954888B2C29}"/>
    <cellStyle name="_Elevated Ramp" xfId="4686" xr:uid="{E2702E1F-E64E-4A18-8930-219C54B9421B}"/>
    <cellStyle name="_Emaar Hyd IT Cost Reduction by reducing floor height 4.1 to 3.8 m" xfId="4687" xr:uid="{5B5C2822-8819-42A8-8031-E22FBE0DF670}"/>
    <cellStyle name="_ESTIMATE" xfId="4689" xr:uid="{B05DEBBF-B546-4CA6-829C-F70AFD7BE8FE}"/>
    <cellStyle name="_ESTIMATE - 25.07.08" xfId="4690" xr:uid="{4E12DF09-D9AC-45F3-BD6C-FB25C1FDD61E}"/>
    <cellStyle name="_ESTIMATE FOR GIRL'S HOSTEL BLOCK-25.12.09" xfId="4691" xr:uid="{440BC7D2-9CCC-4833-BACC-6D37C5C5A45D}"/>
    <cellStyle name="_ESTIMATE WITH MEASUREMENT SHEET - ARCH.-18.11.08-" xfId="4692" xr:uid="{851ED8AC-70F8-430F-B8B5-5D6819D61285}"/>
    <cellStyle name="_ESTIMATE-15.10.09" xfId="4693" xr:uid="{F1AA6DEF-2C60-4EF3-B9CE-B5175341E2FF}"/>
    <cellStyle name="_ESTIMATE-29.08.08-CENTRAL PURCHASE STORE" xfId="4694" xr:uid="{F59F86A2-6462-4E0F-B94C-942C4515D791}"/>
    <cellStyle name="_ESTIMATE-CANTEEN" xfId="4695" xr:uid="{062AB29A-50A4-4BA3-AA7D-EFDE14E0BFFA}"/>
    <cellStyle name="_ESTIMATE-CANTEEN_ESTIMATE- RTC CREST ANNEX-20-02-10-SSA" xfId="4696" xr:uid="{AEBF1A37-EC85-497A-ABC0-3408666B56BB}"/>
    <cellStyle name="_ESTIMATE-CANTEEN_RA_MKT_INTERIOR" xfId="4698" xr:uid="{A6D39DA2-C060-4B5A-A0D3-3D9F03AF9348}"/>
    <cellStyle name="_ESTIMATE-CANTEEN_RA-MKT" xfId="4697" xr:uid="{526ACC66-8644-4737-9797-E596AB4BC9AF}"/>
    <cellStyle name="_ESTIMATE-CANTEEN_REV.EST" xfId="4699" xr:uid="{836D38C7-7FF5-437F-B419-CB290A8A1D84}"/>
    <cellStyle name="_ESTIMATE-CANTEEN_REV.ESTIMATE" xfId="4700" xr:uid="{6CD9164E-C7B1-4135-8627-57DB18C9CDF0}"/>
    <cellStyle name="_ESTIMATE-CLUB HOUSE PUNE-NIRMAL-15-07-10-R2" xfId="4701" xr:uid="{40595C88-B15C-4E75-B72C-C60E03271B90}"/>
    <cellStyle name="_Estimated costs_Vadodara" xfId="4720" xr:uid="{B24BA4C9-F135-4850-B882-C9F20E894B1A}"/>
    <cellStyle name="_ESTIMATE-ESG-I-09.09.08" xfId="4702" xr:uid="{ECE0C395-BEDC-4E02-B42E-C6F9C7EA7B91}"/>
    <cellStyle name="_ESTIMATE-ESG-I-09.09.08_ESTIMATE- RTC CREST ANNEX-20-02-10-SSA" xfId="4703" xr:uid="{BA803D56-27D9-4C90-B0C6-B330D8A557D5}"/>
    <cellStyle name="_ESTIMATE-ESG-I-09.09.08_RA_MKT_INTERIOR" xfId="4705" xr:uid="{231DA055-C88E-4E30-A427-FC3120686C09}"/>
    <cellStyle name="_ESTIMATE-ESG-I-09.09.08_RA-MKT" xfId="4704" xr:uid="{E1124BE3-2959-41E2-852D-120E6943DC22}"/>
    <cellStyle name="_ESTIMATE-ESG-I-09.09.08_REV.EST" xfId="4706" xr:uid="{54097F97-5D07-473C-9C6B-32728CAC338D}"/>
    <cellStyle name="_ESTIMATE-ESG-I-09.09.08_REV.ESTIMATE" xfId="4707" xr:uid="{3930CC2F-82C2-4156-8155-52FE654564B3}"/>
    <cellStyle name="_ESTIMATE-LIBRARY" xfId="4708" xr:uid="{1F72D561-916D-477E-A159-F7CCC898783C}"/>
    <cellStyle name="_ESTIMATE-LIBRARY_ESTIMATE- RTC CREST ANNEX-20-02-10-SSA" xfId="4709" xr:uid="{0ABBF56B-6117-4401-B3B6-B51EF503321A}"/>
    <cellStyle name="_ESTIMATE-LIBRARY_RA_MKT_INTERIOR" xfId="4711" xr:uid="{163B3FD0-FFCE-417F-85C3-59D1CCA4458F}"/>
    <cellStyle name="_ESTIMATE-LIBRARY_RA-MKT" xfId="4710" xr:uid="{BBC3E8D7-E859-4096-8B97-C94EB0F8E9FF}"/>
    <cellStyle name="_ESTIMATE-LIBRARY_REV.EST" xfId="4712" xr:uid="{77CFA96A-A5E2-4D93-9313-1B5216095B91}"/>
    <cellStyle name="_ESTIMATE-LIBRARY_REV.ESTIMATE" xfId="4713" xr:uid="{0B2DEA93-F782-4E7A-ADB0-EB1650B1FE54}"/>
    <cellStyle name="_ESTIMATE-RTC AND CRES ANNEX" xfId="4714" xr:uid="{DA9086CF-AC3C-46DE-B712-0CB9ED45C4DF}"/>
    <cellStyle name="_ESTIMATE-RTC AND CRES ANNEX_ESTIMATE- RTC CREST ANNEX-20-02-10-SSA" xfId="4715" xr:uid="{45C61C88-6FAA-42C7-A9B5-B91743EAE40C}"/>
    <cellStyle name="_ESTIMATE-RTC AND CRES ANNEX_RA_MKT_INTERIOR" xfId="4717" xr:uid="{91E1E1B5-824D-46EB-B812-73D733A8A198}"/>
    <cellStyle name="_ESTIMATE-RTC AND CRES ANNEX_RA-MKT" xfId="4716" xr:uid="{BA63E428-9F51-45C2-9607-BD77F539F364}"/>
    <cellStyle name="_ESTIMATE-RTC AND CRES ANNEX_REV.EST" xfId="4718" xr:uid="{C40F67A5-C114-479B-AF9E-F72BF548C9C3}"/>
    <cellStyle name="_ESTIMATE-RTC AND CRES ANNEX_REV.ESTIMATE" xfId="4719" xr:uid="{3B0E1129-A8B8-4C95-B658-37DD3064E59D}"/>
    <cellStyle name="_EST-SHORE PILING-24.09.10" xfId="4688" xr:uid="{10AAF5BF-AFBA-4AEE-9161-8AE6037CC04C}"/>
    <cellStyle name="_ET_STYLE_NoName_00_" xfId="4721" xr:uid="{616D9CE0-330C-4FED-BA16-8987558D3D36}"/>
    <cellStyle name="_ET_STYLE_NoName_00__Residential Building - 26.07.12" xfId="4722" xr:uid="{F8CBD13E-962D-46D1-A415-322A1A9C8CFB}"/>
    <cellStyle name="_eta" xfId="4723" xr:uid="{47B3BF1D-1E15-4864-9608-7D97EF4CF1CE}"/>
    <cellStyle name="_ETA_RAB1_certified" xfId="4724" xr:uid="{21666695-2BEF-42F9-BFE3-C8D6F6C733E1}"/>
    <cellStyle name="_ETISALAT-FINISHING BOQ" xfId="4725" xr:uid="{8F876ED3-12C2-4C86-84C3-8AB6A1B8AFDE}"/>
    <cellStyle name="_Euro" xfId="4726" xr:uid="{324ABAC3-5C34-4294-BEAD-830401EE089A}"/>
    <cellStyle name="_Expenses_IWSL_3344_30 Nov 09" xfId="4727" xr:uid="{60116301-82B1-4910-BC8F-FEB374C9DEAB}"/>
    <cellStyle name="_Expenses_IWSL_3344_31 Dec 09" xfId="4728" xr:uid="{F23CDED9-3F15-47AA-8234-EC29FD2DF029}"/>
    <cellStyle name="_ExPRESS GREENS  M-1A for contracts - schedule rates Jan 09 and As per Sec 90    " xfId="4729" xr:uid="{45253AC0-818B-41A1-AB0D-E1757C335405}"/>
    <cellStyle name="_ExPRESS GREENS  M-1A for contracts - schedule rates Jan 09 and As per Sec 90     2" xfId="4730" xr:uid="{15FB4F7A-D048-43DF-AE05-4887BB2F1F60}"/>
    <cellStyle name="_ExPRESS GREENS  M-1A for contracts - schedule rates Jan 09 and As per Sec 90     3" xfId="4731" xr:uid="{5F108997-79B7-4128-B82E-5AEE5DAC56AE}"/>
    <cellStyle name="_ExPRESS GREENS  M-1A for contracts - schedule rates Jan 09 and As per Sec 90     4" xfId="4732" xr:uid="{35006A98-6BB7-40D6-8BC0-249D95BD0AA8}"/>
    <cellStyle name="_ExPRESS GREENS  M-1A for contracts - schedule rates Jan 09 and As per Sec 90     5" xfId="4733" xr:uid="{DA7F2C3D-EB8D-4DB4-98AD-39F94E478958}"/>
    <cellStyle name="_ExPRESS GREENS  M-1A for contracts - schedule rates Jan 09 and As per Sec 90     6" xfId="4734" xr:uid="{0A65701A-0A32-4CE8-BB99-6F7426FF4B36}"/>
    <cellStyle name="_ExPRESS GREENS  M-1A for contracts - schedule rates Jan 09 and As per Sec 90     7" xfId="4735" xr:uid="{6A71ACF8-7051-4BC3-A2F3-8F250C3D8B5E}"/>
    <cellStyle name="_ExPRESS GREENS  M-1A for contracts - schedule rates Jan 09 and As per Sec 90     8" xfId="4736" xr:uid="{4C90A8B3-3F6F-4DD9-A8C3-4EF216302E95}"/>
    <cellStyle name="_External Works" xfId="4737" xr:uid="{E07C2C14-228C-44FB-A706-9210895C92B8}"/>
    <cellStyle name="_External Works BOQ's" xfId="4738" xr:uid="{64E35F0C-7A55-4604-AEE7-3F3CC6F99229}"/>
    <cellStyle name="_FINAL BASEMENT E beam &amp; slab" xfId="4739" xr:uid="{C051F32C-7319-43F3-AECF-A42163B1FBD8}"/>
    <cellStyle name="_final Budget 06.08.08" xfId="4740" xr:uid="{E09A4E06-1C83-403C-AF64-24793BCC32AC}"/>
    <cellStyle name="_FINAL ETA" xfId="4741" xr:uid="{9F21E443-6B92-40CE-A26A-0F0997353DE5}"/>
    <cellStyle name="_Final Report-JUne 07" xfId="4742" xr:uid="{A2082B05-3A4C-47DD-94A4-E001483280CC}"/>
    <cellStyle name="_Final Report-JUne 07_Amend 2 DPL CONTRACT" xfId="4743" xr:uid="{AA3CE476-7731-4857-8869-281E26A10502}"/>
    <cellStyle name="_Final VGN ZCR" xfId="4744" xr:uid="{1FF9ED67-637C-4EE1-889C-93DD27B43BD0}"/>
    <cellStyle name="_Finishing (BOQ - Bld 01 &amp; 02)" xfId="4745" xr:uid="{5F0F0CAA-7028-4B31-B3B7-3661218A294A}"/>
    <cellStyle name="_FINISHING SCHEDULE-GURGAON-January-2009" xfId="4746" xr:uid="{7AEB07E7-7CDF-4394-B1EF-F177149F7943}"/>
    <cellStyle name="_Fire Alarm-REV-B-19-09-07-LMP-WO TAXES" xfId="4747" xr:uid="{02070BBB-730F-411C-B045-3FD978B1BF3D}"/>
    <cellStyle name="_Fire Fighting Works" xfId="4748" xr:uid="{57CE2DC2-55B8-40B7-9733-6ECF1BE0F389}"/>
    <cellStyle name="_Fire Protection-WO taxes" xfId="4749" xr:uid="{94BA796A-F0B5-4318-AE2A-06E7F80EB22A}"/>
    <cellStyle name="_Fixed Assets  30-09-2007 Final1" xfId="4750" xr:uid="{CC3AD831-599F-47C9-B970-015729AE3F96}"/>
    <cellStyle name="_Form 3cd" xfId="4751" xr:uid="{85AE52F0-970A-4C82-BDEB-6C5DEEE30B2C}"/>
    <cellStyle name="_Form 3cd_Bill Magnolias RA Bill No 38  Dec-09" xfId="4752" xr:uid="{0557C1CA-3D92-4BBA-85FF-6E3187928A4B}"/>
    <cellStyle name="_Form 3cd_Bill Magnolias RA Bill No 38 Dec-09" xfId="4753" xr:uid="{51A36721-0E23-4520-A546-0E8C698FD1D8}"/>
    <cellStyle name="_Form 3cd_UPFRONT BILLING" xfId="4754" xr:uid="{EAEC0F18-DDA5-4E91-85C8-D9757123E984}"/>
    <cellStyle name="_Formats-Utilisation" xfId="4755" xr:uid="{98A75684-5751-4E03-8F1E-43442E861D30}"/>
    <cellStyle name="_FPA - Working" xfId="4756" xr:uid="{5D49F2EB-4322-45C3-BBA3-906FC1E31117}"/>
    <cellStyle name="_FPA - Working_pl Scope vs Front" xfId="4757" xr:uid="{052125D8-5F4E-4444-89AE-2AE1D3818714}"/>
    <cellStyle name="_Full  Contract  09.12.10. -" xfId="4758" xr:uid="{928CFD6D-8972-4B7F-AD9B-63D56884D4A4}"/>
    <cellStyle name="_Glaxo-Smithkline" xfId="4759" xr:uid="{FAF40D79-AB3D-46BF-AA36-71633201B169}"/>
    <cellStyle name="_Global (Harayana) 16.11.05" xfId="4760" xr:uid="{38D26CFC-7319-4F7C-A8E9-A2B897B70DBF}"/>
    <cellStyle name="_Global Hospital  - 16.10.07" xfId="4761" xr:uid="{EA4530BE-7012-414A-88CA-BF32D7DA8464}"/>
    <cellStyle name="_Google" xfId="4762" xr:uid="{4EDF3EA3-3B9A-4B80-9D96-1995E8939921}"/>
    <cellStyle name="_H P campus" xfId="4763" xr:uid="{BE71C193-5415-4099-A076-976098ED0C28}"/>
    <cellStyle name="_H.P. - Brigade Hul-Kul-Bills" xfId="4764" xr:uid="{040FD618-052E-4A88-9D7E-6BC5E325173F}"/>
    <cellStyle name="_H.P. - Brigade Hul-Kul-Bills_Exora_Business_Park_Analysis_with_Cement_and_steel_KRRC_SNS 22.01.09" xfId="4765" xr:uid="{DCAB8194-416C-46F7-9324-DCF7D55D90D2}"/>
    <cellStyle name="_Heading" xfId="4766" xr:uid="{8ACBA707-70E1-439D-8295-5A0D3BD3E0A4}"/>
    <cellStyle name="_Highlight" xfId="4767" xr:uid="{D4170ECA-71AA-4312-B0DE-130B40786872}"/>
    <cellStyle name="_Himdri Budget" xfId="4768" xr:uid="{EF6DC7F2-5FF7-4DBF-BF6E-DCEA9BDE9FA8}"/>
    <cellStyle name="_HVAC -ACE_TC2" xfId="4769" xr:uid="{366D61EE-5395-422D-B50C-FCB5DA4BC6B7}"/>
    <cellStyle name="_HVAC BOQ_Final-ACE" xfId="4770" xr:uid="{D5071FC6-2DD4-4F59-91B6-5A8B3C3E273C}"/>
    <cellStyle name="_HVAC BOQ_TCII" xfId="4771" xr:uid="{B259C582-DDAD-461D-BB9D-782CCC727A68}"/>
    <cellStyle name="_HVAC Work" xfId="4772" xr:uid="{DDAA11F4-E0EB-48C4-8711-6AAD7D46C853}"/>
    <cellStyle name="_HYD AIRPORT -R2 - 08-09-05 - SOFT" xfId="4773" xr:uid="{6676FB48-0686-4114-A092-6A0B40F62386}"/>
    <cellStyle name="_Hyderabad WO" xfId="4774" xr:uid="{306EAEC2-9391-4214-A24C-464DD79977EB}"/>
    <cellStyle name="_IBM Green Interior BOQ 11-02-09" xfId="4775" xr:uid="{8F5C798A-1949-4ECA-B75B-543742799680}"/>
    <cellStyle name="_IBP I Hotel  Commerz" xfId="4776" xr:uid="{F894E9EA-0777-4D24-B333-ED4656CE664A}"/>
    <cellStyle name="_Infocity - Chenna  1i (2)" xfId="4777" xr:uid="{B667961F-5AF6-448F-B577-F393EC5099CC}"/>
    <cellStyle name="_Infocity - Chenna  1i (2)1" xfId="4778" xr:uid="{4CE7E023-7AD4-4208-8920-B0E2F3A5C167}"/>
    <cellStyle name="_Infocity -Chennai January '09" xfId="4779" xr:uid="{DE7D8D50-BFB3-445E-9072-60E873DB7564}"/>
    <cellStyle name="_Infrastructure Budget - 25.03.08" xfId="4780" xr:uid="{8C1C161E-6341-4E28-90E0-BA86129D581E}"/>
    <cellStyle name="_Infrastructure Budget - 25.03.08 2" xfId="4781" xr:uid="{8A0DDC23-0666-4158-B78C-E9226FD9CA53}"/>
    <cellStyle name="_Infrastructure Budget - 25.03.08_Item Rate Client Bill RA-7 Dec.10 (SBM Homes)" xfId="4782" xr:uid="{6EE51300-699D-4982-937F-B2D248DC0C72}"/>
    <cellStyle name="_Infrastructure Budget - 25.03.08_Labour Camp Detail" xfId="4783" xr:uid="{23A8B7AA-49D4-4CA7-B523-997C588B6AC2}"/>
    <cellStyle name="_Integra T 28.12.05 " xfId="4784" xr:uid="{FDCED832-CA12-4015-A4F5-CFE8B8CF488F}"/>
    <cellStyle name="_Integra T 28.12.05  2" xfId="4785" xr:uid="{CFCD975B-B371-4CB1-9354-B182BA5FB6E4}"/>
    <cellStyle name="_Integra T 28.12.05  3" xfId="4786" xr:uid="{62C6EC1E-468F-40C6-95E0-85F01BA59FB1}"/>
    <cellStyle name="_Integra T 28.12.05  4" xfId="4787" xr:uid="{A1E38002-9863-4C3A-B062-94340F599FB0}"/>
    <cellStyle name="_Integra T 28.12.05  5" xfId="4788" xr:uid="{973BC87B-379C-4A6E-A151-85974DCC7882}"/>
    <cellStyle name="_Integra T 28.12.05  6" xfId="4789" xr:uid="{0E03F82E-067A-440D-9588-38B4191C6186}"/>
    <cellStyle name="_Integra T 28.12.05  7" xfId="4790" xr:uid="{3330CDB7-5F65-44E9-84EA-385CB93AA034}"/>
    <cellStyle name="_Integra T 28.12.05  8" xfId="4791" xr:uid="{73F1F19B-45B6-4984-9310-01DB30142CA3}"/>
    <cellStyle name="_Inter Unit" xfId="4792" xr:uid="{44F2D985-F1B9-42A4-B0E8-DF7E52F6E9D4}"/>
    <cellStyle name="_internalbudgets18-03-08" xfId="4793" xr:uid="{629DB367-E4B6-45B4-B848-A763EAA03024}"/>
    <cellStyle name="_IT Chennai" xfId="4794" xr:uid="{539F7021-365B-44AD-8089-4C667934DBE1}"/>
    <cellStyle name="_IT Park - Sez - Hyderabad- Budget-28.01.2008" xfId="4795" xr:uid="{1AF9D833-764D-408B-AD60-C4BE4381D249}"/>
    <cellStyle name="_ITC Tribeni 8 February 2007" xfId="4796" xr:uid="{60EBD98A-D2E9-4F40-9DB1-FDF1593FA0D8}"/>
    <cellStyle name="_ITC Windsor Manor - 23.05.07" xfId="4797" xr:uid="{24DC25A0-9713-4E9A-BE95-ED4773B65C9F}"/>
    <cellStyle name="_ITC-FW Cost" xfId="4798" xr:uid="{BA1C3B49-F335-4E77-AC81-EA03F2836060}"/>
    <cellStyle name="_ITC-FW-Req 2" xfId="4799" xr:uid="{6243ADE6-F98A-4568-8F0D-F7EE34EDA5C0}"/>
    <cellStyle name="_Item Rate Bill RA-10 March 11 (Homes)" xfId="4800" xr:uid="{061D50CA-E012-42E6-AA70-BF27186E21C4}"/>
    <cellStyle name="_Jasola Mar 07 RA Bill 110507" xfId="4801" xr:uid="{6B9D8A41-0120-4B56-B478-56CF9DC81C78}"/>
    <cellStyle name="_Jasola RA Bill oct 07 071107" xfId="4802" xr:uid="{BCA54B92-565D-4815-84FE-426647A33488}"/>
    <cellStyle name="_Jasola RA Bill oct 07 071107 2" xfId="4803" xr:uid="{37F4BE24-C4B0-4C47-8277-57293CA8788B}"/>
    <cellStyle name="_Jasola RA Bill oct 07 071107_Amend 2 DPL CONTRACT" xfId="4804" xr:uid="{BE69C16F-B364-469B-AA64-BDB77ADF4E41}"/>
    <cellStyle name="_Jasola RA Bill oct 07 071107_Item Rate Client Bill RA-7 Dec.10 (SBM Homes)" xfId="4805" xr:uid="{A304B6E4-7E02-4785-8E51-29ADDDFC59AE}"/>
    <cellStyle name="_Jasola RA Bill oct 07 071107_Labour Camp Detail" xfId="4806" xr:uid="{930407D0-6183-4E46-8562-31FCFB6A96D2}"/>
    <cellStyle name="_JCR" xfId="4807" xr:uid="{ED7F2F90-AE05-4850-91C3-69C54845631A}"/>
    <cellStyle name="_JCR JK Tyre - 1" xfId="4808" xr:uid="{972E788E-06BF-4854-87A3-20E9EA02A2C9}"/>
    <cellStyle name="_JIPMER Tender Workings" xfId="4809" xr:uid="{43683F14-A57B-4674-ADCE-BA217F8C9BCA}"/>
    <cellStyle name="_Jipmer workings - Revised 15.06.06" xfId="4810" xr:uid="{12CD29F3-E49E-4495-A0EA-D7A16845D8A4}"/>
    <cellStyle name="_JK Tyre S1" xfId="4811" xr:uid="{AE0D5D3A-78F0-4C9F-8C10-34809FE3B3B7}"/>
    <cellStyle name="_June" xfId="4812" xr:uid="{45CA05D2-9AD0-4FD1-8CAA-D721496C3359}"/>
    <cellStyle name="_kafex_RA_04" xfId="4813" xr:uid="{ABC99C9F-A7AE-4B15-BE90-89F231A427E0}"/>
    <cellStyle name="_KC 584 - BMTC Koramangala - ZCR Final" xfId="4814" xr:uid="{FB4257FD-A91B-43BA-882F-63CF5FDB5928}"/>
    <cellStyle name="_KC644 ETC OH" xfId="4815" xr:uid="{1EA46076-9F3B-433C-A8E7-F4B917F6464C}"/>
    <cellStyle name="_KC665 - PLAMA Developers ZCR Workings" xfId="4816" xr:uid="{6C3B18CB-C9E3-4736-B9E0-A5F123215899}"/>
    <cellStyle name="_KCC-BALANCE QTY" xfId="4817" xr:uid="{63E484D8-FDDA-41AB-9127-31B37F6E232C}"/>
    <cellStyle name="_KFAEX__RAB-2-certified" xfId="4818" xr:uid="{A0B69D36-E40F-45A4-B72D-8191EA570F3D}"/>
    <cellStyle name="_Kick of meeting Updated" xfId="4819" xr:uid="{A685EF4C-5FEE-4DEF-98A6-8E62BCE9457B}"/>
    <cellStyle name="_Kolkata - Cash flow 12th June-08 vrh" xfId="4820" xr:uid="{88C82544-0EFB-45BD-9BB6-E34555CE13E6}"/>
    <cellStyle name="_kOLKATA OH - 12TH JUNE-08" xfId="4821" xr:uid="{6FA24DD3-112D-4FD2-8339-ED50085708A1}"/>
    <cellStyle name="_Kondli Fnl- 140808" xfId="4822" xr:uid="{387FBF23-785E-4C55-86E8-54BB5458D691}"/>
    <cellStyle name="_L &amp; T _ MYSORE_EXTERNAL WORKS_R1" xfId="4823" xr:uid="{0476D817-F726-4EC1-B2B5-88204908CBF9}"/>
    <cellStyle name="_L &amp; T _ MYSORE_EXTERNAL WORKS_R1 OFFER 15.03.07" xfId="4824" xr:uid="{1BC6057F-C187-4FFC-9A6F-131FCB7A90D4}"/>
    <cellStyle name="_L &amp; T Mysore_LIGHTING MANAGEMENT_BOQ addendum offer 21.03.07 (1)" xfId="4825" xr:uid="{33F6EC15-FCAC-4D04-A0D9-B2FE83ACC3ED}"/>
    <cellStyle name="_L&amp;T Executive Guest House -BOQmysore_ELEC_OFFER 20-2-07" xfId="4826" xr:uid="{5BBD2D5B-EADB-495B-92C0-1E170CC06A29}"/>
    <cellStyle name="_L&amp;T Sports Complex -BOQmysore_ELEC_OFFER 20-2-07" xfId="4827" xr:uid="{C25E324B-3575-4995-ABA7-0ADD8CF90213}"/>
    <cellStyle name="_L_T_Executive_Guest_House__BOQmysore_ELEC_14_2_07" xfId="4828" xr:uid="{B788E14F-165E-4692-A37D-A5AE99C288FE}"/>
    <cellStyle name="_L_T_Executive_Guest_House__BOQmysore_ELEC_14_2_07 OFFER 15.03.07" xfId="4829" xr:uid="{25F1E178-D2EF-4165-971B-6343BF92DE69}"/>
    <cellStyle name="_L_T_Sports_Complex__BOQmysore_ELEC_14_2_07" xfId="4830" xr:uid="{1B99BFF7-3AD9-4B51-B091-240955B3FAFA}"/>
    <cellStyle name="_L_T_Sports_Complex__BOQmysore_ELEC_14_2_07 OFFER 15.03.07" xfId="4831" xr:uid="{E02A6187-634E-4E1D-AFE3-7C7BDD1EA771}"/>
    <cellStyle name="_Laird Working" xfId="4832" xr:uid="{17FBDF78-8EA9-4A88-875E-16240DA3FD6B}"/>
    <cellStyle name="_Laird Working_281210 EOT PLAMA" xfId="4833" xr:uid="{966141CC-8D84-4841-8AC0-EDC452157711}"/>
    <cellStyle name="_Laird Working_Annexure - I Commencement Delays" xfId="4834" xr:uid="{EA46E3D4-E1A2-4187-AC26-5FEC620CF603}"/>
    <cellStyle name="_Laird Working_Cement reconcilation  up to Nov 2011" xfId="4835" xr:uid="{39DA22F3-301C-4C16-B05B-ECCD286EC5B4}"/>
    <cellStyle name="_Laird Working_pl Scope vs Front" xfId="4836" xr:uid="{DED24182-EBD1-4F52-8506-D57E006A6E81}"/>
    <cellStyle name="_Last Budget Working  19.07.08" xfId="4837" xr:uid="{BED5B900-15B7-431C-B6C5-D0E05FA3963A}"/>
    <cellStyle name="_latest milestones" xfId="4838" xr:uid="{57DEEDAD-36AB-4DED-9ECC-759433BAE7B7}"/>
    <cellStyle name="_lemon tree BOQ" xfId="4839" xr:uid="{5F354CB8-5CC3-4FC6-920A-D4503A24C233}"/>
    <cellStyle name="_Lift E&amp;G" xfId="4840" xr:uid="{E525D8C7-90C3-44A7-98DE-939A168D1492}"/>
    <cellStyle name="_lintel " xfId="4841" xr:uid="{4E93EEF9-3C40-40F1-AEFF-A1B6F211B763}"/>
    <cellStyle name="_lintel  2" xfId="4842" xr:uid="{E0D44760-1B96-46DD-90E7-2F282F45FDCD}"/>
    <cellStyle name="_lintel  3" xfId="4843" xr:uid="{D787E9CE-BFAF-4E2C-8345-4FCF68D6D945}"/>
    <cellStyle name="_lintel  4" xfId="4844" xr:uid="{D2CEE1DE-B4B9-4B6A-86CD-98F651DA9841}"/>
    <cellStyle name="_lintel  5" xfId="4845" xr:uid="{D936AC80-6E99-4952-802C-9D296CFBADA6}"/>
    <cellStyle name="_lintel  6" xfId="4846" xr:uid="{E08D4E4B-344C-4198-835D-EC28E547ED8F}"/>
    <cellStyle name="_lintel  7" xfId="4847" xr:uid="{F3EA6FDA-1842-45C1-B69F-0A1A26C38DFF}"/>
    <cellStyle name="_lintel  8" xfId="4848" xr:uid="{FF0BE0CC-B0E3-4D85-B9E2-22D22EBFC3CF}"/>
    <cellStyle name="_List of requirements - Current Liab" xfId="4849" xr:uid="{C267F8EF-D9D8-4A21-AFA3-7DF47676F032}"/>
    <cellStyle name="_List of requirements - Current Liab_Bill Magnolias RA Bill No 38  Dec-09" xfId="4850" xr:uid="{68CDA496-39CF-4C5D-8CCA-699F84C28F2C}"/>
    <cellStyle name="_List of requirements - Current Liab_Bill Magnolias RA Bill No 38 Dec-09" xfId="4851" xr:uid="{D0C77E66-FE13-4D56-B3B9-9AFE02B58A70}"/>
    <cellStyle name="_List of requirements - Current Liab_UPFRONT BILLING" xfId="4852" xr:uid="{7427DB5A-6002-4F8E-8460-979A0F9DFD98}"/>
    <cellStyle name="_M &amp; E L+M dt 01.01.09" xfId="4853" xr:uid="{BE49A476-BF84-4B39-932D-4B1C5A459C4F}"/>
    <cellStyle name="_Magnolias 2-07-10" xfId="4855" xr:uid="{DD2F3D0D-2983-458C-9BB9-F73C029FFEAC}"/>
    <cellStyle name="_Mantri - Revised" xfId="4856" xr:uid="{011D8DC8-A033-43E5-BFD7-F6CA5D917C74}"/>
    <cellStyle name="_Mantri - Revised_Exora_Business_Park_Analysis_with_Cement_and_steel_KRRC_SNS 22.01.09" xfId="4857" xr:uid="{61F55DAC-D295-4439-BF07-483C0D21FDC1}"/>
    <cellStyle name="_March PO annex" xfId="4858" xr:uid="{AB7C91C2-A6FB-4E19-9048-8A5530959E49}"/>
    <cellStyle name="_Material Reco (SBM Homes)" xfId="4859" xr:uid="{EAFCF799-7988-4E80-BB91-6C26B1B6E7AB}"/>
    <cellStyle name="_Material Reco May-2011 (SBM Homes)" xfId="4860" xr:uid="{50153707-2187-4B7F-9DEA-4B820FAF0E7B}"/>
    <cellStyle name="_Material Sheet Feb 11" xfId="4861" xr:uid="{653DC128-1519-48AB-9147-FA973C8303B6}"/>
    <cellStyle name="_May" xfId="4862" xr:uid="{652E2456-3D86-4F75-A207-549F2D278173}"/>
    <cellStyle name="_May Photos" xfId="4863" xr:uid="{B2D61B3B-371E-4C32-9ACE-A12FD4AD066D}"/>
    <cellStyle name="_mayank                     FINISHING SCHEDULE-GURGAON-January-2009" xfId="4864" xr:uid="{F22A7EBC-AB6F-466A-8AAB-62BE3A07F9AE}"/>
    <cellStyle name="_M-BOOK BILL-6 (EXT)-Final" xfId="4854" xr:uid="{75819AE4-9FC6-4B9E-9DFA-26E57FB474A6}"/>
    <cellStyle name="_MEAS OF FACADE - 20-07-11-h-chk" xfId="4865" xr:uid="{479EF5B5-FAF2-4E19-9179-CFB207EE295B}"/>
    <cellStyle name="_Meas of glazing &amp; cladding -h-25.07.11-h-CHK" xfId="4866" xr:uid="{C9636CC4-8E63-46EE-84BD-98135BF1843D}"/>
    <cellStyle name="_MEAS SHEET - MASONRY-MBP" xfId="4867" xr:uid="{6629F8B2-A762-4AE5-B398-82878B1EDA28}"/>
    <cellStyle name="_MEAS SHEET -20-12-08- MASONRY-chk-FINAL" xfId="4868" xr:uid="{165A9257-548D-47CD-86A1-FACA57B4F1E1}"/>
    <cellStyle name="_MEAS SHEET -25-12-08- Joinery-chk-P" xfId="4869" xr:uid="{D4369B08-AC77-442C-9D94-EF0EAAE552BF}"/>
    <cellStyle name="_MEAS. SHEET -26.04.08-JKP" xfId="4871" xr:uid="{3F1F5195-399E-45AE-B362-4D60536FB38D}"/>
    <cellStyle name="_MEAS. SHEET -26.04.08-JKP_ESTIMATE- RTC CREST ANNEX-20-02-10-SSA" xfId="4872" xr:uid="{9DF154B9-1459-4A43-878F-7C85A651DD81}"/>
    <cellStyle name="_MEAS. SHEET -26.04.08-JKP_RA_MKT_INTERIOR" xfId="4874" xr:uid="{6350F1A2-CE6B-46EF-A531-E542E7BDD142}"/>
    <cellStyle name="_MEAS. SHEET -26.04.08-JKP_RA-MKT" xfId="4873" xr:uid="{24EF6320-9F7F-4A2D-A515-D77EAB8DDBFE}"/>
    <cellStyle name="_MEAS. SHEET -26.04.08-JKP_REV. BOQ-KNOWLEDGE CENTERl-09-01-10-AP" xfId="4875" xr:uid="{7BE7A6C0-4ED5-4C14-8387-3CE5545FA375}"/>
    <cellStyle name="_MEAS. SHEET -26.04.08-JKP_REV.EST" xfId="4876" xr:uid="{584BFB39-CFF8-4DB7-8545-4F7DF9AB8712}"/>
    <cellStyle name="_MEAS. SHEET -26.04.08-JKP_REV.ESTIMATE" xfId="4877" xr:uid="{E6A2F9E0-4FD7-4CFC-8AB1-F8D5DF8CB836}"/>
    <cellStyle name="_MEAS. SHEET -29-05-08-SJN" xfId="4878" xr:uid="{C372BCBE-FDEA-4CA5-A640-DDFBFF2DD3F3}"/>
    <cellStyle name="_MEAS. SHEET EXT DEV -30.05.08-JKP" xfId="4879" xr:uid="{AC3BDB68-8501-45AF-A37F-A6A5FC3BA305}"/>
    <cellStyle name="_MEAS. SHEET EXT DEV -30.05.08-JKP_ESTIMATE- RTC CREST ANNEX-20-02-10-SSA" xfId="4880" xr:uid="{95D56CF3-6E48-478B-B5A1-4C966C5C576D}"/>
    <cellStyle name="_MEAS. SHEET EXT DEV -30.05.08-JKP_RA_MKT_INTERIOR" xfId="4882" xr:uid="{D361B371-9E6A-4BB0-9190-13217FA12C2C}"/>
    <cellStyle name="_MEAS. SHEET EXT DEV -30.05.08-JKP_RA-MKT" xfId="4881" xr:uid="{EE81A3E9-1F42-4094-A852-4B41C5EB5C95}"/>
    <cellStyle name="_MEAS. SHEET EXT DEV -30.05.08-JKP_REV. BOQ-KNOWLEDGE CENTERl-09-01-10-AP" xfId="4883" xr:uid="{3F8B7EF0-3D70-45A1-BFCD-10500D6EF86A}"/>
    <cellStyle name="_MEAS. SHEET EXT DEV -30.05.08-JKP_REV.EST" xfId="4884" xr:uid="{53E7E7FD-C790-439C-BA7D-B13E47B558F4}"/>
    <cellStyle name="_MEAS. SHEET EXT DEV -30.05.08-JKP_REV.ESTIMATE" xfId="4885" xr:uid="{E79BC2FD-FF59-44BB-BA7A-B17A13B6F005}"/>
    <cellStyle name="_MEAS. SHEET EXT DEV FOR PHASE I-II-09.05.08-JKP" xfId="4886" xr:uid="{59FB19F4-6391-46C2-ADBF-17C192EC567A}"/>
    <cellStyle name="_MEAS. SHEET of 09.05.08-JKP" xfId="4887" xr:uid="{FD8090A7-A4CD-4B61-80D3-D4B9193EE709}"/>
    <cellStyle name="_MEAS. SHEET of PHASE I-07.05.08" xfId="4888" xr:uid="{6550B045-A666-4628-A84E-E7CC323DBEF5}"/>
    <cellStyle name="_MEAS. SHEET of PHASE II-07.05.08-JKP" xfId="4889" xr:uid="{3935EB86-40C1-4F6F-A44B-16D10F1C1F37}"/>
    <cellStyle name="_MEAS. SHEET of PHASE II-07.05.08-JKP_ESTIMATE- RTC CREST ANNEX-20-02-10-SSA" xfId="4890" xr:uid="{1C57135F-D8AA-4CD1-AC98-99A0181DCEEF}"/>
    <cellStyle name="_MEAS. SHEET of PHASE II-07.05.08-JKP_RA_MKT_INTERIOR" xfId="4892" xr:uid="{8D8879FE-0C92-45F5-A13A-78023ACFA0BE}"/>
    <cellStyle name="_MEAS. SHEET of PHASE II-07.05.08-JKP_RA-MKT" xfId="4891" xr:uid="{D17DBB06-C623-428E-8872-249D1D329895}"/>
    <cellStyle name="_MEAS. SHEET of PHASE II-07.05.08-JKP_REV. BOQ-KNOWLEDGE CENTERl-09-01-10-AP" xfId="4893" xr:uid="{354076DA-4937-42D1-9EDB-3047344E56D1}"/>
    <cellStyle name="_MEAS. SHEET of PHASE II-07.05.08-JKP_REV.EST" xfId="4894" xr:uid="{E7927FD1-320F-43C3-9859-4E25D0594FA5}"/>
    <cellStyle name="_MEAS. SHEET of PHASE II-07.05.08-JKP_REV.ESTIMATE" xfId="4895" xr:uid="{46BA0651-ECCA-49BB-BDB3-F604B370259B}"/>
    <cellStyle name="_MEAS. SHEET of Plot-2 Campus -2  5-07-08 P" xfId="4896" xr:uid="{256FB5EC-D43C-4806-AB04-B0D3B6C1CA59}"/>
    <cellStyle name="_MEAS. SHEET of Plot-2 CAMPUS- I-5.07.08- B" xfId="4897" xr:uid="{AED0814D-7E65-4BE0-A996-91A40D063CF5}"/>
    <cellStyle name="_MEAS.-Fasade-25-04-11-h" xfId="4898" xr:uid="{3679128F-92D9-472A-849D-1C723D54F833}"/>
    <cellStyle name="_MEAS-FINISHING WORK.-18.01.2010-PD" xfId="4870" xr:uid="{F6C648B1-F68D-4572-8FE6-90DF40A3C671}"/>
    <cellStyle name="_MEASUREMENT SHEET - 09-09-08  PD" xfId="4899" xr:uid="{541B3C93-8888-4316-9D26-BF4038706030}"/>
    <cellStyle name="_MEASUREMENT SHEET - 09-09-08  PD-Area Wise" xfId="4900" xr:uid="{CCFB6759-EFE0-4A18-B174-9D8BD2D0F48C}"/>
    <cellStyle name="_MEASUREMENT SHEET - LIBRARY-CHECKED" xfId="4901" xr:uid="{69398C17-01A3-4608-9483-918C6A0236A0}"/>
    <cellStyle name="_MEASUREMENT SHEET - LIBRARY-CHECKED_ESTIMATE- RTC CREST ANNEX-20-02-10-SSA" xfId="4902" xr:uid="{A0946662-738E-4B71-B04C-417D483AFE0D}"/>
    <cellStyle name="_MEASUREMENT SHEET - LIBRARY-CHECKED_RA_MKT_INTERIOR" xfId="4904" xr:uid="{11FEF122-1413-4513-AD3B-04D9F86697B4}"/>
    <cellStyle name="_MEASUREMENT SHEET - LIBRARY-CHECKED_RA-MKT" xfId="4903" xr:uid="{58CFE55D-DA42-41BF-B13B-DA022FBB8EFF}"/>
    <cellStyle name="_MEASUREMENT SHEET - LIBRARY-CHECKED_REV.EST" xfId="4905" xr:uid="{1B6FE96E-1FCB-4933-A7A4-D59D471653DA}"/>
    <cellStyle name="_MEASUREMENT SHEET - LIBRARY-CHECKED_REV.ESTIMATE" xfId="4906" xr:uid="{373EF16A-D4B0-40BC-9C97-A55B7F15F480}"/>
    <cellStyle name="_MEASUREMENT SHEET - MASONRY-S" xfId="4907" xr:uid="{E315DF50-5472-4EF5-82E2-E8C06EAC2818}"/>
    <cellStyle name="_MEASUREMENT SHEET - RCC-  (14-5-11) -P" xfId="4908" xr:uid="{398820AB-BD1F-4E3D-A760-4D58B57229F1}"/>
    <cellStyle name="_MEASUREMENT SHEET - RCC- Neha (14-5-11)" xfId="4909" xr:uid="{1D564ECF-0704-4ED8-B12E-42F811812C66}"/>
    <cellStyle name="_MEASUREMENT SHEET - Revised FINISHING - 6-8-2011 FINAL" xfId="4910" xr:uid="{F446213C-935A-49C6-A108-D277FE379F37}"/>
    <cellStyle name="_MEASUREMENT SHEET RCC - MP" xfId="4923" xr:uid="{CDB6DF43-DA7B-450E-9904-4E497D176826}"/>
    <cellStyle name="_MEASUREMENT SHEET -ZONAL CANTEEN" xfId="4911" xr:uid="{3433BC3B-CB5A-4A21-A09B-1B7001CE6422}"/>
    <cellStyle name="_MEASUREMENT SHEET -ZONAL CANTEEN_ESTIMATE- RTC CREST ANNEX-20-02-10-SSA" xfId="4918" xr:uid="{28C07FF7-FB11-4D3F-B5CD-6863BB11AD38}"/>
    <cellStyle name="_MEASUREMENT SHEET -ZONAL CANTEEN_RA_MKT_INTERIOR" xfId="4920" xr:uid="{94109FE2-AB93-4DC9-9F5A-7F55FB202AD4}"/>
    <cellStyle name="_MEASUREMENT SHEET -ZONAL CANTEEN_RA-MKT" xfId="4919" xr:uid="{88BB5934-BA94-41B9-B2A1-0CF9CA67148E}"/>
    <cellStyle name="_MEASUREMENT SHEET -ZONAL CANTEEN_REV.EST" xfId="4921" xr:uid="{AC2D36B7-39F5-4FE4-A944-F32B66E17756}"/>
    <cellStyle name="_MEASUREMENT SHEET -ZONAL CANTEEN_REV.ESTIMATE" xfId="4922" xr:uid="{712BB832-C68F-4BFC-B7AC-1AB427B1281D}"/>
    <cellStyle name="_MEASUREMENT SHEET -ZONAL CANTEEN-Zone IV" xfId="4912" xr:uid="{52FB42BC-E0E0-4E7E-A869-D84206D5FA37}"/>
    <cellStyle name="_MEASUREMENT SHEET -ZONAL CANTEEN-Zone IV_ESTIMATE- RTC CREST ANNEX-20-02-10-SSA" xfId="4913" xr:uid="{59E617AA-18C9-47C3-86F2-25FA052CB5A1}"/>
    <cellStyle name="_MEASUREMENT SHEET -ZONAL CANTEEN-Zone IV_RA_MKT_INTERIOR" xfId="4915" xr:uid="{7FBF577E-2D78-4ECA-BFB8-967E16B29780}"/>
    <cellStyle name="_MEASUREMENT SHEET -ZONAL CANTEEN-Zone IV_RA-MKT" xfId="4914" xr:uid="{83E337DB-7A22-496F-A270-7E15AB4D8841}"/>
    <cellStyle name="_MEASUREMENT SHEET -ZONAL CANTEEN-Zone IV_REV.EST" xfId="4916" xr:uid="{3E6C6347-E284-4FD4-A35D-01BF4BE9267C}"/>
    <cellStyle name="_MEASUREMENT SHEET -ZONAL CANTEEN-Zone IV_REV.ESTIMATE" xfId="4917" xr:uid="{82C5740B-4A76-4E2B-B9C1-E99F73574D6A}"/>
    <cellStyle name="_MEASUREMENT SHEET-26-11-09-PD" xfId="4924" xr:uid="{324EC3D9-958A-4E34-AD6A-1EE9B1A9B7DB}"/>
    <cellStyle name="_Measurement_Reconciliation for April '08" xfId="4926" xr:uid="{ED7DC896-D67F-47D6-8B9F-8E883F68D8E7}"/>
    <cellStyle name="_Measurement_Reconciliation for April '08_Amend 2 DPL CONTRACT" xfId="4927" xr:uid="{71E5F86D-AB30-4642-AD55-7A62D277FFC0}"/>
    <cellStyle name="_Measurement_Reconciliation for April '08_Material Reco March-2011 (Homes)" xfId="4928" xr:uid="{2C7314B7-70E2-4BC5-83CC-ECF25AFEE6A5}"/>
    <cellStyle name="_MEASUREMENT-EXTERNAL DEVL" xfId="4925" xr:uid="{ABE18C63-C286-4DC1-9E94-1F96F63111ED}"/>
    <cellStyle name="_MERB-263-B" xfId="4929" xr:uid="{D9903F2B-BFFA-4BEA-B389-8F9A59599121}"/>
    <cellStyle name="_MERB-263-B(Final Abstract)" xfId="4930" xr:uid="{2D9D49EF-EB2D-414D-9EE4-5F66A0513BE8}"/>
    <cellStyle name="_Micron- Certified" xfId="4934" xr:uid="{BFFAE5C5-9297-44F3-ABC0-88BDAF31E579}"/>
    <cellStyle name="_Micron RAB-4 Certified" xfId="4931" xr:uid="{1AC4A1E5-7D96-4249-9BD5-413861FD715A}"/>
    <cellStyle name="_Micron RAB-5 Certified(Final-13-11-06)" xfId="4932" xr:uid="{E42E5E1A-EFDB-47B1-90F8-6E137EB8F91A}"/>
    <cellStyle name="_Micron RAB-5Certified(Final)" xfId="4933" xr:uid="{4163C213-CDA2-44FD-896F-31ED9D2E9D86}"/>
    <cellStyle name="_MIS - Oct-06 asha" xfId="4935" xr:uid="{E4534AEF-4CE2-4100-AC53-981ED62A65A6}"/>
    <cellStyle name="_MIS May-06" xfId="4936" xr:uid="{C3BD9882-08BD-439C-B051-BEF566440670}"/>
    <cellStyle name="_MIS May-06_Amend 2 DPL CONTRACT" xfId="4937" xr:uid="{6CE8D716-6D2B-478E-8385-C3001EED7B84}"/>
    <cellStyle name="_Misseleneous works" xfId="4938" xr:uid="{DEC3B959-FDBD-4674-8CC6-C81BE97F9934}"/>
    <cellStyle name="_Mobilisation Advance and advance to vendors_January 2009" xfId="4939" xr:uid="{55F3F80D-55E7-455F-BD46-848C30E76349}"/>
    <cellStyle name="_Mobilisation Advance and advance to vendors_January 2009_Budget_Elphinstone_updated_30 June 2009." xfId="4940" xr:uid="{1D2069C9-D412-427C-B8E9-FC54319D40CD}"/>
    <cellStyle name="_Mobilisation Advance and advance to vendors_January 2009_Rental Assumption - R3 - 251210" xfId="4941" xr:uid="{2298AB26-EF3C-4076-8DDD-8883D7D71342}"/>
    <cellStyle name="_Model for Cosolidated Monthly report" xfId="4942" xr:uid="{7FB15F57-BA48-4CED-A931-C3DDBA3FC13C}"/>
    <cellStyle name="_Monthly Progress Report  DLF Infocity - Chennai August 08 " xfId="4943" xr:uid="{97F9CF51-6402-4B74-9A59-D437C3CD9FA9}"/>
    <cellStyle name="_Monthly Progress Report  DLF Infocity - Chennai August 08  2" xfId="4944" xr:uid="{0D3946CA-49E4-4B0A-8906-0595DF6CF095}"/>
    <cellStyle name="_Monthly Progress Report  DLF Infocity - Chennai August 08  3" xfId="4945" xr:uid="{9F4C4C82-8840-431D-9280-85D4B0C26BEE}"/>
    <cellStyle name="_Monthly Progress Report  DLF Infocity - Chennai August 08  4" xfId="4946" xr:uid="{2D5E82D2-B2BA-45C1-95AE-94E428C3674C}"/>
    <cellStyle name="_Monthly Progress Report  DLF Infocity - Chennai August 08  5" xfId="4947" xr:uid="{05817AFE-AEE8-4057-8E2B-1153BA80CDA9}"/>
    <cellStyle name="_Monthly Progress Report  DLF Infocity - Chennai August 08  6" xfId="4948" xr:uid="{8DFB5011-0E1E-4243-95B5-5306ED1A2D1B}"/>
    <cellStyle name="_Monthly Progress Report  DLF Infocity - Chennai August 08  7" xfId="4949" xr:uid="{88C73D29-BE18-4543-AFA4-3A7B25814E0C}"/>
    <cellStyle name="_Monthly Progress Report  DLF Infocity - Chennai August 08  8" xfId="4950" xr:uid="{0166CFD8-C424-4965-B0A4-92D620DEB777}"/>
    <cellStyle name="_Monthly Progress Report  DLF Infocity - Chennai December '08" xfId="4951" xr:uid="{9A1575CA-CDF0-4416-A475-F74099C7BCAB}"/>
    <cellStyle name="_Monthly Progress Report  DLF Infocity - Chennai January '08" xfId="4952" xr:uid="{CBF1F364-91C7-4BA6-A0CC-BBA07001B7CE}"/>
    <cellStyle name="_Monthly Progress Report  DLF Infocity - Chennai January '09" xfId="4953" xr:uid="{A1727C30-46C4-4F1E-810E-B4F3522C691A}"/>
    <cellStyle name="_Monthly Progress Report  DLF Infocity - Chennai November '08 " xfId="4954" xr:uid="{0D7097AC-49C9-4482-A44E-415420275116}"/>
    <cellStyle name="_Monthly Progress Report  DLF Infocity - Chennai November '08  2" xfId="4955" xr:uid="{450BF23F-391B-45E9-BEE1-97C4C14040FD}"/>
    <cellStyle name="_Monthly Progress Report  DLF Infocity - Chennai November '08  3" xfId="4956" xr:uid="{88235BAB-2D26-4697-A6A3-37976354F3D0}"/>
    <cellStyle name="_Monthly Progress Report  DLF Infocity - Chennai November '08  4" xfId="4957" xr:uid="{9C6278BD-27D0-4B68-AB5B-DF25402F746A}"/>
    <cellStyle name="_Monthly Progress Report  DLF Infocity - Chennai November '08  5" xfId="4958" xr:uid="{4CA87999-38E1-45CC-9B9A-3CFA0632F75A}"/>
    <cellStyle name="_Monthly Progress Report  DLF Infocity - Chennai November '08  6" xfId="4959" xr:uid="{FA372FAE-BA90-435A-B4B5-E135CC3B63A3}"/>
    <cellStyle name="_Monthly Progress Report  DLF Infocity - Chennai November '08  7" xfId="4960" xr:uid="{7C9362A7-CFE6-4722-9824-9B8C2A5427E7}"/>
    <cellStyle name="_Monthly Progress Report  DLF Infocity - Chennai November '08  8" xfId="4961" xr:uid="{1CEA324C-A52A-4FE6-9F6D-9749D81CDA4A}"/>
    <cellStyle name="_Monthly Progress Report  DLF Infocity - Chennai October '08 " xfId="4962" xr:uid="{9A76B5AF-8511-4150-B723-13D060C2B089}"/>
    <cellStyle name="_Monthly Progress Report  DLF Infocity - Chennai October '08  2" xfId="4963" xr:uid="{08723042-1902-4AB3-A41B-61F926342F1E}"/>
    <cellStyle name="_Monthly Progress Report  DLF Infocity - Chennai October '08  3" xfId="4964" xr:uid="{F335BC45-27AB-4BBA-9DAC-888CE6E4D1B3}"/>
    <cellStyle name="_Monthly Progress Report  DLF Infocity - Chennai October '08  4" xfId="4965" xr:uid="{B8A56D02-C738-42F1-A756-55652BE75667}"/>
    <cellStyle name="_Monthly Progress Report  DLF Infocity - Chennai October '08  5" xfId="4966" xr:uid="{C826175F-26D0-4AE9-8B2F-B1B084245EE8}"/>
    <cellStyle name="_Monthly Progress Report  DLF Infocity - Chennai October '08  6" xfId="4967" xr:uid="{90A7F5CA-5B8A-4F8A-B1CE-FF20A9F6E679}"/>
    <cellStyle name="_Monthly Progress Report  DLF Infocity - Chennai October '08  7" xfId="4968" xr:uid="{70DC6AE6-F1E4-4BA6-A27F-2E1912524FAE}"/>
    <cellStyle name="_Monthly Progress Report  DLF Infocity - Chennai October '08  8" xfId="4969" xr:uid="{A4A07895-C8C2-4664-8E32-9D3639DF520D}"/>
    <cellStyle name="_Monthly Progress Report  DLF Infocity - Chennai September '08 " xfId="4970" xr:uid="{59E5A43C-6FF0-4DE3-9533-7601748CCB91}"/>
    <cellStyle name="_Monthly Progress Report  DLF Infocity - Chennai September '08  2" xfId="4971" xr:uid="{86AAB90C-F20E-4F50-B998-F15ECD770C9C}"/>
    <cellStyle name="_Monthly Progress Report  DLF Infocity - Chennai September '08  3" xfId="4972" xr:uid="{228CC9ED-EF20-4844-A982-728068D2A7D9}"/>
    <cellStyle name="_Monthly Progress Report  DLF Infocity - Chennai September '08  4" xfId="4973" xr:uid="{8DFCB3A7-777D-4234-B852-5AE311130E1E}"/>
    <cellStyle name="_Monthly Progress Report  DLF Infocity - Chennai September '08  5" xfId="4974" xr:uid="{1D9885E7-0AEF-4437-84F4-A9F9C8DD71FC}"/>
    <cellStyle name="_Monthly Progress Report  DLF Infocity - Chennai September '08  6" xfId="4975" xr:uid="{E219C3AE-EB38-4F4E-8227-F5DE1D30EED9}"/>
    <cellStyle name="_Monthly Progress Report  DLF Infocity - Chennai September '08  7" xfId="4976" xr:uid="{78C62482-2FD8-4CED-BB35-BFBAF2722115}"/>
    <cellStyle name="_Monthly Progress Report  DLF Infocity - Chennai September '08  8" xfId="4977" xr:uid="{390A6DD7-69C9-408C-82F4-B5392B37AADF}"/>
    <cellStyle name="_MPR AUGUST" xfId="4978" xr:uid="{207F9E93-4565-42EB-A47B-A6166BEF28C4}"/>
    <cellStyle name="_MPR DLF INFOCITY CHENNAI JUNE '08" xfId="4979" xr:uid="{B6205440-0D07-4FED-902C-21D18F8ABC7C}"/>
    <cellStyle name="_MPR JULY" xfId="4980" xr:uid="{B7D461BE-8840-43F4-8B77-A4E0CA9A1629}"/>
    <cellStyle name="_MPR SEPTEMBER 2008" xfId="4981" xr:uid="{519A50A8-0525-45E0-A4ED-21F01E1B1135}"/>
    <cellStyle name="_MPR1 as per June'08" xfId="4982" xr:uid="{A79BB6A9-F253-4562-AF84-83FC211DEA81}"/>
    <cellStyle name="_MPS_3 NEW" xfId="4983" xr:uid="{A9F862C7-C405-46E4-8FBA-0CD9A9FC2E75}"/>
    <cellStyle name="_MPS_3 PMO3" xfId="4984" xr:uid="{84A4ADE0-73D4-425E-BFAB-E143833268F4}"/>
    <cellStyle name="_MPS_3 SHARMA" xfId="4985" xr:uid="{F79C6C08-3696-4F4C-99FA-5DFEF56ECFE0}"/>
    <cellStyle name="_Multiple" xfId="4986" xr:uid="{7223B087-05C4-43EE-8B5F-D66097FCF5D0}"/>
    <cellStyle name="_MultipleSpace" xfId="4987" xr:uid="{31DD99C5-C784-4BC5-B432-1A4F612D4652}"/>
    <cellStyle name="_NDPL Pile work" xfId="4988" xr:uid="{6AA909CD-A4DC-47DF-BECC-FFE940B1693D}"/>
    <cellStyle name="_New Formates" xfId="4989" xr:uid="{C4EBB001-D553-4142-88BA-B34CC90C6670}"/>
    <cellStyle name="_New Formates kpmg" xfId="4990" xr:uid="{EFCA7A96-486D-4C08-8BA2-E911813F511B}"/>
    <cellStyle name="_New Formates kpmg_Book2" xfId="4991" xr:uid="{EB5DB7DD-B278-49B8-AA41-2339DEF00881}"/>
    <cellStyle name="_New Formates kpmg_Book2 2" xfId="4992" xr:uid="{26620C49-DAA2-4359-A326-F9B2AE24D825}"/>
    <cellStyle name="_New Formates_Book2" xfId="4993" xr:uid="{6FB18F81-8A49-45AE-BA7C-3430CDD3B71E}"/>
    <cellStyle name="_New Formates_Book2 2" xfId="4994" xr:uid="{42CCE983-68AB-47BD-A922-185B46A97FCB}"/>
    <cellStyle name="_new master 2" xfId="4995" xr:uid="{2F997D89-E3EF-42E2-9FCB-785F37F78A9B}"/>
    <cellStyle name="_New Microsoft Excel Worksheet (2)" xfId="4996" xr:uid="{01A597BC-554F-4DCF-87CF-60BBE682AD6B}"/>
    <cellStyle name="_NTC- RA BILL OCT-2008" xfId="4997" xr:uid="{AE5D5CED-93CF-4A10-8C94-14CD290B171C}"/>
    <cellStyle name="_NTC- RA BILL OCT-2008 2" xfId="4998" xr:uid="{C04D5A6B-8335-481A-8984-FD0B0FC04137}"/>
    <cellStyle name="_NTC- RA BILL OCT-2008_Item Rate Client Bill RA-7 Dec.10 (SBM Homes)" xfId="4999" xr:uid="{36E77648-644D-4EEA-AB46-D8DA22D4B5A0}"/>
    <cellStyle name="_NTC- RA BILL OCT-2008_Labour Camp Detail" xfId="5000" xr:uid="{F6F0A3B1-029F-4894-B820-E50191783C72}"/>
    <cellStyle name="_Oberoi RA Bill 20 June 08 060708" xfId="5001" xr:uid="{6B61EC53-2CDD-4C73-9375-03307414ACED}"/>
    <cellStyle name="_Oberoi RA Bill 20 June 08 060708 2" xfId="5002" xr:uid="{B197C7C9-BD17-4792-A9D0-CE88CF991FCB}"/>
    <cellStyle name="_Oberoi RA Bill 20 June 08 060708_Item Rate Client Bill RA-7 Dec.10 (SBM Homes)" xfId="5003" xr:uid="{462D7591-DB93-49D7-AF89-1BD51F771996}"/>
    <cellStyle name="_Oberoi RA Bill 20 June 08 060708_Labour Camp Detail" xfId="5004" xr:uid="{1B44A4F7-CC0B-47B4-8564-5CC32E2DEEFD}"/>
    <cellStyle name="_Oberoi Splendor 050609" xfId="5005" xr:uid="{7AD4891C-849B-4AD9-A1FB-77BD855AD097}"/>
    <cellStyle name="_observation 15 acre" xfId="5006" xr:uid="{AB950F5C-5148-4292-860B-F8338C7A6C40}"/>
    <cellStyle name="_Ocwen - 1" xfId="5007" xr:uid="{3BF47005-6A7B-45CB-9E82-45E60D02D0DF}"/>
    <cellStyle name="_Ocwen - Ñ" xfId="5008" xr:uid="{4479314A-F087-40E3-940C-36B82B4349A2}"/>
    <cellStyle name="_Offer_CTS_Siruseri_29-04-05" xfId="5010" xr:uid="{BC25DADE-5D93-4BC2-87D8-C0CAE29CA2AF}"/>
    <cellStyle name="_Offer-Ajanta Tourist-21-06-07-rev-PPT" xfId="5009" xr:uid="{1D75ADE8-84B5-49AF-A762-C1F30F1DC0CB}"/>
    <cellStyle name="_office building-malik" xfId="5011" xr:uid="{96177083-B7D3-42C1-B48D-6C21ABA5EC7F}"/>
    <cellStyle name="_OH cost-TC-II" xfId="5012" xr:uid="{EF9369CA-255C-46FA-80E7-7EDD25232762}"/>
    <cellStyle name="_ONGC-KOLKATA-PRELIM-EST-06.01.09-AHC" xfId="5013" xr:uid="{1BE0F6E2-D354-4534-81F5-F355FDC749AB}"/>
    <cellStyle name="_Oracle Model Final (With Additional Assets) - 5 Dec V8.0 (Recovered)" xfId="5014" xr:uid="{449B9B6F-6BA8-4DEB-876E-72D8494C2893}"/>
    <cellStyle name="_OTIS RA-1 (Certified)Dated 02.06.06" xfId="5015" xr:uid="{2FB958E1-B5DA-4356-AEB3-58178D42DCF5}"/>
    <cellStyle name="_OTIS RA-1 final -Certified - Dated 08.06.06( R2)" xfId="5016" xr:uid="{B1D57DCA-95EA-4A78-84DB-658188F7126D}"/>
    <cellStyle name="_OTIS_RA_03" xfId="5019" xr:uid="{5220DB86-A43F-49E5-B857-EDC0BE54E155}"/>
    <cellStyle name="_OTIS_RA-02 c&amp;b certified" xfId="5017" xr:uid="{60F0B39B-2174-40AD-A30F-C13D7E3B7291}"/>
    <cellStyle name="_OTIS_RA-03 c&amp;b certified" xfId="5018" xr:uid="{65E71403-6590-4B71-8B8E-9BF7BDDA84E9}"/>
    <cellStyle name="_Overheads" xfId="5020" xr:uid="{D34CC652-68C2-4B4D-80FD-9483B463B4E4}"/>
    <cellStyle name="_P&amp;E Trail_1" xfId="5021" xr:uid="{3EB43125-7B4C-4942-A30F-D03B186D9364}"/>
    <cellStyle name="_Package 3 - Analysis 26th Sep-05" xfId="5022" xr:uid="{4D5D2891-D659-4955-907D-84B85CAE609B}"/>
    <cellStyle name="_pedestial in chiller room" xfId="5023" xr:uid="{5A0A9022-A2E8-4D26-ACCD-6644E4CC96FB}"/>
    <cellStyle name="_Percent" xfId="5024" xr:uid="{7A2C38D8-96CA-4668-A1F7-797FA64D08F2}"/>
    <cellStyle name="_PercentSpace" xfId="5025" xr:uid="{E1B04375-08FD-4EA7-AF9A-6400C526EF8C}"/>
    <cellStyle name="_PHE offer" xfId="5026" xr:uid="{BC815C69-2F8A-40E0-AACE-9AAA5EB596FA}"/>
    <cellStyle name="_PHE offer for Show room at Bangalore" xfId="5027" xr:uid="{A4B4CC62-F506-4BC4-AFB2-3583916D84B7}"/>
    <cellStyle name="_PHE Offer for Subramanya Temple" xfId="5028" xr:uid="{BA10A05E-8AD8-43E5-8281-38258B93C63F}"/>
    <cellStyle name="_PHE Offer for Subramanya Temple_pl Scope vs Front" xfId="5029" xr:uid="{2E951647-7DD0-4903-855F-675D52CD3373}"/>
    <cellStyle name="_PHE Offer for Subramanya Temple_Scope vs Front" xfId="5030" xr:uid="{0387DA55-FF50-484D-9EFF-54AF4A6A0762}"/>
    <cellStyle name="_PHE offer_281210 EOT PLAMA" xfId="5031" xr:uid="{1F8030AC-FEE2-4333-A3D5-FD5B997F71C3}"/>
    <cellStyle name="_PHE offer_Annexure - I Commencement Delays" xfId="5032" xr:uid="{6543B3EA-9415-490A-972D-7CCA908246DA}"/>
    <cellStyle name="_PHE offer_Cement reconcilation  up to Nov 2011" xfId="5033" xr:uid="{C1D8739A-A0B6-49DD-A832-93658D66C632}"/>
    <cellStyle name="_PHE offer_pl Scope vs Front" xfId="5034" xr:uid="{1327DB44-1A88-4977-A905-F0E0C0E9DFC2}"/>
    <cellStyle name="_Pithmpur Wrkng" xfId="5035" xr:uid="{69D9E8AF-C9C7-483D-BF79-41B5D53F77CF}"/>
    <cellStyle name="_plant  equipment received details 30 07 08" xfId="5036" xr:uid="{7F0E5932-D61F-4C0C-91C9-8523AE23DEBA}"/>
    <cellStyle name="_PLASTER-ATRECO-ADANI-11-06-10" xfId="5037" xr:uid="{054CC086-DCE7-4244-B0C6-31F50B4087E3}"/>
    <cellStyle name="_Plumbing Cost" xfId="5038" xr:uid="{A728F226-ABDD-414D-AB87-DA1961C385CF}"/>
    <cellStyle name="_PM06_Final_Rates" xfId="5039" xr:uid="{9798C5EC-7E8C-4AEC-AB3D-2005D37DAFB9}"/>
    <cellStyle name="_PO Highstreet Vadodara" xfId="5040" xr:uid="{2B6993EE-F49A-4E00-A9B1-A5AA3FC6DD96}"/>
    <cellStyle name="_POWER" xfId="5041" xr:uid="{2A4635CB-BAAB-4DF3-9CB0-6D4254AA848E}"/>
    <cellStyle name="_PRELIMINARY TOTAL ESTIMATE - R2-11.01.11" xfId="5042" xr:uid="{0DE5D846-457E-4574-B301-FD6A8B79969B}"/>
    <cellStyle name="_Presentation Summary " xfId="5043" xr:uid="{C6DA06F6-42F9-402B-B5DC-54F1FD386AE7}"/>
    <cellStyle name="_Presentation Summary  2" xfId="5044" xr:uid="{DF74BFD0-4C3E-4929-8213-93EE7A041D9E}"/>
    <cellStyle name="_Presentation Summary  3" xfId="5045" xr:uid="{FD889571-A0FE-4048-839E-5E6AECF5F6AE}"/>
    <cellStyle name="_Presentation Summary  4" xfId="5046" xr:uid="{8275ADF1-4652-474D-B30F-5921D37E3613}"/>
    <cellStyle name="_Presentation Summary  5" xfId="5047" xr:uid="{ACA84A05-97BD-4D2A-B01A-C098355C197B}"/>
    <cellStyle name="_Presentation Summary  6" xfId="5048" xr:uid="{DB926CD8-B967-4C74-9F2C-D3F05B810720}"/>
    <cellStyle name="_Presentation Summary  7" xfId="5049" xr:uid="{C24ABF3E-9802-4757-91CA-6ADCF15BF326}"/>
    <cellStyle name="_Presentation Summary  8" xfId="5050" xr:uid="{824ED522-8979-4DD6-A308-FFE9BDFD53E6}"/>
    <cellStyle name="_Presentation Summary _Material Reco March-2011 (Homes)" xfId="5051" xr:uid="{3AC8BDAB-32F7-4925-ADC1-43502688FE32}"/>
    <cellStyle name="_Presentation Summary _Monthly Progress Report - MPR" xfId="5052" xr:uid="{79755B22-305A-4A07-B7DF-936DE0DB0FEF}"/>
    <cellStyle name="_Presentation Summary _Monthly Progress Report - MPR VV" xfId="5053" xr:uid="{09AECC3A-0A71-4ACF-9B25-1A1FE36B98BB}"/>
    <cellStyle name="_Presentation Summary _SAFETY RECORD FOR THE MONTH OF May,  2011 - MPR" xfId="5054" xr:uid="{DF8696F0-98FC-47E1-89F5-4386CE83F870}"/>
    <cellStyle name="_Presentation Summary _SAFETY RECORD FOR THE MONTH OFApril, 2011 - MPR" xfId="5055" xr:uid="{AEC34E27-9CB8-4FE8-95CC-ADBF7660071F}"/>
    <cellStyle name="_Presentation Summary _Weekly Photos 1 July 09 onwards" xfId="5056" xr:uid="{39833816-679B-4A18-830B-945CB1F82CE8}"/>
    <cellStyle name="_Presentation Summary _WPR 26-1 Nov 2009" xfId="5057" xr:uid="{B9CF81A0-F34C-4E0A-B42A-9DEBDF80EDA7}"/>
    <cellStyle name="_Presentation Summary _WPR Magnolias 2009" xfId="5058" xr:uid="{E99AD32E-8C43-4535-9BE1-470842F888E0}"/>
    <cellStyle name="_Prestart" xfId="5059" xr:uid="{A39DB3F3-9273-4CF0-B7DD-D67D254638F0}"/>
    <cellStyle name="_Prestart-00-HO-FINAL-Approved" xfId="5060" xr:uid="{B8D76C89-FB2A-4A2D-9839-A4FD4ECB1962}"/>
    <cellStyle name="_Prestart-00-HO-FINAL-Approved_1 Costing -Tata Hs -11.05.11 T1&amp;T2-R2" xfId="5061" xr:uid="{3EB5415B-F3AC-4286-8F65-A766BD8653F3}"/>
    <cellStyle name="_Prestart-00-HO-FINAL-Approved_1 Costing -Tata Hs -11.05.11 T1&amp;T2-R2 2" xfId="5062" xr:uid="{A3EE22E4-4850-4651-AD51-748C9F34EA2F}"/>
    <cellStyle name="_Prestart-00-HO-FINAL-Approved_1 Costing_Krrish Prov Est- 27.01.11" xfId="5063" xr:uid="{44589FE0-4250-48D3-B8E8-F6836ECF52E7}"/>
    <cellStyle name="_Prestart-00-HO-FINAL-Approved_2 Costing LS Cable 18.10.10" xfId="5064" xr:uid="{EE26A31B-B923-4E8E-B32C-453D347CE75D}"/>
    <cellStyle name="_Prestart-00-HO-FINAL-Approved_20 Costing -IREO UT 190310_1" xfId="5065" xr:uid="{B42E07F6-29CB-4BBB-9C93-BD00797BB1D8}"/>
    <cellStyle name="_Prestart-00-HO-FINAL-Approved_25 Costing -IREO VV-I 25.11.10_1" xfId="5066" xr:uid="{3E411CB3-2B33-45FB-ADBD-C984E0D1AC0E}"/>
    <cellStyle name="_Prestart-00-HO-FINAL-Approved_25 Costing -IREO VV-I 25.11.10_1_Rev OffTop" xfId="5067" xr:uid="{0E97BA47-7259-4867-8E70-B3A2077E56AF}"/>
    <cellStyle name="_Prestart-00-HO-FINAL-Approved_4 Costing -IREO VV-I 18.12.10 PKR" xfId="5068" xr:uid="{5409167A-9709-4BD0-BACA-CA2DB870E706}"/>
    <cellStyle name="_Prestart-00-HO-FINAL-Approved_5 DLF Horizon Center - 05.08.2011" xfId="5069" xr:uid="{120D7F8F-83CD-42FD-A3DA-A071961F954D}"/>
    <cellStyle name="_Prestart-00-HO-FINAL-Approved_5 DLF Horizon Center - 05.08.2011 2" xfId="5070" xr:uid="{5D071ABA-55DB-4CB5-87EE-C51A18C67F6C}"/>
    <cellStyle name="_Prestart-00-HO-FINAL-Approved_6 Costing_Saint Gobain_ 15.10.09_ABH" xfId="5071" xr:uid="{FF80FE3A-374E-401F-A0E2-FFD225E0F94E}"/>
    <cellStyle name="_Prestart-00-HO-FINAL-Approved_6 Costing_Saint Gobain_ 15.10.09_ABH 2" xfId="5072" xr:uid="{F7D453CC-4724-44A0-9A5C-BAD050C2E108}"/>
    <cellStyle name="_Prestart-00-HO-FINAL-Approved_Amend 2 DPL CONTRACT" xfId="5073" xr:uid="{0F429231-063A-4C9A-9739-12B60804F58F}"/>
    <cellStyle name="_Prestart-00-HO-FINAL-Approved_BOQ -  Civil  Structural Works" xfId="5074" xr:uid="{450562C2-39FF-432D-A83C-AA24174B352B}"/>
    <cellStyle name="_Prestart-00-HO-FINAL-Approved_BOQ -  Civil  Structural Works 2" xfId="5075" xr:uid="{5E92A45D-3F87-47A2-9CDE-28C96C5DD522}"/>
    <cellStyle name="_Prestart-00-HO-FINAL-Approved_BOQ - Finishing Works" xfId="5076" xr:uid="{BA629C0B-66E3-48ED-8A49-007D38F367E1}"/>
    <cellStyle name="_Prestart-00-HO-FINAL-Approved_BOQ - Finishing Works 2" xfId="5077" xr:uid="{FC81D266-4E9E-4856-BA5C-2B681D0CB7E6}"/>
    <cellStyle name="_Prestart-00-HO-FINAL-Approved_Costing - NBCC- final costing after rebate" xfId="5078" xr:uid="{B030C6EE-CB4E-4331-8716-D8A1E0B4897F}"/>
    <cellStyle name="_Prestart-00-HO-FINAL-Approved_Costing final 30.40 crore" xfId="5079" xr:uid="{F6983421-AAC5-4B84-854E-9E4402698111}"/>
    <cellStyle name="_Prestart-00-HO-FINAL-Approved_Costing final 30.40 crore 2" xfId="5080" xr:uid="{BDA82C99-6750-4330-B282-27259D1595A8}"/>
    <cellStyle name="_Prestart-00-HO-FINAL-Approved_Costing_FDDI Rohtak submitted  23.07.09" xfId="5081" xr:uid="{73793E79-D37D-4BCA-B331-43555458E99E}"/>
    <cellStyle name="_Prestart-00-HO-FINAL-Approved_EFP Costing BOQ 29.6.10" xfId="5082" xr:uid="{BAC0BF67-C9D5-4010-9191-F29530B9D72F}"/>
    <cellStyle name="_Prestart-00-HO-FINAL-Approved_ITC _ Final Bid-140510" xfId="5083" xr:uid="{076A21E2-96A3-4026-A0D5-DF6B0579CD39}"/>
    <cellStyle name="_Prestart-00-HO-FINAL-Approved_ITC _ Final Bid-140510 2" xfId="5084" xr:uid="{2B8536A3-F43A-4605-AD02-5A6D8CCC2E84}"/>
    <cellStyle name="_Prestart-00-HO-FINAL-Approved_Item Rate Client Bill RA-7 Dec.10 (SBM Homes)" xfId="5085" xr:uid="{B3B539AD-FDF2-4231-88AE-F11302A8EDB3}"/>
    <cellStyle name="_Prestart-00-HO-FINAL-Approved_Labour Camp Detail" xfId="5086" xr:uid="{1D72AA3E-E069-48D5-B1D5-721B4A50E152}"/>
    <cellStyle name="_Prestart-00-HO-FINAL-Approved_LHMC.01.2011" xfId="5087" xr:uid="{AEB3C620-D3ED-403C-8B35-E99973360694}"/>
    <cellStyle name="_Prestart-00-HO-FINAL-Approved_Material Reco March-2011 (Homes)" xfId="5088" xr:uid="{B56A8603-2A46-4298-965B-3172A85C48F1}"/>
    <cellStyle name="_Prestart-00-HO-FINAL-Approved_PMV Operators - MPR" xfId="5089" xr:uid="{B38CC8AF-1B90-4DC0-A1F4-3C74804E3D5A}"/>
    <cellStyle name="_Prestart-00-HO-FINAL-Approved_PMV Status-Feb MPR" xfId="5090" xr:uid="{3395CD5A-5EB5-4E9C-BAD9-A6C0317A7BFE}"/>
    <cellStyle name="_Prestart-00-HO-FINAL-Approved_SAFETY RECORD FOR THE MONTH OF May,  2011 - MPR" xfId="5091" xr:uid="{35F60816-57C3-44F7-9317-56BD9E54FA9A}"/>
    <cellStyle name="_Prestart-00-HO-FINAL-Approved_SAFETY RECORD FOR THE MONTH OFApril, 2011 - MPR" xfId="5092" xr:uid="{B8B5BD7A-A77A-4CB9-AA04-5D12A07C4FD9}"/>
    <cellStyle name="_Prestart-00-HO-FINAL-Approved_SBM School 6th RA Bill 09 Feb-10 Rev" xfId="5093" xr:uid="{46711379-4064-44CD-9910-AA609E543897}"/>
    <cellStyle name="_Prestart-00-HO-FINAL-Approved_Sectional Progress 1 July 09 onwards" xfId="5094" xr:uid="{0267638E-BEE3-4991-8D0E-9FBBA9825550}"/>
    <cellStyle name="_Prestart-00-HO-FINAL-Approved_Shuttering Stock-28.02.2011" xfId="5095" xr:uid="{2BB3253F-232B-46EC-B39A-1FEFA19C40FB}"/>
    <cellStyle name="_Prestart-00-HO-FINAL-Approved_Sravanthi - Final Costing 210510" xfId="5096" xr:uid="{CC454013-DE44-4041-9556-E3F5A5BB6536}"/>
    <cellStyle name="_Prestart-00-HO-FINAL-Approved_Sravanthi - Final Costing 210510 2" xfId="5097" xr:uid="{602CCE45-2B81-4B4C-85CA-3BC4EA7E4A79}"/>
    <cellStyle name="_Prestart-00-HO-FINAL-Approved_Weekly Photos 1 July 09 onwards" xfId="5098" xr:uid="{B7825685-F3AD-4764-9EFC-941859BF1242}"/>
    <cellStyle name="_Prestart-00-HO-FINAL-Approved_WPR 26-1 Nov 2009" xfId="5099" xr:uid="{0E76B5A2-8C8E-47B5-9DF5-394592BBFEA7}"/>
    <cellStyle name="_Prestart-00-HO-FINAL-Approved_WPR Magnolias 2009" xfId="5100" xr:uid="{4ED23403-8867-463E-BA0C-14C3DC37FB3C}"/>
    <cellStyle name="_Prestige - HP Campus" xfId="5101" xr:uid="{0F3E81DE-437B-4ACC-8568-4CAABF25192D}"/>
    <cellStyle name="_Prestige Corporate Office" xfId="5102" xr:uid="{10888BE2-0B3E-49D1-B219-6859D000A775}"/>
    <cellStyle name="_Programme for Jan'09" xfId="5103" xr:uid="{AF3212E7-A0F9-411D-9E80-6DFEF4DF91DA}"/>
    <cellStyle name="_Project costing 31032010=" xfId="5104" xr:uid="{65C16E37-F6B9-440E-9EC8-E2DC4B064DC7}"/>
    <cellStyle name="_PSE HOSTEL BUILDING" xfId="5105" xr:uid="{94593271-D2BB-4C15-97AF-E30B222FBAF6}"/>
    <cellStyle name="_PSE_ITC_BHADRACHALAM_HO" xfId="5106" xr:uid="{ABC3C7D7-BE56-484D-9656-1E39E38D29CB}"/>
    <cellStyle name="_PTB &amp; PIER Final Workings" xfId="5107" xr:uid="{97343AF4-E88B-4218-A3E8-EB7814924B9D}"/>
    <cellStyle name="_PTB Workings" xfId="5108" xr:uid="{176DEE0A-B6E9-46AD-A8E3-9D4732B559EA}"/>
    <cellStyle name="_Purchase report for the month of DEC - 2008" xfId="5109" xr:uid="{B9DFFA71-46CD-48C7-9838-588B37F705AA}"/>
    <cellStyle name="_Purchase report for the month of Feb - 2009" xfId="5110" xr:uid="{F91ECF66-53D7-4351-A891-DAC703D5BB8E}"/>
    <cellStyle name="_Purchase report for the month of JAN - 2009" xfId="5111" xr:uid="{C64BFB13-150E-40B1-9E23-C48951D6F801}"/>
    <cellStyle name="_Purchase report for the month of July" xfId="5112" xr:uid="{315EDD41-087B-4F2A-81CC-03C6CB6EC29C}"/>
    <cellStyle name="_Purchase report for the month of June" xfId="5113" xr:uid="{7B9C9ED3-083B-4B06-B43D-E300486C0F62}"/>
    <cellStyle name="_Purchase report for the month of Nov - 2008" xfId="5114" xr:uid="{371BB640-0FA9-4736-B6E2-E16ED68374A5}"/>
    <cellStyle name="_Purchase report for the month of October" xfId="5115" xr:uid="{577D40E0-0C68-4741-872E-E565F6BC8311}"/>
    <cellStyle name="_Purchase report for the month of September" xfId="5116" xr:uid="{C4695824-60FB-4C76-8C79-61976B544A15}"/>
    <cellStyle name="_QUALITY June 08" xfId="5117" xr:uid="{BFAB96F3-AECA-4166-9B82-C9DD292795B9}"/>
    <cellStyle name="_Quantities per flat by AVY" xfId="5118" xr:uid="{63F1DF94-60E0-4A1F-8299-499FA1A88923}"/>
    <cellStyle name="_R block details-Budget" xfId="5119" xr:uid="{02A9CA20-B692-4FAF-901C-4BBCA3FD2DA9}"/>
    <cellStyle name="_R F I  LOG" xfId="5120" xr:uid="{9FE13FA7-5C94-4C09-937A-855EEAF81C8A}"/>
    <cellStyle name="_R(1).A_01_Santech(certified)" xfId="5121" xr:uid="{EE0C9FBB-E202-4329-A852-F01D6E2A7214}"/>
    <cellStyle name="_R(1).A_01_Santech-final-certified" xfId="5122" xr:uid="{E68E494F-99DE-4C1C-9434-EE579C41FE6E}"/>
    <cellStyle name="_R3_on_25.08.08_-__Option-II" xfId="5123" xr:uid="{A6073511-71C4-4CC3-BE11-EF89FB5E3D80}"/>
    <cellStyle name="_RA - BILL - 4 - certified" xfId="5124" xr:uid="{5546E6E9-548D-4A57-B047-63EE905CC4C7}"/>
    <cellStyle name="_RA Bill -03new" xfId="5125" xr:uid="{99EC4374-AD9D-4AFE-82F9-A04BE2049964}"/>
    <cellStyle name="_RA BILL-02" xfId="5126" xr:uid="{03220C7D-07CF-451C-876E-8874322D910D}"/>
    <cellStyle name="_RA_01_KAFAX-CERTIFIED" xfId="5131" xr:uid="{268AE05D-3AE5-4203-80A9-ECBB8361B93B}"/>
    <cellStyle name="_RA_01_KAFAX-final-certified" xfId="5132" xr:uid="{58B8A79B-9CCB-43FD-827C-386D58C4BC56}"/>
    <cellStyle name="_ra-7 ADHOC" xfId="5127" xr:uid="{4664746F-97DA-4E05-BF08-AAEA46FDE28C}"/>
    <cellStyle name="_ra-7 ADHOC_Book2" xfId="5128" xr:uid="{29C97872-4483-4990-B247-8956EA61C8AF}"/>
    <cellStyle name="_ra-7 ADHOC_Book2 2" xfId="5129" xr:uid="{4EBD72C6-2856-4A9E-A278-2C124D64E715}"/>
    <cellStyle name="_rab-02" xfId="5133" xr:uid="{15A6B7F2-F481-4561-8735-5C27FEFBD14E}"/>
    <cellStyle name="_rab-03" xfId="5134" xr:uid="{7E7ED98C-D273-48EF-95B6-BFDBAE7C448C}"/>
    <cellStyle name="_RA-MKT" xfId="5130" xr:uid="{26BFDFEE-B85D-42A2-A348-888DC666C825}"/>
    <cellStyle name="_Ranchi Package 2 - Workings" xfId="5135" xr:uid="{3BE8678A-1982-4392-BCA5-46F99E1A97CF}"/>
    <cellStyle name="_Rate Analysis" xfId="5136" xr:uid="{A3BDDD46-A70F-4C9A-9D3B-CA57CAA9609A}"/>
    <cellStyle name="_rcc &amp; shut april" xfId="5137" xr:uid="{C647DACD-DD84-4FDD-969B-DFB12B9B7723}"/>
    <cellStyle name="_RCC-ROW HOUSE-17.05.08" xfId="5138" xr:uid="{37CDCEB6-23B2-49BE-9513-222D529CE415}"/>
    <cellStyle name="_RCC-ROW HOUSE-17.05.08_ESTIMATE- RTC CREST ANNEX-20-02-10-SSA" xfId="5139" xr:uid="{95DF9C24-D58B-4479-9774-65426A7BBA4B}"/>
    <cellStyle name="_RCC-ROW HOUSE-17.05.08_RA_MKT_INTERIOR" xfId="5141" xr:uid="{61A8C8BD-DF37-4E6E-84B3-C017D3675594}"/>
    <cellStyle name="_RCC-ROW HOUSE-17.05.08_RA-MKT" xfId="5140" xr:uid="{E79DD8E0-DFA5-4309-ADE5-B785A2BA7A92}"/>
    <cellStyle name="_RCC-ROW HOUSE-17.05.08_REV. BOQ-KNOWLEDGE CENTERl-09-01-10-AP" xfId="5142" xr:uid="{FCC0EBF3-A0B1-4850-BC8A-7FC9DB214B0B}"/>
    <cellStyle name="_RCC-ROW HOUSE-17.05.08_REV.EST" xfId="5143" xr:uid="{5B80EAB3-A9D7-4E43-BFA0-A8F621B77519}"/>
    <cellStyle name="_RCC-ROW HOUSE-17.05.08_REV.ESTIMATE" xfId="5144" xr:uid="{A7B354C7-09A2-4088-9A1B-B28ADE8F3654}"/>
    <cellStyle name="_Rec  SUMMARY June-08" xfId="5145" xr:uid="{45E2120C-43A0-4C92-94F0-930DCF166A5E}"/>
    <cellStyle name="_Rec  SUMMARY June-08_Material Reco March-2011 (Homes)" xfId="5146" xr:uid="{5CDF2BA3-DE76-4F1A-8FF4-8C2DFD0FED27}"/>
    <cellStyle name="_Rec  SUMMARY June-08_Monthly Progress Report - MPR" xfId="5147" xr:uid="{0E8ED908-CA8F-4C29-AFCD-90B86C6DA0DA}"/>
    <cellStyle name="_Rec  SUMMARY June-08_Monthly Progress Report - MPR VV" xfId="5148" xr:uid="{F5AE43D8-9052-4D08-9B51-24026247FBF9}"/>
    <cellStyle name="_Rec  SUMMARY June-08_SAFETY RECORD FOR THE MONTH OF May,  2011 - MPR" xfId="5149" xr:uid="{748FEBF5-EB4E-4ABB-BBB3-3AEE50080727}"/>
    <cellStyle name="_Rec  SUMMARY June-08_SAFETY RECORD FOR THE MONTH OFApril, 2011 - MPR" xfId="5150" xr:uid="{F2637FA8-5661-4376-876F-42BBDF6F1055}"/>
    <cellStyle name="_Rec  SUMMARY June-08_Weekly Photos 1 July 09 onwards" xfId="5151" xr:uid="{E667A91A-5A98-4C42-9DA8-7C4CA9ED7640}"/>
    <cellStyle name="_Rec  SUMMARY June-08_WPR 26-1 Nov 2009" xfId="5152" xr:uid="{F34DB01D-49C3-4660-B41A-1C6459537D02}"/>
    <cellStyle name="_Rec  SUMMARY June-08_WPR Magnolias 2009" xfId="5153" xr:uid="{9D328F1E-72D1-44EF-838B-4BDDDDC6837C}"/>
    <cellStyle name="_rec apr08" xfId="5154" xr:uid="{2CF262BA-55EF-442E-8EE2-600ED559C30B}"/>
    <cellStyle name="_rec apr08_Material Reco March-2011 (Homes)" xfId="5155" xr:uid="{FAD77466-7FBE-4297-A239-1ECD8E69C039}"/>
    <cellStyle name="_rec apr08_Monthly Progress Report - MPR" xfId="5156" xr:uid="{719CE972-857B-4DDF-BDEC-F17883653752}"/>
    <cellStyle name="_rec apr08_Monthly Progress Report - MPR VV" xfId="5157" xr:uid="{EFCB8C72-F4ED-4F7F-AAEE-95516AE1F4B7}"/>
    <cellStyle name="_rec apr08_SAFETY RECORD FOR THE MONTH OF May,  2011 - MPR" xfId="5158" xr:uid="{4EADACC6-E6CF-4099-BE83-A98A1BF63F58}"/>
    <cellStyle name="_rec apr08_SAFETY RECORD FOR THE MONTH OFApril, 2011 - MPR" xfId="5159" xr:uid="{148D9906-2A19-4DCF-94E3-D858CC3DD9DD}"/>
    <cellStyle name="_rec apr08_Sectional Progress 1 July 09 onwards" xfId="5160" xr:uid="{F2DF1762-0569-4354-86A6-467FC7871953}"/>
    <cellStyle name="_rec apr08_Weekly Photos 1 July 09 onwards" xfId="5161" xr:uid="{1C3969A9-ABC5-440E-B0C9-53902E5C7B49}"/>
    <cellStyle name="_rec apr08_WPR 26-1 Nov 2009" xfId="5162" xr:uid="{D2423230-9082-4599-9BF0-86A3A058F8F7}"/>
    <cellStyle name="_rec apr08_WPR Magnolias 2009" xfId="5163" xr:uid="{C497C987-4A4D-4344-BE68-F81FF586DEF3}"/>
    <cellStyle name="_Rec Summary Sep-2008" xfId="5164" xr:uid="{C7A4051C-C7A9-49AB-B324-4B429C05956D}"/>
    <cellStyle name="_Rec-jan-08" xfId="5165" xr:uid="{224BD2D6-D6BD-4714-8D4E-6B2E199B4B98}"/>
    <cellStyle name="_Rec-jan-08 2" xfId="5166" xr:uid="{BE7E20D6-9C38-4AB3-ADEE-2A23AC2D8D5B}"/>
    <cellStyle name="_Rec-jan-08_Item Rate Client Bill RA-7 Dec.10 (SBM Homes)" xfId="5167" xr:uid="{CEFC16D9-A37F-4CD1-988D-6F7E6E19FE53}"/>
    <cellStyle name="_Rec-jan-08_Labour Camp Detail" xfId="5168" xr:uid="{6DEB93C9-D79A-4A0B-914B-8899E5ED29DD}"/>
    <cellStyle name="_Rec-jan-08_Material Reco March-2011 (Homes)" xfId="5169" xr:uid="{B3859333-4611-4693-814C-BF169D39F713}"/>
    <cellStyle name="_Rec-jan-08_Monthly Progress Report - MPR" xfId="5170" xr:uid="{679C9F3C-995B-48CC-BA4C-6F9CAF090EC7}"/>
    <cellStyle name="_Rec-jan-08_Monthly Progress Report - MPR VV" xfId="5171" xr:uid="{AD548F71-D790-4F92-86DC-E69AF14C1B14}"/>
    <cellStyle name="_Rec-jan-08_SAFETY RECORD FOR THE MONTH OF May,  2011 - MPR" xfId="5172" xr:uid="{5B5A4896-CDDB-403B-9832-7C8A9613716B}"/>
    <cellStyle name="_Rec-jan-08_SAFETY RECORD FOR THE MONTH OFApril, 2011 - MPR" xfId="5173" xr:uid="{2466ADEA-7B87-4F97-A48F-2966B2821406}"/>
    <cellStyle name="_Rec-jan-08_Sectional Progress 1 July 09 onwards" xfId="5174" xr:uid="{366D718E-B582-4108-8EF0-BDE36BD35AA3}"/>
    <cellStyle name="_Rec-jan-08_Weekly Photos 1 July 09 onwards" xfId="5175" xr:uid="{2BFAAB02-1B94-4687-BBCC-BCC7E78F45FC}"/>
    <cellStyle name="_Rec-jan-08_WPR 26-1 Nov 2009" xfId="5176" xr:uid="{A23FBC02-4E41-4DFE-91AF-B4FAC562F1F3}"/>
    <cellStyle name="_Rec-jan-08_WPR Magnolias 2009" xfId="5177" xr:uid="{E522AC93-5F44-4239-9F29-A5F9B9159398}"/>
    <cellStyle name="_RecoDiesel" xfId="5178" xr:uid="{E0F84914-5448-4D0E-ACAB-07B4EC6C9F5F}"/>
    <cellStyle name="_Recon  Sep-07" xfId="5179" xr:uid="{59D34813-8ED4-48E3-A282-318861E49540}"/>
    <cellStyle name="_Recon  Sep-07 2" xfId="5180" xr:uid="{DC8B5C6B-1030-45AC-A4B0-7815130A32E6}"/>
    <cellStyle name="_Recon  Sep-07_Item Rate Client Bill RA-7 Dec.10 (SBM Homes)" xfId="5181" xr:uid="{BF9D4550-50F2-422B-A219-217FF16BAFBE}"/>
    <cellStyle name="_Recon  Sep-07_Labour Camp Detail" xfId="5182" xr:uid="{63D6E843-D1D3-4994-9AB3-42C2B8B5DD83}"/>
    <cellStyle name="_Recon  Sep-07_Material Reco March-2011 (Homes)" xfId="5183" xr:uid="{60C8C2F9-7073-4A89-AB63-21732AD4292B}"/>
    <cellStyle name="_Recon  Sep-07_Monthly Progress Report - MPR" xfId="5184" xr:uid="{3D0BE3ED-1605-401C-BDE5-288A801E74E8}"/>
    <cellStyle name="_Recon  Sep-07_Monthly Progress Report - MPR VV" xfId="5185" xr:uid="{C2BE4D35-41B7-42F4-8AC7-F7AD9AE7D9A2}"/>
    <cellStyle name="_Recon  Sep-07_SAFETY RECORD FOR THE MONTH OF May,  2011 - MPR" xfId="5186" xr:uid="{AAB65671-428F-443A-8F58-E793FE7A6E99}"/>
    <cellStyle name="_Recon  Sep-07_SAFETY RECORD FOR THE MONTH OFApril, 2011 - MPR" xfId="5187" xr:uid="{ABF775F2-A24B-4524-89EA-5756D56C3561}"/>
    <cellStyle name="_Recon  Sep-07_Sectional Progress 1 July 09 onwards" xfId="5188" xr:uid="{26352F47-14CD-4B40-9022-E35287A730B3}"/>
    <cellStyle name="_Recon  Sep-07_Weekly Photos 1 July 09 onwards" xfId="5189" xr:uid="{D53983BC-801D-44CF-86EF-249E89C02471}"/>
    <cellStyle name="_Recon  Sep-07_WPR 26-1 Nov 2009" xfId="5190" xr:uid="{1E82FCB9-98B0-483A-A95F-48E2E4C990A6}"/>
    <cellStyle name="_Recon  Sep-07_WPR Magnolias 2009" xfId="5191" xr:uid="{741FD88D-1D33-422E-947B-CDF6548BBAD1}"/>
    <cellStyle name="_recon August" xfId="5192" xr:uid="{9ECF0265-21A1-46AE-9472-704A51235584}"/>
    <cellStyle name="_recon August 2" xfId="5193" xr:uid="{C2B0F669-C084-4646-9896-B6ED865AF591}"/>
    <cellStyle name="_recon August_Item Rate Client Bill RA-7 Dec.10 (SBM Homes)" xfId="5194" xr:uid="{2C7080A8-FB61-499E-895E-B1DAB61F08E6}"/>
    <cellStyle name="_recon August_Labour Camp Detail" xfId="5195" xr:uid="{6E3F48B3-BCE3-42EB-AADA-BC8006CA1C06}"/>
    <cellStyle name="_recon August_Material Reco March-2011 (Homes)" xfId="5196" xr:uid="{44ABDC67-6CBF-4253-8674-8E1F3CCD55A2}"/>
    <cellStyle name="_recon August_Monthly Progress Report - MPR" xfId="5197" xr:uid="{649B2772-D22C-4A62-A29E-6AF868320817}"/>
    <cellStyle name="_recon August_Monthly Progress Report - MPR VV" xfId="5198" xr:uid="{AE688BAD-3EB1-4A8A-B536-9E539FEB4685}"/>
    <cellStyle name="_recon August_SAFETY RECORD FOR THE MONTH OF May,  2011 - MPR" xfId="5199" xr:uid="{BB0AF9EA-561A-40F2-B236-1F9347197943}"/>
    <cellStyle name="_recon August_SAFETY RECORD FOR THE MONTH OFApril, 2011 - MPR" xfId="5200" xr:uid="{2D62B492-07FF-4C50-8DDA-F3A6F69AD514}"/>
    <cellStyle name="_recon August_Sectional Progress 1 July 09 onwards" xfId="5201" xr:uid="{7C18ACDE-CCDF-41A2-828A-91A447B5A82D}"/>
    <cellStyle name="_recon August_Weekly Photos 1 July 09 onwards" xfId="5202" xr:uid="{09EC731D-318B-47C3-88BE-47F7E53261C2}"/>
    <cellStyle name="_recon August_WPR 26-1 Nov 2009" xfId="5203" xr:uid="{36B15509-1419-434A-8BB2-4B06C3F17B0D}"/>
    <cellStyle name="_recon August_WPR Magnolias 2009" xfId="5204" xr:uid="{093820D5-5ACE-4B8C-82DF-3E317BEF6593}"/>
    <cellStyle name="_recon june 07 Psummary" xfId="5205" xr:uid="{4B7AB3A4-7196-491D-9DEE-6AD6EBB4E5BF}"/>
    <cellStyle name="_recon june 07 Psummary 2" xfId="5206" xr:uid="{9DEFE134-8DFD-4B7D-9496-21E72F78C2B5}"/>
    <cellStyle name="_recon june 07 Psummary_Item Rate Client Bill RA-7 Dec.10 (SBM Homes)" xfId="5207" xr:uid="{7E1F460B-9D37-48BE-B951-4233D4AA01C9}"/>
    <cellStyle name="_recon june 07 Psummary_Labour Camp Detail" xfId="5208" xr:uid="{5EA0D9AE-0854-4242-B00E-EF436910E881}"/>
    <cellStyle name="_recon june 07 Psummary_Material Reco March-2011 (Homes)" xfId="5209" xr:uid="{B9497BEE-D31F-4FEE-9129-FFD556E8681F}"/>
    <cellStyle name="_recon june 07 Psummary_Monthly Progress Report - MPR" xfId="5210" xr:uid="{09AA58E5-9A35-4964-A9B3-9B823EA3F151}"/>
    <cellStyle name="_recon june 07 Psummary_Monthly Progress Report - MPR VV" xfId="5211" xr:uid="{08FD6C95-47ED-4FD3-B9CB-11DB00736FA2}"/>
    <cellStyle name="_recon june 07 Psummary_SAFETY RECORD FOR THE MONTH OF May,  2011 - MPR" xfId="5212" xr:uid="{390369F4-DBA5-47B9-911A-4CBC2210A879}"/>
    <cellStyle name="_recon june 07 Psummary_SAFETY RECORD FOR THE MONTH OFApril, 2011 - MPR" xfId="5213" xr:uid="{22943E28-1251-4C74-9A78-0C4A1FAA0D31}"/>
    <cellStyle name="_recon june 07 Psummary_Sectional Progress 1 July 09 onwards" xfId="5214" xr:uid="{3C4A3FFF-A0EB-4401-B8DB-902EEE4FA3E4}"/>
    <cellStyle name="_recon june 07 Psummary_Weekly Photos 1 July 09 onwards" xfId="5215" xr:uid="{C247335D-5C5C-4FE3-8463-7237792E9BA1}"/>
    <cellStyle name="_recon june 07 Psummary_WPR 26-1 Nov 2009" xfId="5216" xr:uid="{D4CCD102-343A-426C-AEF2-E1672FD21CFA}"/>
    <cellStyle name="_recon june 07 Psummary_WPR Magnolias 2009" xfId="5217" xr:uid="{1DC59E8D-FA8E-41D8-B3FB-D6CC35D45021}"/>
    <cellStyle name="_Reconciliation for June '08 (version 1)" xfId="5218" xr:uid="{7B88B9FD-7791-490A-8DD1-F2E21F038A62}"/>
    <cellStyle name="_Reconciliation for May '08" xfId="5219" xr:uid="{37853C25-7002-403F-98D3-B65E8AFEC020}"/>
    <cellStyle name="_Reconciliation Steel Planning upto 29-03-08-QS" xfId="5220" xr:uid="{4752E418-FF06-4AF2-9D42-4129535ABCB3}"/>
    <cellStyle name="_Reconciliation Steel Planning upto 30-09-07" xfId="5221" xr:uid="{FEA19453-4AED-443E-AC94-71D5E139146A}"/>
    <cellStyle name="_Reconciliation Steel Planning upto 30-12-07" xfId="5222" xr:uid="{FB3CBF19-27C1-4B2B-A517-6BDFBAC28D95}"/>
    <cellStyle name="_Reconciliation summary" xfId="5223" xr:uid="{54426A37-E1B0-4154-9E02-9CBCC0CD93C9}"/>
    <cellStyle name="_Reconciliation upto June'08 (On Progress Qty.)" xfId="5224" xr:uid="{994451FA-E715-4524-9ABF-EB934AC2695A}"/>
    <cellStyle name="_Reconciliation-Mar 08" xfId="5225" xr:uid="{82E25D8B-08D8-448F-9DCA-EB246518F8D4}"/>
    <cellStyle name="_reconcillation upto sep-08" xfId="5226" xr:uid="{E53BC6AC-9034-4619-AFB0-AD344AD66934}"/>
    <cellStyle name="_Reconsilation- Top Sheet June. 2008" xfId="5227" xr:uid="{D8BB51DD-18A3-4470-81BF-A96C43C0C781}"/>
    <cellStyle name="_Report Summary Formats" xfId="5228" xr:uid="{629CC879-4E79-408B-BB64-C4B33F607FF2}"/>
    <cellStyle name="_Reports for the month of April'10" xfId="5229" xr:uid="{AFEA0CC1-140E-4529-A806-69B816E3B51D}"/>
    <cellStyle name="_Reports for the Month of May'2010" xfId="5230" xr:uid="{2A900B9F-67EB-4D6D-AC48-B9DEFD4D17AF}"/>
    <cellStyle name="_Res-Item Rate Analysis-r2_ RAP4" xfId="5231" xr:uid="{785D1EAD-7D87-49E1-A2E7-86B3E3AF5433}"/>
    <cellStyle name="_Retaining Wall" xfId="5232" xr:uid="{C8A123B5-A174-4FA2-A84F-1726A6148651}"/>
    <cellStyle name="_Retaining wall -E &amp; G checked" xfId="5233" xr:uid="{8358E8BC-E8BC-4F5C-AF4F-6007A6906B84}"/>
    <cellStyle name="_REV DRAFT FINISHING BOQ WITH MEAS-2-12-09" xfId="5234" xr:uid="{C30A3C7A-9BC7-402E-8F9B-D0AA9EEA6EFC}"/>
    <cellStyle name="_Rev-2(07(1).07.10)(1)" xfId="5235" xr:uid="{83A364A2-CDAC-4815-AE1C-3BD4FC8146AD}"/>
    <cellStyle name="_REV-BOQ-BLDG-23-16.09.09" xfId="5236" xr:uid="{FFF18E76-E260-41D9-A1B2-C45C7DDB36EC}"/>
    <cellStyle name="_REV-ESTIMATE-BLDG-2-10.04.09" xfId="5237" xr:uid="{F9080D5E-D5F0-467A-8D95-049699C4C908}"/>
    <cellStyle name="_REV-ESTIMATE-BLDG-2-10.04.09_ESTIMATE- RTC CREST ANNEX-20-02-10-SSA" xfId="5238" xr:uid="{AEF15C3C-03FF-4153-9E05-B5C3D6CC6DF9}"/>
    <cellStyle name="_REV-ESTIMATE-BLDG-2-10.04.09_RA_MKT_INTERIOR" xfId="5240" xr:uid="{A24DE2A9-2C7E-4B99-8133-07FFE9FFD12D}"/>
    <cellStyle name="_REV-ESTIMATE-BLDG-2-10.04.09_RA-MKT" xfId="5239" xr:uid="{3877259B-3662-4438-8989-33E493B52485}"/>
    <cellStyle name="_REV-ESTIMATE-BLDG-2-10.04.09_REV.EST" xfId="5241" xr:uid="{C3B8D88B-E56E-4949-9EE1-C04CC64F2CF7}"/>
    <cellStyle name="_REV-ESTIMATE-BLDG-2-10.04.09_REV.ESTIMATE" xfId="5242" xr:uid="{9AA4E639-C993-43C5-BA6F-21FF39E56C36}"/>
    <cellStyle name="_REV-ESTIMATE-BLDG-3-10.04.09" xfId="5243" xr:uid="{85EC3695-C943-4EE8-8D83-2AF7EF00695E}"/>
    <cellStyle name="_REV-ESTIMATE-BLDG-3-10.04.09_ESTIMATE- RTC CREST ANNEX-20-02-10-SSA" xfId="5245" xr:uid="{690789A3-75AB-4F78-BF8A-9A25312B3BC4}"/>
    <cellStyle name="_REV-ESTIMATE-BLDG-3-10.04.09_RA_MKT_INTERIOR" xfId="5247" xr:uid="{A6994387-F4B8-413C-B00D-AAA9644A3BC2}"/>
    <cellStyle name="_REV-ESTIMATE-BLDG-3-10.04.09_RA-MKT" xfId="5246" xr:uid="{9AA018F0-7A48-436D-A1CD-8278B6232BF1}"/>
    <cellStyle name="_REV-ESTIMATE-BLDG-3-10.04.09_REV.EST" xfId="5248" xr:uid="{3829A1A7-4336-4148-B9C4-6086A020CFC4}"/>
    <cellStyle name="_REV-ESTIMATE-BLDG-3-10.04.09_REV.ESTIMATE" xfId="5249" xr:uid="{90D979D7-ABF7-45F5-AB4E-ECBED0A24AC1}"/>
    <cellStyle name="_REV-ESTIMATE-BLDG-3-10.04.09-formated" xfId="5244" xr:uid="{7210001D-B47A-43DA-AE8E-1E729E8418E9}"/>
    <cellStyle name="_Revised  Stone Flooring &amp; Cladding Contract(02.12)" xfId="5250" xr:uid="{399AA212-CEF4-4830-8324-5187A96DE842}"/>
    <cellStyle name="_revised budget (2)" xfId="5251" xr:uid="{723FEDA3-20F7-4402-8568-F4280D3D7CBE}"/>
    <cellStyle name="_REVISED DRAFT BOQ-STRU-CIVIL FOR BUILDING A-06.10.08" xfId="5252" xr:uid="{ADB37754-5352-4E2E-9104-E25DBF784AAF}"/>
    <cellStyle name="_REVISED DRAFT-BOQ-EST-19.03.08" xfId="5253" xr:uid="{6F4FEAB7-771E-46E5-9D12-9DC00B7C54F3}"/>
    <cellStyle name="_Revised EST-30.08.08 as per all reduction old-ref" xfId="5254" xr:uid="{9F953A00-3B46-49E9-B19B-314EAD3F5499}"/>
    <cellStyle name="_Revised EST-30.08.08 as per all reduction old-ref_ESTIMATE- RTC CREST ANNEX-20-02-10-SSA" xfId="5255" xr:uid="{B3FB5A65-76A6-482C-9F78-A9646108C26F}"/>
    <cellStyle name="_Revised EST-30.08.08 as per all reduction old-ref_RA_MKT_INTERIOR" xfId="5257" xr:uid="{67E59CC9-C6B5-44B5-9B6E-1C4AE2ABA984}"/>
    <cellStyle name="_Revised EST-30.08.08 as per all reduction old-ref_RA-MKT" xfId="5256" xr:uid="{296E0DD8-80A9-4208-986C-C0D00BDBCB1B}"/>
    <cellStyle name="_Revised EST-30.08.08 as per all reduction old-ref_REV. BOQ-KNOWLEDGE CENTERl-09-01-10-AP" xfId="5258" xr:uid="{F0076DB9-3829-44C5-B05B-29AE242F83BC}"/>
    <cellStyle name="_Revised EST-30.08.08 as per all reduction old-ref_REV.EST" xfId="5259" xr:uid="{9044D0BC-DBE0-4ABA-AD85-47FE3A886FDC}"/>
    <cellStyle name="_Revised EST-30.08.08 as per all reduction old-ref_REV.ESTIMATE" xfId="5260" xr:uid="{1765F116-19EF-4C00-BEEF-323AEE224468}"/>
    <cellStyle name="_REVISED ESTIMATE CLUB HOUSE INTERIOR FINISHES-14.04.09" xfId="5261" xr:uid="{6553CB00-D74A-429D-8943-9638277D2CB1}"/>
    <cellStyle name="_Revised working on 20-9-08" xfId="5262" xr:uid="{36EBD757-D2C7-413D-818E-08920D5321AA}"/>
    <cellStyle name="_RMC DEBIT NOTE" xfId="5264" xr:uid="{ED4A57DB-9CE4-4CD4-94C5-2FC99C2C7A95}"/>
    <cellStyle name="_RM-Meeting" xfId="5263" xr:uid="{C7574D7A-5FB8-401F-A618-97D7AD7A62BF}"/>
    <cellStyle name="_RMZ  Futura" xfId="5265" xr:uid="{0DFBC2BA-A2FB-4B01-A515-BF69CC97B07F}"/>
    <cellStyle name="_RMZ - Zero Costing- 18.01.07 final" xfId="5266" xr:uid="{5DB31520-82D8-4C99-9C85-7F2C491CBFCA}"/>
    <cellStyle name="_RMZ - Zero Costing- 18.01.07 final_281210 EOT PLAMA" xfId="5267" xr:uid="{E2879113-98C7-425D-9A1D-7D8927D0BEB8}"/>
    <cellStyle name="_RMZ - Zero Costing- 18.01.07 final_Annexure - I Commencement Delays" xfId="5268" xr:uid="{4F72006A-7D59-47EA-9F33-2DDD40DCC7AA}"/>
    <cellStyle name="_RMZ - Zero Costing- 18.01.07 final_Cement reconcilation  up to Nov 2011" xfId="5269" xr:uid="{A5AE0139-1BC0-4516-95AC-BE087EB1AAB3}"/>
    <cellStyle name="_RMZ - Zero Costing- 18.01.07 final_pl Scope vs Front" xfId="5270" xr:uid="{15D3F6F5-ABE2-4910-A522-525A5F36B173}"/>
    <cellStyle name="_RMZ Millinea (ACS, CCTV &amp; BMS) - 05.09.07R7(SiemensBMS)" xfId="5271" xr:uid="{51DF2506-C32C-4700-BC35-90AA80E9A8DE}"/>
    <cellStyle name="_RPM Report Working Sheet Nov'09" xfId="5272" xr:uid="{95AC1352-9E2B-43F0-8298-0793AE9CEA80}"/>
    <cellStyle name="_RTC Annex - MASONRY-Zone 3" xfId="5273" xr:uid="{077D082D-17CA-4253-9DB2-A5354A12B105}"/>
    <cellStyle name="_RTC Annex - MASONRY-Zone 3_ESTIMATE- RTC CREST ANNEX-20-02-10-SSA" xfId="5274" xr:uid="{63D24207-E23C-4585-92FF-D85E2FBF3DEE}"/>
    <cellStyle name="_RTC Annex - MASONRY-Zone 3_RA_MKT_INTERIOR" xfId="5276" xr:uid="{4285DE2C-D016-433A-ADF1-F6C55839A127}"/>
    <cellStyle name="_RTC Annex - MASONRY-Zone 3_RA-MKT" xfId="5275" xr:uid="{C021ABC7-6C5A-406A-888B-0ED42A1666CF}"/>
    <cellStyle name="_RTC Annex - MASONRY-Zone 3_REV.EST" xfId="5277" xr:uid="{E75B042D-F7C5-418A-A5A9-42AB28811F7A}"/>
    <cellStyle name="_RTC Annex - MASONRY-Zone 3_REV.ESTIMATE" xfId="5278" xr:uid="{9ACDF933-EFE4-46EF-AA8A-0F42080EDBF3}"/>
    <cellStyle name="_RTC Engg. Hall - MASONRY-Zone 3" xfId="5279" xr:uid="{2E937BBF-1448-4171-BC54-3D2F617B62BC}"/>
    <cellStyle name="_RTC Engg. Hall - MASONRY-Zone 3_ESTIMATE- RTC CREST ANNEX-20-02-10-SSA" xfId="5280" xr:uid="{81522432-EA4D-4A1E-8A6B-FB55419761AC}"/>
    <cellStyle name="_RTC Engg. Hall - MASONRY-Zone 3_RA_MKT_INTERIOR" xfId="5282" xr:uid="{C1120736-C7E7-402F-8391-1A244A94E852}"/>
    <cellStyle name="_RTC Engg. Hall - MASONRY-Zone 3_RA-MKT" xfId="5281" xr:uid="{20F2A45F-1AA2-4789-AABD-65DD29D3AF56}"/>
    <cellStyle name="_RTC Engg. Hall - MASONRY-Zone 3_REV.EST" xfId="5283" xr:uid="{1578FF38-A86D-49B3-9108-47100384555C}"/>
    <cellStyle name="_RTC Engg. Hall - MASONRY-Zone 3_REV.ESTIMATE" xfId="5284" xr:uid="{0C863596-A488-4A66-8D8E-6BDB6FD0DA73}"/>
    <cellStyle name="_S.G. Software - BOQ" xfId="5285" xr:uid="{CA32D13C-5444-4CBB-BEC2-453C85F81326}"/>
    <cellStyle name="_S0-S10 - Final" xfId="5286" xr:uid="{A84A2C2E-687E-4332-ABB2-77A34108EAF3}"/>
    <cellStyle name="_S1" xfId="5287" xr:uid="{50F18748-E8FF-49FF-8E01-39E40BA08038}"/>
    <cellStyle name="_S1 PLAMA Commericial B'lore" xfId="5288" xr:uid="{0D1E3C8B-6224-40AB-88F0-5F55EB50B3C7}"/>
    <cellStyle name="_S1 PLAMA Residential B'lore" xfId="5289" xr:uid="{40D9E218-8075-41B8-AF54-C666F18A251A}"/>
    <cellStyle name="_sana" xfId="5290" xr:uid="{40C00966-DC86-49EF-9DD7-F7A1BA6C7013}"/>
    <cellStyle name="_sana_Book2" xfId="5291" xr:uid="{1D0BE74E-3F7B-4ACC-8E13-6988FC3E6948}"/>
    <cellStyle name="_sana_Book2 2" xfId="5292" xr:uid="{213505EC-B798-46D1-9456-4F2E1E060B20}"/>
    <cellStyle name="_Santech_bill_certified" xfId="5293" xr:uid="{07418419-5142-406F-BECF-47DF46B2BB91}"/>
    <cellStyle name="_Santech_M.Sheet-Abstract" xfId="5294" xr:uid="{6EBE167B-2DC3-43B9-98D1-1F02769C1ACA}"/>
    <cellStyle name="_SANTECH_RAB_2-CERTIFIED" xfId="5295" xr:uid="{0F7C7869-C90E-41CC-9573-A3DEBBA03D4D}"/>
    <cellStyle name="_Savoy (27 Oct 04)f Final" xfId="5296" xr:uid="{37FF3F6F-2F1A-4A5F-89F4-7739BEC33D70}"/>
    <cellStyle name="_SC PAID AMOUNT-Up to July-08" xfId="5297" xr:uid="{B502075A-FC5D-4DF7-AAD9-C7B92141A84D}"/>
    <cellStyle name="_Sch-Aug'05-Anjali D" xfId="5298" xr:uid="{AD5D4974-01ED-4BD1-8D06-F67AE4E7EC35}"/>
    <cellStyle name="_section d - Tamouh Plot 2-3 Infra(Regional)-rev1-22.11.08(add6)" xfId="5299" xr:uid="{81E53665-6B55-4BDB-BB44-1DBC338791DF}"/>
    <cellStyle name="_section d - Tamouh Plot 2-3 Infra(Regional)-rev1-22.11.08(add6) 2" xfId="5300" xr:uid="{1B0C2302-0C5E-4F85-9B2F-20BCCE4B492B}"/>
    <cellStyle name="_section d - Tamouh Plot 2-3 Infra(Regional)-rev1-22.11.08(add6) 3" xfId="5301" xr:uid="{C4D6FCDA-FACC-47CE-BD67-748B63D4D34C}"/>
    <cellStyle name="_section d - Tamouh Plot 2-3 Infra(Regional)-rev1-22.11.08(add6) 4" xfId="5302" xr:uid="{A68DA1F9-5A5D-4173-99C8-6B132B1BDE7F}"/>
    <cellStyle name="_section d - Tamouh Plot 2-3 Infra(Regional)-rev1-22.11.08(add6) 5" xfId="5303" xr:uid="{2697D815-F80E-4C91-929B-8BD34E40BB44}"/>
    <cellStyle name="_section d - Tamouh Plot 2-3 Infra(Regional)-rev1-22.11.08(add6) 6" xfId="5304" xr:uid="{9868CE93-4717-48DF-A435-68AEE4EB555F}"/>
    <cellStyle name="_section d - Tamouh Plot 2-3 Infra(Regional)-rev1-22.11.08(add6) 7" xfId="5305" xr:uid="{AA29E256-DE8C-44ED-A092-60E9CACE855B}"/>
    <cellStyle name="_section d - Tamouh Plot 2-3 Infra(Regional)-rev1-22.11.08(add6)_Analysis - Hodariyat - 20.06.09" xfId="5306" xr:uid="{D241D820-C0B3-410E-8101-B7B0A180DA01}"/>
    <cellStyle name="_section d - Tamouh Plot 2-3 Infra(Regional)-rev1-22.11.08(add6)_Analysis - Hodariyat - 20.06.09 2" xfId="5307" xr:uid="{C60541FC-5E17-420A-A7D3-CA0483B183AC}"/>
    <cellStyle name="_section d - Tamouh Plot 2-3 Infra(Regional)-rev1-22.11.08(add6)_Analysis - Hodariyat - 20.06.09 3" xfId="5308" xr:uid="{58B5220E-1078-4B4F-BC3D-FBDA138942FE}"/>
    <cellStyle name="_section d - Tamouh Plot 2-3 Infra(Regional)-rev1-22.11.08(add6)_Analysis - Hodariyat - 20.06.09 4" xfId="5309" xr:uid="{2D81C286-BE6C-4EDD-ADE7-4B755D8053ED}"/>
    <cellStyle name="_section d - Tamouh Plot 2-3 Infra(Regional)-rev1-22.11.08(add6)_Analysis - Hodariyat - 20.06.09 5" xfId="5310" xr:uid="{AB1BCEA2-D50A-44A3-B35E-F8C7276229E9}"/>
    <cellStyle name="_section d - Tamouh Plot 2-3 Infra(Regional)-rev1-22.11.08(add6)_Analysis - Hodariyat - 20.06.09 6" xfId="5311" xr:uid="{AFE7918D-AC46-4ACA-B093-E7F9213861FC}"/>
    <cellStyle name="_section d - Tamouh Plot 2-3 Infra(Regional)-rev1-22.11.08(add6)_Analysis - Hodariyat - 20.06.09 7" xfId="5312" xr:uid="{2D4CAF7F-1913-4EF3-BD11-FDF89FB0A5F4}"/>
    <cellStyle name="_section d - Tamouh Plot 2-3 Infra(Regional)-rev1-22.11.08(add6)_Analysis - hodariyat Bridge - 16.05.09" xfId="5313" xr:uid="{0806D855-7840-4DBB-87AE-1151269453B3}"/>
    <cellStyle name="_section d - Tamouh Plot 2-3 Infra(Regional)-rev1-22.11.08(add6)_Analysis - hodariyat Bridge - 16.05.09 2" xfId="5314" xr:uid="{E5B78FFF-5979-4C68-8256-74634E930DE3}"/>
    <cellStyle name="_section d - Tamouh Plot 2-3 Infra(Regional)-rev1-22.11.08(add6)_Analysis - hodariyat Bridge - 16.05.09 3" xfId="5315" xr:uid="{E07C4083-89FF-4C50-BBCF-77F9511D9600}"/>
    <cellStyle name="_section d - Tamouh Plot 2-3 Infra(Regional)-rev1-22.11.08(add6)_Analysis - hodariyat Bridge - 16.05.09 4" xfId="5316" xr:uid="{57E78712-03D0-4796-AF03-5C3D61C0BD3C}"/>
    <cellStyle name="_section d - Tamouh Plot 2-3 Infra(Regional)-rev1-22.11.08(add6)_Analysis - hodariyat Bridge - 16.05.09 5" xfId="5317" xr:uid="{64F8361C-635A-4EE1-9763-627C10968AFA}"/>
    <cellStyle name="_section d - Tamouh Plot 2-3 Infra(Regional)-rev1-22.11.08(add6)_Analysis - hodariyat Bridge - 16.05.09 6" xfId="5318" xr:uid="{40F78416-EF33-46E0-B976-11E307EBAAE3}"/>
    <cellStyle name="_section d - Tamouh Plot 2-3 Infra(Regional)-rev1-22.11.08(add6)_Analysis - hodariyat Bridge - 16.05.09 7" xfId="5319" xr:uid="{3163DF76-A6AB-4DC5-B1D4-A919E86E8E62}"/>
    <cellStyle name="_section d - Tamouh Plot 2-3 Infra(Regional)-rev1-22.11.08(add6)_Analysis - hodariyat Bridge - 16.05.09_1" xfId="5320" xr:uid="{7B517FED-D4CF-4857-9DAE-2BE17E403F68}"/>
    <cellStyle name="_section d - Tamouh Plot 2-3 Infra(Regional)-rev1-22.11.08(add6)_Analysis - hodariyat Bridge - 16.05.09_1 2" xfId="5321" xr:uid="{A45784F2-3511-4224-B2CB-4D4A58354707}"/>
    <cellStyle name="_section d - Tamouh Plot 2-3 Infra(Regional)-rev1-22.11.08(add6)_Analysis - hodariyat Bridge - 16.05.09_1 3" xfId="5322" xr:uid="{7F8B1ABC-BD60-4E1A-B07E-8106721A66A2}"/>
    <cellStyle name="_section d - Tamouh Plot 2-3 Infra(Regional)-rev1-22.11.08(add6)_Analysis - hodariyat Bridge - 16.05.09_1 4" xfId="5323" xr:uid="{E716730C-A28A-449E-9181-ED679628B025}"/>
    <cellStyle name="_section d - Tamouh Plot 2-3 Infra(Regional)-rev1-22.11.08(add6)_Analysis - hodariyat Bridge - 16.05.09_1 5" xfId="5324" xr:uid="{E7289C26-C02D-419D-9930-1F3965141DCA}"/>
    <cellStyle name="_section d - Tamouh Plot 2-3 Infra(Regional)-rev1-22.11.08(add6)_Analysis - hodariyat Bridge - 16.05.09_1 6" xfId="5325" xr:uid="{C5E068AB-3ED5-4E5D-B044-7B1A33446C40}"/>
    <cellStyle name="_section d - Tamouh Plot 2-3 Infra(Regional)-rev1-22.11.08(add6)_Analysis - hodariyat Bridge - 16.05.09_1 7" xfId="5326" xr:uid="{27E66580-F5A4-4761-BA17-580A1AD025F5}"/>
    <cellStyle name="_section d - Tamouh Plot 2-3 Infra(Regional)-rev1-22.11.08(add6)_Analysis - hodariyat Bridge - 16.05.09_1_Hodariyat Bridge (2)" xfId="5327" xr:uid="{A24A9418-75A0-4D08-A1A9-A2EE943FD469}"/>
    <cellStyle name="_section d - Tamouh Plot 2-3 Infra(Regional)-rev1-22.11.08(add6)_Analysis - hodariyat Bridge - 16.05.09_1_Hodariyat Bridge (2) 2" xfId="5328" xr:uid="{50402EB2-96AC-48EC-81E8-3C3D7E1390E6}"/>
    <cellStyle name="_section d - Tamouh Plot 2-3 Infra(Regional)-rev1-22.11.08(add6)_Analysis - hodariyat Bridge - 16.05.09_1_Hodariyat Bridge (2) 3" xfId="5329" xr:uid="{0450E128-CC5A-407B-B27E-B365D7B8C1A8}"/>
    <cellStyle name="_section d - Tamouh Plot 2-3 Infra(Regional)-rev1-22.11.08(add6)_Analysis - hodariyat Bridge - 16.05.09_1_Hodariyat Bridge (2) 4" xfId="5330" xr:uid="{4644D385-3098-423A-9A9E-A135999D2AC2}"/>
    <cellStyle name="_section d - Tamouh Plot 2-3 Infra(Regional)-rev1-22.11.08(add6)_Analysis - hodariyat Bridge - 16.05.09_1_Hodariyat Bridge (2) 5" xfId="5331" xr:uid="{E9C8E570-8A6E-40C1-9345-6D90187BE40A}"/>
    <cellStyle name="_section d - Tamouh Plot 2-3 Infra(Regional)-rev1-22.11.08(add6)_Analysis - hodariyat Bridge - 16.05.09_1_Hodariyat Bridge (2) 6" xfId="5332" xr:uid="{C2AD88B2-6CE0-41A3-A0E7-B7DBA1C27303}"/>
    <cellStyle name="_section d - Tamouh Plot 2-3 Infra(Regional)-rev1-22.11.08(add6)_Analysis - hodariyat Bridge - 16.05.09_1_Hodariyat Bridge (2) 7" xfId="5333" xr:uid="{155C8EA1-2D9C-46F1-93E5-C689C3A55BC8}"/>
    <cellStyle name="_section d - Tamouh Plot 2-3 Infra(Regional)-rev1-22.11.08(add6)_Analysis-Road works" xfId="5334" xr:uid="{7B59093B-E2B1-4A22-9B16-F306153F38F3}"/>
    <cellStyle name="_section d - Tamouh Plot 2-3 Infra(Regional)-rev1-22.11.08(add6)_Analysis-Road works 2" xfId="5335" xr:uid="{DA7DD2BF-1C31-4EA1-84C4-94E9B701CB56}"/>
    <cellStyle name="_section d - Tamouh Plot 2-3 Infra(Regional)-rev1-22.11.08(add6)_Analysis-Road works 3" xfId="5336" xr:uid="{3BF1A020-DC8F-4616-B77C-DF88393A4481}"/>
    <cellStyle name="_section d - Tamouh Plot 2-3 Infra(Regional)-rev1-22.11.08(add6)_Analysis-Road works 4" xfId="5337" xr:uid="{8A4D639E-9151-482E-98D0-305000F0EE22}"/>
    <cellStyle name="_section d - Tamouh Plot 2-3 Infra(Regional)-rev1-22.11.08(add6)_Analysis-Road works 5" xfId="5338" xr:uid="{E2709ED9-5114-4329-9F58-62D6A7FF07B2}"/>
    <cellStyle name="_section d - Tamouh Plot 2-3 Infra(Regional)-rev1-22.11.08(add6)_Analysis-Road works 6" xfId="5339" xr:uid="{C88FD8AF-A7CC-428E-B2E9-E6B0AFFE2971}"/>
    <cellStyle name="_section d - Tamouh Plot 2-3 Infra(Regional)-rev1-22.11.08(add6)_Analysis-Road works 7" xfId="5340" xr:uid="{17DE65CB-6A8C-408A-AB24-7531A58822A1}"/>
    <cellStyle name="_section d - Tamouh Plot 2-3 Infra(Regional)-rev1-22.11.08(add6)_Analysis-Structures" xfId="5341" xr:uid="{AE12766E-C234-409A-BE64-55A227D31E0C}"/>
    <cellStyle name="_section d - Tamouh Plot 2-3 Infra(Regional)-rev1-22.11.08(add6)_Analysis-Structures 2" xfId="5342" xr:uid="{83C9A199-9EB5-4F8C-822B-2D47BA78D24C}"/>
    <cellStyle name="_section d - Tamouh Plot 2-3 Infra(Regional)-rev1-22.11.08(add6)_Analysis-Structures 3" xfId="5343" xr:uid="{B76BFDAD-DA13-4243-9444-DC12BA745D97}"/>
    <cellStyle name="_section d - Tamouh Plot 2-3 Infra(Regional)-rev1-22.11.08(add6)_Analysis-Structures 4" xfId="5344" xr:uid="{89F1A11A-FDFB-42D3-A348-EE7F0A22CFBD}"/>
    <cellStyle name="_section d - Tamouh Plot 2-3 Infra(Regional)-rev1-22.11.08(add6)_Analysis-Structures 5" xfId="5345" xr:uid="{1FFF1943-9C18-45E0-B49B-945086581D0C}"/>
    <cellStyle name="_section d - Tamouh Plot 2-3 Infra(Regional)-rev1-22.11.08(add6)_Analysis-Structures 6" xfId="5346" xr:uid="{696658A4-5944-4A38-BD6E-B19DB37F1B35}"/>
    <cellStyle name="_section d - Tamouh Plot 2-3 Infra(Regional)-rev1-22.11.08(add6)_Analysis-Structures 7" xfId="5347" xr:uid="{20C0788C-5057-496F-A314-9E20CE420FE7}"/>
    <cellStyle name="_section d - Tamouh Plot 2-3 Infra(Regional)-rev1-22.11.08(add6)_Copy of Sheet Piling - Analysis" xfId="5348" xr:uid="{8CA01760-AF2D-42C6-959F-99ABB620E7A1}"/>
    <cellStyle name="_section d - Tamouh Plot 2-3 Infra(Regional)-rev1-22.11.08(add6)_Copy of Sheet Piling - Analysis 2" xfId="5349" xr:uid="{BEB4525B-41A3-40A4-8FE0-A2198C8917EE}"/>
    <cellStyle name="_section d - Tamouh Plot 2-3 Infra(Regional)-rev1-22.11.08(add6)_Copy of Sheet Piling - Analysis 3" xfId="5350" xr:uid="{1B74E8C2-DA71-4359-8FF3-C993DBA94432}"/>
    <cellStyle name="_section d - Tamouh Plot 2-3 Infra(Regional)-rev1-22.11.08(add6)_Copy of Sheet Piling - Analysis 4" xfId="5351" xr:uid="{B81D4F0A-0BDF-4D8B-97A9-AA972EC11F22}"/>
    <cellStyle name="_section d - Tamouh Plot 2-3 Infra(Regional)-rev1-22.11.08(add6)_Copy of Sheet Piling - Analysis 5" xfId="5352" xr:uid="{949F53C5-D41F-4CA3-B706-1932F67F0321}"/>
    <cellStyle name="_section d - Tamouh Plot 2-3 Infra(Regional)-rev1-22.11.08(add6)_Copy of Sheet Piling - Analysis 6" xfId="5353" xr:uid="{D97E8458-0659-4B53-A139-18EE522D22CE}"/>
    <cellStyle name="_section d - Tamouh Plot 2-3 Infra(Regional)-rev1-22.11.08(add6)_Copy of Sheet Piling - Analysis 7" xfId="5354" xr:uid="{25FA64A4-EC60-43EF-824A-6E5C2DF50282}"/>
    <cellStyle name="_Sector2&amp;3 - Regional - Post add1 - 09.02.09" xfId="5355" xr:uid="{5AF2DE8D-F020-46AC-8EA3-24549ACACCF3}"/>
    <cellStyle name="_Sector2&amp;3 - Regional - Post add1 - 09.02.09 2" xfId="5356" xr:uid="{87DA58C1-2278-4756-905E-254F98A2F3BE}"/>
    <cellStyle name="_Sector2&amp;3 - Regional - Post add1 - 09.02.09 3" xfId="5357" xr:uid="{CD17072C-ACFF-4ED2-9D2F-D683BB1F06DA}"/>
    <cellStyle name="_Sector2&amp;3 - Regional - Post add1 - 09.02.09 4" xfId="5358" xr:uid="{5847528E-1610-4A1E-B12D-0537F8EF4416}"/>
    <cellStyle name="_Sector2&amp;3 - Regional - Post add1 - 09.02.09 5" xfId="5359" xr:uid="{7B72B326-B5A0-4AB1-81C0-C936FB3B66EB}"/>
    <cellStyle name="_Sector2&amp;3 - Regional - Post add1 - 09.02.09 6" xfId="5360" xr:uid="{B8FE5FBC-77C0-4B58-8C9A-F9B413CD8D70}"/>
    <cellStyle name="_Sector2&amp;3 - Regional - Post add1 - 09.02.09 7" xfId="5361" xr:uid="{AB86FCA1-0C46-4380-B898-022F67B23418}"/>
    <cellStyle name="_Services Revised with POs" xfId="5362" xr:uid="{72AF4BEA-88BF-4EEE-8936-EAA95A13BFCA}"/>
    <cellStyle name="_Sheet1" xfId="5363" xr:uid="{D676C679-6F83-412C-9962-BD43642E0155}"/>
    <cellStyle name="_Sheet1_46RA Magnolias Item Rate Billing Abstract (new)" xfId="5364" xr:uid="{9B8D5815-1FD3-4649-AD70-2A0D092C40E0}"/>
    <cellStyle name="_Sheet1_Bill Magnolias RA Bill No 38  Dec-09" xfId="5365" xr:uid="{B5088BDD-DBBC-4AAB-8ED4-28C56EBFB269}"/>
    <cellStyle name="_Sheet1_Bill Magnolias RA Bill No 38 Dec-09" xfId="5366" xr:uid="{5BF48D56-B7DF-426D-AE54-43F7F0AFB3CA}"/>
    <cellStyle name="_Sheet1_RA-3 Magnolias (Sep-10)" xfId="5367" xr:uid="{A8F2B285-5E1F-48BB-B7E6-AD7E832A7279}"/>
    <cellStyle name="_Sheet1_UPFRONT BILLING" xfId="5368" xr:uid="{A496A56A-3630-4935-9AA5-0B5F37BEF0BC}"/>
    <cellStyle name="_Shell - Afas &amp; Pa - 23.05.06" xfId="5369" xr:uid="{0917AD5B-C5CD-49B4-AA0A-32747959928B}"/>
    <cellStyle name="_SHELL'N'CORE_J1-IT PARKS-220108 - Compare from DLS" xfId="5370" xr:uid="{9837751E-C3C0-4C3C-B46D-BC6BD41B327B}"/>
    <cellStyle name="_Shirdi" xfId="5371" xr:uid="{89538659-84EA-4302-BE10-F8808E549261}"/>
    <cellStyle name="_Siemens Worksheet" xfId="5372" xr:uid="{5481B428-CEDE-4140-A566-46E7F8687BAD}"/>
    <cellStyle name="_simplified temorary entranceto show flat" xfId="5373" xr:uid="{186670BD-F107-454C-BABA-E09A18CD7925}"/>
    <cellStyle name="_Single Line" xfId="5374" xr:uid="{B79A1B06-2325-4B3F-AAC8-F4DC7AEF68C7}"/>
    <cellStyle name="_Single Line_pl Scope vs Front" xfId="5375" xr:uid="{B573AA55-5B1A-4854-85C6-515845784B9C}"/>
    <cellStyle name="_Site Sharing - Expense" xfId="5376" xr:uid="{3622176A-261F-4D73-B075-399A5D441758}"/>
    <cellStyle name="_Slab &amp; Beam" xfId="5377" xr:uid="{F82CFFD7-BD70-4D2F-A002-EF6078D5E5B2}"/>
    <cellStyle name="_Sri Projectss  RA no-06 21. 03.10 to 16.04.10" xfId="5378" xr:uid="{67B95D5D-DBFD-4EC2-BC96-5667B3FBF364}"/>
    <cellStyle name="_Staff Cost Deduction June 08 Bill" xfId="5379" xr:uid="{DEE267A6-0014-42FA-8C04-1C3118293FE0}"/>
    <cellStyle name="_Staff_Details_210509_w.o.new Job-r1" xfId="5380" xr:uid="{290BC386-54AA-4487-821E-A3CBB98A5C30}"/>
    <cellStyle name="_Staff_Details_210509_w.o.new Job-r1 2" xfId="5381" xr:uid="{15C63A6F-78BA-4BF2-BCED-AA6795BBAF32}"/>
    <cellStyle name="_Staff_Details_210509_w.o.new Job-r1_Item Rate Client Bill RA-7 Dec.10 (SBM Homes)" xfId="5382" xr:uid="{5E86F1E6-BD05-4CB3-A52E-5C52B2BB6153}"/>
    <cellStyle name="_Staff_Details_210509_w.o.new Job-r1_Labour Camp Detail" xfId="5383" xr:uid="{A36E6804-5A87-4210-B9D0-225C12797B32}"/>
    <cellStyle name="_staircase" xfId="5384" xr:uid="{4279E776-CECA-4770-8C22-2B87222D42E9}"/>
    <cellStyle name="_Stone Flooring &amp; Cladding Contract" xfId="5385" xr:uid="{ACAF3A92-E8E2-4676-8FFA-502F50F6FB58}"/>
    <cellStyle name="_STRUCTURE(BLD-01-02-03)" xfId="5386" xr:uid="{00249BD0-08D1-4CDA-91BC-18F842944624}"/>
    <cellStyle name="_SubHeading" xfId="5387" xr:uid="{0BC1DFEB-5D7A-4901-9924-AE86101485C9}"/>
    <cellStyle name="_Sumary Rec Mar-08 (2)" xfId="5388" xr:uid="{8DFC8608-8F5F-44F0-BF5A-756E42E6FC5E}"/>
    <cellStyle name="_Sumary Rec Mar-08 (2)_Material Reco March-2011 (Homes)" xfId="5389" xr:uid="{F6E83311-02A9-4E40-89FA-A37D0CC90EF9}"/>
    <cellStyle name="_Sumary Rec Mar-08 (2)_Monthly Progress Report - MPR" xfId="5390" xr:uid="{C44BC277-C410-4BC2-A7A1-6DB940EDFBA7}"/>
    <cellStyle name="_Sumary Rec Mar-08 (2)_Monthly Progress Report - MPR VV" xfId="5391" xr:uid="{F4058BA5-2AF1-47D5-8B83-F8D72C91AFA8}"/>
    <cellStyle name="_Sumary Rec Mar-08 (2)_SAFETY RECORD FOR THE MONTH OF May,  2011 - MPR" xfId="5392" xr:uid="{D48577B4-0C0A-4CFF-831B-7F0DBD561F64}"/>
    <cellStyle name="_Sumary Rec Mar-08 (2)_SAFETY RECORD FOR THE MONTH OFApril, 2011 - MPR" xfId="5393" xr:uid="{E4489AAA-6540-40C7-A15A-C032159732CF}"/>
    <cellStyle name="_Sumary Rec Mar-08 (2)_Sectional Progress 1 July 09 onwards" xfId="5394" xr:uid="{E034C333-373E-4AD5-A9BF-8C4C7238DB31}"/>
    <cellStyle name="_Sumary Rec Mar-08 (2)_Weekly Photos 1 July 09 onwards" xfId="5395" xr:uid="{7822279E-FBAE-44E6-A2F4-D3DF67EF7AAF}"/>
    <cellStyle name="_Sumary Rec Mar-08 (2)_WPR 26-1 Nov 2009" xfId="5396" xr:uid="{8BC2C896-CCEC-4666-8C47-4C0DC1F7A7A8}"/>
    <cellStyle name="_Sumary Rec Mar-08 (2)_WPR Magnolias 2009" xfId="5397" xr:uid="{A85C1577-E1B6-4C74-8F20-0E3F4BEC66BB}"/>
    <cellStyle name="_Summary of Recon Nov-2007 (2)" xfId="5398" xr:uid="{D0B805A6-FBA9-49CE-8B21-9CEB7FED7430}"/>
    <cellStyle name="_Summary of Recon Nov-2007 (2) 2" xfId="5399" xr:uid="{C3B9B41B-0C2F-4761-941A-F28AE38EA9AF}"/>
    <cellStyle name="_Summary of Recon Nov-2007 (2)_Item Rate Client Bill RA-7 Dec.10 (SBM Homes)" xfId="5400" xr:uid="{B412FB70-A4E7-4E7A-ABA3-7DCBE91DF5A9}"/>
    <cellStyle name="_Summary of Recon Nov-2007 (2)_Labour Camp Detail" xfId="5401" xr:uid="{37E31FD5-5A5F-467B-85F3-0BDA547FBB45}"/>
    <cellStyle name="_Summary of Recon Nov-2007 (2)_Material Reco March-2011 (Homes)" xfId="5402" xr:uid="{5A40A722-FE67-4489-BDAE-8660FA9B8633}"/>
    <cellStyle name="_Summary of Recon Nov-2007 (2)_Monthly Progress Report - MPR" xfId="5403" xr:uid="{E41E6849-E6E8-4E96-8A81-3B6C35215AFC}"/>
    <cellStyle name="_Summary of Recon Nov-2007 (2)_Monthly Progress Report - MPR VV" xfId="5404" xr:uid="{F85B1E52-B85D-4EE7-89C8-02AAE16C2D47}"/>
    <cellStyle name="_Summary of Recon Nov-2007 (2)_SAFETY RECORD FOR THE MONTH OF May,  2011 - MPR" xfId="5405" xr:uid="{9D4D25AD-C871-4EB7-BD91-112A74DD154B}"/>
    <cellStyle name="_Summary of Recon Nov-2007 (2)_SAFETY RECORD FOR THE MONTH OFApril, 2011 - MPR" xfId="5406" xr:uid="{E20BD766-F539-4E92-B42C-B796069888F7}"/>
    <cellStyle name="_Summary of Recon Nov-2007 (2)_Sectional Progress 1 July 09 onwards" xfId="5407" xr:uid="{BA961AA7-4DB2-4C7C-A88E-62EBB7FCBD35}"/>
    <cellStyle name="_Summary of Recon Nov-2007 (2)_Weekly Photos 1 July 09 onwards" xfId="5408" xr:uid="{A72B5F1B-4890-4ECE-8660-ADBB52B9D920}"/>
    <cellStyle name="_Summary of Recon Nov-2007 (2)_WPR 26-1 Nov 2009" xfId="5409" xr:uid="{2EBCBE31-4307-454E-93BE-B56FC566BCC1}"/>
    <cellStyle name="_Summary of Recon Nov-2007 (2)_WPR Magnolias 2009" xfId="5410" xr:uid="{9C62939C-1E33-4539-8D7D-06BF4E6F9389}"/>
    <cellStyle name="_SUMMARY OF ZONE-IV - 17.09.08" xfId="5411" xr:uid="{A5034878-C0F4-4A89-AE6F-EAC3D1AD6A76}"/>
    <cellStyle name="_SUMMARY OF ZONE-IV - 17.09.08_ESTIMATE- RTC CREST ANNEX-20-02-10-SSA" xfId="5412" xr:uid="{A41D6318-2DB7-4B39-9837-9502FE8F7618}"/>
    <cellStyle name="_SUMMARY OF ZONE-IV - 17.09.08_RA_MKT_INTERIOR" xfId="5414" xr:uid="{337895ED-F764-48CE-BF34-1A301B8A497D}"/>
    <cellStyle name="_SUMMARY OF ZONE-IV - 17.09.08_RA-MKT" xfId="5413" xr:uid="{B0E71E7D-A69D-4F02-81FA-D48B75A34A56}"/>
    <cellStyle name="_SUMMARY OF ZONE-IV - 17.09.08_REV.EST" xfId="5415" xr:uid="{F6C8831E-7DE1-4F16-9906-B81072C265EF}"/>
    <cellStyle name="_SUMMARY OF ZONE-IV - 17.09.08_REV.ESTIMATE" xfId="5416" xr:uid="{12A05E69-06A6-4421-8C84-3F86362C5410}"/>
    <cellStyle name="_SUMMARY Rec-0508" xfId="5417" xr:uid="{5A319767-C7C4-4F7D-9CAD-9F4E4625073C}"/>
    <cellStyle name="_SUMMARY Rec-0508_Material Reco March-2011 (Homes)" xfId="5418" xr:uid="{C2D52681-D977-4627-8863-EC5D82B4D81B}"/>
    <cellStyle name="_SUMMARY Rec-0508_Monthly Progress Report - MPR" xfId="5419" xr:uid="{459ACEA9-3124-48BF-81DD-0E86EEA862D2}"/>
    <cellStyle name="_SUMMARY Rec-0508_Monthly Progress Report - MPR VV" xfId="5420" xr:uid="{7B969DF4-162D-467B-8927-EDEFC70AE695}"/>
    <cellStyle name="_SUMMARY Rec-0508_SAFETY RECORD FOR THE MONTH OF May,  2011 - MPR" xfId="5421" xr:uid="{73BA7722-FEA8-437D-ABA1-A902B5AA1784}"/>
    <cellStyle name="_SUMMARY Rec-0508_SAFETY RECORD FOR THE MONTH OFApril, 2011 - MPR" xfId="5422" xr:uid="{1F2B88F2-C59F-429A-98A5-0E4FCE4C4088}"/>
    <cellStyle name="_SUMMARY Rec-0508_Sectional Progress 1 July 09 onwards" xfId="5423" xr:uid="{DEE172EB-4B46-4617-AABC-EBA43C735810}"/>
    <cellStyle name="_SUMMARY Rec-0508_Weekly Photos 1 July 09 onwards" xfId="5424" xr:uid="{7B01C93E-08E4-491B-A681-EC7A7743FFFD}"/>
    <cellStyle name="_SUMMARY Rec-0508_WPR 26-1 Nov 2009" xfId="5425" xr:uid="{2FD2FD5B-454A-40D5-B1D8-E085290943D1}"/>
    <cellStyle name="_SUMMARY Rec-0508_WPR Magnolias 2009" xfId="5426" xr:uid="{3D2C67E9-35EC-41B0-AFEE-51E77983CF2C}"/>
    <cellStyle name="_Summary Rec-Mar-2008Dlf" xfId="5427" xr:uid="{905D04B7-597E-4256-A83D-D3A6A4ACBB45}"/>
    <cellStyle name="_Summary Rec-Mar-2008Dlf_Material Reco March-2011 (Homes)" xfId="5428" xr:uid="{57847205-3299-456D-AE4F-C6221955952B}"/>
    <cellStyle name="_Summary Rec-Mar-2008Dlf_Monthly Progress Report - MPR" xfId="5429" xr:uid="{E08D9D5E-95FB-45EC-A643-FF9C2CC0E98A}"/>
    <cellStyle name="_Summary Rec-Mar-2008Dlf_Monthly Progress Report - MPR VV" xfId="5430" xr:uid="{291B83C1-3C39-4C38-A46B-C805BB879CD0}"/>
    <cellStyle name="_Summary Rec-Mar-2008Dlf_SAFETY RECORD FOR THE MONTH OF May,  2011 - MPR" xfId="5431" xr:uid="{8F1DBA25-C249-4CF9-A2F5-862A3C160D49}"/>
    <cellStyle name="_Summary Rec-Mar-2008Dlf_SAFETY RECORD FOR THE MONTH OFApril, 2011 - MPR" xfId="5432" xr:uid="{B567178C-B48A-420D-98D6-229249956B7C}"/>
    <cellStyle name="_Summary Rec-Mar-2008Dlf_Sectional Progress 1 July 09 onwards" xfId="5433" xr:uid="{1CFB5A8A-6DAA-40F3-B8EC-7CB3326E272B}"/>
    <cellStyle name="_Summary Rec-Mar-2008Dlf_Weekly Photos 1 July 09 onwards" xfId="5434" xr:uid="{51F5A632-5B15-498D-AE36-B3757152A841}"/>
    <cellStyle name="_Summary Rec-Mar-2008Dlf_WPR 26-1 Nov 2009" xfId="5435" xr:uid="{1F3F2FB8-F06F-46F4-AB55-35D02D843275}"/>
    <cellStyle name="_Summary Rec-Mar-2008Dlf_WPR Magnolias 2009" xfId="5436" xr:uid="{1852E3D5-86CE-47BF-B41F-FAAA6A2CC9E9}"/>
    <cellStyle name="_SUMMARY-ZONE-I" xfId="5437" xr:uid="{2B178D40-4794-4A79-99F2-D1B208017565}"/>
    <cellStyle name="_SUMMARY-ZONE-I_ESTIMATE- RTC CREST ANNEX-20-02-10-SSA" xfId="5438" xr:uid="{001A548B-C0E0-4824-B150-B82234B062CB}"/>
    <cellStyle name="_SUMMARY-ZONE-I_RA_MKT_INTERIOR" xfId="5440" xr:uid="{CF3191F3-1A9A-4595-B3F6-E1BF07280CB9}"/>
    <cellStyle name="_SUMMARY-ZONE-I_RA-MKT" xfId="5439" xr:uid="{36B803C3-78AF-4B55-821F-D4BA566D02A3}"/>
    <cellStyle name="_SUMMARY-ZONE-I_REV.EST" xfId="5441" xr:uid="{48F18CAA-9529-4CD8-BAA4-CD20635D6591}"/>
    <cellStyle name="_SUMMARY-ZONE-I_REV.ESTIMATE" xfId="5442" xr:uid="{FA527245-513F-48AC-9144-3F8DD2A64196}"/>
    <cellStyle name="_SUMMARY-ZONE-IV" xfId="5443" xr:uid="{9B58B069-AB01-48B9-B9D2-B14F7D3BA720}"/>
    <cellStyle name="_SUMMARY-ZONE-IV_ESTIMATE- RTC CREST ANNEX-20-02-10-SSA" xfId="5444" xr:uid="{57EE97CA-2D93-4B76-8B67-8C9E40FCAE52}"/>
    <cellStyle name="_SUMMARY-ZONE-IV_RA_MKT_INTERIOR" xfId="5446" xr:uid="{332C588C-0CD6-4CA4-8CA9-E56C0032B561}"/>
    <cellStyle name="_SUMMARY-ZONE-IV_RA-MKT" xfId="5445" xr:uid="{AFA5B9CE-1D56-46A0-B9B4-9972584F939B}"/>
    <cellStyle name="_SUMMARY-ZONE-IV_REV.EST" xfId="5447" xr:uid="{5CF6F9EE-A6DD-4FA9-B449-B0EB14618D5C}"/>
    <cellStyle name="_SUMMARY-ZONE-IV_REV.ESTIMATE" xfId="5448" xr:uid="{41F11002-05F6-4E9B-A214-AC5E5C6EF6A4}"/>
    <cellStyle name="_Sunernagar finishing" xfId="5449" xr:uid="{B59089EE-57D6-44FC-9E33-F1FE02975437}"/>
    <cellStyle name="_Surplus Staff (3)" xfId="5450" xr:uid="{3D5C06F0-CB8A-4BEC-B8D4-39E3B181DA56}"/>
    <cellStyle name="_Surplus Staff (3) 2" xfId="5451" xr:uid="{7AF509AC-3824-4771-8EC4-FAF68BCF9D15}"/>
    <cellStyle name="_Surplus Staff (3)_Item Rate Client Bill RA-7 Dec.10 (SBM Homes)" xfId="5452" xr:uid="{8D1C753B-0B17-441A-8DC4-4D6985A1FBE2}"/>
    <cellStyle name="_Surplus Staff (3)_Labour Camp Detail" xfId="5453" xr:uid="{B13954E7-EEA6-4209-BC9C-197294540E95}"/>
    <cellStyle name="_suzlon, coimbatore" xfId="5454" xr:uid="{77164C20-C63A-45D7-BEF3-EBCAEF0330A7}"/>
    <cellStyle name="_suzlon, coimbatore_281210 EOT PLAMA" xfId="5455" xr:uid="{92F61603-A3E8-444C-99FE-426127F1D22C}"/>
    <cellStyle name="_suzlon, coimbatore_Annexure - I Commencement Delays" xfId="5456" xr:uid="{AD0C1B9B-B9DF-44E9-8A69-9948E8324E04}"/>
    <cellStyle name="_suzlon, coimbatore_Cement reconcilation  up to Nov 2011" xfId="5457" xr:uid="{1F2A3E3B-34D1-4C65-AA92-1D915D894E08}"/>
    <cellStyle name="_suzlon, coimbatore_pl Scope vs Front" xfId="5458" xr:uid="{B8CD49C7-03F3-4AD9-9280-ECDE6116E523}"/>
    <cellStyle name="_Table" xfId="5459" xr:uid="{2C3BE176-B6E2-4E52-B423-0244E22930A7}"/>
    <cellStyle name="_Table 2" xfId="5460" xr:uid="{CAF6F205-780C-4EA3-AA84-38D885B7ACC7}"/>
    <cellStyle name="_Table 2 2" xfId="5461" xr:uid="{43075DCC-3705-48EA-B8B2-49198045F3B6}"/>
    <cellStyle name="_Table 2 2 2" xfId="5462" xr:uid="{77ACD74D-6681-423F-A26E-6D35E5F00487}"/>
    <cellStyle name="_Table 2 2 2 2" xfId="5463" xr:uid="{2E53AFE3-B02E-43BD-B689-0C9D6F8B89C1}"/>
    <cellStyle name="_Table 2 2 2 2 2" xfId="5464" xr:uid="{BD63629D-449D-432A-9005-FE8309AFEDEA}"/>
    <cellStyle name="_Table 2 2 2 2 2 2" xfId="5465" xr:uid="{85DF3C88-8DC6-43B7-BB34-4ED725BC074B}"/>
    <cellStyle name="_Table 2 2 2 2 3" xfId="5466" xr:uid="{25F802FF-C477-41D3-B584-184BD29E21DA}"/>
    <cellStyle name="_Table 2 2 2 3" xfId="5467" xr:uid="{A35D9363-7142-4F99-966F-D42EF586ECAA}"/>
    <cellStyle name="_Table 2 2 2 3 2" xfId="5468" xr:uid="{B8C97152-BF18-43B1-8BF0-86E4D7DE8118}"/>
    <cellStyle name="_Table 2 2 2 4" xfId="5469" xr:uid="{0F07B97F-6530-449E-8F83-3D6848F61D08}"/>
    <cellStyle name="_Table 2 2 3" xfId="5470" xr:uid="{261F65C7-F075-4CB9-A6FB-1D309E4F8811}"/>
    <cellStyle name="_Table 2 2 3 2" xfId="5471" xr:uid="{D4649487-CBCE-40BB-9CFA-A4ADCBF7A5FD}"/>
    <cellStyle name="_Table 2 2 3 2 2" xfId="5472" xr:uid="{6D85F736-125A-4F3C-903E-9156409971B6}"/>
    <cellStyle name="_Table 2 2 3 3" xfId="5473" xr:uid="{32D99AE7-A86E-45F4-B398-3C1C7AC6ED96}"/>
    <cellStyle name="_Table 2 2 4" xfId="5474" xr:uid="{016E7798-14CA-4767-936A-FF82100B18FD}"/>
    <cellStyle name="_Table 2 2 4 2" xfId="5475" xr:uid="{96E61612-5209-41DE-B14F-FAAE90353267}"/>
    <cellStyle name="_Table 2 2 5" xfId="5476" xr:uid="{E69B438B-BE41-427B-963E-F74F86F6C58E}"/>
    <cellStyle name="_Table 2 3" xfId="5477" xr:uid="{ADC98A1D-2989-4997-80D4-AECED173A86C}"/>
    <cellStyle name="_Table 2 3 2" xfId="5478" xr:uid="{B2088B7B-708D-4F79-83B4-7CBBFB180A02}"/>
    <cellStyle name="_Table 2 3 2 2" xfId="5479" xr:uid="{B3652B07-2C19-49F9-8847-90C4639010C1}"/>
    <cellStyle name="_Table 2 3 2 2 2" xfId="5480" xr:uid="{46D7E993-ADE8-4C92-9E84-AA39CDF5BA7B}"/>
    <cellStyle name="_Table 2 3 2 3" xfId="5481" xr:uid="{25E508EF-EC58-429D-8502-0EB30F707DEB}"/>
    <cellStyle name="_Table 2 3 3" xfId="5482" xr:uid="{200F0032-59B3-4349-B18E-F7D9ECE6AE4D}"/>
    <cellStyle name="_Table 2 3 3 2" xfId="5483" xr:uid="{0B685758-87AF-417F-A416-05A14D58029F}"/>
    <cellStyle name="_Table 2 3 4" xfId="5484" xr:uid="{AEF2320F-E19A-4400-A805-2A9AE3806685}"/>
    <cellStyle name="_Table 2 4" xfId="5485" xr:uid="{8EBE6923-F20D-4C69-B36A-2757B39D2A1D}"/>
    <cellStyle name="_Table 2 4 2" xfId="5486" xr:uid="{E7744611-9FDE-4CCD-B7E3-BFAD260B97A0}"/>
    <cellStyle name="_Table 2 4 2 2" xfId="5487" xr:uid="{960BB1CA-DF66-419C-A5DF-9A7C69D6CE71}"/>
    <cellStyle name="_Table 2 4 3" xfId="5488" xr:uid="{6E05DE40-0A46-46E8-B6CD-0F4185CE69F9}"/>
    <cellStyle name="_Table 2 5" xfId="5489" xr:uid="{9521B5AC-64A7-46D0-BA16-3872EC0873F9}"/>
    <cellStyle name="_Table 2 5 2" xfId="5490" xr:uid="{3423AE90-D553-49B3-A62A-6A68DA037CDE}"/>
    <cellStyle name="_Table 2 6" xfId="5491" xr:uid="{8B9C2C7F-F90A-420B-B63F-B072DC8AEB92}"/>
    <cellStyle name="_Table 3" xfId="5492" xr:uid="{720F7477-82C4-443E-B831-21375D6E8900}"/>
    <cellStyle name="_Table 3 2" xfId="5493" xr:uid="{2B20D685-855A-4788-9BB7-49D9F1FA2E80}"/>
    <cellStyle name="_Table 3 2 2" xfId="5494" xr:uid="{E439162C-00C0-496F-9908-E8C8348C1606}"/>
    <cellStyle name="_Table 3 2 2 2" xfId="5495" xr:uid="{54E52C54-CE7E-4975-B151-2D8FA2865349}"/>
    <cellStyle name="_Table 3 2 2 2 2" xfId="5496" xr:uid="{5BFF0B6E-278E-413F-B1EE-2AFBAF53C95A}"/>
    <cellStyle name="_Table 3 2 2 3" xfId="5497" xr:uid="{83C3E0AC-BFA9-466E-B2B4-97AB73068986}"/>
    <cellStyle name="_Table 3 2 3" xfId="5498" xr:uid="{D28A988E-FDD4-4318-A96D-C36AE1C1BB3B}"/>
    <cellStyle name="_Table 3 2 3 2" xfId="5499" xr:uid="{07EE6C87-6BDB-460A-A285-9C84B611D443}"/>
    <cellStyle name="_Table 3 2 4" xfId="5500" xr:uid="{D892E74D-590E-4193-A33E-3A35852588F1}"/>
    <cellStyle name="_Table 3 3" xfId="5501" xr:uid="{08BA68AE-20C0-490F-BBCF-926888655788}"/>
    <cellStyle name="_Table 3 3 2" xfId="5502" xr:uid="{8AAF7AC8-7C33-4FBA-8309-2555379A8440}"/>
    <cellStyle name="_Table 3 3 2 2" xfId="5503" xr:uid="{E35C4DAF-53E3-4E95-B137-39EF3E6E10EE}"/>
    <cellStyle name="_Table 3 3 3" xfId="5504" xr:uid="{7D579026-D61F-40F1-A87A-66A62E65C4C4}"/>
    <cellStyle name="_Table 3 4" xfId="5505" xr:uid="{0E052E46-2C8D-471B-8E11-AE5E0952E117}"/>
    <cellStyle name="_Table 3 4 2" xfId="5506" xr:uid="{50473122-71F0-407F-856B-618485E02A32}"/>
    <cellStyle name="_Table 3 5" xfId="5507" xr:uid="{0B018EF2-C8A1-4862-B079-B185C37B9F2D}"/>
    <cellStyle name="_Table 4" xfId="5508" xr:uid="{4695083B-6725-4206-B3E0-60895F486DEC}"/>
    <cellStyle name="_Table 4 2" xfId="5509" xr:uid="{E4D560A3-0ED8-434B-8606-093169A31E0B}"/>
    <cellStyle name="_Table 4 2 2" xfId="5510" xr:uid="{EFB874E1-8BB6-4659-AA80-29E65C63F747}"/>
    <cellStyle name="_Table 4 2 2 2" xfId="5511" xr:uid="{4DE1A6B7-EBFC-4936-89E3-AB804EABB1EB}"/>
    <cellStyle name="_Table 4 2 3" xfId="5512" xr:uid="{A4DE1E76-0A8F-4B64-8F06-55F11CFB3245}"/>
    <cellStyle name="_Table 4 3" xfId="5513" xr:uid="{0E688215-FDEA-40F0-892A-44BAD7837538}"/>
    <cellStyle name="_Table 4 3 2" xfId="5514" xr:uid="{943D1397-D223-49B7-9172-3E694F8A6F50}"/>
    <cellStyle name="_Table 4 4" xfId="5515" xr:uid="{3B859C8F-B734-4886-87FB-E452801FC7C3}"/>
    <cellStyle name="_Table 5" xfId="5516" xr:uid="{4B88A64E-CF9E-4414-8F09-0D774065EA2B}"/>
    <cellStyle name="_Table 5 2" xfId="5517" xr:uid="{3E1FD88E-C425-4EC5-9BAD-B86D72ABDF78}"/>
    <cellStyle name="_Table 5 2 2" xfId="5518" xr:uid="{26CC0152-62E2-44AA-B983-6E2B1390A9BC}"/>
    <cellStyle name="_Table 5 3" xfId="5519" xr:uid="{6FF85A16-BF8C-4CAF-A5D7-CC6C62E61B55}"/>
    <cellStyle name="_Table 6" xfId="5520" xr:uid="{1C2FDEA1-4904-4786-BB4D-9BF56128670A}"/>
    <cellStyle name="_Table 6 2" xfId="5521" xr:uid="{96E6E92F-1204-4BC6-B9C6-D10E60797E4F}"/>
    <cellStyle name="_Table 7" xfId="5522" xr:uid="{55A3FB88-7567-4736-98D8-411240C33D5F}"/>
    <cellStyle name="_TableHead" xfId="5523" xr:uid="{1FF3D304-5795-4C60-AD5E-C5A5D375AC69}"/>
    <cellStyle name="_TableRowHead" xfId="5524" xr:uid="{C7C59283-FD0E-4649-86FA-E0E0FFA4BF90}"/>
    <cellStyle name="_TableSuperHead" xfId="5525" xr:uid="{5741388A-BC1D-4B3D-B2A3-739E82576F72}"/>
    <cellStyle name="_Tax RMZ" xfId="5526" xr:uid="{B6B0DA40-077E-49B0-9482-FF9AEBF4B60C}"/>
    <cellStyle name="_TBP4-PSE_HO" xfId="5527" xr:uid="{E3D9C47D-B9D5-4784-8685-EFA47079CE2F}"/>
    <cellStyle name="_TCG Software Park (Tender) - 01.11.07" xfId="5528" xr:uid="{2B195FBE-31F5-444F-842D-E199D2B6EB23}"/>
    <cellStyle name="_TCS Analysis -Revised 25th Aug-06-R1- Final Submitted" xfId="5529" xr:uid="{2D2DE456-5C2D-49FA-AD76-311B3CB532AD}"/>
    <cellStyle name="_TCS working" xfId="5530" xr:uid="{D20C5CC2-80F6-4ABF-AE18-50319810AFFB}"/>
    <cellStyle name="_TCS working 2" xfId="5531" xr:uid="{9A3D9C2A-FBD6-44A4-8168-4E7EE0BFB9C8}"/>
    <cellStyle name="_TCS working 3" xfId="5532" xr:uid="{769AB188-84F6-4F3B-8D55-D41461B8004B}"/>
    <cellStyle name="_TCS working 4" xfId="5533" xr:uid="{B069BA6E-038F-43AA-9ED9-2F470B72D76D}"/>
    <cellStyle name="_TCS working 5" xfId="5534" xr:uid="{280ED107-7454-46D8-BC39-A23B3EF4D57A}"/>
    <cellStyle name="_TCS working 6" xfId="5535" xr:uid="{88616E40-1C7E-49C6-9904-D2654A1DFD71}"/>
    <cellStyle name="_TCS working 7" xfId="5536" xr:uid="{BE05754E-56AD-4818-9E35-1ADBE7C7B46F}"/>
    <cellStyle name="_TENDER RESULT MASTER FILE" xfId="5537" xr:uid="{A7CB5326-7F50-44BE-BAD4-4DB0A2942C3C}"/>
    <cellStyle name="_Tender result-Chn Cargo Ph-III" xfId="5538" xr:uid="{8F9B50DB-E6F8-4FD1-B311-A88F7954C691}"/>
    <cellStyle name="_Tender Workings" xfId="5539" xr:uid="{CBAF9389-0773-4FA3-8406-61D47AFCA11E}"/>
    <cellStyle name="_Tender Workings - By HQ" xfId="5540" xr:uid="{B6770345-F1CE-422D-AC0B-915EDF3A044A}"/>
    <cellStyle name="_Terex Single Line BOQ(1)" xfId="5541" xr:uid="{2907913E-2592-4697-A232-CB1775EFFCD1}"/>
    <cellStyle name="_TG06_Final" xfId="5542" xr:uid="{8D110277-F4B3-4079-8DD3-88038A98BD9E}"/>
    <cellStyle name="_TG06_Final_Rates" xfId="5543" xr:uid="{361A24F0-4995-41E6-B8C0-C291E244E86F}"/>
    <cellStyle name="_TM01" xfId="5544" xr:uid="{6B2AE649-E0E5-4803-B8CB-0E09C8E15886}"/>
    <cellStyle name="_TM01_IICL1" xfId="5546" xr:uid="{8491669C-580B-4604-B988-56F088078D61}"/>
    <cellStyle name="_TM01-7001" xfId="5545" xr:uid="{EA9209E8-23F4-4EBA-AA23-FB90A2CFC950}"/>
    <cellStyle name="_Total work Struc.&amp; Fini scope for BLD-03 Buid tec " xfId="5547" xr:uid="{FA5217B8-94B6-4EBF-A75F-D0E48A6A05AE}"/>
    <cellStyle name="_Total work Struc.&amp; Fini scope for BLD-03 Buid tec  2" xfId="5548" xr:uid="{E1CC4A95-0B6D-4E97-B544-859E3536DE69}"/>
    <cellStyle name="_Total work Struc.&amp; Fini scope for BLD-03 Buid tec  3" xfId="5549" xr:uid="{AE5BD7E9-187E-405C-AC55-905F13E4E251}"/>
    <cellStyle name="_Total work Struc.&amp; Fini scope for BLD-03 Buid tec  4" xfId="5550" xr:uid="{230CA944-6722-40BD-A55E-EE9CDBA49C34}"/>
    <cellStyle name="_Total work Struc.&amp; Fini scope for BLD-03 Buid tec  5" xfId="5551" xr:uid="{AF49A5E6-DBD4-42CF-ABA9-07670B6F73C0}"/>
    <cellStyle name="_Total work Struc.&amp; Fini scope for BLD-03 Buid tec  6" xfId="5552" xr:uid="{4C595CB0-DE87-4D70-A333-7886487086D9}"/>
    <cellStyle name="_Total work Struc.&amp; Fini scope for BLD-03 Buid tec  7" xfId="5553" xr:uid="{8ACB40D5-E9D8-4A5C-80EB-74327DF47FEA}"/>
    <cellStyle name="_Total work Struc.&amp; Fini scope for BLD-03 Buid tec  8" xfId="5554" xr:uid="{3C9D7412-8F25-44BF-9BAB-389465079D47}"/>
    <cellStyle name="_TR01" xfId="5555" xr:uid="{6119DF11-3A41-4F75-AC05-3B82D131D12C}"/>
    <cellStyle name="_TR01-3325" xfId="5556" xr:uid="{83B3E90C-2F47-400C-8C9F-654FD567E7B6}"/>
    <cellStyle name="_TR01-SREL" xfId="5557" xr:uid="{F6A59BA8-8E9D-4943-9492-C2DF258B419E}"/>
    <cellStyle name="_Transferable Material VAT Liablity - SBM Homes (Sep-2010)" xfId="5558" xr:uid="{22910B30-44EA-4406-9B08-247A0836A81E}"/>
    <cellStyle name="_TT Project Gist" xfId="5559" xr:uid="{444314CB-9410-44C2-BBB1-B1ADA6EF7B2A}"/>
    <cellStyle name="_TX IO Current Calculation" xfId="5560" xr:uid="{3AFF7187-C243-479A-8F47-356DAF68D1A1}"/>
    <cellStyle name="_Typical Analysis Data" xfId="5561" xr:uid="{F856445A-EB2A-4FFA-93BA-37E1C4E33091}"/>
    <cellStyle name="_Typical Analysis Data1" xfId="5562" xr:uid="{EAB8EC01-0C04-446A-BB44-FA3FF8635B73}"/>
    <cellStyle name="_UKMIS 1.2 July 08" xfId="5563" xr:uid="{DB20A230-721C-4A6E-89B5-B02621BC01BA}"/>
    <cellStyle name="_UKMIS 2.1 July 08" xfId="5564" xr:uid="{BC93F47F-ABF0-4AC1-8583-F6DC08C18670}"/>
    <cellStyle name="_utilisation report Aug 08" xfId="5565" xr:uid="{F985DF53-56BA-4E8C-99C3-10BEA2B65CF9}"/>
    <cellStyle name="_utilisation report july 08" xfId="5566" xr:uid="{AEF23D6D-E6F0-4EBE-B044-C01F6C9E3539}"/>
    <cellStyle name="_utilisation report june 08" xfId="5567" xr:uid="{116D2ABB-8231-4A68-9B33-0663E6F6D934}"/>
    <cellStyle name="_utilisation report sep 2008" xfId="5568" xr:uid="{734D16A7-DBBC-4EC3-9B70-37A2AA335FA4}"/>
    <cellStyle name="_VSNL Centre at BKC" xfId="5569" xr:uid="{D6091DE5-8BB2-40CE-840E-EBE39CA4EFCE}"/>
    <cellStyle name="_Vysya Bank - Mittal Towers" xfId="5570" xr:uid="{E387B568-6CAD-4372-BC23-B169E1F36CD7}"/>
    <cellStyle name="_Vytilla Dec 08" xfId="5571" xr:uid="{2E81971F-0633-4570-BF7E-2350F866D436}"/>
    <cellStyle name="_Whitefield Palms (BMS) - 20.07.07" xfId="5572" xr:uid="{AAB8FBC8-A553-4969-8ED1-8756512467A0}"/>
    <cellStyle name="_WO break up month wise" xfId="5573" xr:uid="{DC7B7E8C-759D-4C59-925C-0EADB1FA2CB5}"/>
    <cellStyle name="_WO break up month wise 2" xfId="5574" xr:uid="{BA070D0C-7FF8-415F-B264-BC8E516F4795}"/>
    <cellStyle name="_WO break up month wise_Item Rate Client Bill RA-7 Dec.10 (SBM Homes)" xfId="5575" xr:uid="{DCE57315-300D-4272-96D2-3FA2D7DDA62F}"/>
    <cellStyle name="_WO break up month wise_Labour Camp Detail" xfId="5576" xr:uid="{FFA5A920-614B-4185-BF0A-E1C0ECB256B6}"/>
    <cellStyle name="_Working" xfId="5577" xr:uid="{1D2C6437-7FAB-4055-8425-9D9CBEDE10E0}"/>
    <cellStyle name="_Working micron Ext.Final" xfId="5578" xr:uid="{E12BAC1C-04C2-494A-90CB-A03369A083E4}"/>
    <cellStyle name="_Working- Rev03" xfId="5579" xr:uid="{2E6D9B59-2320-40FD-B90D-F9A6F44DAE2C}"/>
    <cellStyle name="_Working- TRVM" xfId="5580" xr:uid="{CB20FC9E-8F97-41A6-B4DE-A6ABF8CBBAA5}"/>
    <cellStyle name="_working_WPCPL Rev 02 dt 101207" xfId="5581" xr:uid="{F64558FD-E593-4168-ACDB-88C74F88A409}"/>
    <cellStyle name="_WPR- DLF INFOCITY CHENNAI - 13.08.07 TO 19.08.07" xfId="5582" xr:uid="{50F073D0-C834-41E3-A423-759458FA5F8E}"/>
    <cellStyle name="_Wrking- (Old)- final" xfId="5583" xr:uid="{89FA7665-AC22-4DB3-A607-532CC87A1E5D}"/>
    <cellStyle name="_ZCR - RO Corrected 23-06-09" xfId="5584" xr:uid="{503F8288-CF19-4C75-AC34-EC0AE931C267}"/>
    <cellStyle name="_ZCR 630 - Blue Horizon - 06.09.2009.test" xfId="5585" xr:uid="{5239027E-DD5D-4474-A701-8CAFFF14188F}"/>
    <cellStyle name="_ZCR for ITC" xfId="5586" xr:uid="{3D343B55-BBBC-4624-80A0-29701E89EB51}"/>
    <cellStyle name="_ZCR for ITC_pl Scope vs Front" xfId="5587" xr:uid="{AAEE677F-F42C-4B66-88FD-26659B214B91}"/>
    <cellStyle name="_ZCR-KC512" xfId="5588" xr:uid="{8B686276-2CA4-4547-BEE4-53E3230A22EF}"/>
    <cellStyle name="_Zero Cost General Workings  - 22.05.08 corrections" xfId="5589" xr:uid="{9B8ACAFA-B6A1-4962-96C0-463A9F62694D}"/>
    <cellStyle name="_Zero Cost- Olympia- Final" xfId="5590" xr:uid="{96E4D0E6-3E90-4ED0-9525-CC67D1DEBF62}"/>
    <cellStyle name="`GENERAL" xfId="5592" xr:uid="{03520BEA-EF29-41B9-BF25-4992022A046E}"/>
    <cellStyle name="`GENERAL 2" xfId="5593" xr:uid="{92E2069D-8F51-4D3C-AB6B-FA331F670815}"/>
    <cellStyle name="`GENERAL 2 2" xfId="5594" xr:uid="{AC15F29B-E48E-4349-A6F6-3A35E217A073}"/>
    <cellStyle name="`GENERAL 2 3" xfId="5595" xr:uid="{2E866616-5071-4E4E-8CD7-298EBFBEFEB6}"/>
    <cellStyle name="`GENERAL 2 4" xfId="5596" xr:uid="{00C4E53E-342F-4D12-A1F3-3AF2D135124E}"/>
    <cellStyle name="`GENERAL 3" xfId="5597" xr:uid="{B7CD52DD-705F-41FC-B94A-1C2A6D29E82E}"/>
    <cellStyle name="`GENERAL 4" xfId="5598" xr:uid="{563074CD-A67D-486B-A073-5E6795100454}"/>
    <cellStyle name="£ BP" xfId="30812" xr:uid="{A83EC673-0D36-4811-89B2-E9056CA92413}"/>
    <cellStyle name="￡ BP" xfId="30880" xr:uid="{ABA2B59D-E544-435B-9B96-4BD725C07D27}"/>
    <cellStyle name="¤@¯Elaroux" xfId="30813" xr:uid="{88A0EF32-A55C-402F-A62D-3C7F0A30DEF7}"/>
    <cellStyle name="¤@¯Elaroux 2" xfId="30814" xr:uid="{D2BB8F0E-2D88-4FAD-A8CF-60D5BAFEBA1D}"/>
    <cellStyle name="¤@¯Elaroux 3" xfId="30815" xr:uid="{5C53E729-A3D5-4461-97A1-EC67B43FE9C5}"/>
    <cellStyle name="¤@¯Elaroux 4" xfId="30816" xr:uid="{2995F4F8-0A3D-4D20-8686-EFB59815C8E8}"/>
    <cellStyle name="¤d¤À¦E0]_laroux" xfId="30817" xr:uid="{9F6E3795-0230-494C-A5D5-199737963E9D}"/>
    <cellStyle name="¤d¤À¦Elaroux" xfId="30818" xr:uid="{903DEC85-9235-4D81-82E4-A3C4A005BCD8}"/>
    <cellStyle name="¤d¤À¦Elaroux 2" xfId="30819" xr:uid="{2451553C-610B-4432-9248-B3100EE8A2F5}"/>
    <cellStyle name="¤d¤À¦Elaroux 3" xfId="30820" xr:uid="{F4E93F7B-6AF3-4036-847B-E36251ADC927}"/>
    <cellStyle name="¤d¤À¦Elaroux 4" xfId="30821" xr:uid="{8CB135F9-096B-4AB7-B197-A2B80223CC2C}"/>
    <cellStyle name="¥ JY" xfId="30822" xr:uid="{CA183328-6204-4B73-B405-179E9E8BDA3C}"/>
    <cellStyle name="•W€_4m stock" xfId="30865" xr:uid="{2DAE6A9C-CEFA-433E-A910-6E3584548283}"/>
    <cellStyle name="•W_Electrical" xfId="30864" xr:uid="{3E2D3355-50CF-4391-B745-77DC067ED854}"/>
    <cellStyle name="_x001a_¨ " xfId="7" xr:uid="{59923C0B-E807-45B1-8FD7-F48AF2E5442F}"/>
    <cellStyle name="_x001a_¨  2" xfId="8" xr:uid="{511B8562-F156-4E34-AC5E-777BDE210381}"/>
    <cellStyle name="_x001a_¨  3" xfId="9" xr:uid="{DE6A5A55-56CD-477B-B430-C6BC4DDB674D}"/>
    <cellStyle name="_x001a_¨  4" xfId="10" xr:uid="{115A41D7-8809-4379-A8E8-0BFFEDBA9D70}"/>
    <cellStyle name="_x001a_¨  5" xfId="11" xr:uid="{DAE5C15D-AA61-4CAD-86B9-C6B9B439AA23}"/>
    <cellStyle name="_x001a_¨  6" xfId="12" xr:uid="{AD922D4E-21B8-4521-BA10-9941C4E7E35E}"/>
    <cellStyle name="_x001a_¨  7" xfId="13" xr:uid="{289D1F55-CED8-4051-96CA-DDC5957773FA}"/>
    <cellStyle name="_x001a_¨  8" xfId="14" xr:uid="{7341A66C-5001-4269-83E7-64165943F874}"/>
    <cellStyle name="_x001a_¨_" xfId="15" xr:uid="{63115031-5468-4851-95ED-AB4EBE87BE06}"/>
    <cellStyle name="0%" xfId="30" xr:uid="{4BF6162E-D254-4B77-8CF9-EA37C53A4CC8}"/>
    <cellStyle name="0,0_x000a__x000a_NA_x000a__x000a_" xfId="31" xr:uid="{2A971212-E9D2-40BA-813A-F38F6357910D}"/>
    <cellStyle name="0,0_x000d__x000a_NA_x000d__x000a_" xfId="32" xr:uid="{1003A9B3-3B34-4920-BC76-7E7EE0D64D4A}"/>
    <cellStyle name="0,0_x000d__x000a_NA_x000d__x000a_ 2" xfId="33" xr:uid="{A8976450-0141-4D98-9041-745C8563FE44}"/>
    <cellStyle name="0.0%" xfId="34" xr:uid="{5DF0F647-4137-4100-9EA7-CA1E1CAB1060}"/>
    <cellStyle name="0.00%" xfId="35" xr:uid="{EB289357-8F3B-487B-975E-6673897B3827}"/>
    <cellStyle name="1" xfId="36" xr:uid="{B6B72933-1CAB-43CA-95A4-F554582E0F9D}"/>
    <cellStyle name="1/100000" xfId="37" xr:uid="{A601FB80-3029-4CF3-855A-A2B57EC86807}"/>
    <cellStyle name="1_German betas" xfId="38" xr:uid="{371FF494-9CFA-4451-B217-1E041036976E}"/>
    <cellStyle name="20% - Accent1 1" xfId="39" xr:uid="{6CB52526-0CBD-4185-8DB2-D0D6335D2D03}"/>
    <cellStyle name="20% - Accent1 1 1" xfId="40" xr:uid="{3DDBFA4C-9370-4D29-BF78-A50972ECEF6F}"/>
    <cellStyle name="20% - Accent1 1 1 2" xfId="41" xr:uid="{FAFEC93D-2560-404B-BA1A-0DE29C5C7132}"/>
    <cellStyle name="20% - Accent1 1 2" xfId="42" xr:uid="{6053CC2B-23E8-4367-B999-49F3352DEEFA}"/>
    <cellStyle name="20% - Accent1 10" xfId="43" xr:uid="{70930397-0A1D-48B6-A354-79F5614F8A11}"/>
    <cellStyle name="20% - Accent1 10 2" xfId="44" xr:uid="{C6EC923D-3394-4279-B569-C843E64650A7}"/>
    <cellStyle name="20% - Accent1 10 3" xfId="45" xr:uid="{8AA1034A-CD53-4A1D-B7F7-243CD9A14041}"/>
    <cellStyle name="20% - Accent1 10 4" xfId="46" xr:uid="{632391F5-4AD1-427B-BDD5-53E9FD7C50F7}"/>
    <cellStyle name="20% - Accent1 10 5" xfId="47" xr:uid="{68DDD76B-2CD3-4D4B-86EB-B85A9F9E2C02}"/>
    <cellStyle name="20% - Accent1 10 6" xfId="48" xr:uid="{E052EC1F-7FE4-4680-88C5-000A69CCE8E1}"/>
    <cellStyle name="20% - Accent1 10 7" xfId="49" xr:uid="{8F0E261F-7B52-406C-925B-573A668FE2E6}"/>
    <cellStyle name="20% - Accent1 10 8" xfId="50" xr:uid="{39794448-93DF-404A-85E9-6945D350C0B1}"/>
    <cellStyle name="20% - Accent1 10 9" xfId="51" xr:uid="{3EE77548-7363-445F-B584-992235883CD3}"/>
    <cellStyle name="20% - Accent1 11" xfId="52" xr:uid="{B131A730-C13B-4ECC-88AA-989B44859F41}"/>
    <cellStyle name="20% - Accent1 11 2" xfId="53" xr:uid="{EF6FBD5B-C0CB-48D7-9E2E-36EFB1BB4ABE}"/>
    <cellStyle name="20% - Accent1 11 2 2" xfId="54" xr:uid="{4B86A47D-0F86-4425-8B45-4AAAD9E11AA7}"/>
    <cellStyle name="20% - Accent1 11 2 3" xfId="55" xr:uid="{62A8B409-4E82-4E3E-8DD5-A5DC3A84D2BA}"/>
    <cellStyle name="20% - Accent1 11 3" xfId="56" xr:uid="{03768524-8498-400B-994A-A66F5F209182}"/>
    <cellStyle name="20% - Accent1 11 4" xfId="57" xr:uid="{490AF18E-7308-4DE6-988C-0F6120A1FCCA}"/>
    <cellStyle name="20% - Accent1 12" xfId="58" xr:uid="{0056EF0A-2440-447C-992A-C25FF5F1B29C}"/>
    <cellStyle name="20% - Accent1 12 2" xfId="59" xr:uid="{685A3D13-4291-45E2-AB96-8EEE6F69F5DD}"/>
    <cellStyle name="20% - Accent1 12 2 2" xfId="60" xr:uid="{9C8A5319-1076-400A-8928-10F8F154ED2B}"/>
    <cellStyle name="20% - Accent1 12 2 3" xfId="61" xr:uid="{EDD59304-4C81-41F7-872B-0B15001670FE}"/>
    <cellStyle name="20% - Accent1 12 3" xfId="62" xr:uid="{C0EE2FFE-B9AD-47B8-A681-93122544A95E}"/>
    <cellStyle name="20% - Accent1 12 4" xfId="63" xr:uid="{FACACF3A-3916-4B9B-9A80-DA6F20C38B59}"/>
    <cellStyle name="20% - Accent1 13" xfId="64" xr:uid="{F9E8B2D1-0075-4A5C-A269-CD27824A1E59}"/>
    <cellStyle name="20% - Accent1 13 2" xfId="65" xr:uid="{DFE40860-C74B-43A2-ADF1-99054228878B}"/>
    <cellStyle name="20% - Accent1 13 2 2" xfId="66" xr:uid="{655D85CA-FE46-4122-AB45-2C67AB800706}"/>
    <cellStyle name="20% - Accent1 13 2 3" xfId="67" xr:uid="{4796A89D-EC1B-473F-93B6-FB8638966AF0}"/>
    <cellStyle name="20% - Accent1 13 3" xfId="68" xr:uid="{212672DF-6755-4D31-910E-77C2983B78AD}"/>
    <cellStyle name="20% - Accent1 13 4" xfId="69" xr:uid="{D3BE899A-C714-471D-8C6D-72F01D4262FD}"/>
    <cellStyle name="20% - Accent1 14" xfId="70" xr:uid="{943D305A-FADD-4972-9A82-5CE47C31730F}"/>
    <cellStyle name="20% - Accent1 14 2" xfId="71" xr:uid="{7DCA214A-E3DB-4FE1-B1E3-0F12854170B0}"/>
    <cellStyle name="20% - Accent1 14 2 2" xfId="72" xr:uid="{A0C4EE50-2564-4939-9114-1EB6E9547318}"/>
    <cellStyle name="20% - Accent1 14 2 3" xfId="73" xr:uid="{F9CBBC3B-BA1C-4BEE-8673-0A75073EAD9B}"/>
    <cellStyle name="20% - Accent1 14 3" xfId="74" xr:uid="{525197D7-CAB4-4394-86E3-7F93D3F4E108}"/>
    <cellStyle name="20% - Accent1 14 4" xfId="75" xr:uid="{4EDE4C64-F41B-4106-8077-B4BFDEBC3107}"/>
    <cellStyle name="20% - Accent1 15" xfId="76" xr:uid="{A8F84BC2-6E36-4C0E-98A8-FC8481CAE9A6}"/>
    <cellStyle name="20% - Accent1 15 2" xfId="77" xr:uid="{87B36816-42C4-4063-8188-E7CB4C7D369C}"/>
    <cellStyle name="20% - Accent1 15 2 2" xfId="78" xr:uid="{2D72F9FA-2EC0-4C06-B462-ACDFDD96FE92}"/>
    <cellStyle name="20% - Accent1 15 2 3" xfId="79" xr:uid="{01DF02C4-709B-4EFD-81C4-1AB768827EE9}"/>
    <cellStyle name="20% - Accent1 15 3" xfId="80" xr:uid="{E6CC1669-B7E2-440A-91A4-028292B31715}"/>
    <cellStyle name="20% - Accent1 15 4" xfId="81" xr:uid="{992B7DD5-4C69-402D-BE75-3B0A886D732B}"/>
    <cellStyle name="20% - Accent1 16" xfId="82" xr:uid="{B4E894D8-4DF9-4EE4-9FFD-A423BEA02707}"/>
    <cellStyle name="20% - Accent1 16 2" xfId="83" xr:uid="{408C6DA6-074F-4A3F-BE3B-429C25CBF74F}"/>
    <cellStyle name="20% - Accent1 16 2 2" xfId="84" xr:uid="{A22C472E-274B-4C61-9608-F5365B471FA4}"/>
    <cellStyle name="20% - Accent1 16 2 3" xfId="85" xr:uid="{86AFE7E3-9555-42C9-B972-F1325EDAE972}"/>
    <cellStyle name="20% - Accent1 16 3" xfId="86" xr:uid="{035853D8-AE63-40F2-8E6C-921D45ECF1EC}"/>
    <cellStyle name="20% - Accent1 16 4" xfId="87" xr:uid="{BEC82648-7FFD-47CF-8B3A-663F47D8F536}"/>
    <cellStyle name="20% - Accent1 17" xfId="88" xr:uid="{B432EE06-2595-42AD-A8A1-1ED33F51E44B}"/>
    <cellStyle name="20% - Accent1 17 2" xfId="89" xr:uid="{478DA677-78E2-4C24-A667-C1E1AF1562E9}"/>
    <cellStyle name="20% - Accent1 17 2 2" xfId="90" xr:uid="{252E8B9E-A878-4160-BE3B-5D3237EFB02D}"/>
    <cellStyle name="20% - Accent1 17 2 3" xfId="91" xr:uid="{0D8CEE33-5FF1-4742-82E9-15AFD08D9BE0}"/>
    <cellStyle name="20% - Accent1 17 3" xfId="92" xr:uid="{C1FB1511-B34D-4158-8D8C-F1F925C3F720}"/>
    <cellStyle name="20% - Accent1 17 4" xfId="93" xr:uid="{E6F26050-9ABE-47B7-9C38-963BA32E3798}"/>
    <cellStyle name="20% - Accent1 18" xfId="94" xr:uid="{6C46A15F-EF8E-4E4B-AF40-6839C3D532CF}"/>
    <cellStyle name="20% - Accent1 18 2" xfId="95" xr:uid="{F6E7EFAD-1A41-43C0-9DED-AA37908B1F00}"/>
    <cellStyle name="20% - Accent1 18 2 2" xfId="96" xr:uid="{D0114807-5ED5-4158-B46A-96C32C77CAEE}"/>
    <cellStyle name="20% - Accent1 18 2 3" xfId="97" xr:uid="{B46473B8-A410-4877-8BF3-E0C896942C71}"/>
    <cellStyle name="20% - Accent1 18 3" xfId="98" xr:uid="{179E63BE-A724-4029-8060-31A3C64BAB43}"/>
    <cellStyle name="20% - Accent1 18 4" xfId="99" xr:uid="{A1399DD7-3073-47E3-9A0D-5844D429C81A}"/>
    <cellStyle name="20% - Accent1 19" xfId="100" xr:uid="{DFC498D6-2239-45DE-AEC0-9D531B3863B1}"/>
    <cellStyle name="20% - Accent1 19 2" xfId="101" xr:uid="{1AC6DAFF-609D-46A5-89D1-D55F3B43CC7C}"/>
    <cellStyle name="20% - Accent1 19 2 2" xfId="102" xr:uid="{D0AEC020-E7F4-47D3-958A-9F92F18D893A}"/>
    <cellStyle name="20% - Accent1 19 2 3" xfId="103" xr:uid="{198919E1-7727-4545-A510-C1B02C715A1F}"/>
    <cellStyle name="20% - Accent1 19 3" xfId="104" xr:uid="{2572B1E4-044F-4479-AFFD-C1B474119519}"/>
    <cellStyle name="20% - Accent1 19 4" xfId="105" xr:uid="{542B2DE7-463A-4DFB-BD98-A34492759AE0}"/>
    <cellStyle name="20% - Accent1 2" xfId="106" xr:uid="{6D0E09B7-88B4-4F3A-A131-7ACBDFAB5217}"/>
    <cellStyle name="20% - Accent1 2 10" xfId="107" xr:uid="{B304BDA2-B169-44CF-A581-6602001665B0}"/>
    <cellStyle name="20% - Accent1 2 2" xfId="108" xr:uid="{A60B9BC8-BDE9-47EB-AD92-8E0530D64D8B}"/>
    <cellStyle name="20% - Accent1 2 2 2" xfId="109" xr:uid="{0E1B02A0-A0C4-41EC-938C-10D7F989470D}"/>
    <cellStyle name="20% - Accent1 2 3" xfId="110" xr:uid="{3F26EC35-02B8-4035-85F0-FA795AA7501A}"/>
    <cellStyle name="20% - Accent1 2 3 2" xfId="111" xr:uid="{70650FFC-B752-40DD-89CF-4535EA35DF89}"/>
    <cellStyle name="20% - Accent1 2 4" xfId="112" xr:uid="{54BBB05E-F471-4FF9-B9F4-0BA586740057}"/>
    <cellStyle name="20% - Accent1 2 4 2" xfId="113" xr:uid="{84A6F826-FE76-4122-9FCC-05516E8820F4}"/>
    <cellStyle name="20% - Accent1 2 5" xfId="114" xr:uid="{0C0221D5-53C1-4D8B-86E9-A9B6986EE4F1}"/>
    <cellStyle name="20% - Accent1 2 5 2" xfId="115" xr:uid="{106C9903-A9DD-4451-94A1-3ECBCAD0B4CB}"/>
    <cellStyle name="20% - Accent1 2 6" xfId="116" xr:uid="{0D74FA8B-75F4-473F-B581-534B5CAF1A48}"/>
    <cellStyle name="20% - Accent1 2 7" xfId="117" xr:uid="{710BFBEE-67B3-42A7-AFD4-DBE9252A52F0}"/>
    <cellStyle name="20% - Accent1 2 8" xfId="118" xr:uid="{C4C94C62-5F2C-4E67-9FE3-42EFF592FCEE}"/>
    <cellStyle name="20% - Accent1 2 9" xfId="119" xr:uid="{B93E3849-413D-420D-A0B9-0E20A371973B}"/>
    <cellStyle name="20% - Accent1 2_B Block  Column LGF to UGF Lvl" xfId="180" xr:uid="{BC764323-7093-45CC-A4E8-6F8BB0D3756F}"/>
    <cellStyle name="20% - Accent1 20" xfId="120" xr:uid="{734AF4C2-F8DC-4576-B683-6A0390A6DFAD}"/>
    <cellStyle name="20% - Accent1 20 2" xfId="121" xr:uid="{E6C6E63F-C466-4291-AEE2-603410293C3A}"/>
    <cellStyle name="20% - Accent1 20 2 2" xfId="122" xr:uid="{D9FA53AD-B670-4880-BA51-FC02C0512293}"/>
    <cellStyle name="20% - Accent1 20 2 3" xfId="123" xr:uid="{8388BFB9-3362-4023-8F95-272151545391}"/>
    <cellStyle name="20% - Accent1 20 3" xfId="124" xr:uid="{68E5BCA2-CF76-475F-96D1-53FCFC3CA8BC}"/>
    <cellStyle name="20% - Accent1 20 4" xfId="125" xr:uid="{334BE759-08BD-4CEC-85E2-F1EE7E5C7520}"/>
    <cellStyle name="20% - Accent1 21" xfId="126" xr:uid="{EDA7D0C1-F816-4C09-B36F-79C653602A38}"/>
    <cellStyle name="20% - Accent1 21 2" xfId="127" xr:uid="{F34DFB34-F356-45D9-AA77-FE240020339F}"/>
    <cellStyle name="20% - Accent1 21 2 2" xfId="128" xr:uid="{08B9D875-AD61-46EF-8A65-2891F0ADC616}"/>
    <cellStyle name="20% - Accent1 21 2 3" xfId="129" xr:uid="{9A38D38C-E5CE-422B-B8BA-2286894435A5}"/>
    <cellStyle name="20% - Accent1 21 3" xfId="130" xr:uid="{62979C9C-B019-4477-9032-A7E36EA74ABB}"/>
    <cellStyle name="20% - Accent1 21 4" xfId="131" xr:uid="{96171211-C76C-46C5-8777-242A677676F3}"/>
    <cellStyle name="20% - Accent1 22" xfId="132" xr:uid="{6F40086F-2AEE-40FD-95A7-481EF461262D}"/>
    <cellStyle name="20% - Accent1 22 2" xfId="133" xr:uid="{A0E22509-6C64-408C-9A17-8EFB72C9FAC0}"/>
    <cellStyle name="20% - Accent1 22 2 2" xfId="134" xr:uid="{3C564141-96CA-4B5F-8D60-1ED278E4D3C2}"/>
    <cellStyle name="20% - Accent1 22 2 3" xfId="135" xr:uid="{D7C45296-9443-4188-8144-08EAAFCEC78B}"/>
    <cellStyle name="20% - Accent1 22 3" xfId="136" xr:uid="{CEF13F97-4E6E-4327-86A2-C60387F77700}"/>
    <cellStyle name="20% - Accent1 22 4" xfId="137" xr:uid="{EA61A06A-962F-4F66-891E-5D81C229527F}"/>
    <cellStyle name="20% - Accent1 23" xfId="138" xr:uid="{07A5BB2A-B0A6-475F-9EFA-61E766D64E62}"/>
    <cellStyle name="20% - Accent1 23 2" xfId="139" xr:uid="{3211CF01-47B1-49CD-A787-F97AF0AB2AC6}"/>
    <cellStyle name="20% - Accent1 23 2 2" xfId="140" xr:uid="{916C2713-8067-4822-B1C4-A0E80A5FDF0F}"/>
    <cellStyle name="20% - Accent1 23 2 3" xfId="141" xr:uid="{B1D2CACD-9D50-4828-B1BA-AA00FD78F744}"/>
    <cellStyle name="20% - Accent1 23 3" xfId="142" xr:uid="{58F1037D-F473-439E-8E2C-A1D0834210BD}"/>
    <cellStyle name="20% - Accent1 23 4" xfId="143" xr:uid="{7FEC641A-1AB0-4A4F-9A71-7D41DCDA4F33}"/>
    <cellStyle name="20% - Accent1 24" xfId="144" xr:uid="{28A0EF77-A8AD-495D-947B-96237EE36693}"/>
    <cellStyle name="20% - Accent1 24 2" xfId="145" xr:uid="{E7D2EE99-CE86-4984-B8F4-72B66885DEE8}"/>
    <cellStyle name="20% - Accent1 24 2 2" xfId="146" xr:uid="{2A7985FB-1ABE-4122-B684-1D0FAD0B144E}"/>
    <cellStyle name="20% - Accent1 24 2 3" xfId="147" xr:uid="{375FACD8-CEB5-4D30-8726-F4CEBFE899BD}"/>
    <cellStyle name="20% - Accent1 24 3" xfId="148" xr:uid="{87789DE4-658C-459C-A9D5-57F8256E07F5}"/>
    <cellStyle name="20% - Accent1 24 4" xfId="149" xr:uid="{8200DC27-952F-4F71-8757-BFAEFDD69DEB}"/>
    <cellStyle name="20% - Accent1 25" xfId="150" xr:uid="{AFF0164B-8AAC-4DE6-8D41-9541029D727C}"/>
    <cellStyle name="20% - Accent1 25 2" xfId="151" xr:uid="{343A890B-DB6C-451E-831A-ABD2299FC7AB}"/>
    <cellStyle name="20% - Accent1 25 2 2" xfId="152" xr:uid="{A73862B9-9A49-4057-96B6-E9345F7FD800}"/>
    <cellStyle name="20% - Accent1 25 2 3" xfId="153" xr:uid="{CA6BCA7A-1D86-4D8A-AC38-4C490DA92036}"/>
    <cellStyle name="20% - Accent1 25 3" xfId="154" xr:uid="{AD955587-656F-4FF2-97B0-BC28B4C00102}"/>
    <cellStyle name="20% - Accent1 25 4" xfId="155" xr:uid="{4ED071EB-5A84-41C7-BA04-6400905E7EE7}"/>
    <cellStyle name="20% - Accent1 26" xfId="156" xr:uid="{1EDD6D18-58C8-40FE-8E8F-8AB1831321E6}"/>
    <cellStyle name="20% - Accent1 26 2" xfId="157" xr:uid="{C8419E00-C759-42BF-8F95-B8E2983C50F7}"/>
    <cellStyle name="20% - Accent1 26 2 2" xfId="158" xr:uid="{E24EB161-9449-43AD-8F2D-3CCC1CD5B07E}"/>
    <cellStyle name="20% - Accent1 26 2 3" xfId="159" xr:uid="{8C7A577B-E14E-4313-8D27-13D0116D844F}"/>
    <cellStyle name="20% - Accent1 26 3" xfId="160" xr:uid="{7EAD13C9-8F13-42F2-96A8-B0EB65233844}"/>
    <cellStyle name="20% - Accent1 26 4" xfId="161" xr:uid="{BEB444C4-6553-49E0-8DF0-4A56999B70E6}"/>
    <cellStyle name="20% - Accent1 27" xfId="162" xr:uid="{4A3D1049-5289-488C-A8E3-D09FB5E0D1B0}"/>
    <cellStyle name="20% - Accent1 27 2" xfId="163" xr:uid="{CF3FD1D2-0574-4036-8DDC-A722228D1EA3}"/>
    <cellStyle name="20% - Accent1 27 2 2" xfId="164" xr:uid="{D163ECA0-EF4F-47CE-B5C2-B84BCDB7742C}"/>
    <cellStyle name="20% - Accent1 27 2 3" xfId="165" xr:uid="{4072CD06-A7AC-4EE0-90C4-62A7E2C15714}"/>
    <cellStyle name="20% - Accent1 27 3" xfId="166" xr:uid="{ED32CD3C-C082-4657-843E-0B0781B65BA7}"/>
    <cellStyle name="20% - Accent1 27 4" xfId="167" xr:uid="{69743E47-A01F-4699-A095-418345AE574E}"/>
    <cellStyle name="20% - Accent1 28" xfId="168" xr:uid="{85A54457-FB83-4818-96A7-AE7FB354A0FD}"/>
    <cellStyle name="20% - Accent1 28 2" xfId="169" xr:uid="{980CD208-07C7-4B92-8345-6CB2F78A1307}"/>
    <cellStyle name="20% - Accent1 28 2 2" xfId="170" xr:uid="{F43CB05D-0E95-48A9-A731-9E2CF3986ADE}"/>
    <cellStyle name="20% - Accent1 28 2 3" xfId="171" xr:uid="{8DA3590B-EA02-421B-A6AE-6BBAA52C0CA4}"/>
    <cellStyle name="20% - Accent1 28 3" xfId="172" xr:uid="{96673B70-1561-4BFD-969C-94A7FC84CAA3}"/>
    <cellStyle name="20% - Accent1 28 4" xfId="173" xr:uid="{8FE457F6-F47C-4473-A48E-B423A178F3AC}"/>
    <cellStyle name="20% - Accent1 29" xfId="174" xr:uid="{3106A224-22B4-4281-B3A6-22C12C451018}"/>
    <cellStyle name="20% - Accent1 29 2" xfId="175" xr:uid="{83742B99-85BB-491C-AC40-702BAB86F23A}"/>
    <cellStyle name="20% - Accent1 29 2 2" xfId="176" xr:uid="{38B0D371-DB31-4981-B6A7-DD346F47AF52}"/>
    <cellStyle name="20% - Accent1 29 2 3" xfId="177" xr:uid="{D8FE21B0-8161-42F1-8A67-65A5B18A9779}"/>
    <cellStyle name="20% - Accent1 29 3" xfId="178" xr:uid="{C5566B36-AD01-4112-BA8F-73661DCD69FB}"/>
    <cellStyle name="20% - Accent1 29 4" xfId="179" xr:uid="{9F19A153-E06F-41AC-899B-EC5B9CDB9B2E}"/>
    <cellStyle name="20% - Accent1 3" xfId="181" xr:uid="{362514F0-08F1-4668-87C5-97CCD3AFDDE3}"/>
    <cellStyle name="20% - Accent1 3 2" xfId="182" xr:uid="{C267491D-4A18-416C-93F2-11C13D8F9F61}"/>
    <cellStyle name="20% - Accent1 3 3" xfId="183" xr:uid="{D51C301C-9BEE-4B9D-924B-F4C6D96104A6}"/>
    <cellStyle name="20% - Accent1 3 3 2" xfId="184" xr:uid="{278FE2C1-6A21-4116-B134-19FE034D934E}"/>
    <cellStyle name="20% - Accent1 3 4" xfId="185" xr:uid="{0431DAAD-1C03-405B-80BA-BBFB05B09176}"/>
    <cellStyle name="20% - Accent1 3 4 2" xfId="186" xr:uid="{358E5F52-A805-45C9-9772-83B228E179D9}"/>
    <cellStyle name="20% - Accent1 3 5" xfId="187" xr:uid="{3EA19B33-E406-45F1-B78C-E6DC92E1AF86}"/>
    <cellStyle name="20% - Accent1 3 6" xfId="188" xr:uid="{9D60EF13-F4E9-4ABE-AC89-0AC6FD471532}"/>
    <cellStyle name="20% - Accent1 3 7" xfId="189" xr:uid="{69124D0C-D069-4860-A5E6-55A3896667D2}"/>
    <cellStyle name="20% - Accent1 3 8" xfId="190" xr:uid="{839A7273-B735-4FC6-BD0B-1A3AC2C3FABC}"/>
    <cellStyle name="20% - Accent1 3 9" xfId="191" xr:uid="{A4EE2F50-7A68-4B1D-9707-50F1BD52899B}"/>
    <cellStyle name="20% - Accent1 3_Sheet2" xfId="247" xr:uid="{B9C9DDBD-8C0C-4731-8FC3-206C909AF006}"/>
    <cellStyle name="20% - Accent1 30" xfId="192" xr:uid="{31EF6B6F-01E6-4531-91F7-A333E158F642}"/>
    <cellStyle name="20% - Accent1 30 2" xfId="193" xr:uid="{E8D9E270-4A09-4EA0-8867-1781B30953D4}"/>
    <cellStyle name="20% - Accent1 30 2 2" xfId="194" xr:uid="{59B3730F-CFEC-402B-B42A-C1DD6FE9BB7A}"/>
    <cellStyle name="20% - Accent1 30 2 3" xfId="195" xr:uid="{C7190076-8D2B-45B6-83BE-0E0BAAEDE2B6}"/>
    <cellStyle name="20% - Accent1 30 3" xfId="196" xr:uid="{0FCA5153-B3EF-4902-B239-95E930AE677A}"/>
    <cellStyle name="20% - Accent1 30 4" xfId="197" xr:uid="{8798E59A-54B9-42FD-822A-02D5D4068708}"/>
    <cellStyle name="20% - Accent1 31" xfId="198" xr:uid="{488A1350-26DC-4668-9FC1-DF9BE36CEC4E}"/>
    <cellStyle name="20% - Accent1 31 2" xfId="199" xr:uid="{DC00B9A9-E3E8-4696-B4DB-CDF8E2AA222F}"/>
    <cellStyle name="20% - Accent1 31 2 2" xfId="200" xr:uid="{7B3C741F-2513-4B37-BAF0-FEC307FB2B05}"/>
    <cellStyle name="20% - Accent1 31 2 3" xfId="201" xr:uid="{9CE6B2AB-5B5D-47CC-ACD7-B88DFE0CBB65}"/>
    <cellStyle name="20% - Accent1 31 3" xfId="202" xr:uid="{0496702A-542A-4A14-A157-118120035131}"/>
    <cellStyle name="20% - Accent1 31 4" xfId="203" xr:uid="{79398B35-0E08-4B33-9C31-01CE7C36BF18}"/>
    <cellStyle name="20% - Accent1 32" xfId="204" xr:uid="{AC39C273-27D9-4B2E-AF30-F3131B90FB2B}"/>
    <cellStyle name="20% - Accent1 33" xfId="205" xr:uid="{4A1A6EEF-FB9B-4B1D-BA61-4174D1728BA4}"/>
    <cellStyle name="20% - Accent1 33 2" xfId="206" xr:uid="{6F7823C0-350F-4CD2-9124-A5C48F732766}"/>
    <cellStyle name="20% - Accent1 33 2 2" xfId="207" xr:uid="{099D0154-2B8C-4FE3-ACD7-CA5C0744E92C}"/>
    <cellStyle name="20% - Accent1 33 2 3" xfId="208" xr:uid="{42E64AF5-9D0B-4EA9-A784-3B38401E5B4A}"/>
    <cellStyle name="20% - Accent1 33 3" xfId="209" xr:uid="{8BE24D1D-250B-4021-952F-369CAF3B4881}"/>
    <cellStyle name="20% - Accent1 33 4" xfId="210" xr:uid="{97884B8A-1D20-4574-B730-4FD8B6303336}"/>
    <cellStyle name="20% - Accent1 34" xfId="211" xr:uid="{8771E87A-D027-428C-BE69-B2A81BC0F143}"/>
    <cellStyle name="20% - Accent1 34 2" xfId="212" xr:uid="{2E4E9A98-7BA9-4612-B8CC-C0AE18E70AC6}"/>
    <cellStyle name="20% - Accent1 34 2 2" xfId="213" xr:uid="{0A3020BF-5509-403A-BA1E-9E41E767E5F5}"/>
    <cellStyle name="20% - Accent1 34 2 3" xfId="214" xr:uid="{CEF28C19-6216-4893-8D91-045DE4FA6160}"/>
    <cellStyle name="20% - Accent1 34 3" xfId="215" xr:uid="{CC905B3F-A795-4E0B-9A63-F0889D2EED6C}"/>
    <cellStyle name="20% - Accent1 34 4" xfId="216" xr:uid="{C10AF644-CCCF-445B-BDBB-128B203877BD}"/>
    <cellStyle name="20% - Accent1 35" xfId="217" xr:uid="{287BFB35-A999-4708-8C37-5DD5EAC81B42}"/>
    <cellStyle name="20% - Accent1 35 2" xfId="218" xr:uid="{00F70E91-A3FB-4C64-BA94-F135659F9F2C}"/>
    <cellStyle name="20% - Accent1 35 2 2" xfId="219" xr:uid="{6EA43CF7-8EEE-4CB9-B2C4-92B0C6B2276A}"/>
    <cellStyle name="20% - Accent1 35 2 3" xfId="220" xr:uid="{0CF40C12-0FA1-4BF3-9F79-C97751263BC0}"/>
    <cellStyle name="20% - Accent1 35 3" xfId="221" xr:uid="{9EA8A520-3846-445A-9DF6-EDBFFFEB826F}"/>
    <cellStyle name="20% - Accent1 35 4" xfId="222" xr:uid="{7DF366C6-B31A-45D4-8DAC-F610CFF3FD3C}"/>
    <cellStyle name="20% - Accent1 36" xfId="223" xr:uid="{FCCF0009-77DB-4D9A-8BA6-C64ADA058A48}"/>
    <cellStyle name="20% - Accent1 36 2" xfId="224" xr:uid="{5180AE76-0957-4E88-8E8A-A57F54CE2290}"/>
    <cellStyle name="20% - Accent1 36 2 2" xfId="225" xr:uid="{527787FD-D5D5-4955-92E5-C9721E1BC0B9}"/>
    <cellStyle name="20% - Accent1 36 2 3" xfId="226" xr:uid="{8A21B902-4899-4119-8419-DB7CDC411AEF}"/>
    <cellStyle name="20% - Accent1 36 3" xfId="227" xr:uid="{DB33318F-40A6-4AEF-B508-EF074B3B9E0C}"/>
    <cellStyle name="20% - Accent1 36 4" xfId="228" xr:uid="{9AA0ADE3-91C1-4D56-A858-E907A4548320}"/>
    <cellStyle name="20% - Accent1 37" xfId="229" xr:uid="{813D4D3F-160B-47A2-BA0F-98089DC440AE}"/>
    <cellStyle name="20% - Accent1 37 2" xfId="230" xr:uid="{C26FC964-0980-4536-BAC9-E6FFF7BE1E34}"/>
    <cellStyle name="20% - Accent1 37 2 2" xfId="231" xr:uid="{17F92AF7-4A6B-4058-B2A0-2BEDABAD2633}"/>
    <cellStyle name="20% - Accent1 37 2 3" xfId="232" xr:uid="{29DFDBD6-464E-462D-B30A-EB6444F519D8}"/>
    <cellStyle name="20% - Accent1 37 3" xfId="233" xr:uid="{3DB9B575-7AEA-4083-B856-C6F4DAC218D8}"/>
    <cellStyle name="20% - Accent1 37 4" xfId="234" xr:uid="{2E6C8D1F-D6E0-4301-9FBE-C05D8442B477}"/>
    <cellStyle name="20% - Accent1 38" xfId="235" xr:uid="{1BCAC6A5-EEC2-4298-ABC2-B3C1F2855A1B}"/>
    <cellStyle name="20% - Accent1 38 2" xfId="236" xr:uid="{CCCE3A51-FF0E-46A1-B5E8-58C622E911D3}"/>
    <cellStyle name="20% - Accent1 38 2 2" xfId="237" xr:uid="{55545701-A85D-4D03-911F-69E1DFB1C7E3}"/>
    <cellStyle name="20% - Accent1 38 2 3" xfId="238" xr:uid="{27C9096F-07CD-4D7D-9827-7F017964C0E6}"/>
    <cellStyle name="20% - Accent1 38 3" xfId="239" xr:uid="{3B355F43-A4A7-4246-89C0-74B063D59FC3}"/>
    <cellStyle name="20% - Accent1 38 4" xfId="240" xr:uid="{F052E371-C844-48AB-9B2E-067ED3CDFBB1}"/>
    <cellStyle name="20% - Accent1 39" xfId="241" xr:uid="{7B9DF2C6-B779-491D-990B-6C160D5144F5}"/>
    <cellStyle name="20% - Accent1 39 2" xfId="242" xr:uid="{4301F881-058D-4520-9443-12DBB189878B}"/>
    <cellStyle name="20% - Accent1 39 2 2" xfId="243" xr:uid="{1D5DD697-901F-4D81-BEA9-2E50FACF968F}"/>
    <cellStyle name="20% - Accent1 39 2 3" xfId="244" xr:uid="{E4EC3759-1241-4DE4-B2C0-7C6E1F4C1F68}"/>
    <cellStyle name="20% - Accent1 39 3" xfId="245" xr:uid="{8D3310BF-7E22-4E51-AAFC-610F3F59FF59}"/>
    <cellStyle name="20% - Accent1 39 4" xfId="246" xr:uid="{13C452EC-DE4F-4AD6-B648-16F99B1A9DB5}"/>
    <cellStyle name="20% - Accent1 4" xfId="248" xr:uid="{4C11E737-BF3B-42E6-977B-242A4F1E8E62}"/>
    <cellStyle name="20% - Accent1 4 2" xfId="249" xr:uid="{424BF60E-0A5C-4FBB-9692-6D00091F086A}"/>
    <cellStyle name="20% - Accent1 4 3" xfId="250" xr:uid="{C3D8E9F2-73C6-46F7-8C38-4DEE837321BA}"/>
    <cellStyle name="20% - Accent1 4 3 2" xfId="251" xr:uid="{EC121ED7-1BC5-403C-A0BA-A9EB6A0DB69F}"/>
    <cellStyle name="20% - Accent1 4 4" xfId="252" xr:uid="{D2E47769-FF8D-4D5B-922D-B18F57B5187E}"/>
    <cellStyle name="20% - Accent1 4 4 2" xfId="253" xr:uid="{67027EB0-84AB-401D-98F4-94707192409E}"/>
    <cellStyle name="20% - Accent1 4 5" xfId="254" xr:uid="{ECB0F8E8-33D8-419E-BDF9-F72704EEAB01}"/>
    <cellStyle name="20% - Accent1 4 6" xfId="255" xr:uid="{E744B213-EEE4-4404-8521-6A911401E2BA}"/>
    <cellStyle name="20% - Accent1 4 7" xfId="256" xr:uid="{F9B45C54-673C-456F-A6D5-72E4943FCF2B}"/>
    <cellStyle name="20% - Accent1 4 8" xfId="257" xr:uid="{FA545B57-0748-448E-BEEA-6CFB43DCDC4B}"/>
    <cellStyle name="20% - Accent1 4 9" xfId="258" xr:uid="{673C98B9-17C4-4CA5-8CB5-0B9A0696AA3E}"/>
    <cellStyle name="20% - Accent1 4_Sheet2" xfId="259" xr:uid="{01C7394D-5BD5-48CC-A693-55A48D98D0A1}"/>
    <cellStyle name="20% - Accent1 5" xfId="260" xr:uid="{838648E1-32C6-4112-8842-6097E169B2D0}"/>
    <cellStyle name="20% - Accent1 5 2" xfId="261" xr:uid="{5D9C7673-40DC-4B82-B032-A42EF5B3802D}"/>
    <cellStyle name="20% - Accent1 5 2 2" xfId="262" xr:uid="{19F76EAF-74BF-4D1A-8EFB-9D7C600C9670}"/>
    <cellStyle name="20% - Accent1 5 3" xfId="263" xr:uid="{6865B2DE-D352-4E5D-A35C-C641F9294969}"/>
    <cellStyle name="20% - Accent1 5 3 2" xfId="264" xr:uid="{C11F59BA-B430-48D5-BDDC-4DC44A1D5913}"/>
    <cellStyle name="20% - Accent1 5 4" xfId="265" xr:uid="{24266996-4C30-47AC-A88B-8AEDCB796F90}"/>
    <cellStyle name="20% - Accent1 5 4 2" xfId="266" xr:uid="{85960C34-6E9C-4A64-975B-E81D8435070C}"/>
    <cellStyle name="20% - Accent1 5 5" xfId="267" xr:uid="{17E20B37-8800-4EE5-AEAF-38BF9E097C66}"/>
    <cellStyle name="20% - Accent1 5 6" xfId="268" xr:uid="{7E991436-8777-4573-A2CC-D0925F233585}"/>
    <cellStyle name="20% - Accent1 5 7" xfId="269" xr:uid="{2B923AE8-C0E4-4B12-AC01-9EDD212B763B}"/>
    <cellStyle name="20% - Accent1 5 8" xfId="270" xr:uid="{E2DB4419-2CB6-4151-9C1F-421215185557}"/>
    <cellStyle name="20% - Accent1 5 9" xfId="271" xr:uid="{B7F7090B-E500-470B-8C5B-AADF4BF1CED5}"/>
    <cellStyle name="20% - Accent1 5_Sheet2" xfId="272" xr:uid="{1ABE2785-6CD2-4D54-9159-D50C949ADB20}"/>
    <cellStyle name="20% - Accent1 6" xfId="273" xr:uid="{58D52B44-5381-4095-875D-47ECD4C48B18}"/>
    <cellStyle name="20% - Accent1 6 2" xfId="274" xr:uid="{7D8D05AB-3125-43FB-A259-B64D4375F1C8}"/>
    <cellStyle name="20% - Accent1 6 2 2" xfId="275" xr:uid="{BF8FAFFF-0558-4A36-A5F1-26B45E2FB904}"/>
    <cellStyle name="20% - Accent1 6 3" xfId="276" xr:uid="{7A5449F4-CD64-4DFB-9FF9-E6ED9AE0E94E}"/>
    <cellStyle name="20% - Accent1 6 3 2" xfId="277" xr:uid="{17594DAC-FE79-4092-8C9D-A269D89E48A4}"/>
    <cellStyle name="20% - Accent1 6 4" xfId="278" xr:uid="{0B66F5CF-6680-4E9A-8E04-E0720081DA38}"/>
    <cellStyle name="20% - Accent1 6 4 2" xfId="279" xr:uid="{FCE5E4F8-F1C2-426D-A0A7-6031D4527F1A}"/>
    <cellStyle name="20% - Accent1 6 5" xfId="280" xr:uid="{5B1001DB-B4CF-4DC7-B114-F7C00C8A451E}"/>
    <cellStyle name="20% - Accent1 6 6" xfId="281" xr:uid="{C7AAF6F2-6022-4FF1-891C-6D17A58195D5}"/>
    <cellStyle name="20% - Accent1 6 7" xfId="282" xr:uid="{47F19F9F-BF23-4761-837D-2861A991603A}"/>
    <cellStyle name="20% - Accent1 6 8" xfId="283" xr:uid="{3B2549F4-8DE9-4DCB-B5E0-3702325A65C9}"/>
    <cellStyle name="20% - Accent1 6 9" xfId="284" xr:uid="{445AD3CD-9290-4003-B729-19A8EB2C3779}"/>
    <cellStyle name="20% - Accent1 6_Sheet2" xfId="285" xr:uid="{AD09E2B8-6E74-4E60-899F-D809A1FFBBB5}"/>
    <cellStyle name="20% - Accent1 7" xfId="286" xr:uid="{F7E25922-6D51-4ED3-BC61-06037EC4A9AE}"/>
    <cellStyle name="20% - Accent1 7 2" xfId="287" xr:uid="{047E3675-188C-45EE-91B2-41D149CA705D}"/>
    <cellStyle name="20% - Accent1 7 2 2" xfId="288" xr:uid="{7F9E2E12-4948-4E85-9C6D-AD1C13FC0C7B}"/>
    <cellStyle name="20% - Accent1 7 3" xfId="289" xr:uid="{AA7E1E1D-9CC7-49A9-B33F-F0CC0FF07338}"/>
    <cellStyle name="20% - Accent1 7 3 2" xfId="290" xr:uid="{53F55729-C721-42A2-A9FF-12BB4A0924B7}"/>
    <cellStyle name="20% - Accent1 7 4" xfId="291" xr:uid="{E3F9AD32-EBF4-44B3-AD6C-7F1DF1C8EE3B}"/>
    <cellStyle name="20% - Accent1 7 4 2" xfId="292" xr:uid="{CDD9B297-9CB1-453B-B9CF-BAD610AD5573}"/>
    <cellStyle name="20% - Accent1 7 5" xfId="293" xr:uid="{6A3F22A0-6E25-4EF3-AAA8-EC47395B815B}"/>
    <cellStyle name="20% - Accent1 7 6" xfId="294" xr:uid="{37E198C9-DB54-4920-8D0F-6CA77A35594C}"/>
    <cellStyle name="20% - Accent1 7 7" xfId="295" xr:uid="{CD358F30-9C67-46CA-888B-4183F285935E}"/>
    <cellStyle name="20% - Accent1 7 8" xfId="296" xr:uid="{866581CA-1E74-4667-AF5A-27ACD7EEF075}"/>
    <cellStyle name="20% - Accent1 7 9" xfId="297" xr:uid="{1C74E9F1-83CF-4205-95DA-B346739AB236}"/>
    <cellStyle name="20% - Accent1 7_Sheet2" xfId="298" xr:uid="{A20D1625-12D1-459A-8FB1-A03332C64CC9}"/>
    <cellStyle name="20% - Accent1 8" xfId="299" xr:uid="{F4744765-E91E-4F34-8F52-E5C08FB87BD3}"/>
    <cellStyle name="20% - Accent1 8 2" xfId="300" xr:uid="{16E94778-7FF5-48C6-9BB9-C275C1D891A0}"/>
    <cellStyle name="20% - Accent1 8 3" xfId="301" xr:uid="{B06FEE2E-8AD0-47D4-9D43-640046C61DF1}"/>
    <cellStyle name="20% - Accent1 8 4" xfId="302" xr:uid="{8F77E92D-5267-453A-AB70-86BBAA98DDE2}"/>
    <cellStyle name="20% - Accent1 8 5" xfId="303" xr:uid="{FAD4D460-E9EF-4DC6-9425-595FF78E9A7E}"/>
    <cellStyle name="20% - Accent1 8 6" xfId="304" xr:uid="{A02FC538-F48B-4810-A671-CA096B2EC21D}"/>
    <cellStyle name="20% - Accent1 8 7" xfId="305" xr:uid="{E3D7F397-AF95-4E78-8AFF-548F6EC2E485}"/>
    <cellStyle name="20% - Accent1 8 8" xfId="306" xr:uid="{28EC0087-78E6-4DB7-AE3C-41194917EE99}"/>
    <cellStyle name="20% - Accent1 8 9" xfId="307" xr:uid="{C3C67298-FB33-4A59-A98E-C029FF0F4767}"/>
    <cellStyle name="20% - Accent1 8_Sheet2" xfId="308" xr:uid="{EBACC0D8-F8D1-4C89-BAD4-A6DFBA13B092}"/>
    <cellStyle name="20% - Accent1 9" xfId="309" xr:uid="{6FBF9EDA-131B-453C-BB67-07AEC1873139}"/>
    <cellStyle name="20% - Accent1 9 2" xfId="310" xr:uid="{F670CA88-D85F-4DA6-AE1E-24F15C7B1535}"/>
    <cellStyle name="20% - Accent1 9 3" xfId="311" xr:uid="{F654090F-23A3-45CD-8926-0F1FA511DE2B}"/>
    <cellStyle name="20% - Accent1 9 4" xfId="312" xr:uid="{B4A590DA-1EF7-497C-BA6D-71A5B1EB27F4}"/>
    <cellStyle name="20% - Accent1 9 5" xfId="313" xr:uid="{749B2EB4-37B8-46E9-AF21-84E438AEEA8E}"/>
    <cellStyle name="20% - Accent1 9 6" xfId="314" xr:uid="{95D44EA6-EFB9-48E2-8A6C-4B67394013EC}"/>
    <cellStyle name="20% - Accent1 9 7" xfId="315" xr:uid="{D06588BF-EDA7-46F3-9296-1984ADF1639D}"/>
    <cellStyle name="20% - Accent1 9 8" xfId="316" xr:uid="{9366ADF5-72E9-4DEC-B716-842B6EA5E92F}"/>
    <cellStyle name="20% - Accent1 9 9" xfId="317" xr:uid="{029563DB-555E-4130-9004-42A36FB4D965}"/>
    <cellStyle name="20% - Accent2 1" xfId="318" xr:uid="{CB17AE94-1A01-4152-99FE-FF99D3F5C2CE}"/>
    <cellStyle name="20% - Accent2 1 1" xfId="319" xr:uid="{D6CF4336-0DF1-43CE-8DDD-B77B2E322FE5}"/>
    <cellStyle name="20% - Accent2 1 1 2" xfId="320" xr:uid="{4AE71500-57D4-49FB-9771-DF70ABD96AB1}"/>
    <cellStyle name="20% - Accent2 1 2" xfId="321" xr:uid="{5FDB90DC-A772-4090-B1E1-314420AF62EC}"/>
    <cellStyle name="20% - Accent2 10" xfId="322" xr:uid="{C0F41602-FAF9-480B-A424-918011424BA9}"/>
    <cellStyle name="20% - Accent2 10 2" xfId="323" xr:uid="{9CF9FD43-8779-439B-BF01-F1017DFC3D6A}"/>
    <cellStyle name="20% - Accent2 10 3" xfId="324" xr:uid="{0955C1D8-873A-4A06-B3F2-1DF256725CC4}"/>
    <cellStyle name="20% - Accent2 10 4" xfId="325" xr:uid="{0C757DFF-72D5-4A54-AF7A-AC271F29F42E}"/>
    <cellStyle name="20% - Accent2 10 5" xfId="326" xr:uid="{D3F1EE60-995C-4F67-81D6-F78AAA674A35}"/>
    <cellStyle name="20% - Accent2 10 6" xfId="327" xr:uid="{CA835028-1063-4FCA-9099-86B544558964}"/>
    <cellStyle name="20% - Accent2 10 7" xfId="328" xr:uid="{BE0BBD25-C63F-4625-BD58-B9C1F55AAB67}"/>
    <cellStyle name="20% - Accent2 10 8" xfId="329" xr:uid="{BF3DD6D6-9EEC-4698-8FE6-B8CFA1F28273}"/>
    <cellStyle name="20% - Accent2 10 9" xfId="330" xr:uid="{34A4FC4F-028E-4E84-815E-CA0552842DEA}"/>
    <cellStyle name="20% - Accent2 11" xfId="331" xr:uid="{BEAEE993-6435-43DC-832D-307769506479}"/>
    <cellStyle name="20% - Accent2 11 2" xfId="332" xr:uid="{53680923-6BAA-49AE-B8D1-9875419BCB88}"/>
    <cellStyle name="20% - Accent2 11 2 2" xfId="333" xr:uid="{3F8DE3E4-E1B0-4596-849B-5E65F54894F6}"/>
    <cellStyle name="20% - Accent2 11 2 3" xfId="334" xr:uid="{67ECEDB8-E880-45D2-B61C-A32BAE81AE3E}"/>
    <cellStyle name="20% - Accent2 11 3" xfId="335" xr:uid="{A6E37A02-57DC-4615-80DC-2B3562E69CF9}"/>
    <cellStyle name="20% - Accent2 11 4" xfId="336" xr:uid="{B11E05BC-486F-4154-8847-CC22DD4FFBD8}"/>
    <cellStyle name="20% - Accent2 12" xfId="337" xr:uid="{6ABE20A6-7D6E-41AA-9BB9-760F47814F63}"/>
    <cellStyle name="20% - Accent2 12 2" xfId="338" xr:uid="{ABEE0486-CCA6-42A0-9273-61BFADA38BC0}"/>
    <cellStyle name="20% - Accent2 12 2 2" xfId="339" xr:uid="{0110ABA1-DAEA-42AC-8036-03605C37898B}"/>
    <cellStyle name="20% - Accent2 12 2 3" xfId="340" xr:uid="{A4BEAD0E-FFB1-4CD9-AA16-50DC964CDC4A}"/>
    <cellStyle name="20% - Accent2 12 3" xfId="341" xr:uid="{02383BAD-8EFC-4493-BDB9-AD783963075C}"/>
    <cellStyle name="20% - Accent2 12 4" xfId="342" xr:uid="{4C35F197-9444-45E7-8AD0-8E96292A519E}"/>
    <cellStyle name="20% - Accent2 13" xfId="343" xr:uid="{09CB7DB0-AA6A-4D3E-8925-BEABB2B2CEE2}"/>
    <cellStyle name="20% - Accent2 13 2" xfId="344" xr:uid="{958F6B7E-D436-43B6-9C76-8A5B463D748B}"/>
    <cellStyle name="20% - Accent2 13 2 2" xfId="345" xr:uid="{20B504E8-0133-43DF-8EAE-C77D8BC56FBF}"/>
    <cellStyle name="20% - Accent2 13 2 3" xfId="346" xr:uid="{5B71C97C-6262-480E-88FE-A20DD9FACF10}"/>
    <cellStyle name="20% - Accent2 13 3" xfId="347" xr:uid="{55BCB281-26B6-4C0A-987D-FEB7F81D64D9}"/>
    <cellStyle name="20% - Accent2 13 4" xfId="348" xr:uid="{361860BA-C117-4E53-9924-4DC93FB1D182}"/>
    <cellStyle name="20% - Accent2 14" xfId="349" xr:uid="{54E50BF3-9B4A-45E0-9577-5CD3D11AF739}"/>
    <cellStyle name="20% - Accent2 14 2" xfId="350" xr:uid="{3666C9AE-DBB7-4B30-963B-C92202E4FB7C}"/>
    <cellStyle name="20% - Accent2 14 2 2" xfId="351" xr:uid="{6A5BDA1E-FDD7-4B68-978A-F647C21CECCE}"/>
    <cellStyle name="20% - Accent2 14 2 3" xfId="352" xr:uid="{88435289-AF61-440B-9555-4B7D3EC27DF1}"/>
    <cellStyle name="20% - Accent2 14 3" xfId="353" xr:uid="{C18126FA-A838-4F70-8CE6-906F5C43351C}"/>
    <cellStyle name="20% - Accent2 14 4" xfId="354" xr:uid="{1477404B-1EE2-4889-BB02-1EB3D98B753A}"/>
    <cellStyle name="20% - Accent2 15" xfId="355" xr:uid="{C5C251EF-BCB6-40C6-9510-33FD0B02A162}"/>
    <cellStyle name="20% - Accent2 15 2" xfId="356" xr:uid="{825ACAEE-8692-43CF-89B2-8E183CA00FE2}"/>
    <cellStyle name="20% - Accent2 15 2 2" xfId="357" xr:uid="{E8CD0CC6-2459-4CFB-825E-8B55353C22B4}"/>
    <cellStyle name="20% - Accent2 15 2 3" xfId="358" xr:uid="{44C3BDF7-4366-4424-B72F-DABF8F573A11}"/>
    <cellStyle name="20% - Accent2 15 3" xfId="359" xr:uid="{06439AFA-45C0-43DA-AC91-ACDCA21FCB7A}"/>
    <cellStyle name="20% - Accent2 15 4" xfId="360" xr:uid="{AB35356D-BF65-4961-A254-C9A7A0E02E1F}"/>
    <cellStyle name="20% - Accent2 16" xfId="361" xr:uid="{514D8144-AD02-4341-B626-4107D8660C9D}"/>
    <cellStyle name="20% - Accent2 16 2" xfId="362" xr:uid="{9F9D612F-A79F-4CDE-A53E-0F123C044D81}"/>
    <cellStyle name="20% - Accent2 16 2 2" xfId="363" xr:uid="{1A9EA920-9A8E-4976-A0DC-B7004261AAC1}"/>
    <cellStyle name="20% - Accent2 16 2 3" xfId="364" xr:uid="{D26314E9-EA53-4AB7-A273-795FAF7814F5}"/>
    <cellStyle name="20% - Accent2 16 3" xfId="365" xr:uid="{4BB19EF0-4FF8-4C99-A5CD-0112CC308651}"/>
    <cellStyle name="20% - Accent2 16 4" xfId="366" xr:uid="{8138A362-2B2E-432C-8B24-1F647B09EFFE}"/>
    <cellStyle name="20% - Accent2 17" xfId="367" xr:uid="{CF39A2E8-3843-4362-9D68-53BA127E74B2}"/>
    <cellStyle name="20% - Accent2 17 2" xfId="368" xr:uid="{8BAB438D-669B-4E5E-939C-CC726113B642}"/>
    <cellStyle name="20% - Accent2 17 2 2" xfId="369" xr:uid="{5A0CEB0B-2811-4D52-B3B1-47158CB14D17}"/>
    <cellStyle name="20% - Accent2 17 2 3" xfId="370" xr:uid="{D5174AF2-8A2B-4CB7-B3BB-60A720E2F01A}"/>
    <cellStyle name="20% - Accent2 17 3" xfId="371" xr:uid="{7FB074CD-2F26-488E-8FFC-EB8C14F83F14}"/>
    <cellStyle name="20% - Accent2 17 4" xfId="372" xr:uid="{1734B14B-4576-4840-A0B1-D2460DE89C98}"/>
    <cellStyle name="20% - Accent2 18" xfId="373" xr:uid="{481534D4-2CA3-4A22-8E6B-D44B3BBC9A93}"/>
    <cellStyle name="20% - Accent2 18 2" xfId="374" xr:uid="{0A1D0DF4-595A-4D7B-A8C1-35C3E82CFA2F}"/>
    <cellStyle name="20% - Accent2 18 2 2" xfId="375" xr:uid="{BEF3A8F0-716F-43D1-AFDF-8926DF4A0578}"/>
    <cellStyle name="20% - Accent2 18 2 3" xfId="376" xr:uid="{986FB82D-7F0D-47E0-A13E-027A138013ED}"/>
    <cellStyle name="20% - Accent2 18 3" xfId="377" xr:uid="{8B79AED4-30A0-4C3B-B49F-70607AD07413}"/>
    <cellStyle name="20% - Accent2 18 4" xfId="378" xr:uid="{69387E3C-412B-4FB2-A9AA-2233506D4482}"/>
    <cellStyle name="20% - Accent2 19" xfId="379" xr:uid="{71F6854A-BF6D-4F05-83D4-A67CC60DEE79}"/>
    <cellStyle name="20% - Accent2 19 2" xfId="380" xr:uid="{3EF4F5AD-DC8A-4250-8BE1-F7DED2BF5328}"/>
    <cellStyle name="20% - Accent2 19 2 2" xfId="381" xr:uid="{ED970959-C52B-4A3F-AA16-DBED7566A1B2}"/>
    <cellStyle name="20% - Accent2 19 2 3" xfId="382" xr:uid="{D1B7FE76-E77E-4E64-9D15-1A3AA73CE2C7}"/>
    <cellStyle name="20% - Accent2 19 3" xfId="383" xr:uid="{6C5028CF-79D6-46A0-8E17-934DB55667F7}"/>
    <cellStyle name="20% - Accent2 19 4" xfId="384" xr:uid="{88997415-CD99-4C64-9B4E-672C5E099949}"/>
    <cellStyle name="20% - Accent2 2" xfId="385" xr:uid="{B38540A9-800C-4154-AC07-1A91C30FFC44}"/>
    <cellStyle name="20% - Accent2 2 10" xfId="386" xr:uid="{77C738FC-609D-4418-BA73-0970B9681F2F}"/>
    <cellStyle name="20% - Accent2 2 2" xfId="387" xr:uid="{865C6823-B597-47E1-BC2F-CAC4CB7C8E1F}"/>
    <cellStyle name="20% - Accent2 2 2 2" xfId="388" xr:uid="{361043D5-4A63-4089-9FE0-6BB31DBBE4E3}"/>
    <cellStyle name="20% - Accent2 2 3" xfId="389" xr:uid="{8F73453C-0AF3-42CA-907A-70175B3DE30E}"/>
    <cellStyle name="20% - Accent2 2 3 2" xfId="390" xr:uid="{C3009042-5EDB-419F-89F0-2997C7A7684E}"/>
    <cellStyle name="20% - Accent2 2 4" xfId="391" xr:uid="{A381FE07-82AB-48B3-9D24-E31959B3AF93}"/>
    <cellStyle name="20% - Accent2 2 4 2" xfId="392" xr:uid="{5CF0C76F-DE90-4C64-827B-BC68455F654D}"/>
    <cellStyle name="20% - Accent2 2 5" xfId="393" xr:uid="{29FF696D-908D-4E0D-9B8F-F06136B18DCF}"/>
    <cellStyle name="20% - Accent2 2 5 2" xfId="394" xr:uid="{B6F71B41-8CD3-45BD-A455-47589E49D7F7}"/>
    <cellStyle name="20% - Accent2 2 6" xfId="395" xr:uid="{03D1FCDA-0395-4EF3-964A-06DB92B83D5F}"/>
    <cellStyle name="20% - Accent2 2 7" xfId="396" xr:uid="{DB93F754-7917-4557-A032-52B69BCF4DFF}"/>
    <cellStyle name="20% - Accent2 2 8" xfId="397" xr:uid="{AF5AF44E-7B9C-4967-AB17-7A5AC25A470C}"/>
    <cellStyle name="20% - Accent2 2 9" xfId="398" xr:uid="{B4C16E0D-2E15-40DE-A5B9-DC0296DC272C}"/>
    <cellStyle name="20% - Accent2 2_B Block  Column LGF to UGF Lvl" xfId="459" xr:uid="{226F4E2A-8001-4EB5-87CD-635F88061360}"/>
    <cellStyle name="20% - Accent2 20" xfId="399" xr:uid="{DC353E81-CA3D-457E-9382-981E44B90A79}"/>
    <cellStyle name="20% - Accent2 20 2" xfId="400" xr:uid="{9C24D1DB-04D4-489E-A74C-0C26DF052BEE}"/>
    <cellStyle name="20% - Accent2 20 2 2" xfId="401" xr:uid="{39381004-1A86-474B-A340-00FA6B78CDB6}"/>
    <cellStyle name="20% - Accent2 20 2 3" xfId="402" xr:uid="{13659354-9F29-4DB4-B436-731E5524313A}"/>
    <cellStyle name="20% - Accent2 20 3" xfId="403" xr:uid="{AA739326-2360-42BF-A1C3-9FC90F6C0994}"/>
    <cellStyle name="20% - Accent2 20 4" xfId="404" xr:uid="{3E168043-916B-41C2-80E8-004FBE9DD50F}"/>
    <cellStyle name="20% - Accent2 21" xfId="405" xr:uid="{782F5578-5D93-4041-AFE9-19C54F37755B}"/>
    <cellStyle name="20% - Accent2 21 2" xfId="406" xr:uid="{D4A5AE04-FCF5-4C99-8A79-256D1A366DFB}"/>
    <cellStyle name="20% - Accent2 21 2 2" xfId="407" xr:uid="{E578D3DD-3382-4447-A6B7-5196FA9A0201}"/>
    <cellStyle name="20% - Accent2 21 2 3" xfId="408" xr:uid="{14EB3EAF-ADBF-4CFA-AADC-71F074B50A2A}"/>
    <cellStyle name="20% - Accent2 21 3" xfId="409" xr:uid="{46FD2811-32F0-40FF-B5A1-AE18E832D5B9}"/>
    <cellStyle name="20% - Accent2 21 4" xfId="410" xr:uid="{5AC58DC3-94E5-44FE-A667-AFB3F2B0D700}"/>
    <cellStyle name="20% - Accent2 22" xfId="411" xr:uid="{193B809B-85BD-4DDE-820C-1E05DF421292}"/>
    <cellStyle name="20% - Accent2 22 2" xfId="412" xr:uid="{754FC793-771C-46CE-85D6-9C23F6385162}"/>
    <cellStyle name="20% - Accent2 22 2 2" xfId="413" xr:uid="{74F8A44D-3150-4D6C-A507-66CC31E63182}"/>
    <cellStyle name="20% - Accent2 22 2 3" xfId="414" xr:uid="{C32F62BC-85E7-4570-8C13-36D8FC6FAABB}"/>
    <cellStyle name="20% - Accent2 22 3" xfId="415" xr:uid="{57EA1011-5AE9-4369-BA40-66D05FAC658F}"/>
    <cellStyle name="20% - Accent2 22 4" xfId="416" xr:uid="{6DA7CC20-2111-4CBF-9A43-C917DE936040}"/>
    <cellStyle name="20% - Accent2 23" xfId="417" xr:uid="{AF54EF35-2683-4A4C-9DAC-C9602E2DF8A6}"/>
    <cellStyle name="20% - Accent2 23 2" xfId="418" xr:uid="{4B2497E2-B07A-4794-B172-AC96AF07FFDE}"/>
    <cellStyle name="20% - Accent2 23 2 2" xfId="419" xr:uid="{152CC3B0-3DDF-4A4A-AC5D-D917663D867F}"/>
    <cellStyle name="20% - Accent2 23 2 3" xfId="420" xr:uid="{2CEA3210-445D-4F1B-B161-FC6CE771DA4A}"/>
    <cellStyle name="20% - Accent2 23 3" xfId="421" xr:uid="{1CF7BA81-4124-4A74-B639-13B210F6CDF3}"/>
    <cellStyle name="20% - Accent2 23 4" xfId="422" xr:uid="{D05EA60F-946C-477A-A920-B7F3862F4BF1}"/>
    <cellStyle name="20% - Accent2 24" xfId="423" xr:uid="{0CB462FF-9A74-427C-9561-03221AD23247}"/>
    <cellStyle name="20% - Accent2 24 2" xfId="424" xr:uid="{06D53549-295F-479B-875F-16D3BD4376B9}"/>
    <cellStyle name="20% - Accent2 24 2 2" xfId="425" xr:uid="{C13F7D2C-B54E-4489-82E7-4896932C5BF9}"/>
    <cellStyle name="20% - Accent2 24 2 3" xfId="426" xr:uid="{1D37E040-04B6-4A7E-B95A-C9A5A417B50E}"/>
    <cellStyle name="20% - Accent2 24 3" xfId="427" xr:uid="{E429EB2F-0DBB-4ED1-972A-D2570B073972}"/>
    <cellStyle name="20% - Accent2 24 4" xfId="428" xr:uid="{821C05BB-48A4-4916-9ED7-E6EA08BA9BD8}"/>
    <cellStyle name="20% - Accent2 25" xfId="429" xr:uid="{8460380A-963F-4516-95F6-0B97BF1231B2}"/>
    <cellStyle name="20% - Accent2 25 2" xfId="430" xr:uid="{2F489B3C-7912-4EAB-8D90-F8E4D4874B08}"/>
    <cellStyle name="20% - Accent2 25 2 2" xfId="431" xr:uid="{07E6A926-7352-464D-B2AE-35D7B668AF68}"/>
    <cellStyle name="20% - Accent2 25 2 3" xfId="432" xr:uid="{DA9B0322-0DE8-4CDE-A6BF-CFE51D8CB96F}"/>
    <cellStyle name="20% - Accent2 25 3" xfId="433" xr:uid="{98050085-2446-4448-9DB2-A4A7724BE1B3}"/>
    <cellStyle name="20% - Accent2 25 4" xfId="434" xr:uid="{DCCC5A9B-23D1-4287-B2F6-E71C83777FD7}"/>
    <cellStyle name="20% - Accent2 26" xfId="435" xr:uid="{CB09E702-F2A1-4007-B836-9EF007AC6D6C}"/>
    <cellStyle name="20% - Accent2 26 2" xfId="436" xr:uid="{8692037F-D739-4009-8669-9844BFD4FC90}"/>
    <cellStyle name="20% - Accent2 26 2 2" xfId="437" xr:uid="{64C48555-DF77-4C51-BB3E-B032759E0894}"/>
    <cellStyle name="20% - Accent2 26 2 3" xfId="438" xr:uid="{53CD097B-AEB0-411F-B2D5-76BF7E41DC19}"/>
    <cellStyle name="20% - Accent2 26 3" xfId="439" xr:uid="{EDFA6240-4210-4156-B06D-8B81A762975F}"/>
    <cellStyle name="20% - Accent2 26 4" xfId="440" xr:uid="{13034662-154D-4F5F-BBC7-FACF63E351B9}"/>
    <cellStyle name="20% - Accent2 27" xfId="441" xr:uid="{1C84B796-9EA1-4324-8A7F-39DE3450ADBF}"/>
    <cellStyle name="20% - Accent2 27 2" xfId="442" xr:uid="{103B52DF-5A29-4732-8619-C10D3E3117CC}"/>
    <cellStyle name="20% - Accent2 27 2 2" xfId="443" xr:uid="{E80C9C9E-6B5D-4BD4-B449-31EC0E411A51}"/>
    <cellStyle name="20% - Accent2 27 2 3" xfId="444" xr:uid="{1FBB58BA-199E-4B3F-A834-4849B0F104EE}"/>
    <cellStyle name="20% - Accent2 27 3" xfId="445" xr:uid="{B04587DF-CFFB-4BC9-9562-E7C799A1C434}"/>
    <cellStyle name="20% - Accent2 27 4" xfId="446" xr:uid="{5696DCD5-195F-4446-83F4-B425CDE1D650}"/>
    <cellStyle name="20% - Accent2 28" xfId="447" xr:uid="{4B772A1C-E2A6-448B-AAE5-2BA506603A77}"/>
    <cellStyle name="20% - Accent2 28 2" xfId="448" xr:uid="{E907E842-2B0D-4E6E-85FD-C26B8B26CAB5}"/>
    <cellStyle name="20% - Accent2 28 2 2" xfId="449" xr:uid="{151EE3D2-11E5-4D89-9C7B-2BB878C6C931}"/>
    <cellStyle name="20% - Accent2 28 2 3" xfId="450" xr:uid="{6EB249D1-0AF5-40D1-A458-35F30F1E99FD}"/>
    <cellStyle name="20% - Accent2 28 3" xfId="451" xr:uid="{F4F171D5-367D-458A-AC0B-62C2B7A159F0}"/>
    <cellStyle name="20% - Accent2 28 4" xfId="452" xr:uid="{6885C1BA-6129-47AB-B5C0-05A86F93127B}"/>
    <cellStyle name="20% - Accent2 29" xfId="453" xr:uid="{6ABEDF47-AFDE-444B-BD75-5AF19BDBA71E}"/>
    <cellStyle name="20% - Accent2 29 2" xfId="454" xr:uid="{18A69853-C825-4AB4-8AD4-E7FA7ABF7E6A}"/>
    <cellStyle name="20% - Accent2 29 2 2" xfId="455" xr:uid="{E5FA09B7-3FB9-4765-97DA-B8CE31FE94E2}"/>
    <cellStyle name="20% - Accent2 29 2 3" xfId="456" xr:uid="{423AF330-547B-48F7-8331-FE864619F16F}"/>
    <cellStyle name="20% - Accent2 29 3" xfId="457" xr:uid="{30542FA0-FD71-4DD7-AA72-9050FFEB6C86}"/>
    <cellStyle name="20% - Accent2 29 4" xfId="458" xr:uid="{ED618588-C00E-48F8-B5F3-321282A2DC0F}"/>
    <cellStyle name="20% - Accent2 3" xfId="460" xr:uid="{9C49BD4B-17F9-4E0D-BAD7-E924F27ADF30}"/>
    <cellStyle name="20% - Accent2 3 2" xfId="461" xr:uid="{3BA46CE7-8BF6-46C5-98B1-04FD956AC588}"/>
    <cellStyle name="20% - Accent2 3 3" xfId="462" xr:uid="{01CA2E0E-CDF3-4A0D-A02B-593F3C133866}"/>
    <cellStyle name="20% - Accent2 3 3 2" xfId="463" xr:uid="{59041D7D-90E5-49E4-B76D-AE519B5F5E49}"/>
    <cellStyle name="20% - Accent2 3 4" xfId="464" xr:uid="{3938B61A-EF12-41CE-9BE2-A099EA45421D}"/>
    <cellStyle name="20% - Accent2 3 4 2" xfId="465" xr:uid="{0AEA32BB-29BE-4421-ADE0-F64305EBFA9E}"/>
    <cellStyle name="20% - Accent2 3 5" xfId="466" xr:uid="{A7EAE916-178A-4C18-9405-1A549943CC20}"/>
    <cellStyle name="20% - Accent2 3 6" xfId="467" xr:uid="{CE9B2F70-9640-417F-9057-32EB7D8AF0D4}"/>
    <cellStyle name="20% - Accent2 3 7" xfId="468" xr:uid="{1563B1EA-345B-46F1-89B8-E5F67995A155}"/>
    <cellStyle name="20% - Accent2 3 8" xfId="469" xr:uid="{18C611C9-37EA-47A3-B66E-BC001E4699A7}"/>
    <cellStyle name="20% - Accent2 3 9" xfId="470" xr:uid="{2913D8D2-2A42-49FA-B37A-86C43532B774}"/>
    <cellStyle name="20% - Accent2 3_Sheet2" xfId="526" xr:uid="{193C3FBB-98E6-4114-9C19-38E70B7367C9}"/>
    <cellStyle name="20% - Accent2 30" xfId="471" xr:uid="{F1770C8E-D348-4AAC-A5B8-6C00526ABC23}"/>
    <cellStyle name="20% - Accent2 30 2" xfId="472" xr:uid="{A21BA614-4718-439E-B709-420F1EC19597}"/>
    <cellStyle name="20% - Accent2 30 2 2" xfId="473" xr:uid="{F97F8A2D-398E-4E86-AC5E-0DA3B4487F41}"/>
    <cellStyle name="20% - Accent2 30 2 3" xfId="474" xr:uid="{D2F6C137-FD5E-4315-9CFC-617B51436865}"/>
    <cellStyle name="20% - Accent2 30 3" xfId="475" xr:uid="{08030631-23A5-40C4-BD68-8513F074C56D}"/>
    <cellStyle name="20% - Accent2 30 4" xfId="476" xr:uid="{88B45860-9910-4E72-B846-425D84FF1CD4}"/>
    <cellStyle name="20% - Accent2 31" xfId="477" xr:uid="{D0CCE7A6-EC4F-4659-A434-C008757945BF}"/>
    <cellStyle name="20% - Accent2 31 2" xfId="478" xr:uid="{D542F2F4-9C9A-4E9A-A8C5-AB5B7DB75146}"/>
    <cellStyle name="20% - Accent2 31 2 2" xfId="479" xr:uid="{A9464DAC-F96A-4269-BC99-3226E3F5698D}"/>
    <cellStyle name="20% - Accent2 31 2 3" xfId="480" xr:uid="{1F1A9EC3-3501-4190-90B0-DCF33641759F}"/>
    <cellStyle name="20% - Accent2 31 3" xfId="481" xr:uid="{0725BE2D-1D21-4214-8A42-DDB77B3A78D7}"/>
    <cellStyle name="20% - Accent2 31 4" xfId="482" xr:uid="{B285CC0F-964B-4C45-A582-1CB8ABD2273B}"/>
    <cellStyle name="20% - Accent2 32" xfId="483" xr:uid="{1AA0651E-572A-4B45-BA32-A931368B62D4}"/>
    <cellStyle name="20% - Accent2 33" xfId="484" xr:uid="{6B113615-B90F-41FE-8F4A-7C0186A79F41}"/>
    <cellStyle name="20% - Accent2 33 2" xfId="485" xr:uid="{63364A05-FA80-402B-A300-CBFF5316BFBB}"/>
    <cellStyle name="20% - Accent2 33 2 2" xfId="486" xr:uid="{7F5C898F-3F36-43D5-933C-7263B6AF7056}"/>
    <cellStyle name="20% - Accent2 33 2 3" xfId="487" xr:uid="{D1399C11-EAC8-4A7A-96C8-6EE874F2E757}"/>
    <cellStyle name="20% - Accent2 33 3" xfId="488" xr:uid="{0673D5CF-5DB5-4E5A-B773-8EBC3E3E0323}"/>
    <cellStyle name="20% - Accent2 33 4" xfId="489" xr:uid="{C04D4C71-2E9F-47C4-B606-D87FC7114960}"/>
    <cellStyle name="20% - Accent2 34" xfId="490" xr:uid="{658A1E2A-C650-4B47-A9D0-9C0BC7AE8672}"/>
    <cellStyle name="20% - Accent2 34 2" xfId="491" xr:uid="{FE0FCFDD-1A35-4CED-A494-EB4F67386C75}"/>
    <cellStyle name="20% - Accent2 34 2 2" xfId="492" xr:uid="{58C5CE8E-B5F7-43E1-A721-6ED3514A4511}"/>
    <cellStyle name="20% - Accent2 34 2 3" xfId="493" xr:uid="{DED21A81-AD14-4D7C-8398-42024089D165}"/>
    <cellStyle name="20% - Accent2 34 3" xfId="494" xr:uid="{6963604F-DB81-4C49-8662-3D048DEDAB32}"/>
    <cellStyle name="20% - Accent2 34 4" xfId="495" xr:uid="{ED17DB8C-DB3A-4FE4-8A5B-6884BAF3AD4C}"/>
    <cellStyle name="20% - Accent2 35" xfId="496" xr:uid="{0ADFD69E-0748-46EE-B30E-E99877040154}"/>
    <cellStyle name="20% - Accent2 35 2" xfId="497" xr:uid="{13B76E29-0F9F-4F70-BDBF-B0FDB1DB8084}"/>
    <cellStyle name="20% - Accent2 35 2 2" xfId="498" xr:uid="{8E0E96D8-74B1-4094-9AF4-8BDBEA009E66}"/>
    <cellStyle name="20% - Accent2 35 2 3" xfId="499" xr:uid="{2FF797DE-C16D-4BBA-AF02-F72C86CF403C}"/>
    <cellStyle name="20% - Accent2 35 3" xfId="500" xr:uid="{AC531B8E-B660-4221-8BFA-C090C4F23C41}"/>
    <cellStyle name="20% - Accent2 35 4" xfId="501" xr:uid="{72E201B4-DF02-4CCA-9BA8-8C96CBF2E777}"/>
    <cellStyle name="20% - Accent2 36" xfId="502" xr:uid="{517071CE-FF87-4025-8438-986D5D1E5A13}"/>
    <cellStyle name="20% - Accent2 36 2" xfId="503" xr:uid="{7D2716FA-69CA-4121-800F-B82DD0F7BDC5}"/>
    <cellStyle name="20% - Accent2 36 2 2" xfId="504" xr:uid="{8B58AD1E-2686-43D1-B197-3B64A75F7E61}"/>
    <cellStyle name="20% - Accent2 36 2 3" xfId="505" xr:uid="{17B09835-BA85-4821-8E15-7F30B9C8A409}"/>
    <cellStyle name="20% - Accent2 36 3" xfId="506" xr:uid="{D4A36BE8-CD88-4E9E-9CE2-AB5163EBE3D7}"/>
    <cellStyle name="20% - Accent2 36 4" xfId="507" xr:uid="{A5987073-69AC-401A-A1B2-7A01EE3681D2}"/>
    <cellStyle name="20% - Accent2 37" xfId="508" xr:uid="{84BC4132-A010-40BD-BBD3-3B6E1CA77B06}"/>
    <cellStyle name="20% - Accent2 37 2" xfId="509" xr:uid="{5B8533AC-A58D-4CD7-9683-27DB980C696B}"/>
    <cellStyle name="20% - Accent2 37 2 2" xfId="510" xr:uid="{134DADBC-02BD-4179-9ED1-D8426077CC53}"/>
    <cellStyle name="20% - Accent2 37 2 3" xfId="511" xr:uid="{2A36F933-4C52-4F9B-9963-C42477013658}"/>
    <cellStyle name="20% - Accent2 37 3" xfId="512" xr:uid="{62A6D7EB-676E-4890-A9A6-2D89F1CABCD9}"/>
    <cellStyle name="20% - Accent2 37 4" xfId="513" xr:uid="{81437885-5C5F-45FF-9B08-86D9BBE01AF9}"/>
    <cellStyle name="20% - Accent2 38" xfId="514" xr:uid="{266E9406-A2AB-4604-9971-4DB6F8152250}"/>
    <cellStyle name="20% - Accent2 38 2" xfId="515" xr:uid="{ACDE2C87-1EA0-40DE-A8B5-0EA1F05BC4F1}"/>
    <cellStyle name="20% - Accent2 38 2 2" xfId="516" xr:uid="{A0F27410-5A85-410B-9690-7B5C8FF0101C}"/>
    <cellStyle name="20% - Accent2 38 2 3" xfId="517" xr:uid="{9139AF96-9C4C-4143-BE3E-407539F63F74}"/>
    <cellStyle name="20% - Accent2 38 3" xfId="518" xr:uid="{70B3E800-9C17-49FA-9ACA-89C1483AE5FB}"/>
    <cellStyle name="20% - Accent2 38 4" xfId="519" xr:uid="{5D4084A9-FEEC-4EBA-B63C-4AAB783A301D}"/>
    <cellStyle name="20% - Accent2 39" xfId="520" xr:uid="{DE1BCFA4-90AE-452D-A0FF-B194072499B1}"/>
    <cellStyle name="20% - Accent2 39 2" xfId="521" xr:uid="{CFF3974D-5448-49EB-922A-1DA4F87F364C}"/>
    <cellStyle name="20% - Accent2 39 2 2" xfId="522" xr:uid="{F4014C08-68F5-4875-9342-2851044662DA}"/>
    <cellStyle name="20% - Accent2 39 2 3" xfId="523" xr:uid="{C94FA96D-783E-4A09-A10B-E4BC0DA7383E}"/>
    <cellStyle name="20% - Accent2 39 3" xfId="524" xr:uid="{664820E9-CEF1-4A25-91EA-6B1EFB4F15AF}"/>
    <cellStyle name="20% - Accent2 39 4" xfId="525" xr:uid="{D190C315-99F2-4A89-8F36-5C41819312D3}"/>
    <cellStyle name="20% - Accent2 4" xfId="527" xr:uid="{11B922AA-855D-4EBE-A876-F383B246A5D4}"/>
    <cellStyle name="20% - Accent2 4 2" xfId="528" xr:uid="{72CFC6C3-F980-4BE6-82C4-304AF88279F4}"/>
    <cellStyle name="20% - Accent2 4 3" xfId="529" xr:uid="{079B6EC1-520C-42A7-8E2A-8F582D8DB71A}"/>
    <cellStyle name="20% - Accent2 4 3 2" xfId="530" xr:uid="{9042D03C-DC72-41B8-AA9A-9A81B5EE79B3}"/>
    <cellStyle name="20% - Accent2 4 4" xfId="531" xr:uid="{9D51270B-E71C-4015-B65A-256AFD2818F2}"/>
    <cellStyle name="20% - Accent2 4 4 2" xfId="532" xr:uid="{5904998A-2993-43D1-A1A3-55C6175CDC8C}"/>
    <cellStyle name="20% - Accent2 4 5" xfId="533" xr:uid="{B5579CFD-1E21-44B1-BF80-7669FC8EB5EF}"/>
    <cellStyle name="20% - Accent2 4 6" xfId="534" xr:uid="{BB9DA9C3-7290-457D-97DD-DF0BF2246C31}"/>
    <cellStyle name="20% - Accent2 4 7" xfId="535" xr:uid="{E3EF3FC0-DF4F-4035-B2CA-E2F6598B702B}"/>
    <cellStyle name="20% - Accent2 4 8" xfId="536" xr:uid="{3A83E318-F0B8-4CE4-AED2-73156C3380B6}"/>
    <cellStyle name="20% - Accent2 4 9" xfId="537" xr:uid="{9219A872-58A0-4B97-97E3-2CC771E12648}"/>
    <cellStyle name="20% - Accent2 4_Sheet2" xfId="538" xr:uid="{63FA865E-0FB1-4965-9A48-F4A2F1B52892}"/>
    <cellStyle name="20% - Accent2 5" xfId="539" xr:uid="{222F4AAD-3D5B-4E51-A480-AE49E3779377}"/>
    <cellStyle name="20% - Accent2 5 2" xfId="540" xr:uid="{DF74CD15-F1C9-4FF8-8EFE-72CF07DD878B}"/>
    <cellStyle name="20% - Accent2 5 2 2" xfId="541" xr:uid="{5221DC9C-B384-4C60-80A1-9B6814FC16A5}"/>
    <cellStyle name="20% - Accent2 5 3" xfId="542" xr:uid="{EEA18628-1D53-4726-903A-16E85D83A59B}"/>
    <cellStyle name="20% - Accent2 5 3 2" xfId="543" xr:uid="{229312CC-BDF8-44CA-8452-B3E7784CB22E}"/>
    <cellStyle name="20% - Accent2 5 4" xfId="544" xr:uid="{84D439EE-6E73-4282-AF59-E62A5FF81DFA}"/>
    <cellStyle name="20% - Accent2 5 4 2" xfId="545" xr:uid="{7B18F2AB-8264-4232-AF22-F60B7E547954}"/>
    <cellStyle name="20% - Accent2 5 5" xfId="546" xr:uid="{BF1786F3-A84B-4E49-A7AD-D8379C41C94D}"/>
    <cellStyle name="20% - Accent2 5 6" xfId="547" xr:uid="{C2A4E17C-6368-450E-84D7-C3B20562A1D5}"/>
    <cellStyle name="20% - Accent2 5 7" xfId="548" xr:uid="{E056AC28-907B-4116-AB33-F863EF7B6E22}"/>
    <cellStyle name="20% - Accent2 5 8" xfId="549" xr:uid="{AFFBB146-E8FB-4580-8CF4-9A2EA6473631}"/>
    <cellStyle name="20% - Accent2 5 9" xfId="550" xr:uid="{CD24EDD8-0844-4CFE-9452-4BA0B9917F4E}"/>
    <cellStyle name="20% - Accent2 5_Sheet2" xfId="551" xr:uid="{4DB281DD-474D-465E-90B6-E15BB31B12A1}"/>
    <cellStyle name="20% - Accent2 6" xfId="552" xr:uid="{DF7A78FC-8A70-4B0F-9F4B-67BBBD3973B1}"/>
    <cellStyle name="20% - Accent2 6 2" xfId="553" xr:uid="{C28B7E41-407B-43AD-A81A-A2A4FFCD4B18}"/>
    <cellStyle name="20% - Accent2 6 2 2" xfId="554" xr:uid="{56E8570D-EA3A-4DAE-8DCC-3837C8B439D9}"/>
    <cellStyle name="20% - Accent2 6 3" xfId="555" xr:uid="{62BEB1C8-0745-4D65-91C3-BF6C505362DE}"/>
    <cellStyle name="20% - Accent2 6 3 2" xfId="556" xr:uid="{764677D1-1DF8-4F03-888E-FD4249BD5F08}"/>
    <cellStyle name="20% - Accent2 6 4" xfId="557" xr:uid="{3CA022B1-A65E-4897-AF1A-E44D5CDA151C}"/>
    <cellStyle name="20% - Accent2 6 4 2" xfId="558" xr:uid="{F3F58F60-5E01-4233-85EB-3C03D8FBEEA3}"/>
    <cellStyle name="20% - Accent2 6 5" xfId="559" xr:uid="{C7C5AA4A-F1C9-46CD-9D41-E7E954E2F3C1}"/>
    <cellStyle name="20% - Accent2 6 6" xfId="560" xr:uid="{35B34DD6-DEBA-47FE-920C-A954A1E9D57C}"/>
    <cellStyle name="20% - Accent2 6 7" xfId="561" xr:uid="{57F6F5F8-A18F-4578-B0FA-C89075266B78}"/>
    <cellStyle name="20% - Accent2 6 8" xfId="562" xr:uid="{7ABCAC48-94F7-4DB1-8B8F-D43B85214B99}"/>
    <cellStyle name="20% - Accent2 6 9" xfId="563" xr:uid="{896F2177-C450-4BE7-90A3-E66E5BD8356C}"/>
    <cellStyle name="20% - Accent2 6_Sheet2" xfId="564" xr:uid="{8EE169C8-3D4A-4535-AC6F-79F48BAE3B13}"/>
    <cellStyle name="20% - Accent2 7" xfId="565" xr:uid="{124C9EED-757A-42E2-BCCF-7EADE5258BA2}"/>
    <cellStyle name="20% - Accent2 7 2" xfId="566" xr:uid="{B5DB5389-1514-441F-874E-2D9C5AE78A4B}"/>
    <cellStyle name="20% - Accent2 7 2 2" xfId="567" xr:uid="{DDB5766E-C0B4-4260-A12C-CAA71D8EDB67}"/>
    <cellStyle name="20% - Accent2 7 3" xfId="568" xr:uid="{89A03AE7-561B-440B-8AF6-8520DE35B6B7}"/>
    <cellStyle name="20% - Accent2 7 3 2" xfId="569" xr:uid="{629DC9B6-76D3-4279-840C-273E64BD22AC}"/>
    <cellStyle name="20% - Accent2 7 4" xfId="570" xr:uid="{8F230A77-F931-4F1B-A695-661DC965F386}"/>
    <cellStyle name="20% - Accent2 7 4 2" xfId="571" xr:uid="{830CCD7E-600D-4E6D-9A35-0CA50F184CAE}"/>
    <cellStyle name="20% - Accent2 7 5" xfId="572" xr:uid="{A49A5E94-E4DC-4AE0-8C21-516289B8C7C1}"/>
    <cellStyle name="20% - Accent2 7 6" xfId="573" xr:uid="{21480017-BD6F-45A4-A342-B7EA065D45B3}"/>
    <cellStyle name="20% - Accent2 7 7" xfId="574" xr:uid="{EFC19D02-52B0-49FD-8C4D-B8D426687E69}"/>
    <cellStyle name="20% - Accent2 7 8" xfId="575" xr:uid="{E1606FB6-A2F9-4C12-A165-C7AF187A4237}"/>
    <cellStyle name="20% - Accent2 7 9" xfId="576" xr:uid="{541D37F3-AFA7-4530-B80F-BED77A039596}"/>
    <cellStyle name="20% - Accent2 7_Sheet2" xfId="577" xr:uid="{C6419899-F04D-4BE9-93E3-B8909A9CAE64}"/>
    <cellStyle name="20% - Accent2 8" xfId="578" xr:uid="{9496FA5E-B39B-4CAB-B307-609C13A33060}"/>
    <cellStyle name="20% - Accent2 8 2" xfId="579" xr:uid="{3F0F92B7-5872-485A-8671-C00C1325B847}"/>
    <cellStyle name="20% - Accent2 8 3" xfId="580" xr:uid="{35A0FB26-88BF-4DD6-B4A6-548CB92E1EAA}"/>
    <cellStyle name="20% - Accent2 8 4" xfId="581" xr:uid="{1A5014E1-D3EF-4BE2-84D8-DF71AF246E98}"/>
    <cellStyle name="20% - Accent2 8 5" xfId="582" xr:uid="{56FEC230-5CCC-41DF-827A-B31F209512C4}"/>
    <cellStyle name="20% - Accent2 8 6" xfId="583" xr:uid="{D76E88E4-181E-4C89-BD88-7792CA827C01}"/>
    <cellStyle name="20% - Accent2 8 7" xfId="584" xr:uid="{FAFD493C-C86D-4122-A58C-943DDE075016}"/>
    <cellStyle name="20% - Accent2 8 8" xfId="585" xr:uid="{42545E70-A58E-4C5C-A977-63FBFDC08172}"/>
    <cellStyle name="20% - Accent2 8 9" xfId="586" xr:uid="{B5887E52-640A-4154-A4D7-0CF81D39E3F5}"/>
    <cellStyle name="20% - Accent2 8_Sheet2" xfId="587" xr:uid="{5018DEBC-338E-4ADF-8393-C25CA278D96C}"/>
    <cellStyle name="20% - Accent2 9" xfId="588" xr:uid="{ACFE3F93-C98A-4731-B752-F8ED301E315B}"/>
    <cellStyle name="20% - Accent2 9 2" xfId="589" xr:uid="{3DFF21E9-D37B-4E4F-AE27-33DF3CC9CD17}"/>
    <cellStyle name="20% - Accent2 9 3" xfId="590" xr:uid="{71207D94-89F4-4D4B-AFD0-F0A3CF300B06}"/>
    <cellStyle name="20% - Accent2 9 4" xfId="591" xr:uid="{7293C8DE-B267-4384-8A9A-D55522F63FA7}"/>
    <cellStyle name="20% - Accent2 9 5" xfId="592" xr:uid="{89B9E16A-BE4D-44D6-9AC3-720CED2A9803}"/>
    <cellStyle name="20% - Accent2 9 6" xfId="593" xr:uid="{8914DA6B-2BB2-48D2-88E6-4492D33C2007}"/>
    <cellStyle name="20% - Accent2 9 7" xfId="594" xr:uid="{909BC277-0BD9-4E3E-B967-B5834B024DC0}"/>
    <cellStyle name="20% - Accent2 9 8" xfId="595" xr:uid="{08560014-B07F-4F44-BE11-9D63B09942AE}"/>
    <cellStyle name="20% - Accent2 9 9" xfId="596" xr:uid="{B2AB419F-3230-4E29-89B6-E8FA328285C9}"/>
    <cellStyle name="20% - Accent3 1" xfId="597" xr:uid="{69D0755A-4A23-4D5A-9BB2-6539A0693988}"/>
    <cellStyle name="20% - Accent3 1 1" xfId="598" xr:uid="{2AFCC5C0-5728-4D70-B529-26D29BE82A96}"/>
    <cellStyle name="20% - Accent3 1 1 2" xfId="599" xr:uid="{2DAA6D49-1708-449D-AE68-AF6B1E54A4ED}"/>
    <cellStyle name="20% - Accent3 1 2" xfId="600" xr:uid="{9D2946C6-A0ED-4D10-966E-063D5552DD25}"/>
    <cellStyle name="20% - Accent3 1_Building_-_5-final_Price_Variation(1)" xfId="664" xr:uid="{0A2E0C0D-71AE-48D7-84AE-EA93F843AA3D}"/>
    <cellStyle name="20% - Accent3 10" xfId="601" xr:uid="{A6FF88FD-03B7-4D3C-93A6-690DBFAB0435}"/>
    <cellStyle name="20% - Accent3 10 2" xfId="602" xr:uid="{6350A439-C4AC-4D73-B573-30DDDBBF393F}"/>
    <cellStyle name="20% - Accent3 10 3" xfId="603" xr:uid="{DCFA0DB3-7A72-4B86-B012-2F2C73D990B8}"/>
    <cellStyle name="20% - Accent3 10 4" xfId="604" xr:uid="{587F91CA-2526-4F26-8BB4-959C2E5F3817}"/>
    <cellStyle name="20% - Accent3 10 5" xfId="605" xr:uid="{5BC3C8CE-D7F1-4480-B7C1-7676157CB22D}"/>
    <cellStyle name="20% - Accent3 10 6" xfId="606" xr:uid="{33F959E3-9B9A-4CB7-8A37-49FE52D1327C}"/>
    <cellStyle name="20% - Accent3 10 7" xfId="607" xr:uid="{F281DD6C-786C-4FE5-9835-912E313D41E0}"/>
    <cellStyle name="20% - Accent3 10 8" xfId="608" xr:uid="{F9C22DFC-DE3F-4E46-BE69-BDB50A1F55E6}"/>
    <cellStyle name="20% - Accent3 10 9" xfId="609" xr:uid="{0CBF511B-5251-49B7-8A7D-70D37B96D536}"/>
    <cellStyle name="20% - Accent3 11" xfId="610" xr:uid="{E1C3BCF5-B1F1-449D-BBE3-1A0A04ABBBED}"/>
    <cellStyle name="20% - Accent3 11 2" xfId="611" xr:uid="{2AD02EBE-9F1C-4DC0-820E-DF541948844C}"/>
    <cellStyle name="20% - Accent3 11 2 2" xfId="612" xr:uid="{728520A1-C38D-44E9-BA42-8CB0F80B346E}"/>
    <cellStyle name="20% - Accent3 11 2 3" xfId="613" xr:uid="{5D92EAB4-B8BA-47DC-AAF4-1CFBCBCB44BA}"/>
    <cellStyle name="20% - Accent3 11 3" xfId="614" xr:uid="{ED07D536-BB30-40BF-81EE-371D235D054E}"/>
    <cellStyle name="20% - Accent3 11 4" xfId="615" xr:uid="{D78BC32A-1D5F-46C5-8E72-89F36F9FAACE}"/>
    <cellStyle name="20% - Accent3 12" xfId="616" xr:uid="{4757E6E8-4E3F-4ACD-984C-97324753BDE5}"/>
    <cellStyle name="20% - Accent3 12 2" xfId="617" xr:uid="{A4AD346A-F4F3-4E7A-9190-F86FFD6C53D4}"/>
    <cellStyle name="20% - Accent3 12 2 2" xfId="618" xr:uid="{F60ED701-FA27-4C25-A8C1-6AF0ABEDFBD7}"/>
    <cellStyle name="20% - Accent3 12 2 3" xfId="619" xr:uid="{85F9CAAE-76FD-4227-AF60-06671D6ADE1B}"/>
    <cellStyle name="20% - Accent3 12 3" xfId="620" xr:uid="{B9271D18-F6A2-4AE4-AE6F-A61BF86DBE10}"/>
    <cellStyle name="20% - Accent3 12 4" xfId="621" xr:uid="{58920E52-06EC-4D37-A98E-C12913AE34A3}"/>
    <cellStyle name="20% - Accent3 13" xfId="622" xr:uid="{07011C36-8793-455C-810F-DD8C1AEB4A48}"/>
    <cellStyle name="20% - Accent3 13 2" xfId="623" xr:uid="{A6A5A2F6-F455-4857-BB4F-53DE46DD6734}"/>
    <cellStyle name="20% - Accent3 13 2 2" xfId="624" xr:uid="{A7357907-8FD6-4F70-AF19-E8E9D2175695}"/>
    <cellStyle name="20% - Accent3 13 2 3" xfId="625" xr:uid="{7626F0E6-2766-41EE-B1DC-C7E73061DABB}"/>
    <cellStyle name="20% - Accent3 13 3" xfId="626" xr:uid="{AEDF6AF2-A79D-4265-8F0F-43269DD0B6D4}"/>
    <cellStyle name="20% - Accent3 13 4" xfId="627" xr:uid="{710706CB-B783-4D93-8DA7-74B6D015B5E5}"/>
    <cellStyle name="20% - Accent3 14" xfId="628" xr:uid="{5C691BB5-B7E6-40C6-AC4A-BC83812F77B3}"/>
    <cellStyle name="20% - Accent3 14 2" xfId="629" xr:uid="{7F30821B-8FCD-4512-9E48-7DF40736B2CF}"/>
    <cellStyle name="20% - Accent3 14 2 2" xfId="630" xr:uid="{B74A9379-F0DE-4D21-8B10-171A9CA2FDEE}"/>
    <cellStyle name="20% - Accent3 14 2 3" xfId="631" xr:uid="{6642AA19-0083-43AA-97A8-33F0B4785990}"/>
    <cellStyle name="20% - Accent3 14 3" xfId="632" xr:uid="{FD38AF7C-E5E5-4698-B5F4-F325F18481D0}"/>
    <cellStyle name="20% - Accent3 14 4" xfId="633" xr:uid="{C80883CF-AEA1-4F18-B1F4-499DE3E341DA}"/>
    <cellStyle name="20% - Accent3 15" xfId="634" xr:uid="{AAD339B1-7189-4745-B483-119824B63987}"/>
    <cellStyle name="20% - Accent3 15 2" xfId="635" xr:uid="{90833156-2CA4-474E-A68D-626897F27E29}"/>
    <cellStyle name="20% - Accent3 15 2 2" xfId="636" xr:uid="{4BCFBD5E-94C4-459C-91AE-12A42F30AA87}"/>
    <cellStyle name="20% - Accent3 15 2 3" xfId="637" xr:uid="{7B4A1F51-4D91-45AF-B1AF-89C6D0798A95}"/>
    <cellStyle name="20% - Accent3 15 3" xfId="638" xr:uid="{086903D0-2EC7-40D9-BDF7-855E087035E2}"/>
    <cellStyle name="20% - Accent3 15 4" xfId="639" xr:uid="{C791C6EC-634E-4629-AC7D-B4247F9E3B45}"/>
    <cellStyle name="20% - Accent3 16" xfId="640" xr:uid="{E3EDB776-B683-4EF5-BBE3-A89A15DC7F00}"/>
    <cellStyle name="20% - Accent3 16 2" xfId="641" xr:uid="{24526759-EDA5-4037-8B44-8A8DC77E2BE2}"/>
    <cellStyle name="20% - Accent3 16 2 2" xfId="642" xr:uid="{F43B4C61-C1CC-4B36-BCB7-48BC28E01886}"/>
    <cellStyle name="20% - Accent3 16 2 3" xfId="643" xr:uid="{7FBBC8DF-936B-4824-B528-E03A9D95BEBC}"/>
    <cellStyle name="20% - Accent3 16 3" xfId="644" xr:uid="{11B15C2A-ACAC-4FD9-86EA-9590E4D759A5}"/>
    <cellStyle name="20% - Accent3 16 4" xfId="645" xr:uid="{EF0DED06-68AE-49EE-BAAB-998C35F2EA56}"/>
    <cellStyle name="20% - Accent3 17" xfId="646" xr:uid="{A75482ED-94BA-42E5-AACD-A2EAD8C2D510}"/>
    <cellStyle name="20% - Accent3 17 2" xfId="647" xr:uid="{11E4C3EA-A7BA-467A-9F87-3A8FF0435821}"/>
    <cellStyle name="20% - Accent3 17 2 2" xfId="648" xr:uid="{2F339D25-8AB2-4740-8C47-D3D0BC07373D}"/>
    <cellStyle name="20% - Accent3 17 2 3" xfId="649" xr:uid="{B3EFDF27-ABE3-4F9B-8E5D-24D0565F3E66}"/>
    <cellStyle name="20% - Accent3 17 3" xfId="650" xr:uid="{87537A77-C068-485E-B212-5DE13E5481ED}"/>
    <cellStyle name="20% - Accent3 17 4" xfId="651" xr:uid="{C677E88C-288B-40EC-B8AE-DF19421366E6}"/>
    <cellStyle name="20% - Accent3 18" xfId="652" xr:uid="{55B52BA2-7E11-45C1-83D0-2DA71280DBB9}"/>
    <cellStyle name="20% - Accent3 18 2" xfId="653" xr:uid="{600BE52D-CB2E-4D24-ADB8-6D828AF2259A}"/>
    <cellStyle name="20% - Accent3 18 2 2" xfId="654" xr:uid="{1D293CD6-D581-474E-A242-BDA9815EC67C}"/>
    <cellStyle name="20% - Accent3 18 2 3" xfId="655" xr:uid="{411D4A97-36F9-4B58-AAEA-832FCE7B263A}"/>
    <cellStyle name="20% - Accent3 18 3" xfId="656" xr:uid="{7EEE6DB1-0E5B-44FD-852F-7BA001118CF5}"/>
    <cellStyle name="20% - Accent3 18 4" xfId="657" xr:uid="{190BEA5A-B2E6-43D4-88A5-63775ADD05A5}"/>
    <cellStyle name="20% - Accent3 19" xfId="658" xr:uid="{CF1CC6CE-99C1-414C-A4F9-3D6DFFA245C7}"/>
    <cellStyle name="20% - Accent3 19 2" xfId="659" xr:uid="{1A18120A-CC7A-45B9-9ACC-3001914F92D7}"/>
    <cellStyle name="20% - Accent3 19 2 2" xfId="660" xr:uid="{82BB47E0-BD32-4909-8167-B5D403006FD6}"/>
    <cellStyle name="20% - Accent3 19 2 3" xfId="661" xr:uid="{A7AB87CA-BEF6-4F84-BBF9-1D5BE7760184}"/>
    <cellStyle name="20% - Accent3 19 3" xfId="662" xr:uid="{F67C59B0-0FA8-429F-8D9B-762BE7808429}"/>
    <cellStyle name="20% - Accent3 19 4" xfId="663" xr:uid="{99CFEC87-4F79-4E7C-948E-92B5F9DF5773}"/>
    <cellStyle name="20% - Accent3 2" xfId="665" xr:uid="{4F273BE9-AAEB-4DE7-A9AA-E8603A6BFD6E}"/>
    <cellStyle name="20% - Accent3 2 10" xfId="666" xr:uid="{6653408B-F593-4BEC-BF5A-E89FCDB5E7F2}"/>
    <cellStyle name="20% - Accent3 2 2" xfId="667" xr:uid="{E54B289F-BBB7-4E33-95C9-07121DFB9A76}"/>
    <cellStyle name="20% - Accent3 2 2 2" xfId="668" xr:uid="{4C4708A8-0C65-4B1A-A0A4-062BF7C9F87A}"/>
    <cellStyle name="20% - Accent3 2 3" xfId="669" xr:uid="{82DC1BA0-8F02-44B7-B1A1-60ED836A9487}"/>
    <cellStyle name="20% - Accent3 2 3 2" xfId="670" xr:uid="{2472341B-4304-4105-AF95-018FFF70D0A0}"/>
    <cellStyle name="20% - Accent3 2 4" xfId="671" xr:uid="{566EF608-1FCB-4A9D-BDAB-255C36EDA57D}"/>
    <cellStyle name="20% - Accent3 2 4 2" xfId="672" xr:uid="{F3C180A2-44DF-48A4-8E80-0EB302FD272B}"/>
    <cellStyle name="20% - Accent3 2 5" xfId="673" xr:uid="{B5FD99E6-CA26-4A5F-ADE3-28141AABE39B}"/>
    <cellStyle name="20% - Accent3 2 5 2" xfId="674" xr:uid="{2C007B2D-2477-4836-AA74-62AB6B8F0EE7}"/>
    <cellStyle name="20% - Accent3 2 6" xfId="675" xr:uid="{C5A3A8DD-1ADA-49FE-AC79-CDA65A29B88C}"/>
    <cellStyle name="20% - Accent3 2 7" xfId="676" xr:uid="{D80D3D8C-D31C-4EF8-ACDF-A51896926BB0}"/>
    <cellStyle name="20% - Accent3 2 8" xfId="677" xr:uid="{B045F854-B88D-40CF-BA6B-12387E1800D6}"/>
    <cellStyle name="20% - Accent3 2 9" xfId="678" xr:uid="{D37484A2-5DE4-466F-BA57-9E1E62BE3D4B}"/>
    <cellStyle name="20% - Accent3 2_B Block  Column LGF to UGF Lvl" xfId="739" xr:uid="{034D9BA8-4B0E-407C-BC67-C17949F1EA92}"/>
    <cellStyle name="20% - Accent3 20" xfId="679" xr:uid="{F40DB097-4BF7-4482-AD91-05AC2BB45786}"/>
    <cellStyle name="20% - Accent3 20 2" xfId="680" xr:uid="{6D2D9F1A-DE20-41BD-AD1A-6E1BE271BBF3}"/>
    <cellStyle name="20% - Accent3 20 2 2" xfId="681" xr:uid="{F7B0AA67-5FAE-454F-AA33-A9959A068A1E}"/>
    <cellStyle name="20% - Accent3 20 2 3" xfId="682" xr:uid="{8E791701-F516-4A3B-B023-326C09FA08D6}"/>
    <cellStyle name="20% - Accent3 20 3" xfId="683" xr:uid="{D8283150-5E14-46F6-8AC7-EE0FB6B1A617}"/>
    <cellStyle name="20% - Accent3 20 4" xfId="684" xr:uid="{611192E2-E4DD-49BD-8BCA-472166895202}"/>
    <cellStyle name="20% - Accent3 21" xfId="685" xr:uid="{94FFDFF8-118F-447B-BEC2-3B4BB15E5028}"/>
    <cellStyle name="20% - Accent3 21 2" xfId="686" xr:uid="{D20CC180-01A0-483E-9F02-E66E261E0798}"/>
    <cellStyle name="20% - Accent3 21 2 2" xfId="687" xr:uid="{5687AD21-7E3C-498A-A9CF-ADE8D1FBEB68}"/>
    <cellStyle name="20% - Accent3 21 2 3" xfId="688" xr:uid="{864B05FB-04E8-4386-BF0E-7F0A73B64DCE}"/>
    <cellStyle name="20% - Accent3 21 3" xfId="689" xr:uid="{C26DB91A-6CA1-4283-AFA1-807BCF7AD844}"/>
    <cellStyle name="20% - Accent3 21 4" xfId="690" xr:uid="{6B87E3DF-99F9-4E30-9AB6-C43AA48CD62F}"/>
    <cellStyle name="20% - Accent3 22" xfId="691" xr:uid="{F5C306E2-A65D-4AC6-B00F-1CE6B2F1AF94}"/>
    <cellStyle name="20% - Accent3 22 2" xfId="692" xr:uid="{95298D98-D9C4-4876-95F2-8E75AC411B5B}"/>
    <cellStyle name="20% - Accent3 22 2 2" xfId="693" xr:uid="{55871E6A-B981-4395-8512-E13EF54BF1F2}"/>
    <cellStyle name="20% - Accent3 22 2 3" xfId="694" xr:uid="{4A9D791D-1AD8-49B2-9419-519093039BCC}"/>
    <cellStyle name="20% - Accent3 22 3" xfId="695" xr:uid="{6D8F10E8-A74E-4121-922A-E691C4464731}"/>
    <cellStyle name="20% - Accent3 22 4" xfId="696" xr:uid="{7A62B2CC-52FA-48B2-AE8D-89AF6AE2F860}"/>
    <cellStyle name="20% - Accent3 23" xfId="697" xr:uid="{3433FB73-A63A-4DB6-AD93-823004D2E112}"/>
    <cellStyle name="20% - Accent3 23 2" xfId="698" xr:uid="{9B643EAB-148D-4771-8EBF-570E241C48DE}"/>
    <cellStyle name="20% - Accent3 23 2 2" xfId="699" xr:uid="{9D8DAAF3-DD03-4FFA-B7E9-2CBFFB10EA28}"/>
    <cellStyle name="20% - Accent3 23 2 3" xfId="700" xr:uid="{4C68BFE0-2DA0-41D9-B9C6-D1CBD3B4C08E}"/>
    <cellStyle name="20% - Accent3 23 3" xfId="701" xr:uid="{E8006859-3DFA-4AFC-8CCC-7031788629CF}"/>
    <cellStyle name="20% - Accent3 23 4" xfId="702" xr:uid="{DA0CAD9F-58E1-4768-A536-0F4B6A42FD9A}"/>
    <cellStyle name="20% - Accent3 24" xfId="703" xr:uid="{6347FD40-63FC-41D9-B172-C2E244B6006A}"/>
    <cellStyle name="20% - Accent3 24 2" xfId="704" xr:uid="{9048209C-D294-461C-AD87-4EEA1C1BDAE9}"/>
    <cellStyle name="20% - Accent3 24 2 2" xfId="705" xr:uid="{0DFEDF68-9769-44C5-B088-C1359AA2F0FF}"/>
    <cellStyle name="20% - Accent3 24 2 3" xfId="706" xr:uid="{1438C2C3-024D-4EF7-9988-104ABCA5574E}"/>
    <cellStyle name="20% - Accent3 24 3" xfId="707" xr:uid="{B5C33281-36F4-47DF-9794-7099AE24457A}"/>
    <cellStyle name="20% - Accent3 24 4" xfId="708" xr:uid="{0775E5A5-A876-4190-89FE-FF2B565A2AFA}"/>
    <cellStyle name="20% - Accent3 25" xfId="709" xr:uid="{63C8BE79-FFE3-4322-97E2-EC899A505C8A}"/>
    <cellStyle name="20% - Accent3 25 2" xfId="710" xr:uid="{DBDA7F40-BE85-4B46-9BE1-C4FDB7EAFF2B}"/>
    <cellStyle name="20% - Accent3 25 2 2" xfId="711" xr:uid="{9207B19B-98AB-43BC-923F-30AAB383258A}"/>
    <cellStyle name="20% - Accent3 25 2 3" xfId="712" xr:uid="{B3E24C0A-9A2A-45EB-B6E7-17FD3ACB8B45}"/>
    <cellStyle name="20% - Accent3 25 3" xfId="713" xr:uid="{802EE16A-8415-47B8-9070-E0A722FC5BF4}"/>
    <cellStyle name="20% - Accent3 25 4" xfId="714" xr:uid="{E5A6AE2E-CF29-4106-914F-74983DF12BCB}"/>
    <cellStyle name="20% - Accent3 26" xfId="715" xr:uid="{143AE3B1-BFE8-4022-90DB-0D36B56A7797}"/>
    <cellStyle name="20% - Accent3 26 2" xfId="716" xr:uid="{E95A4257-F7E4-4096-80F6-74668A414394}"/>
    <cellStyle name="20% - Accent3 26 2 2" xfId="717" xr:uid="{67F4A47B-B8A2-42A8-B709-5A3ADADE456D}"/>
    <cellStyle name="20% - Accent3 26 2 3" xfId="718" xr:uid="{790A9265-EB22-431A-9FCC-F7E098864BA7}"/>
    <cellStyle name="20% - Accent3 26 3" xfId="719" xr:uid="{86110491-1564-4A36-AEFA-8DC8DD8E7B04}"/>
    <cellStyle name="20% - Accent3 26 4" xfId="720" xr:uid="{0112BF3E-7227-4293-B8AA-84AE3719C434}"/>
    <cellStyle name="20% - Accent3 27" xfId="721" xr:uid="{0E79B453-BA6C-4DC6-81E3-9B8020348754}"/>
    <cellStyle name="20% - Accent3 27 2" xfId="722" xr:uid="{EF07FFF8-E007-4523-B250-D4162DB3C7D7}"/>
    <cellStyle name="20% - Accent3 27 2 2" xfId="723" xr:uid="{0E11B098-6855-49C6-BB70-4D4A0070E25B}"/>
    <cellStyle name="20% - Accent3 27 2 3" xfId="724" xr:uid="{784FB36F-FD93-4023-B22F-1618A5F8EC04}"/>
    <cellStyle name="20% - Accent3 27 3" xfId="725" xr:uid="{2D327D57-C433-4358-A476-91F544FE229B}"/>
    <cellStyle name="20% - Accent3 27 4" xfId="726" xr:uid="{B37BD63C-D871-458F-A744-F75CD6E4912D}"/>
    <cellStyle name="20% - Accent3 28" xfId="727" xr:uid="{E0FAAB2B-D6D2-4725-8CC4-9B8E7596D04B}"/>
    <cellStyle name="20% - Accent3 28 2" xfId="728" xr:uid="{C1D53DCC-F9B3-458B-A42A-8AFF0B9D9888}"/>
    <cellStyle name="20% - Accent3 28 2 2" xfId="729" xr:uid="{B91524BD-42D4-4099-B12E-9110812D57E0}"/>
    <cellStyle name="20% - Accent3 28 2 3" xfId="730" xr:uid="{946280E8-9DAE-42C4-89F8-920E53CCBDD8}"/>
    <cellStyle name="20% - Accent3 28 3" xfId="731" xr:uid="{A5E5B05C-E863-40FA-9A3F-A4D644900456}"/>
    <cellStyle name="20% - Accent3 28 4" xfId="732" xr:uid="{10E98776-68C5-4940-96F1-1C687B0600CB}"/>
    <cellStyle name="20% - Accent3 29" xfId="733" xr:uid="{D4BE6A84-8029-4E9B-811A-1FE0E98320D9}"/>
    <cellStyle name="20% - Accent3 29 2" xfId="734" xr:uid="{9EAF8F27-E4D9-443B-A7B1-2C929F1969DB}"/>
    <cellStyle name="20% - Accent3 29 2 2" xfId="735" xr:uid="{8E5712E4-691A-49DA-8794-4F995E0C18C3}"/>
    <cellStyle name="20% - Accent3 29 2 3" xfId="736" xr:uid="{79A51D74-4B10-46B9-8546-72BB30C3F0A3}"/>
    <cellStyle name="20% - Accent3 29 3" xfId="737" xr:uid="{C30F383B-62E7-4E73-88DA-635BBA700BD6}"/>
    <cellStyle name="20% - Accent3 29 4" xfId="738" xr:uid="{B5A991AF-EE40-4B0C-A924-B285D6B3F660}"/>
    <cellStyle name="20% - Accent3 3" xfId="740" xr:uid="{996421DA-B65C-4136-85D5-B8E286F85F26}"/>
    <cellStyle name="20% - Accent3 3 2" xfId="741" xr:uid="{263CC896-4E99-4EE6-AC4B-9D670260ECD8}"/>
    <cellStyle name="20% - Accent3 3 3" xfId="742" xr:uid="{533BBC8A-9BE7-490E-93F1-B3E88BE69B1E}"/>
    <cellStyle name="20% - Accent3 3 3 2" xfId="743" xr:uid="{C74F33F9-6FD6-4133-8455-323609471C1E}"/>
    <cellStyle name="20% - Accent3 3 4" xfId="744" xr:uid="{D9E52469-AC0B-4437-BF95-76D40AEEAD68}"/>
    <cellStyle name="20% - Accent3 3 4 2" xfId="745" xr:uid="{FA398B27-43CC-4C0C-83C2-7A07EDFA68AC}"/>
    <cellStyle name="20% - Accent3 3 5" xfId="746" xr:uid="{382E7812-788C-4FA0-B934-C6F6A200245F}"/>
    <cellStyle name="20% - Accent3 3 6" xfId="747" xr:uid="{EE76F7E6-5C6C-4DFF-8C82-5A14987DBB21}"/>
    <cellStyle name="20% - Accent3 3 7" xfId="748" xr:uid="{7DCC8AE8-5D9D-4F48-9269-B86E8DE3AD35}"/>
    <cellStyle name="20% - Accent3 3 8" xfId="749" xr:uid="{768478B6-5192-4A37-8468-3963BF5EAB6B}"/>
    <cellStyle name="20% - Accent3 3 9" xfId="750" xr:uid="{BA26C927-45D9-4EFD-8DDC-885258C67248}"/>
    <cellStyle name="20% - Accent3 3_Sheet2" xfId="806" xr:uid="{D4400CB2-AE2A-4158-8FA6-D34C0344307E}"/>
    <cellStyle name="20% - Accent3 30" xfId="751" xr:uid="{91B288A7-4F8B-4AB4-B5F7-B41606DDEA66}"/>
    <cellStyle name="20% - Accent3 30 2" xfId="752" xr:uid="{D8990FC7-43B4-4E06-8BDA-A5FBC9AB302C}"/>
    <cellStyle name="20% - Accent3 30 2 2" xfId="753" xr:uid="{2FE3EE58-E79E-490F-BD84-D5264FCBB4C4}"/>
    <cellStyle name="20% - Accent3 30 2 3" xfId="754" xr:uid="{5BDF0D73-0104-4F80-A7ED-E5D3DBA68B3C}"/>
    <cellStyle name="20% - Accent3 30 3" xfId="755" xr:uid="{E4A048C2-18BD-4814-A041-6141ABFCF13C}"/>
    <cellStyle name="20% - Accent3 30 4" xfId="756" xr:uid="{56BDB844-8DB6-4DA1-93F5-AA2475404325}"/>
    <cellStyle name="20% - Accent3 31" xfId="757" xr:uid="{B063DAE2-55A6-4D79-9C63-F5925258E5FF}"/>
    <cellStyle name="20% - Accent3 31 2" xfId="758" xr:uid="{FD38655C-35EF-400A-B265-BA3E653328A3}"/>
    <cellStyle name="20% - Accent3 31 2 2" xfId="759" xr:uid="{F5B5F2E6-E35D-4533-90AC-AA3F7CE45F59}"/>
    <cellStyle name="20% - Accent3 31 2 3" xfId="760" xr:uid="{357F4E02-90F7-40B1-BCA3-2730C1558239}"/>
    <cellStyle name="20% - Accent3 31 3" xfId="761" xr:uid="{2EAA8001-81CF-462C-B1ED-3C736F9285A5}"/>
    <cellStyle name="20% - Accent3 31 4" xfId="762" xr:uid="{2896C9B6-A508-4B96-921A-807C9748B850}"/>
    <cellStyle name="20% - Accent3 32" xfId="763" xr:uid="{F1771D63-7BAF-4E2A-8A8B-C67218BC6D77}"/>
    <cellStyle name="20% - Accent3 33" xfId="764" xr:uid="{760C21A7-1555-4E20-942D-89EB495E9C53}"/>
    <cellStyle name="20% - Accent3 33 2" xfId="765" xr:uid="{54AD9625-2F2E-4DAC-A295-ECD320B7852F}"/>
    <cellStyle name="20% - Accent3 33 2 2" xfId="766" xr:uid="{F57BADF6-6481-4157-8BDC-0DEB2AB8F43F}"/>
    <cellStyle name="20% - Accent3 33 2 3" xfId="767" xr:uid="{6352FC4F-84D6-455C-BF5D-1F307B439A70}"/>
    <cellStyle name="20% - Accent3 33 3" xfId="768" xr:uid="{A7BAC5A1-91FF-4673-81F1-D2438504770E}"/>
    <cellStyle name="20% - Accent3 33 4" xfId="769" xr:uid="{0A765F28-A462-46FF-81BC-6DD8C4F27639}"/>
    <cellStyle name="20% - Accent3 34" xfId="770" xr:uid="{7C4DE3A7-82D9-44A1-82C9-6393BDF5861D}"/>
    <cellStyle name="20% - Accent3 34 2" xfId="771" xr:uid="{31C4AD18-64AF-4A0A-97A4-AE519429A284}"/>
    <cellStyle name="20% - Accent3 34 2 2" xfId="772" xr:uid="{C0CFFC7B-3BCF-4D86-A972-73E7A82055D7}"/>
    <cellStyle name="20% - Accent3 34 2 3" xfId="773" xr:uid="{72DEE84D-5F8D-444F-B141-151C60A13794}"/>
    <cellStyle name="20% - Accent3 34 3" xfId="774" xr:uid="{1A32401D-7208-45D8-A1D1-A222428908DB}"/>
    <cellStyle name="20% - Accent3 34 4" xfId="775" xr:uid="{960338B2-C5A3-4023-9EC4-744EC5842EBA}"/>
    <cellStyle name="20% - Accent3 35" xfId="776" xr:uid="{9ABAA2B3-C907-423D-89CE-65300023CED9}"/>
    <cellStyle name="20% - Accent3 35 2" xfId="777" xr:uid="{0CD4DE23-8165-4A29-9832-81CA20F2E095}"/>
    <cellStyle name="20% - Accent3 35 2 2" xfId="778" xr:uid="{8BCCE8CE-A65F-49D6-82AB-C12E38C8C42A}"/>
    <cellStyle name="20% - Accent3 35 2 3" xfId="779" xr:uid="{E9986A5B-88B1-4201-9BB0-E536635AF093}"/>
    <cellStyle name="20% - Accent3 35 3" xfId="780" xr:uid="{BFB8CE5E-9D4A-4DF9-ADC7-D40435976990}"/>
    <cellStyle name="20% - Accent3 35 4" xfId="781" xr:uid="{CD7F15F2-8AC3-4792-9CA1-043F80742E12}"/>
    <cellStyle name="20% - Accent3 36" xfId="782" xr:uid="{99C1A395-7963-469E-929F-7D04587CE8F4}"/>
    <cellStyle name="20% - Accent3 36 2" xfId="783" xr:uid="{5447824A-0618-44D7-8819-AF7E8A8837D3}"/>
    <cellStyle name="20% - Accent3 36 2 2" xfId="784" xr:uid="{E504AFA3-E232-4810-91EB-4EDB4395095B}"/>
    <cellStyle name="20% - Accent3 36 2 3" xfId="785" xr:uid="{46D07126-AED1-4172-AC10-0638FC4AA7EC}"/>
    <cellStyle name="20% - Accent3 36 3" xfId="786" xr:uid="{DCCC783A-3D5F-4700-AE94-D8C5F8E49CB2}"/>
    <cellStyle name="20% - Accent3 36 4" xfId="787" xr:uid="{7B683469-F3C4-4284-9D71-DF345332EAE1}"/>
    <cellStyle name="20% - Accent3 37" xfId="788" xr:uid="{43D43234-0F3C-41F0-B2C7-BC4302AC5AA8}"/>
    <cellStyle name="20% - Accent3 37 2" xfId="789" xr:uid="{ADB25EDD-BF1D-417F-8818-49F19B74B6B4}"/>
    <cellStyle name="20% - Accent3 37 2 2" xfId="790" xr:uid="{14880DE3-1E00-4D8C-8A65-CC722237C444}"/>
    <cellStyle name="20% - Accent3 37 2 3" xfId="791" xr:uid="{7124E192-5E2A-4F35-A3AC-DE027036EF58}"/>
    <cellStyle name="20% - Accent3 37 3" xfId="792" xr:uid="{70ACE2BC-4280-4C2F-A628-BBEAC16558C8}"/>
    <cellStyle name="20% - Accent3 37 4" xfId="793" xr:uid="{8626B710-47DD-447D-B770-12C6D9E1F4C3}"/>
    <cellStyle name="20% - Accent3 38" xfId="794" xr:uid="{97C7A9D7-D698-414E-BF12-5BA2B271A4F6}"/>
    <cellStyle name="20% - Accent3 38 2" xfId="795" xr:uid="{826C8484-E1A0-4689-9496-A2EC35FDDC13}"/>
    <cellStyle name="20% - Accent3 38 2 2" xfId="796" xr:uid="{106B420C-8954-4ACA-AB19-74FC3BED829D}"/>
    <cellStyle name="20% - Accent3 38 2 3" xfId="797" xr:uid="{C2554B25-A70F-4375-9424-2D7B15F97C11}"/>
    <cellStyle name="20% - Accent3 38 3" xfId="798" xr:uid="{B499CB05-225A-4D80-8D9D-FCDB31EACAF7}"/>
    <cellStyle name="20% - Accent3 38 4" xfId="799" xr:uid="{3F9749C7-CC13-4D1A-8F1C-1A90D805BF18}"/>
    <cellStyle name="20% - Accent3 39" xfId="800" xr:uid="{DE850F85-A2BF-4D14-8677-97AB8CFA96B7}"/>
    <cellStyle name="20% - Accent3 39 2" xfId="801" xr:uid="{BB7C68F3-92F8-4912-9675-2B5C8FBFA95D}"/>
    <cellStyle name="20% - Accent3 39 2 2" xfId="802" xr:uid="{CADF7F93-B09D-451D-90B9-E6F9160005BD}"/>
    <cellStyle name="20% - Accent3 39 2 3" xfId="803" xr:uid="{2E6C654B-A0DC-4D56-B017-9FC993F8E7CC}"/>
    <cellStyle name="20% - Accent3 39 3" xfId="804" xr:uid="{89F48B36-C0B5-4BB8-A9E2-EB63CD531147}"/>
    <cellStyle name="20% - Accent3 39 4" xfId="805" xr:uid="{5F2157CD-4E55-421E-9E0B-96A8028F3775}"/>
    <cellStyle name="20% - Accent3 4" xfId="807" xr:uid="{035A629A-8D46-4AE6-8B7D-E4AE10D673BF}"/>
    <cellStyle name="20% - Accent3 4 2" xfId="808" xr:uid="{32B711A2-E357-4A33-8655-27CF3F3C5462}"/>
    <cellStyle name="20% - Accent3 4 3" xfId="809" xr:uid="{99A5059B-319D-46E5-8A61-E5075DEA3D4C}"/>
    <cellStyle name="20% - Accent3 4 3 2" xfId="810" xr:uid="{BBF3B4F9-14E1-4341-A614-1CFDAC4ABFAB}"/>
    <cellStyle name="20% - Accent3 4 4" xfId="811" xr:uid="{479E5A10-D142-4A9B-BC66-15A23DA3C7CA}"/>
    <cellStyle name="20% - Accent3 4 4 2" xfId="812" xr:uid="{71C5E59E-4621-4AF0-9CC7-76A98DF114A3}"/>
    <cellStyle name="20% - Accent3 4 5" xfId="813" xr:uid="{81310C95-F67E-4D67-AE8B-70EADA6D31DF}"/>
    <cellStyle name="20% - Accent3 4 6" xfId="814" xr:uid="{83367DB8-FC6B-44E9-AB9B-49751B60CB81}"/>
    <cellStyle name="20% - Accent3 4 7" xfId="815" xr:uid="{9190102C-9AC7-42C4-B76F-69C21F63FE90}"/>
    <cellStyle name="20% - Accent3 4 8" xfId="816" xr:uid="{8DBEA99A-0824-47A5-A018-EF01EA7D04DA}"/>
    <cellStyle name="20% - Accent3 4 9" xfId="817" xr:uid="{23DB7779-922A-4C61-B577-28185AA735FB}"/>
    <cellStyle name="20% - Accent3 4_Sheet2" xfId="818" xr:uid="{87A290EF-F29C-462E-9CC7-7B0B7A1D9E03}"/>
    <cellStyle name="20% - Accent3 5" xfId="819" xr:uid="{436394C9-D4A3-4901-836F-B15B3E71724C}"/>
    <cellStyle name="20% - Accent3 5 2" xfId="820" xr:uid="{D2F96E14-501D-4142-8262-9AADD5CDC583}"/>
    <cellStyle name="20% - Accent3 5 2 2" xfId="821" xr:uid="{9A5BD482-70DB-4D8D-92CC-E12E4F2B461F}"/>
    <cellStyle name="20% - Accent3 5 3" xfId="822" xr:uid="{7DC441F6-62C6-4D7E-AB13-DFF35B376834}"/>
    <cellStyle name="20% - Accent3 5 3 2" xfId="823" xr:uid="{6FA43376-1DAC-4120-9C24-710F2E3E473C}"/>
    <cellStyle name="20% - Accent3 5 4" xfId="824" xr:uid="{6B752CC0-ABE9-42FE-8501-09D5987AA2D9}"/>
    <cellStyle name="20% - Accent3 5 4 2" xfId="825" xr:uid="{3B7E8FC4-00B3-4694-9B28-E652F25C2FDB}"/>
    <cellStyle name="20% - Accent3 5 5" xfId="826" xr:uid="{777C5332-E32F-4E54-878E-A0EE78668285}"/>
    <cellStyle name="20% - Accent3 5 6" xfId="827" xr:uid="{1443E6EA-9640-4DCD-ABE6-110295221721}"/>
    <cellStyle name="20% - Accent3 5 7" xfId="828" xr:uid="{089E284E-9D87-4504-83FA-6967A2E4CE1B}"/>
    <cellStyle name="20% - Accent3 5 8" xfId="829" xr:uid="{7D3BD57F-D3B8-4632-BDAC-F40E9D36C738}"/>
    <cellStyle name="20% - Accent3 5 9" xfId="830" xr:uid="{2753ED57-033E-4721-B4B1-FB76AF6A6E0F}"/>
    <cellStyle name="20% - Accent3 5_Sheet2" xfId="831" xr:uid="{DD994384-1224-4D3E-9167-4B37BCC687C6}"/>
    <cellStyle name="20% - Accent3 6" xfId="832" xr:uid="{2C4CAD24-041C-44E7-A352-0487C036328C}"/>
    <cellStyle name="20% - Accent3 6 2" xfId="833" xr:uid="{76F05FCD-0EFA-44F1-9B83-090847DA01FC}"/>
    <cellStyle name="20% - Accent3 6 2 2" xfId="834" xr:uid="{20D21D85-5E28-4EFD-BB23-098043EA17E1}"/>
    <cellStyle name="20% - Accent3 6 3" xfId="835" xr:uid="{D381C8EF-F321-4F3E-BBA6-ADCF0BBFEE24}"/>
    <cellStyle name="20% - Accent3 6 3 2" xfId="836" xr:uid="{5EAB8A56-B338-4F50-BC7F-CF359BBBAECB}"/>
    <cellStyle name="20% - Accent3 6 4" xfId="837" xr:uid="{41D462E1-AC0A-4B26-92A1-5ECE9AD580DD}"/>
    <cellStyle name="20% - Accent3 6 4 2" xfId="838" xr:uid="{CB229A06-6E95-4ADF-AACD-94E2F4DBE947}"/>
    <cellStyle name="20% - Accent3 6 5" xfId="839" xr:uid="{5B5BB025-A52F-4F61-BAA3-39DF297E40B7}"/>
    <cellStyle name="20% - Accent3 6 6" xfId="840" xr:uid="{5569007F-69FD-4BA5-B3DB-E65A9FCC8EEE}"/>
    <cellStyle name="20% - Accent3 6 7" xfId="841" xr:uid="{2B7B1E25-5492-4623-80E3-7FD38A6AB651}"/>
    <cellStyle name="20% - Accent3 6 8" xfId="842" xr:uid="{37C17F89-3EC3-45BE-ABEA-B47E7160C56B}"/>
    <cellStyle name="20% - Accent3 6 9" xfId="843" xr:uid="{66644906-BB78-4DEB-907E-88ACC6F4E777}"/>
    <cellStyle name="20% - Accent3 6_Sheet2" xfId="844" xr:uid="{A13FC6BD-E45C-431B-87FF-D95FD4FE874F}"/>
    <cellStyle name="20% - Accent3 7" xfId="845" xr:uid="{7E9C83DD-BF8F-4E7C-BA6D-CE71EC5599F6}"/>
    <cellStyle name="20% - Accent3 7 2" xfId="846" xr:uid="{7EA52156-4BCD-491E-B488-B1970DA4F048}"/>
    <cellStyle name="20% - Accent3 7 2 2" xfId="847" xr:uid="{ABAB1BB8-E03C-4C03-885A-0D4F1A3451B3}"/>
    <cellStyle name="20% - Accent3 7 3" xfId="848" xr:uid="{7C26E4F9-324B-4963-9503-6E111B9B9770}"/>
    <cellStyle name="20% - Accent3 7 3 2" xfId="849" xr:uid="{E0578A9C-263D-489D-BAF2-83D8D0A76EDF}"/>
    <cellStyle name="20% - Accent3 7 4" xfId="850" xr:uid="{9F93472D-5008-45EC-8328-6EEBBD829FCC}"/>
    <cellStyle name="20% - Accent3 7 4 2" xfId="851" xr:uid="{9CCB7780-092E-4238-8B86-D065C78624F2}"/>
    <cellStyle name="20% - Accent3 7 5" xfId="852" xr:uid="{D20DC54B-9076-4DA3-B9DC-E41B1E6D9E49}"/>
    <cellStyle name="20% - Accent3 7 6" xfId="853" xr:uid="{71666457-B74D-4A9A-8088-37A8226A4FFF}"/>
    <cellStyle name="20% - Accent3 7 7" xfId="854" xr:uid="{E29E6D89-BC73-4C90-80D0-4974DF6ACE8F}"/>
    <cellStyle name="20% - Accent3 7 8" xfId="855" xr:uid="{30651A09-A710-4951-9787-6398606A760E}"/>
    <cellStyle name="20% - Accent3 7 9" xfId="856" xr:uid="{BFDDBB7C-284A-4413-BBE2-DEA904E1E9FC}"/>
    <cellStyle name="20% - Accent3 7_Sheet2" xfId="857" xr:uid="{BED99192-245C-4E28-9F69-FBADC0AE8105}"/>
    <cellStyle name="20% - Accent3 8" xfId="858" xr:uid="{80A55832-6B3E-49B8-AC81-712A23FB08AE}"/>
    <cellStyle name="20% - Accent3 8 2" xfId="859" xr:uid="{34D077A2-A730-4A20-B20A-F7DAAEBEE40B}"/>
    <cellStyle name="20% - Accent3 8 3" xfId="860" xr:uid="{0A3D2035-D449-4933-AC4F-94CCC934BFD3}"/>
    <cellStyle name="20% - Accent3 8 4" xfId="861" xr:uid="{59323BF5-D491-41D8-ACBB-140AABF2618D}"/>
    <cellStyle name="20% - Accent3 8 5" xfId="862" xr:uid="{79BC3A89-C07D-4A03-BD7E-05A9CD0BF589}"/>
    <cellStyle name="20% - Accent3 8 6" xfId="863" xr:uid="{768EA034-A4E8-413C-A150-B9DF8DEC058C}"/>
    <cellStyle name="20% - Accent3 8 7" xfId="864" xr:uid="{F28A275F-3ADB-4A92-817F-71262341C800}"/>
    <cellStyle name="20% - Accent3 8 8" xfId="865" xr:uid="{6C7C3259-7C57-47FE-9A44-A8942BBDD152}"/>
    <cellStyle name="20% - Accent3 8 9" xfId="866" xr:uid="{1F651F3C-2244-49D9-992A-6FB5C9BD300C}"/>
    <cellStyle name="20% - Accent3 8_Sheet2" xfId="867" xr:uid="{29A596AF-104C-4B85-85F4-88F7FF63807D}"/>
    <cellStyle name="20% - Accent3 9" xfId="868" xr:uid="{7924C45A-C459-4797-BBE3-F4FEAF20C7CC}"/>
    <cellStyle name="20% - Accent3 9 2" xfId="869" xr:uid="{0E6B87B0-A497-4038-91EE-D661B518D057}"/>
    <cellStyle name="20% - Accent3 9 3" xfId="870" xr:uid="{99FB8655-B6F1-4175-92C4-A77FD7D58640}"/>
    <cellStyle name="20% - Accent3 9 4" xfId="871" xr:uid="{D100FBB9-71E7-4D4B-A57B-88E71C4774F5}"/>
    <cellStyle name="20% - Accent3 9 5" xfId="872" xr:uid="{0E4DF5B3-558D-4352-A571-42A6A314ECA4}"/>
    <cellStyle name="20% - Accent3 9 6" xfId="873" xr:uid="{BD2D835C-1F1D-4966-A7D3-DE406AC46EDC}"/>
    <cellStyle name="20% - Accent3 9 7" xfId="874" xr:uid="{403E86F4-D6D1-4776-9C43-399D417F5A03}"/>
    <cellStyle name="20% - Accent3 9 8" xfId="875" xr:uid="{2105F2FC-40D7-4A2C-9D81-80E1BEFD4049}"/>
    <cellStyle name="20% - Accent3 9 9" xfId="876" xr:uid="{83AA149C-9D06-48C0-AD05-7117526AF37B}"/>
    <cellStyle name="20% - Accent4 1" xfId="877" xr:uid="{F12F64F6-4058-4D85-8D9C-D44A48B25DA8}"/>
    <cellStyle name="20% - Accent4 1 1" xfId="878" xr:uid="{7210BEA9-C444-49A7-BAD4-86C48B76CC02}"/>
    <cellStyle name="20% - Accent4 1 1 2" xfId="879" xr:uid="{C3C05AE8-27B2-439A-B8C7-6104538D3D0B}"/>
    <cellStyle name="20% - Accent4 1 2" xfId="880" xr:uid="{960CD2CC-6C31-4C34-82B2-A97789CEEDAB}"/>
    <cellStyle name="20% - Accent4 1_Building_-_5-final_Price_Variation(1)" xfId="944" xr:uid="{B03B80C5-EA22-4159-872D-91BEF416DC72}"/>
    <cellStyle name="20% - Accent4 10" xfId="881" xr:uid="{C3B9A259-57B2-4580-89B2-7FC1F35D6973}"/>
    <cellStyle name="20% - Accent4 10 2" xfId="882" xr:uid="{FF0E4968-93B2-4F94-89E4-B55F7D1FF38C}"/>
    <cellStyle name="20% - Accent4 10 3" xfId="883" xr:uid="{C913235C-A781-43F3-9370-54110C5FDC74}"/>
    <cellStyle name="20% - Accent4 10 4" xfId="884" xr:uid="{A7C2C2FA-D86B-4774-A2BA-0D389D75570D}"/>
    <cellStyle name="20% - Accent4 10 5" xfId="885" xr:uid="{5E6DCB89-D158-460A-A519-5D4567CA4D19}"/>
    <cellStyle name="20% - Accent4 10 6" xfId="886" xr:uid="{01A9803D-8078-4754-80CD-1482F15C08F5}"/>
    <cellStyle name="20% - Accent4 10 7" xfId="887" xr:uid="{AB20DA8E-6632-4E5F-89E9-6789831FD589}"/>
    <cellStyle name="20% - Accent4 10 8" xfId="888" xr:uid="{641D97CB-5391-4568-BDF4-D9F11228A1B0}"/>
    <cellStyle name="20% - Accent4 10 9" xfId="889" xr:uid="{4F946B06-F76D-4BE5-B355-EBA985692307}"/>
    <cellStyle name="20% - Accent4 11" xfId="890" xr:uid="{46ED9B44-06D8-4C8E-85A5-21003CF2F6CE}"/>
    <cellStyle name="20% - Accent4 11 2" xfId="891" xr:uid="{1B6E99A9-DA0C-4815-AD9D-F516B05BD9F3}"/>
    <cellStyle name="20% - Accent4 11 2 2" xfId="892" xr:uid="{5E87B5BE-C346-4A98-8B77-C62C315A5E89}"/>
    <cellStyle name="20% - Accent4 11 2 3" xfId="893" xr:uid="{E358A5E9-2BB9-4104-98CC-630F17391C16}"/>
    <cellStyle name="20% - Accent4 11 3" xfId="894" xr:uid="{2D82FB5A-2FAF-41F7-8991-CE1682701602}"/>
    <cellStyle name="20% - Accent4 11 4" xfId="895" xr:uid="{B0B7F2A2-480B-489C-B890-232F2D8A92A3}"/>
    <cellStyle name="20% - Accent4 12" xfId="896" xr:uid="{4B47F030-608C-4A02-83E9-250A9E7DDE17}"/>
    <cellStyle name="20% - Accent4 12 2" xfId="897" xr:uid="{88301A41-BE65-46D1-A2FD-8E90FEDDFC27}"/>
    <cellStyle name="20% - Accent4 12 2 2" xfId="898" xr:uid="{32DD0C45-23A5-4023-A6FF-3D0EC9F25F69}"/>
    <cellStyle name="20% - Accent4 12 2 3" xfId="899" xr:uid="{6B01F78B-24FA-4739-9C08-DEF0BBAEF2D4}"/>
    <cellStyle name="20% - Accent4 12 3" xfId="900" xr:uid="{20573178-44BE-450F-996D-5408964FD3E8}"/>
    <cellStyle name="20% - Accent4 12 4" xfId="901" xr:uid="{648BC7CF-69D3-465B-9997-55DA9C745803}"/>
    <cellStyle name="20% - Accent4 13" xfId="902" xr:uid="{54A7B101-DFFE-4AB3-8C3D-996D2B51EFD0}"/>
    <cellStyle name="20% - Accent4 13 2" xfId="903" xr:uid="{5579FD58-FBFF-466D-9357-B5C3E3292C24}"/>
    <cellStyle name="20% - Accent4 13 2 2" xfId="904" xr:uid="{B65D2CA6-3AD3-4121-B0B4-550A5E1D28AC}"/>
    <cellStyle name="20% - Accent4 13 2 3" xfId="905" xr:uid="{044F7327-C26A-421A-A1E6-4353056F973B}"/>
    <cellStyle name="20% - Accent4 13 3" xfId="906" xr:uid="{ACF83C65-EF86-4831-843F-7F8C59A5C446}"/>
    <cellStyle name="20% - Accent4 13 4" xfId="907" xr:uid="{6240A44F-B828-48B9-B866-092722DAB788}"/>
    <cellStyle name="20% - Accent4 14" xfId="908" xr:uid="{4A82455A-3C08-450D-AC3F-7210717E81F3}"/>
    <cellStyle name="20% - Accent4 14 2" xfId="909" xr:uid="{60703697-30B4-477A-9AD0-BE4AF835648B}"/>
    <cellStyle name="20% - Accent4 14 2 2" xfId="910" xr:uid="{0DFCC846-7A9D-46BC-947E-8D58EB8C41BB}"/>
    <cellStyle name="20% - Accent4 14 2 3" xfId="911" xr:uid="{3667E1E7-BC2B-4D3A-B1B6-6373BF93B0F7}"/>
    <cellStyle name="20% - Accent4 14 3" xfId="912" xr:uid="{F1EE3127-E8A9-417B-AF81-A8FD431A04EE}"/>
    <cellStyle name="20% - Accent4 14 4" xfId="913" xr:uid="{52CDF031-4D69-40E3-8B38-26456874B798}"/>
    <cellStyle name="20% - Accent4 15" xfId="914" xr:uid="{53111FB2-FFDA-4869-90E8-46A49948806D}"/>
    <cellStyle name="20% - Accent4 15 2" xfId="915" xr:uid="{00EC49AB-A523-4350-8CA6-23B2AB458E12}"/>
    <cellStyle name="20% - Accent4 15 2 2" xfId="916" xr:uid="{624573B0-1B4B-4E28-8BF6-45802A4FA693}"/>
    <cellStyle name="20% - Accent4 15 2 3" xfId="917" xr:uid="{1647F156-C61C-4925-953D-23C2BB30C283}"/>
    <cellStyle name="20% - Accent4 15 3" xfId="918" xr:uid="{D541414C-A7E9-4F08-B267-1EDA6AC0F402}"/>
    <cellStyle name="20% - Accent4 15 4" xfId="919" xr:uid="{E74720A2-A1D0-4252-9576-241958FDC4F4}"/>
    <cellStyle name="20% - Accent4 16" xfId="920" xr:uid="{A5E5451D-24A8-483B-AC36-973E519C35D9}"/>
    <cellStyle name="20% - Accent4 16 2" xfId="921" xr:uid="{4D61CA18-6741-40BC-871C-CD8D6FBCE85D}"/>
    <cellStyle name="20% - Accent4 16 2 2" xfId="922" xr:uid="{D722B1C0-688B-415E-9733-8DD569B5084E}"/>
    <cellStyle name="20% - Accent4 16 2 3" xfId="923" xr:uid="{44DCF578-E215-4908-9DAA-D480E3C05F1D}"/>
    <cellStyle name="20% - Accent4 16 3" xfId="924" xr:uid="{3F164655-B281-4DCA-BEB8-F4A123D0CC32}"/>
    <cellStyle name="20% - Accent4 16 4" xfId="925" xr:uid="{C1578512-1B06-4304-B44D-FBB6BD89C431}"/>
    <cellStyle name="20% - Accent4 17" xfId="926" xr:uid="{1D7EF634-41DA-4251-B300-49DDB313AA46}"/>
    <cellStyle name="20% - Accent4 17 2" xfId="927" xr:uid="{B1AE0FFC-0BE9-4CA8-B468-5BE10A914F20}"/>
    <cellStyle name="20% - Accent4 17 2 2" xfId="928" xr:uid="{9EAA8C99-D36E-4831-9F4A-E98D157092DA}"/>
    <cellStyle name="20% - Accent4 17 2 3" xfId="929" xr:uid="{F9C5C1C2-2361-4374-808E-F44EE1718829}"/>
    <cellStyle name="20% - Accent4 17 3" xfId="930" xr:uid="{6CC4B6CC-9589-465C-B99E-FE1524268E3D}"/>
    <cellStyle name="20% - Accent4 17 4" xfId="931" xr:uid="{AF0BE0DB-3F33-4329-990E-E64EE87E9222}"/>
    <cellStyle name="20% - Accent4 18" xfId="932" xr:uid="{39D90367-7DEB-4D8C-BF0A-A77C8D9821DD}"/>
    <cellStyle name="20% - Accent4 18 2" xfId="933" xr:uid="{31AFB64A-8225-442D-8225-7FFA4E2705FC}"/>
    <cellStyle name="20% - Accent4 18 2 2" xfId="934" xr:uid="{3F1FF349-04E5-4CD5-B726-A83443FD1820}"/>
    <cellStyle name="20% - Accent4 18 2 3" xfId="935" xr:uid="{BCBA8004-DD5E-4E61-BAE4-9F7F53A316F7}"/>
    <cellStyle name="20% - Accent4 18 3" xfId="936" xr:uid="{8718EC73-A341-4B46-BC35-C893786AF712}"/>
    <cellStyle name="20% - Accent4 18 4" xfId="937" xr:uid="{29B3B606-D612-4575-BED9-59AAB9C583F9}"/>
    <cellStyle name="20% - Accent4 19" xfId="938" xr:uid="{3E6F8D0E-1336-4E62-8E32-207BBBE08A72}"/>
    <cellStyle name="20% - Accent4 19 2" xfId="939" xr:uid="{C1B652FE-00A1-40A4-9D9B-A89876921576}"/>
    <cellStyle name="20% - Accent4 19 2 2" xfId="940" xr:uid="{645A258D-FC2D-45AE-8BB7-3B15C17A69F5}"/>
    <cellStyle name="20% - Accent4 19 2 3" xfId="941" xr:uid="{F7A91718-06AD-4E94-B8C4-4A54B2F354B5}"/>
    <cellStyle name="20% - Accent4 19 3" xfId="942" xr:uid="{5EA157F8-AF41-4B84-85BD-7638F5CDD938}"/>
    <cellStyle name="20% - Accent4 19 4" xfId="943" xr:uid="{FA8D5880-336E-45D7-9258-57C3DE15EDD8}"/>
    <cellStyle name="20% - Accent4 2" xfId="945" xr:uid="{70318450-009D-40EE-9017-3E929C724EA8}"/>
    <cellStyle name="20% - Accent4 2 10" xfId="946" xr:uid="{48EE4089-2887-4214-9C58-91AD57F77E8C}"/>
    <cellStyle name="20% - Accent4 2 2" xfId="947" xr:uid="{0108ACAF-AC7F-488E-B28C-94A53105BAF3}"/>
    <cellStyle name="20% - Accent4 2 2 2" xfId="948" xr:uid="{B3A390A6-3004-43AD-A1F9-056A362FFD14}"/>
    <cellStyle name="20% - Accent4 2 3" xfId="949" xr:uid="{C9A54D4D-203A-4C6D-B078-82BF4A35879D}"/>
    <cellStyle name="20% - Accent4 2 3 2" xfId="950" xr:uid="{753956C6-D974-496B-96D2-0CAF8DADA0E4}"/>
    <cellStyle name="20% - Accent4 2 4" xfId="951" xr:uid="{FEA07DB0-A8B3-433B-A0A3-37264C1C54E5}"/>
    <cellStyle name="20% - Accent4 2 4 2" xfId="952" xr:uid="{52B5119E-1DC9-4ED5-A274-C108FBED4DDB}"/>
    <cellStyle name="20% - Accent4 2 5" xfId="953" xr:uid="{9E99A7E5-7C18-4635-BFF0-05DBB8664A60}"/>
    <cellStyle name="20% - Accent4 2 5 2" xfId="954" xr:uid="{51A045FE-51E6-4E12-A50F-5635994FAA5B}"/>
    <cellStyle name="20% - Accent4 2 6" xfId="955" xr:uid="{BA9F2479-E3B9-4F97-AC52-3C8785DEA246}"/>
    <cellStyle name="20% - Accent4 2 7" xfId="956" xr:uid="{13345C4E-4699-4226-98CD-1A14FA30700E}"/>
    <cellStyle name="20% - Accent4 2 8" xfId="957" xr:uid="{80203669-F98C-45A0-B4B6-192E82D8C87D}"/>
    <cellStyle name="20% - Accent4 2 9" xfId="958" xr:uid="{EE05CB89-49AD-45C8-B66F-9B17A3F223B1}"/>
    <cellStyle name="20% - Accent4 2_B Block  Column LGF to UGF Lvl" xfId="1019" xr:uid="{F2296559-7755-431E-8418-434A07BDB452}"/>
    <cellStyle name="20% - Accent4 20" xfId="959" xr:uid="{718D6EDC-FE90-485F-ABC2-E00607B8151E}"/>
    <cellStyle name="20% - Accent4 20 2" xfId="960" xr:uid="{1844C542-3D82-4CBB-9B2A-6B6FCB16E5D7}"/>
    <cellStyle name="20% - Accent4 20 2 2" xfId="961" xr:uid="{DC74E0B9-0500-46AD-A91A-C64F9E00FC2D}"/>
    <cellStyle name="20% - Accent4 20 2 3" xfId="962" xr:uid="{8F3B8E02-C94A-48E5-8973-AEEE05F2BA14}"/>
    <cellStyle name="20% - Accent4 20 3" xfId="963" xr:uid="{CC09C1BF-7F63-4002-A24E-762A22ECAAA5}"/>
    <cellStyle name="20% - Accent4 20 4" xfId="964" xr:uid="{B3A44E8C-7D06-4711-9EEC-9C15985BED88}"/>
    <cellStyle name="20% - Accent4 21" xfId="965" xr:uid="{39E871AF-41DB-46DC-A74B-CAEF7B9D39EA}"/>
    <cellStyle name="20% - Accent4 21 2" xfId="966" xr:uid="{78D8A04B-ACB7-450F-A5AC-17AC44146343}"/>
    <cellStyle name="20% - Accent4 21 2 2" xfId="967" xr:uid="{26226332-9DAE-4761-AAE1-D315CBFFAE31}"/>
    <cellStyle name="20% - Accent4 21 2 3" xfId="968" xr:uid="{EA11CC7E-6984-4A6C-815C-75B40662535B}"/>
    <cellStyle name="20% - Accent4 21 3" xfId="969" xr:uid="{86597D58-7648-4127-9BAD-E6A761B58CCC}"/>
    <cellStyle name="20% - Accent4 21 4" xfId="970" xr:uid="{6533A21F-1F2A-4B22-8A91-9AEFED4A41B1}"/>
    <cellStyle name="20% - Accent4 22" xfId="971" xr:uid="{95B171FD-1437-451C-9CAD-9B7AB710CA02}"/>
    <cellStyle name="20% - Accent4 22 2" xfId="972" xr:uid="{63B5C8FF-3F28-416E-825A-515C1B5A1EE4}"/>
    <cellStyle name="20% - Accent4 22 2 2" xfId="973" xr:uid="{44E8A6BF-A4DA-442A-B1CE-C8A8199CBD7E}"/>
    <cellStyle name="20% - Accent4 22 2 3" xfId="974" xr:uid="{0E2AA94A-4AC8-47C7-9BA8-3B91783705B1}"/>
    <cellStyle name="20% - Accent4 22 3" xfId="975" xr:uid="{076F802D-0FA2-47AE-9FA0-F192B92D1710}"/>
    <cellStyle name="20% - Accent4 22 4" xfId="976" xr:uid="{C89ED342-196D-452D-8432-BA23121B1174}"/>
    <cellStyle name="20% - Accent4 23" xfId="977" xr:uid="{1165E077-A96C-4EA1-A0D5-B20076798A43}"/>
    <cellStyle name="20% - Accent4 23 2" xfId="978" xr:uid="{A7D21E6A-2F07-49DC-A894-06B8CAD781A4}"/>
    <cellStyle name="20% - Accent4 23 2 2" xfId="979" xr:uid="{7114B2BE-0ADB-43B6-9372-63DCB4EC55EA}"/>
    <cellStyle name="20% - Accent4 23 2 3" xfId="980" xr:uid="{4B60490E-FD06-45F5-BCD4-B0A8D74B3A14}"/>
    <cellStyle name="20% - Accent4 23 3" xfId="981" xr:uid="{1C83C0CF-D978-48D0-B2AD-FD9BFF35038A}"/>
    <cellStyle name="20% - Accent4 23 4" xfId="982" xr:uid="{6F62A2A9-5A7C-4E05-AB1C-0D42671E811C}"/>
    <cellStyle name="20% - Accent4 24" xfId="983" xr:uid="{4EE375C1-BF52-4FB3-922B-EC606051FB66}"/>
    <cellStyle name="20% - Accent4 24 2" xfId="984" xr:uid="{23004F0C-7FFA-4A14-9FA4-0DC64CB06E21}"/>
    <cellStyle name="20% - Accent4 24 2 2" xfId="985" xr:uid="{2735938D-8298-4B69-9BC5-AA7737E2875E}"/>
    <cellStyle name="20% - Accent4 24 2 3" xfId="986" xr:uid="{9EBB304A-417D-4BF6-888A-65DD96602057}"/>
    <cellStyle name="20% - Accent4 24 3" xfId="987" xr:uid="{1E7BCED2-944E-4A42-B7AE-6D64FE92F1B9}"/>
    <cellStyle name="20% - Accent4 24 4" xfId="988" xr:uid="{FFF5D42A-3B56-4E70-A593-1BF18BAF4F0D}"/>
    <cellStyle name="20% - Accent4 25" xfId="989" xr:uid="{EBC59CE8-20CB-476F-B706-B486E6855075}"/>
    <cellStyle name="20% - Accent4 25 2" xfId="990" xr:uid="{10898240-9527-461C-9117-7FEDE3DFC3EB}"/>
    <cellStyle name="20% - Accent4 25 2 2" xfId="991" xr:uid="{3B2E46D2-A60F-43B0-88F1-6864D9BAC84E}"/>
    <cellStyle name="20% - Accent4 25 2 3" xfId="992" xr:uid="{803A0139-6DDF-4615-A0C2-CA2D7C39AC02}"/>
    <cellStyle name="20% - Accent4 25 3" xfId="993" xr:uid="{783A17A8-DC29-48AF-8B36-8590FE9C376B}"/>
    <cellStyle name="20% - Accent4 25 4" xfId="994" xr:uid="{2E0975EE-59ED-47C3-BBA8-BB0BB5B5D099}"/>
    <cellStyle name="20% - Accent4 26" xfId="995" xr:uid="{DCE98FFF-BA6C-42BA-91EA-00D4F5FDE7C9}"/>
    <cellStyle name="20% - Accent4 26 2" xfId="996" xr:uid="{AD1A5F3D-F4EC-4611-BF8C-8868FB1DD3E2}"/>
    <cellStyle name="20% - Accent4 26 2 2" xfId="997" xr:uid="{B320C05A-81F0-43BB-8CF4-278673B4043A}"/>
    <cellStyle name="20% - Accent4 26 2 3" xfId="998" xr:uid="{6066049F-66E8-42C1-B16C-873B00C5695F}"/>
    <cellStyle name="20% - Accent4 26 3" xfId="999" xr:uid="{E811E6C5-4606-4604-87A1-A377F4CAC7DA}"/>
    <cellStyle name="20% - Accent4 26 4" xfId="1000" xr:uid="{B53F11CD-0D4C-4276-896D-82FC3D9718EE}"/>
    <cellStyle name="20% - Accent4 27" xfId="1001" xr:uid="{A1C338C4-27A3-493C-8ECA-997B40F6FBC5}"/>
    <cellStyle name="20% - Accent4 27 2" xfId="1002" xr:uid="{24A8380A-BD1E-4C94-9882-DD5FB782A872}"/>
    <cellStyle name="20% - Accent4 27 2 2" xfId="1003" xr:uid="{C9E4B0E9-3414-40D8-9E80-C03461E03A33}"/>
    <cellStyle name="20% - Accent4 27 2 3" xfId="1004" xr:uid="{69BB1FEC-782D-4E27-BAAA-B2C252B271FF}"/>
    <cellStyle name="20% - Accent4 27 3" xfId="1005" xr:uid="{87954CFC-5259-4E18-8577-951AAB13B24E}"/>
    <cellStyle name="20% - Accent4 27 4" xfId="1006" xr:uid="{D81D776B-85F1-44C4-BEB8-704B63A05909}"/>
    <cellStyle name="20% - Accent4 28" xfId="1007" xr:uid="{1C2464C2-6AC1-4C5A-878C-34CF8AC07A44}"/>
    <cellStyle name="20% - Accent4 28 2" xfId="1008" xr:uid="{B65BC1C5-E08A-4E12-B7DE-115DA0D1F915}"/>
    <cellStyle name="20% - Accent4 28 2 2" xfId="1009" xr:uid="{6B7932F6-F039-41A7-B140-0E84F7D89E54}"/>
    <cellStyle name="20% - Accent4 28 2 3" xfId="1010" xr:uid="{04EA599E-5AA8-44CF-95B2-6A07682F969C}"/>
    <cellStyle name="20% - Accent4 28 3" xfId="1011" xr:uid="{522EB2EE-1EBE-4437-B65A-4DECAEDEA6D9}"/>
    <cellStyle name="20% - Accent4 28 4" xfId="1012" xr:uid="{527F049E-0F1B-4DBF-A65A-09076786ACDA}"/>
    <cellStyle name="20% - Accent4 29" xfId="1013" xr:uid="{6FE1A7BB-779E-4DF3-A015-8E786304A649}"/>
    <cellStyle name="20% - Accent4 29 2" xfId="1014" xr:uid="{A93850FD-7255-489F-8B7D-4BF328B5DD07}"/>
    <cellStyle name="20% - Accent4 29 2 2" xfId="1015" xr:uid="{2D623707-D96F-4A6B-84F4-8B6D3C43EF57}"/>
    <cellStyle name="20% - Accent4 29 2 3" xfId="1016" xr:uid="{404D67B9-95BA-4BCF-8001-5D5ACFA98018}"/>
    <cellStyle name="20% - Accent4 29 3" xfId="1017" xr:uid="{CB9F0966-FB77-44CF-96C9-37DF1D4150E5}"/>
    <cellStyle name="20% - Accent4 29 4" xfId="1018" xr:uid="{D4C4538B-8F6D-48BC-8AFD-086340186966}"/>
    <cellStyle name="20% - Accent4 3" xfId="1020" xr:uid="{11E04918-6A88-4E4B-95F4-A51B43239E17}"/>
    <cellStyle name="20% - Accent4 3 2" xfId="1021" xr:uid="{14E08D2C-190A-41F7-BD5A-99B197EBC67B}"/>
    <cellStyle name="20% - Accent4 3 3" xfId="1022" xr:uid="{9665DD24-05A0-4CED-977F-3BD8A7C42953}"/>
    <cellStyle name="20% - Accent4 3 3 2" xfId="1023" xr:uid="{8370D51F-2F3C-4A3F-B700-78D08E01D781}"/>
    <cellStyle name="20% - Accent4 3 4" xfId="1024" xr:uid="{950E0A7B-DAFA-46C4-840B-BB6AB4401636}"/>
    <cellStyle name="20% - Accent4 3 4 2" xfId="1025" xr:uid="{77C0C067-6886-469F-954E-C01D890B64C8}"/>
    <cellStyle name="20% - Accent4 3 5" xfId="1026" xr:uid="{7ABBE879-EC3F-423C-AEED-C9892D0F8659}"/>
    <cellStyle name="20% - Accent4 3 6" xfId="1027" xr:uid="{739060C3-8561-4CCB-A963-1E64188224DF}"/>
    <cellStyle name="20% - Accent4 3 7" xfId="1028" xr:uid="{FE3CED8F-7AEE-48EB-8944-657C9470C18B}"/>
    <cellStyle name="20% - Accent4 3 8" xfId="1029" xr:uid="{8ADD6580-0652-418B-A9CA-C5B73BBE252A}"/>
    <cellStyle name="20% - Accent4 3 9" xfId="1030" xr:uid="{F8310054-B14C-4624-8F16-1CE93B6DCD66}"/>
    <cellStyle name="20% - Accent4 3_Sheet2" xfId="1086" xr:uid="{727A2148-9BED-41B0-9C4F-B372021CC89E}"/>
    <cellStyle name="20% - Accent4 30" xfId="1031" xr:uid="{DB879BBE-C9FC-44A6-915B-95E5F4967CDF}"/>
    <cellStyle name="20% - Accent4 30 2" xfId="1032" xr:uid="{E9250FC2-4CE8-4BB7-9936-E63C0B789B77}"/>
    <cellStyle name="20% - Accent4 30 2 2" xfId="1033" xr:uid="{5A65AE4A-1BE7-47C4-9D8A-0AF3A4B5C141}"/>
    <cellStyle name="20% - Accent4 30 2 3" xfId="1034" xr:uid="{D46C613D-3BEF-4BB9-B778-5089ED12AAB0}"/>
    <cellStyle name="20% - Accent4 30 3" xfId="1035" xr:uid="{6AF41D8C-D0B6-4DDD-9367-659CE386B623}"/>
    <cellStyle name="20% - Accent4 30 4" xfId="1036" xr:uid="{C4AB9ECC-F78C-4AAB-AB70-F08852EFDA39}"/>
    <cellStyle name="20% - Accent4 31" xfId="1037" xr:uid="{F3F869FE-9F8F-45A2-BB56-2D5963FF6BA7}"/>
    <cellStyle name="20% - Accent4 31 2" xfId="1038" xr:uid="{2286461E-7C9C-4F18-8DCD-4594B605A4AE}"/>
    <cellStyle name="20% - Accent4 31 2 2" xfId="1039" xr:uid="{041E07CC-4B10-48F7-98E7-FEAE514D7FBE}"/>
    <cellStyle name="20% - Accent4 31 2 3" xfId="1040" xr:uid="{EAA484AA-2647-4F1C-8681-4B0CF50B8D0B}"/>
    <cellStyle name="20% - Accent4 31 3" xfId="1041" xr:uid="{ACB16B88-2C09-42A6-8EA9-F78CDD97F011}"/>
    <cellStyle name="20% - Accent4 31 4" xfId="1042" xr:uid="{0E2A6A4C-6D93-497B-AAD7-184268E851B2}"/>
    <cellStyle name="20% - Accent4 32" xfId="1043" xr:uid="{0D52ECDA-7019-43A9-BB66-98526826CF0F}"/>
    <cellStyle name="20% - Accent4 33" xfId="1044" xr:uid="{D3BBD65E-BA70-46ED-88FC-C2C187563219}"/>
    <cellStyle name="20% - Accent4 33 2" xfId="1045" xr:uid="{EF492774-3B9B-46E1-91A4-DC2140E1B0CD}"/>
    <cellStyle name="20% - Accent4 33 2 2" xfId="1046" xr:uid="{4DCB3B46-092D-4FB7-ACE2-9609C4F7DEEA}"/>
    <cellStyle name="20% - Accent4 33 2 3" xfId="1047" xr:uid="{03A6CC6A-B8CC-4A54-9910-6DAE01EF507C}"/>
    <cellStyle name="20% - Accent4 33 3" xfId="1048" xr:uid="{A77E7B42-DE70-49F9-86F0-B86F7FDABD66}"/>
    <cellStyle name="20% - Accent4 33 4" xfId="1049" xr:uid="{C9D4B160-F629-4D37-85B3-C427AA6637E8}"/>
    <cellStyle name="20% - Accent4 34" xfId="1050" xr:uid="{337253D8-DBE1-46C1-8561-73F7D36A03EF}"/>
    <cellStyle name="20% - Accent4 34 2" xfId="1051" xr:uid="{540FECFF-4B27-40F8-8E2B-B1453215E97E}"/>
    <cellStyle name="20% - Accent4 34 2 2" xfId="1052" xr:uid="{0A717FDB-E546-4012-A9D4-86E91A2524B9}"/>
    <cellStyle name="20% - Accent4 34 2 3" xfId="1053" xr:uid="{D372CB33-087F-4AC1-9584-81AF8379C19C}"/>
    <cellStyle name="20% - Accent4 34 3" xfId="1054" xr:uid="{F5340033-23A1-4142-A550-92B20DA735B8}"/>
    <cellStyle name="20% - Accent4 34 4" xfId="1055" xr:uid="{EB743859-0F81-4F8A-85D1-CC23DD7EA0E9}"/>
    <cellStyle name="20% - Accent4 35" xfId="1056" xr:uid="{5E974784-8BCA-4536-B461-658C58961AB1}"/>
    <cellStyle name="20% - Accent4 35 2" xfId="1057" xr:uid="{31A43172-F7F6-4AC7-A948-B66203782D52}"/>
    <cellStyle name="20% - Accent4 35 2 2" xfId="1058" xr:uid="{0A34A0A0-381B-4BE6-9A23-944573FE7F4C}"/>
    <cellStyle name="20% - Accent4 35 2 3" xfId="1059" xr:uid="{134C2FA7-2ABD-444B-8D4E-D9C294605685}"/>
    <cellStyle name="20% - Accent4 35 3" xfId="1060" xr:uid="{D2750645-F878-45C4-B1E5-67E814AD5E85}"/>
    <cellStyle name="20% - Accent4 35 4" xfId="1061" xr:uid="{377E7634-7601-4069-A9C7-09F9729787FA}"/>
    <cellStyle name="20% - Accent4 36" xfId="1062" xr:uid="{8B1D1E60-85DE-4C61-8B88-67C42CB41CBC}"/>
    <cellStyle name="20% - Accent4 36 2" xfId="1063" xr:uid="{965D7FC8-EE7F-4E3B-A48B-9C588835922C}"/>
    <cellStyle name="20% - Accent4 36 2 2" xfId="1064" xr:uid="{4777C625-94F3-40D9-884F-88CA3CDB51C6}"/>
    <cellStyle name="20% - Accent4 36 2 3" xfId="1065" xr:uid="{F3491402-0DB3-45CD-80EA-DFC2E7D62099}"/>
    <cellStyle name="20% - Accent4 36 3" xfId="1066" xr:uid="{FB3AC6A2-3F98-4282-B561-0FFC1ECB99F9}"/>
    <cellStyle name="20% - Accent4 36 4" xfId="1067" xr:uid="{4C3E3F79-25E1-468A-AF70-90A255730536}"/>
    <cellStyle name="20% - Accent4 37" xfId="1068" xr:uid="{0E60EB56-C43A-402E-A876-E19EC7C3F388}"/>
    <cellStyle name="20% - Accent4 37 2" xfId="1069" xr:uid="{F17023B2-86E1-4BB8-8BA1-C6C9265634EE}"/>
    <cellStyle name="20% - Accent4 37 2 2" xfId="1070" xr:uid="{C98558F2-C3B6-4DE9-95CC-AE11969FCD55}"/>
    <cellStyle name="20% - Accent4 37 2 3" xfId="1071" xr:uid="{E39AD203-F9EB-4DAE-967D-653563807045}"/>
    <cellStyle name="20% - Accent4 37 3" xfId="1072" xr:uid="{C06CCD77-2AB5-48A1-97AB-E8C77FE114EA}"/>
    <cellStyle name="20% - Accent4 37 4" xfId="1073" xr:uid="{D85EBC93-B24E-46A9-9F00-0965D027232B}"/>
    <cellStyle name="20% - Accent4 38" xfId="1074" xr:uid="{B7AD352B-97F8-41FE-9700-F95904BFF3C4}"/>
    <cellStyle name="20% - Accent4 38 2" xfId="1075" xr:uid="{45C30904-8517-41F8-A1C6-7017A3D8C338}"/>
    <cellStyle name="20% - Accent4 38 2 2" xfId="1076" xr:uid="{2756CAB0-8CB4-466A-9B45-BEBAC0F4E04D}"/>
    <cellStyle name="20% - Accent4 38 2 3" xfId="1077" xr:uid="{B67C1420-A4A8-4AFA-A589-96C1455DBDA5}"/>
    <cellStyle name="20% - Accent4 38 3" xfId="1078" xr:uid="{5E70D43D-12D3-4F41-985C-EC8E89EAAA3E}"/>
    <cellStyle name="20% - Accent4 38 4" xfId="1079" xr:uid="{8168E38A-6B82-4AF3-B2B6-ED32B79B626E}"/>
    <cellStyle name="20% - Accent4 39" xfId="1080" xr:uid="{4881D827-AC18-429F-A3B7-34ADB29A0EA8}"/>
    <cellStyle name="20% - Accent4 39 2" xfId="1081" xr:uid="{C541B8D1-D6B3-4256-A9B0-CDDDF0994C25}"/>
    <cellStyle name="20% - Accent4 39 2 2" xfId="1082" xr:uid="{1E925343-81B4-4307-BB05-3202DCF4ABAE}"/>
    <cellStyle name="20% - Accent4 39 2 3" xfId="1083" xr:uid="{8585F9BD-53DC-4C7D-B355-1B1B6D7DA9FE}"/>
    <cellStyle name="20% - Accent4 39 3" xfId="1084" xr:uid="{DA480F3E-3713-4D18-A0EE-53B35007B418}"/>
    <cellStyle name="20% - Accent4 39 4" xfId="1085" xr:uid="{EC372D87-E920-4221-9E55-83145543BF2F}"/>
    <cellStyle name="20% - Accent4 4" xfId="1087" xr:uid="{AE8D198D-2282-4D21-9BC1-D96D47ABC36A}"/>
    <cellStyle name="20% - Accent4 4 2" xfId="1088" xr:uid="{253861EC-01D5-43E0-BEE8-A634FC0F3EDA}"/>
    <cellStyle name="20% - Accent4 4 3" xfId="1089" xr:uid="{1F4C667D-CAD4-46AD-9C8C-F09972033CA1}"/>
    <cellStyle name="20% - Accent4 4 3 2" xfId="1090" xr:uid="{960A82B5-93E7-4D89-BFF1-DF35C22311D6}"/>
    <cellStyle name="20% - Accent4 4 4" xfId="1091" xr:uid="{47211B55-223E-4DCB-BB4A-108E5C8A6F0B}"/>
    <cellStyle name="20% - Accent4 4 4 2" xfId="1092" xr:uid="{74A1E9AD-9F2C-4EA2-B7F2-42196D42C76B}"/>
    <cellStyle name="20% - Accent4 4 5" xfId="1093" xr:uid="{75CD9FD8-05F8-48F7-9A92-145CEDC7F9E1}"/>
    <cellStyle name="20% - Accent4 4 6" xfId="1094" xr:uid="{EAD40C8E-9790-4340-96F6-40E481D3CE33}"/>
    <cellStyle name="20% - Accent4 4 7" xfId="1095" xr:uid="{157CEFCB-B241-4127-B7C2-CE9477F71EFA}"/>
    <cellStyle name="20% - Accent4 4 8" xfId="1096" xr:uid="{19B642AA-E7D4-435C-9723-65E4E7E59355}"/>
    <cellStyle name="20% - Accent4 4 9" xfId="1097" xr:uid="{C7D4D06D-7EC8-4625-B3C3-91D8CB96C1FC}"/>
    <cellStyle name="20% - Accent4 4_Sheet2" xfId="1098" xr:uid="{25C92C8B-4E3D-4349-A441-9BD0074AE766}"/>
    <cellStyle name="20% - Accent4 5" xfId="1099" xr:uid="{2BFD35CE-4138-4229-BAAD-0B0CACDD24D4}"/>
    <cellStyle name="20% - Accent4 5 2" xfId="1100" xr:uid="{918A3E0C-5A45-498D-A13C-23883BEA186F}"/>
    <cellStyle name="20% - Accent4 5 2 2" xfId="1101" xr:uid="{C3ED8868-A895-44B1-B442-2299DBABC8FB}"/>
    <cellStyle name="20% - Accent4 5 3" xfId="1102" xr:uid="{3018C312-A281-4B10-84B8-7615ECCD872F}"/>
    <cellStyle name="20% - Accent4 5 3 2" xfId="1103" xr:uid="{AC8E84C4-E664-401A-8D4E-A0B2934A6FC3}"/>
    <cellStyle name="20% - Accent4 5 4" xfId="1104" xr:uid="{142E3448-41A8-4C1A-B268-E4045734010F}"/>
    <cellStyle name="20% - Accent4 5 4 2" xfId="1105" xr:uid="{7748EDDD-52C4-4EED-9986-CD5944651D2D}"/>
    <cellStyle name="20% - Accent4 5 5" xfId="1106" xr:uid="{A46CAB5E-6FCD-486B-AA7E-F8DEC6BC2C32}"/>
    <cellStyle name="20% - Accent4 5 6" xfId="1107" xr:uid="{ADAEA18E-C58E-4C8F-9E76-F45B19AA7D20}"/>
    <cellStyle name="20% - Accent4 5 7" xfId="1108" xr:uid="{E1EFF899-A342-4762-9330-8787270A2970}"/>
    <cellStyle name="20% - Accent4 5 8" xfId="1109" xr:uid="{2C350893-DB6C-49D3-BE80-41C6667C1924}"/>
    <cellStyle name="20% - Accent4 5 9" xfId="1110" xr:uid="{D6D8CF7F-CEAB-4332-9701-DBAD26C6B011}"/>
    <cellStyle name="20% - Accent4 5_Sheet2" xfId="1111" xr:uid="{5C1A3AD9-0DB3-420B-A565-7A176C13CB7A}"/>
    <cellStyle name="20% - Accent4 6" xfId="1112" xr:uid="{D28CB544-D540-4EBC-B43F-04D03D01FB87}"/>
    <cellStyle name="20% - Accent4 6 2" xfId="1113" xr:uid="{6AA58373-72F0-44A2-B126-2CB141BACEC2}"/>
    <cellStyle name="20% - Accent4 6 2 2" xfId="1114" xr:uid="{18E180AF-30E5-48E3-9EE1-73216E0F0639}"/>
    <cellStyle name="20% - Accent4 6 3" xfId="1115" xr:uid="{3B5C7780-7A7F-4DFC-A041-5565812D2319}"/>
    <cellStyle name="20% - Accent4 6 3 2" xfId="1116" xr:uid="{C062FB4A-97B2-49F2-9C45-119B8572DEED}"/>
    <cellStyle name="20% - Accent4 6 4" xfId="1117" xr:uid="{8DF48984-67EA-415D-B490-87C0BE4AF76B}"/>
    <cellStyle name="20% - Accent4 6 4 2" xfId="1118" xr:uid="{0210B51A-7295-47E7-BD24-AFA958EA9845}"/>
    <cellStyle name="20% - Accent4 6 5" xfId="1119" xr:uid="{FBE3CB8B-D47F-45B3-B055-6A87A35A26FA}"/>
    <cellStyle name="20% - Accent4 6 6" xfId="1120" xr:uid="{48A722F0-114B-4B89-81F2-4F6F8B499E1C}"/>
    <cellStyle name="20% - Accent4 6 7" xfId="1121" xr:uid="{D3A6EC26-814A-4204-BC28-C3F4B0488629}"/>
    <cellStyle name="20% - Accent4 6 8" xfId="1122" xr:uid="{8B1E1080-4781-4A83-ACE5-F0FA2F5F5937}"/>
    <cellStyle name="20% - Accent4 6 9" xfId="1123" xr:uid="{54F18C0E-DA0D-47FE-9BC6-9B2D0D24A743}"/>
    <cellStyle name="20% - Accent4 6_Sheet2" xfId="1124" xr:uid="{BCC1D31A-68D9-42E5-8140-AF497AE162F8}"/>
    <cellStyle name="20% - Accent4 7" xfId="1125" xr:uid="{86B917AA-80AB-46E6-8320-93B5F27C0402}"/>
    <cellStyle name="20% - Accent4 7 2" xfId="1126" xr:uid="{3C017754-9FCB-43D9-B8C6-ADD374A78D3E}"/>
    <cellStyle name="20% - Accent4 7 2 2" xfId="1127" xr:uid="{360A7F30-38DF-4984-9900-9D12E423C168}"/>
    <cellStyle name="20% - Accent4 7 3" xfId="1128" xr:uid="{FFDC326E-F7D3-4083-817B-9FA3ABF7373E}"/>
    <cellStyle name="20% - Accent4 7 3 2" xfId="1129" xr:uid="{BE31E08B-89CF-4A62-A2E4-E99D70FCC4F9}"/>
    <cellStyle name="20% - Accent4 7 4" xfId="1130" xr:uid="{7BA6D3B5-C733-4FC9-9D49-8E10D6856FB9}"/>
    <cellStyle name="20% - Accent4 7 4 2" xfId="1131" xr:uid="{DA8F46E3-2CA7-42AC-83CF-6E186166AD63}"/>
    <cellStyle name="20% - Accent4 7 5" xfId="1132" xr:uid="{DC2CC80C-FF00-41B6-80AF-6B658ADA2EFF}"/>
    <cellStyle name="20% - Accent4 7 6" xfId="1133" xr:uid="{E0A8BCF9-3C7D-4C1A-BAA4-A828E969AD75}"/>
    <cellStyle name="20% - Accent4 7 7" xfId="1134" xr:uid="{E0676F43-938C-4E7B-918A-C32C67C28270}"/>
    <cellStyle name="20% - Accent4 7 8" xfId="1135" xr:uid="{9489EABC-4A91-4059-9905-4B738E090AFD}"/>
    <cellStyle name="20% - Accent4 7 9" xfId="1136" xr:uid="{AFD1A0BB-2329-4C62-A120-CB97A24DB287}"/>
    <cellStyle name="20% - Accent4 7_Sheet2" xfId="1137" xr:uid="{67AA4C77-D3D1-4EBE-A47A-9B20894024F1}"/>
    <cellStyle name="20% - Accent4 8" xfId="1138" xr:uid="{9810D2D5-87AA-44AF-B4D5-51BCA6414E4C}"/>
    <cellStyle name="20% - Accent4 8 2" xfId="1139" xr:uid="{07EB8C46-06B4-4942-B601-AF40CD69398A}"/>
    <cellStyle name="20% - Accent4 8 3" xfId="1140" xr:uid="{2282F966-E2AB-40CF-857B-BA5C56C00342}"/>
    <cellStyle name="20% - Accent4 8 4" xfId="1141" xr:uid="{0303252D-EBC8-4909-A3EB-ABD81040F620}"/>
    <cellStyle name="20% - Accent4 8 5" xfId="1142" xr:uid="{8AF56277-53D8-43F5-9E9A-FF54F57DFE1C}"/>
    <cellStyle name="20% - Accent4 8 6" xfId="1143" xr:uid="{131C7C0F-8D4C-4409-AA68-A68F1DF62C01}"/>
    <cellStyle name="20% - Accent4 8 7" xfId="1144" xr:uid="{97358913-FB63-4E15-9E39-CCB204058BE2}"/>
    <cellStyle name="20% - Accent4 8 8" xfId="1145" xr:uid="{C0D16BA4-C6E3-47FB-BA9F-0D823A271FCD}"/>
    <cellStyle name="20% - Accent4 8 9" xfId="1146" xr:uid="{430C2D83-03A4-465E-911F-F5905C57B88F}"/>
    <cellStyle name="20% - Accent4 8_Sheet2" xfId="1147" xr:uid="{20283C61-DFB3-47AD-B61D-766DA2E0B198}"/>
    <cellStyle name="20% - Accent4 9" xfId="1148" xr:uid="{B50FB1C9-00C1-4767-9390-5203E56CE536}"/>
    <cellStyle name="20% - Accent4 9 2" xfId="1149" xr:uid="{69AAC0CA-FD6F-4FBA-9343-972BB74ECE86}"/>
    <cellStyle name="20% - Accent4 9 3" xfId="1150" xr:uid="{0EAAE6FD-F85B-48F1-9E48-F9EBF103173F}"/>
    <cellStyle name="20% - Accent4 9 4" xfId="1151" xr:uid="{246B6ACF-4DA7-4D32-B8CB-3CF3BD155C02}"/>
    <cellStyle name="20% - Accent4 9 5" xfId="1152" xr:uid="{8B621BAF-8885-461C-A905-2FA3316D13C6}"/>
    <cellStyle name="20% - Accent4 9 6" xfId="1153" xr:uid="{C7A6B3D8-B3B6-479E-8D41-E7385B226C6A}"/>
    <cellStyle name="20% - Accent4 9 7" xfId="1154" xr:uid="{6BBE33AD-F55D-4B1E-A8BF-697F44BC2F1F}"/>
    <cellStyle name="20% - Accent4 9 8" xfId="1155" xr:uid="{6DC8A707-8F26-4E64-A12F-54FE5BD87B6A}"/>
    <cellStyle name="20% - Accent4 9 9" xfId="1156" xr:uid="{1E6370AE-88A1-4CAF-A06F-95140F971A6E}"/>
    <cellStyle name="20% - Accent5 1" xfId="1157" xr:uid="{47C08532-CFE0-48BB-95B7-0E80B615B024}"/>
    <cellStyle name="20% - Accent5 1 1" xfId="1158" xr:uid="{D035A4F0-2CB0-494E-B3C4-C9A79266F7ED}"/>
    <cellStyle name="20% - Accent5 1 1 2" xfId="1159" xr:uid="{DDEFE80A-F8CB-41A1-8C41-8A4F713D6E58}"/>
    <cellStyle name="20% - Accent5 1 2" xfId="1160" xr:uid="{510E2A5D-8DDB-4B1C-B59E-F459825FA10C}"/>
    <cellStyle name="20% - Accent5 1_Building_-_5-final_Price_Variation(1)" xfId="1224" xr:uid="{B67973E9-C999-4418-9EBA-A47EED176062}"/>
    <cellStyle name="20% - Accent5 10" xfId="1161" xr:uid="{E7F23E49-AE2D-47EC-8D17-6B23EF7FEF15}"/>
    <cellStyle name="20% - Accent5 10 2" xfId="1162" xr:uid="{F5734F8E-88F5-4827-83B4-AAD1BB8A256F}"/>
    <cellStyle name="20% - Accent5 10 3" xfId="1163" xr:uid="{04966BE9-EAA0-4374-9730-98F243003DBE}"/>
    <cellStyle name="20% - Accent5 10 4" xfId="1164" xr:uid="{42C9D28C-6B3B-409F-A767-A77C9AEC4CE1}"/>
    <cellStyle name="20% - Accent5 10 5" xfId="1165" xr:uid="{798AACA3-BEBC-41A8-B247-3C54DC7C5A4C}"/>
    <cellStyle name="20% - Accent5 10 6" xfId="1166" xr:uid="{AA7CC0D5-5C0B-4B0F-8E24-897551BF9562}"/>
    <cellStyle name="20% - Accent5 10 7" xfId="1167" xr:uid="{0DDE57FF-81E1-4EBE-8997-E8CF9F468278}"/>
    <cellStyle name="20% - Accent5 10 8" xfId="1168" xr:uid="{9DB16B8F-11A0-424F-92DF-85139EE12E4D}"/>
    <cellStyle name="20% - Accent5 10 9" xfId="1169" xr:uid="{423CB948-37D1-4A08-B105-E808F6282B54}"/>
    <cellStyle name="20% - Accent5 11" xfId="1170" xr:uid="{1E291277-C67D-4959-A767-FDB6D3AB6AFA}"/>
    <cellStyle name="20% - Accent5 11 2" xfId="1171" xr:uid="{F5F06E63-C559-4899-AF0F-DD06DD4FB0F0}"/>
    <cellStyle name="20% - Accent5 11 2 2" xfId="1172" xr:uid="{FD5E3E74-0651-41F4-B2CB-2A65FF2336A8}"/>
    <cellStyle name="20% - Accent5 11 2 3" xfId="1173" xr:uid="{F131CA90-DAE6-4D85-92A0-8604E14E91E2}"/>
    <cellStyle name="20% - Accent5 11 3" xfId="1174" xr:uid="{DDF0D597-CF74-489B-8B4F-59751C1600CA}"/>
    <cellStyle name="20% - Accent5 11 4" xfId="1175" xr:uid="{3CC38BFA-967B-4C81-87E7-A600A8A96DC4}"/>
    <cellStyle name="20% - Accent5 12" xfId="1176" xr:uid="{6342AB61-3B22-4415-B6BA-052B742D7132}"/>
    <cellStyle name="20% - Accent5 12 2" xfId="1177" xr:uid="{D3566458-C8E4-407D-B402-B1605FA19DAC}"/>
    <cellStyle name="20% - Accent5 12 2 2" xfId="1178" xr:uid="{CEF83DEB-544F-466F-A37C-6C167346758F}"/>
    <cellStyle name="20% - Accent5 12 2 3" xfId="1179" xr:uid="{79DE0371-B401-46FE-812B-FE3A6C4D3FDD}"/>
    <cellStyle name="20% - Accent5 12 3" xfId="1180" xr:uid="{EF31DDBD-30F6-47FA-9BED-3612D781B239}"/>
    <cellStyle name="20% - Accent5 12 4" xfId="1181" xr:uid="{96EA452B-E552-4421-BC9B-A56DCFDFBAF3}"/>
    <cellStyle name="20% - Accent5 13" xfId="1182" xr:uid="{D77D1AEC-EB78-43E5-BB38-0E62C5D7D487}"/>
    <cellStyle name="20% - Accent5 13 2" xfId="1183" xr:uid="{3EFF9B63-4EDB-4435-87C5-9AE0A76BD5CF}"/>
    <cellStyle name="20% - Accent5 13 2 2" xfId="1184" xr:uid="{AD2146B0-4E32-445C-8E37-9232628439AD}"/>
    <cellStyle name="20% - Accent5 13 2 3" xfId="1185" xr:uid="{0842DFC3-5137-4FA0-BA0F-BD8857CFF052}"/>
    <cellStyle name="20% - Accent5 13 3" xfId="1186" xr:uid="{C287448F-1398-4AEA-B24B-C13D0015D9BB}"/>
    <cellStyle name="20% - Accent5 13 4" xfId="1187" xr:uid="{2F7DC0E3-D93D-4FE3-A37E-72DF79F31C55}"/>
    <cellStyle name="20% - Accent5 14" xfId="1188" xr:uid="{CC4F1FA1-8E6E-4371-9B02-5C5F9F58F0CC}"/>
    <cellStyle name="20% - Accent5 14 2" xfId="1189" xr:uid="{BE477D2E-9E11-4494-9170-FB7ABF757945}"/>
    <cellStyle name="20% - Accent5 14 2 2" xfId="1190" xr:uid="{35CD1B87-ED28-4036-AE44-439F8AAA73DF}"/>
    <cellStyle name="20% - Accent5 14 2 3" xfId="1191" xr:uid="{E3854627-3237-4D5B-8709-BA2A67181D1F}"/>
    <cellStyle name="20% - Accent5 14 3" xfId="1192" xr:uid="{FF38ACC7-4844-4506-BFB7-100416631D97}"/>
    <cellStyle name="20% - Accent5 14 4" xfId="1193" xr:uid="{BE9D0FDF-705D-4DF9-9119-E19A93C22483}"/>
    <cellStyle name="20% - Accent5 15" xfId="1194" xr:uid="{CC8C4C60-9702-4DE5-962E-E32C569D55C4}"/>
    <cellStyle name="20% - Accent5 15 2" xfId="1195" xr:uid="{C4EDCEAC-29CE-4DC0-B24A-1D6B3DBB191B}"/>
    <cellStyle name="20% - Accent5 15 2 2" xfId="1196" xr:uid="{22D7104C-48D4-4013-9A54-5A345E93D7CA}"/>
    <cellStyle name="20% - Accent5 15 2 3" xfId="1197" xr:uid="{B6505FA5-BF01-443B-93DD-E3A840FD88C3}"/>
    <cellStyle name="20% - Accent5 15 3" xfId="1198" xr:uid="{0F4C5159-BB32-4EA6-9D05-D03D412A5CBD}"/>
    <cellStyle name="20% - Accent5 15 4" xfId="1199" xr:uid="{D9896A6E-E9D5-471C-B308-4D39D2E7E262}"/>
    <cellStyle name="20% - Accent5 16" xfId="1200" xr:uid="{46C1E5D3-3969-4DFC-8026-170FEF2ECF33}"/>
    <cellStyle name="20% - Accent5 16 2" xfId="1201" xr:uid="{F4237F46-6202-4C32-BFBD-101159576686}"/>
    <cellStyle name="20% - Accent5 16 2 2" xfId="1202" xr:uid="{8D178DB3-0509-4E20-9EA6-A539793F9116}"/>
    <cellStyle name="20% - Accent5 16 2 3" xfId="1203" xr:uid="{D362AB0B-E8CB-40FF-82A7-0D90C7858480}"/>
    <cellStyle name="20% - Accent5 16 3" xfId="1204" xr:uid="{68DA8B0A-138F-45FB-8391-B6C8EF3DF2D2}"/>
    <cellStyle name="20% - Accent5 16 4" xfId="1205" xr:uid="{830FBD4C-8160-4844-9CA2-7853D4955E4E}"/>
    <cellStyle name="20% - Accent5 17" xfId="1206" xr:uid="{5D1F50FE-044C-45BF-B083-BB4B9E92EDF5}"/>
    <cellStyle name="20% - Accent5 17 2" xfId="1207" xr:uid="{46EFDCD2-40EA-4E00-945C-221F555C526B}"/>
    <cellStyle name="20% - Accent5 17 2 2" xfId="1208" xr:uid="{9E6950B2-B429-4DA1-9A39-EC73A329447D}"/>
    <cellStyle name="20% - Accent5 17 2 3" xfId="1209" xr:uid="{91EAAAAA-B82B-4B9E-A265-65EC58DDAD13}"/>
    <cellStyle name="20% - Accent5 17 3" xfId="1210" xr:uid="{FDA490D1-61EE-4AE5-93EC-CBC9F2C853FD}"/>
    <cellStyle name="20% - Accent5 17 4" xfId="1211" xr:uid="{AFBAC768-CA0B-4C87-9F2A-A28EA1CF9B25}"/>
    <cellStyle name="20% - Accent5 18" xfId="1212" xr:uid="{97FC74CE-075A-4055-887A-D42362AE8897}"/>
    <cellStyle name="20% - Accent5 18 2" xfId="1213" xr:uid="{BE7AD4CA-3EA6-4A90-9B52-A6D3E12FAAC2}"/>
    <cellStyle name="20% - Accent5 18 2 2" xfId="1214" xr:uid="{E045E0CB-DBA4-420B-82CD-E2DDC89A39F4}"/>
    <cellStyle name="20% - Accent5 18 2 3" xfId="1215" xr:uid="{671D0707-F70E-4DD7-8C3E-4870689553CD}"/>
    <cellStyle name="20% - Accent5 18 3" xfId="1216" xr:uid="{FEE810C8-3296-4C3C-A02E-71065168EF2B}"/>
    <cellStyle name="20% - Accent5 18 4" xfId="1217" xr:uid="{972E1F9F-4A58-47BC-8453-2CEE21727927}"/>
    <cellStyle name="20% - Accent5 19" xfId="1218" xr:uid="{E8F5A446-A6AB-49B8-8F3C-42C62400970B}"/>
    <cellStyle name="20% - Accent5 19 2" xfId="1219" xr:uid="{C4151B8A-3F4C-424B-8815-D8052E520ADE}"/>
    <cellStyle name="20% - Accent5 19 2 2" xfId="1220" xr:uid="{D818A3B9-F951-4564-94FF-0B552C61ACDB}"/>
    <cellStyle name="20% - Accent5 19 2 3" xfId="1221" xr:uid="{A25FBDE6-991C-4CE3-80EF-2641A5C8EA74}"/>
    <cellStyle name="20% - Accent5 19 3" xfId="1222" xr:uid="{EEBBF266-90CA-49C4-8DC4-CB4D0382DEE6}"/>
    <cellStyle name="20% - Accent5 19 4" xfId="1223" xr:uid="{709ABB07-4988-4441-AD01-A52BEE6552D2}"/>
    <cellStyle name="20% - Accent5 2" xfId="1225" xr:uid="{DA7438F0-528A-4EA4-A434-5C9DD55C6CF9}"/>
    <cellStyle name="20% - Accent5 2 10" xfId="1226" xr:uid="{B13BED21-5320-424E-9E88-9F5D3160BDA4}"/>
    <cellStyle name="20% - Accent5 2 2" xfId="1227" xr:uid="{28253461-5024-48CA-80EA-B6F63C0EF6A4}"/>
    <cellStyle name="20% - Accent5 2 2 2" xfId="1228" xr:uid="{9895BBC8-8C47-4B78-B7A0-80415D84ACFC}"/>
    <cellStyle name="20% - Accent5 2 3" xfId="1229" xr:uid="{E1B94A97-342D-4E05-8B75-F7AB73172719}"/>
    <cellStyle name="20% - Accent5 2 3 2" xfId="1230" xr:uid="{6CE9F5F1-589D-4680-88F0-150515815236}"/>
    <cellStyle name="20% - Accent5 2 4" xfId="1231" xr:uid="{D5D51CBF-3CAC-46F2-89D4-D2FE4F95853B}"/>
    <cellStyle name="20% - Accent5 2 4 2" xfId="1232" xr:uid="{DB71A3E8-17DD-4B05-AFE0-706E249715DC}"/>
    <cellStyle name="20% - Accent5 2 5" xfId="1233" xr:uid="{A2BDC454-215C-40E6-8A6C-00C92A8B427F}"/>
    <cellStyle name="20% - Accent5 2 5 2" xfId="1234" xr:uid="{21470AB2-AF33-4677-9E7E-EC2FD42BA8FB}"/>
    <cellStyle name="20% - Accent5 2 6" xfId="1235" xr:uid="{3A05E917-2BFA-41BA-B472-094DACB2AF59}"/>
    <cellStyle name="20% - Accent5 2 7" xfId="1236" xr:uid="{B8416E22-1312-49B7-95FE-F742F229021F}"/>
    <cellStyle name="20% - Accent5 2 8" xfId="1237" xr:uid="{E48BB103-A80D-4E5E-9424-F0EAA3EDB814}"/>
    <cellStyle name="20% - Accent5 2 9" xfId="1238" xr:uid="{44E256F8-6189-47CC-BB58-C8C4A7FA07C4}"/>
    <cellStyle name="20% - Accent5 2_B Block  Column LGF to UGF Lvl" xfId="1299" xr:uid="{DCABF1A4-49F3-46A2-9093-82D896D74E76}"/>
    <cellStyle name="20% - Accent5 20" xfId="1239" xr:uid="{6BC7C6EE-CDA3-45FA-B8D3-E08BEAD9B4E8}"/>
    <cellStyle name="20% - Accent5 20 2" xfId="1240" xr:uid="{F8858445-92A1-470F-8F61-9F91DBF0D3FF}"/>
    <cellStyle name="20% - Accent5 20 2 2" xfId="1241" xr:uid="{701103C9-ACC7-4BDB-9B5F-8D1942F71A2B}"/>
    <cellStyle name="20% - Accent5 20 2 3" xfId="1242" xr:uid="{986D6DB1-3D4C-43F4-A04A-D32A633FF3EE}"/>
    <cellStyle name="20% - Accent5 20 3" xfId="1243" xr:uid="{3FD72DEC-AC1F-4B9A-9E0B-E047A65A539D}"/>
    <cellStyle name="20% - Accent5 20 4" xfId="1244" xr:uid="{084E5054-FCFE-4580-B1E1-E87A74FD7A75}"/>
    <cellStyle name="20% - Accent5 21" xfId="1245" xr:uid="{28C65942-0E6F-482C-A400-8209949B8121}"/>
    <cellStyle name="20% - Accent5 21 2" xfId="1246" xr:uid="{8C87F785-BA22-4529-A4AF-723D1356B65D}"/>
    <cellStyle name="20% - Accent5 21 2 2" xfId="1247" xr:uid="{23844FF9-3C59-4717-B0E4-CEE088D4B72C}"/>
    <cellStyle name="20% - Accent5 21 2 3" xfId="1248" xr:uid="{71E30FB7-836F-4D66-918C-4D7B0B0C6D8A}"/>
    <cellStyle name="20% - Accent5 21 3" xfId="1249" xr:uid="{12DDC1AE-66C7-4594-A1C6-F81C10B005EB}"/>
    <cellStyle name="20% - Accent5 21 4" xfId="1250" xr:uid="{D9BBED07-B1B8-4B5C-B169-164E77510202}"/>
    <cellStyle name="20% - Accent5 22" xfId="1251" xr:uid="{27E9CAA6-87B3-4511-89C7-49D5FEB8FFF7}"/>
    <cellStyle name="20% - Accent5 22 2" xfId="1252" xr:uid="{A7641D41-3608-475B-B653-AFB79DCC24FF}"/>
    <cellStyle name="20% - Accent5 22 2 2" xfId="1253" xr:uid="{067624FD-4BAA-45B2-8D5A-CB8A160DE977}"/>
    <cellStyle name="20% - Accent5 22 2 3" xfId="1254" xr:uid="{E3306BF9-8073-426F-A1C6-1561FA1CF73C}"/>
    <cellStyle name="20% - Accent5 22 3" xfId="1255" xr:uid="{FF7B72E3-E0D2-4101-8A9C-B912FBCD9E5D}"/>
    <cellStyle name="20% - Accent5 22 4" xfId="1256" xr:uid="{E501BDEF-4976-4CB1-B991-30F5747AB2B9}"/>
    <cellStyle name="20% - Accent5 23" xfId="1257" xr:uid="{6C78CEE0-606D-49B9-A3A5-2630AC02183F}"/>
    <cellStyle name="20% - Accent5 23 2" xfId="1258" xr:uid="{F26BBF8F-4FB4-4CB8-9B96-CB88C8B060F8}"/>
    <cellStyle name="20% - Accent5 23 2 2" xfId="1259" xr:uid="{EBEE004B-76DC-4FB3-A0CD-6CB9F4B3D6FB}"/>
    <cellStyle name="20% - Accent5 23 2 3" xfId="1260" xr:uid="{A0E11358-EFAD-4635-B1A7-0D9F67EEFB25}"/>
    <cellStyle name="20% - Accent5 23 3" xfId="1261" xr:uid="{0657F432-73AC-4C7B-9B28-CAA9300C74FF}"/>
    <cellStyle name="20% - Accent5 23 4" xfId="1262" xr:uid="{3EDF325A-DA5F-4A24-9D94-B705951FE5B8}"/>
    <cellStyle name="20% - Accent5 24" xfId="1263" xr:uid="{A41A2706-3577-42C6-805A-22106ED3E943}"/>
    <cellStyle name="20% - Accent5 24 2" xfId="1264" xr:uid="{B1B27E98-5556-453A-8D52-967508410E96}"/>
    <cellStyle name="20% - Accent5 24 2 2" xfId="1265" xr:uid="{3249E29C-FA0F-4294-B79F-6B32237DB58C}"/>
    <cellStyle name="20% - Accent5 24 2 3" xfId="1266" xr:uid="{F7356973-8F9C-4FA2-94C2-67F4A8044F67}"/>
    <cellStyle name="20% - Accent5 24 3" xfId="1267" xr:uid="{FFD06263-578E-44EF-A53F-FB9AC4AE2366}"/>
    <cellStyle name="20% - Accent5 24 4" xfId="1268" xr:uid="{443B1FAD-C8FB-49E4-AD1D-5084DE5BF94B}"/>
    <cellStyle name="20% - Accent5 25" xfId="1269" xr:uid="{8B6A2FE6-763A-413F-85C5-508E37DD1E2F}"/>
    <cellStyle name="20% - Accent5 25 2" xfId="1270" xr:uid="{CEB4F4BC-29A8-413A-B9AC-407A414AB331}"/>
    <cellStyle name="20% - Accent5 25 2 2" xfId="1271" xr:uid="{253B782E-5382-4397-9E62-95BED6847317}"/>
    <cellStyle name="20% - Accent5 25 2 3" xfId="1272" xr:uid="{A6B526B7-C03E-4453-9AE9-1FDDBCE59273}"/>
    <cellStyle name="20% - Accent5 25 3" xfId="1273" xr:uid="{C78334D6-F5AF-4B60-9943-ABD925279C72}"/>
    <cellStyle name="20% - Accent5 25 4" xfId="1274" xr:uid="{4CAECFFB-5F38-4338-B54A-857EB7A0D5AC}"/>
    <cellStyle name="20% - Accent5 26" xfId="1275" xr:uid="{3C2D3560-2E29-44F0-AB79-825AE249FBA2}"/>
    <cellStyle name="20% - Accent5 26 2" xfId="1276" xr:uid="{22EB52F9-1915-415A-A0B2-88E1BADFE02A}"/>
    <cellStyle name="20% - Accent5 26 2 2" xfId="1277" xr:uid="{C63180EB-08E7-417F-91F7-F97AAFDBB1E4}"/>
    <cellStyle name="20% - Accent5 26 2 3" xfId="1278" xr:uid="{21AA6AF4-44F8-49FA-9137-E052BBF64B5A}"/>
    <cellStyle name="20% - Accent5 26 3" xfId="1279" xr:uid="{E02D4429-1B05-4540-9836-744E6E12363C}"/>
    <cellStyle name="20% - Accent5 26 4" xfId="1280" xr:uid="{249394B1-CAAF-4DFB-8310-046147D8A591}"/>
    <cellStyle name="20% - Accent5 27" xfId="1281" xr:uid="{B150CD2F-55B3-4B78-8AE4-72FE8C745A10}"/>
    <cellStyle name="20% - Accent5 27 2" xfId="1282" xr:uid="{AC0ADDCB-247C-4AB3-B6BF-D3CEF05956D0}"/>
    <cellStyle name="20% - Accent5 27 2 2" xfId="1283" xr:uid="{5F376683-2F0B-42E1-BB27-09CBFF2BB8CA}"/>
    <cellStyle name="20% - Accent5 27 2 3" xfId="1284" xr:uid="{CBBD22A6-4C6D-46A0-9BE6-4AE469634AA6}"/>
    <cellStyle name="20% - Accent5 27 3" xfId="1285" xr:uid="{4BAB111D-5916-41D8-ADE0-8079ECF3A063}"/>
    <cellStyle name="20% - Accent5 27 4" xfId="1286" xr:uid="{50B8D927-D311-4B23-9D83-DC927912CB62}"/>
    <cellStyle name="20% - Accent5 28" xfId="1287" xr:uid="{3B53CDFC-80FE-4AF0-AA84-153FCBFFBE2E}"/>
    <cellStyle name="20% - Accent5 28 2" xfId="1288" xr:uid="{3678BEF0-F48B-44B8-A8F0-04F69F2C85EF}"/>
    <cellStyle name="20% - Accent5 28 2 2" xfId="1289" xr:uid="{3ED9E180-59E7-4DEF-8E11-3B3BCFB0634D}"/>
    <cellStyle name="20% - Accent5 28 2 3" xfId="1290" xr:uid="{9EE45408-6622-4DB4-A6E5-D21FF46FB921}"/>
    <cellStyle name="20% - Accent5 28 3" xfId="1291" xr:uid="{6F839865-D394-419B-9E85-C0883D1AB2BA}"/>
    <cellStyle name="20% - Accent5 28 4" xfId="1292" xr:uid="{C59BBFA7-98E0-4E0C-9602-682305B4CCFB}"/>
    <cellStyle name="20% - Accent5 29" xfId="1293" xr:uid="{03F80658-02C9-46A8-8848-EE045E8A0B77}"/>
    <cellStyle name="20% - Accent5 29 2" xfId="1294" xr:uid="{338E1B8C-BADF-43D6-A019-D50F0B0A0785}"/>
    <cellStyle name="20% - Accent5 29 2 2" xfId="1295" xr:uid="{AA42925A-07EA-4B34-8D33-AC093D22741F}"/>
    <cellStyle name="20% - Accent5 29 2 3" xfId="1296" xr:uid="{C2F84D27-1211-4312-8826-FAF4A0AC4859}"/>
    <cellStyle name="20% - Accent5 29 3" xfId="1297" xr:uid="{7A552143-9101-44DB-8E67-DD2E3663764C}"/>
    <cellStyle name="20% - Accent5 29 4" xfId="1298" xr:uid="{9B17DCDC-6ADA-4D0F-99DD-46BD0B39398C}"/>
    <cellStyle name="20% - Accent5 3" xfId="1300" xr:uid="{AA1D6243-21A6-48AF-8E47-9A1230BC9596}"/>
    <cellStyle name="20% - Accent5 3 2" xfId="1301" xr:uid="{AF5315A7-AD30-4E2B-8B15-0F694BC17FEB}"/>
    <cellStyle name="20% - Accent5 3 3" xfId="1302" xr:uid="{069572BD-1D07-49EC-9301-C43BA9A7AE8D}"/>
    <cellStyle name="20% - Accent5 3 3 2" xfId="1303" xr:uid="{993178E8-CAB7-472E-86A4-D962E0B3CAB5}"/>
    <cellStyle name="20% - Accent5 3 4" xfId="1304" xr:uid="{F761F3D5-1902-4385-8580-7879C9666D89}"/>
    <cellStyle name="20% - Accent5 3 4 2" xfId="1305" xr:uid="{245F6538-F10A-4529-93E2-DF531E33C1D6}"/>
    <cellStyle name="20% - Accent5 3 5" xfId="1306" xr:uid="{13C432C7-B730-4E21-AE67-5957B1391B6D}"/>
    <cellStyle name="20% - Accent5 3 6" xfId="1307" xr:uid="{FB00CF53-4D87-45E4-82DF-35F976708481}"/>
    <cellStyle name="20% - Accent5 3 7" xfId="1308" xr:uid="{FB09011D-57FB-4774-87E7-47ACA1537316}"/>
    <cellStyle name="20% - Accent5 3 8" xfId="1309" xr:uid="{AD9FB948-12E4-4C60-92AC-AEFF59B28A2B}"/>
    <cellStyle name="20% - Accent5 3 9" xfId="1310" xr:uid="{5468C709-C907-4143-92AC-CDC9042947BD}"/>
    <cellStyle name="20% - Accent5 3_Sheet2" xfId="1366" xr:uid="{CEE24985-EA71-4822-AB46-FC44A509829F}"/>
    <cellStyle name="20% - Accent5 30" xfId="1311" xr:uid="{941EEF95-CA59-419B-970F-A9B48F1242E3}"/>
    <cellStyle name="20% - Accent5 30 2" xfId="1312" xr:uid="{4805EA41-BA4B-4883-A2D0-B95CCA0C9F50}"/>
    <cellStyle name="20% - Accent5 30 2 2" xfId="1313" xr:uid="{B942D62C-55F4-4256-A23E-498ED6AAB7BA}"/>
    <cellStyle name="20% - Accent5 30 2 3" xfId="1314" xr:uid="{B2746425-0384-40F9-A26F-2B09122338B3}"/>
    <cellStyle name="20% - Accent5 30 3" xfId="1315" xr:uid="{B3BEB1F6-E71E-40C0-B0B5-D26EF519399E}"/>
    <cellStyle name="20% - Accent5 30 4" xfId="1316" xr:uid="{B43D17D6-35B1-486C-BE15-CDE9FA16F0C1}"/>
    <cellStyle name="20% - Accent5 31" xfId="1317" xr:uid="{609A97B9-C78D-43A1-8016-07DB85F53F14}"/>
    <cellStyle name="20% - Accent5 31 2" xfId="1318" xr:uid="{45ED9DCC-C01A-4471-9DE5-8547D9279515}"/>
    <cellStyle name="20% - Accent5 31 2 2" xfId="1319" xr:uid="{5F8E7AB3-CE31-4887-8318-70309C8529DF}"/>
    <cellStyle name="20% - Accent5 31 2 3" xfId="1320" xr:uid="{BA371E50-D9D3-41B5-ABC0-D6B18FF4BE82}"/>
    <cellStyle name="20% - Accent5 31 3" xfId="1321" xr:uid="{6769D820-17F6-4ED5-A990-F0680F24ADC8}"/>
    <cellStyle name="20% - Accent5 31 4" xfId="1322" xr:uid="{594FC1EC-7705-44CC-81F2-577AA501C1B6}"/>
    <cellStyle name="20% - Accent5 32" xfId="1323" xr:uid="{30F2C60E-EFB9-40F0-93EE-DD45FB19DD0E}"/>
    <cellStyle name="20% - Accent5 33" xfId="1324" xr:uid="{B39B13F8-F384-4BB7-96B7-F39E0DBBBFB9}"/>
    <cellStyle name="20% - Accent5 33 2" xfId="1325" xr:uid="{BD0126D4-7FFB-44BD-BBB4-66FB7ED3B108}"/>
    <cellStyle name="20% - Accent5 33 2 2" xfId="1326" xr:uid="{338D7BE4-6B80-43F0-94A2-6B75E579866D}"/>
    <cellStyle name="20% - Accent5 33 2 3" xfId="1327" xr:uid="{E9D6975F-A332-41BF-809A-3D4CB7858325}"/>
    <cellStyle name="20% - Accent5 33 3" xfId="1328" xr:uid="{88329946-FF91-443B-8C6B-CB0750EF6E2C}"/>
    <cellStyle name="20% - Accent5 33 4" xfId="1329" xr:uid="{8B2205C1-FDEA-4D75-9E33-156751C5C214}"/>
    <cellStyle name="20% - Accent5 34" xfId="1330" xr:uid="{FAB2845B-6EC0-4E4A-A8BC-005A8DD70336}"/>
    <cellStyle name="20% - Accent5 34 2" xfId="1331" xr:uid="{7F0A884A-1D6B-4F06-8292-4AC59965EFDB}"/>
    <cellStyle name="20% - Accent5 34 2 2" xfId="1332" xr:uid="{89EDA809-094E-4E16-AFCA-89E30AF82B6A}"/>
    <cellStyle name="20% - Accent5 34 2 3" xfId="1333" xr:uid="{4FFE3062-A3D2-4A46-BF76-BBE96CBC0116}"/>
    <cellStyle name="20% - Accent5 34 3" xfId="1334" xr:uid="{8FFA7C84-C4C7-40E6-BB4B-D691B83E4C74}"/>
    <cellStyle name="20% - Accent5 34 4" xfId="1335" xr:uid="{5892C55F-3673-40F6-9451-A655B8A53CB1}"/>
    <cellStyle name="20% - Accent5 35" xfId="1336" xr:uid="{AB88D29D-AE8B-4EE8-A686-CF1498431625}"/>
    <cellStyle name="20% - Accent5 35 2" xfId="1337" xr:uid="{FAFFF404-7893-411B-BE5B-7F28E4773AF9}"/>
    <cellStyle name="20% - Accent5 35 2 2" xfId="1338" xr:uid="{77549080-756E-4801-91D7-A732D68E6191}"/>
    <cellStyle name="20% - Accent5 35 2 3" xfId="1339" xr:uid="{5E7A9105-0826-459F-B96D-6CC967DD9D2A}"/>
    <cellStyle name="20% - Accent5 35 3" xfId="1340" xr:uid="{26B9601A-63A8-49F6-9814-A9EB5B870699}"/>
    <cellStyle name="20% - Accent5 35 4" xfId="1341" xr:uid="{8A21DF26-12DF-487C-9368-55A498ED2CB4}"/>
    <cellStyle name="20% - Accent5 36" xfId="1342" xr:uid="{91016C6F-558E-49C9-8ECE-5CE7E277BA72}"/>
    <cellStyle name="20% - Accent5 36 2" xfId="1343" xr:uid="{C56B5F9B-43FE-4161-BFED-E5824DC02F69}"/>
    <cellStyle name="20% - Accent5 36 2 2" xfId="1344" xr:uid="{6212B904-F4A3-4DC2-A94E-0CBF960C9D0C}"/>
    <cellStyle name="20% - Accent5 36 2 3" xfId="1345" xr:uid="{0EBCB238-0F4A-4933-A0F3-C8DA88DC3615}"/>
    <cellStyle name="20% - Accent5 36 3" xfId="1346" xr:uid="{AA9FACDF-92C4-4BF6-9154-BAAEEB123168}"/>
    <cellStyle name="20% - Accent5 36 4" xfId="1347" xr:uid="{6A41F93E-D463-4A16-ACDC-B67C6D6A8797}"/>
    <cellStyle name="20% - Accent5 37" xfId="1348" xr:uid="{C9A202C0-7CE7-4FAA-8881-FEA7C52D2FA0}"/>
    <cellStyle name="20% - Accent5 37 2" xfId="1349" xr:uid="{E7A32B21-8DBA-4F03-9AE0-ABF7C06D040D}"/>
    <cellStyle name="20% - Accent5 37 2 2" xfId="1350" xr:uid="{9411219B-A2AB-4B86-B2B1-41C53699EC4F}"/>
    <cellStyle name="20% - Accent5 37 2 3" xfId="1351" xr:uid="{CC61BC83-3944-41D3-86F5-3F35FF25F47F}"/>
    <cellStyle name="20% - Accent5 37 3" xfId="1352" xr:uid="{C0AA4FFF-1E24-421A-A9B9-8C4B0B085B6C}"/>
    <cellStyle name="20% - Accent5 37 4" xfId="1353" xr:uid="{1391E3BD-A46B-444F-83FF-53D0DCFCA941}"/>
    <cellStyle name="20% - Accent5 38" xfId="1354" xr:uid="{1C7580AA-608B-4D0F-B5B0-B08ADAB1B847}"/>
    <cellStyle name="20% - Accent5 38 2" xfId="1355" xr:uid="{17C6A8EC-74CA-4AF5-B9A3-384DAC5404CE}"/>
    <cellStyle name="20% - Accent5 38 2 2" xfId="1356" xr:uid="{580955B9-8044-4EB8-8BAA-A4EF1842544F}"/>
    <cellStyle name="20% - Accent5 38 2 3" xfId="1357" xr:uid="{3B2B9DA2-DCC7-4207-9557-0FE266094410}"/>
    <cellStyle name="20% - Accent5 38 3" xfId="1358" xr:uid="{2E0BDA16-50FC-4BC5-B81E-3BE2B5D4E5A6}"/>
    <cellStyle name="20% - Accent5 38 4" xfId="1359" xr:uid="{9C72A0EB-5231-4327-8372-4769E6609394}"/>
    <cellStyle name="20% - Accent5 39" xfId="1360" xr:uid="{8C53512A-7344-41DB-ACAA-A6C0C0DD22EA}"/>
    <cellStyle name="20% - Accent5 39 2" xfId="1361" xr:uid="{14C9CE40-4DBB-49F9-A3DC-2475267EA0E3}"/>
    <cellStyle name="20% - Accent5 39 2 2" xfId="1362" xr:uid="{C09D34D6-9E09-48D1-9865-F6F39B30AFED}"/>
    <cellStyle name="20% - Accent5 39 2 3" xfId="1363" xr:uid="{37B50989-FD53-4EFE-98BE-D4B53CAF38A1}"/>
    <cellStyle name="20% - Accent5 39 3" xfId="1364" xr:uid="{6A05C1F2-953D-4D76-8459-58E26681D406}"/>
    <cellStyle name="20% - Accent5 39 4" xfId="1365" xr:uid="{8FCA5FD1-DC10-4DC6-B2BD-7F9706E63D27}"/>
    <cellStyle name="20% - Accent5 4" xfId="1367" xr:uid="{05809271-FB4C-430C-AF78-B8086DF246F7}"/>
    <cellStyle name="20% - Accent5 4 2" xfId="1368" xr:uid="{8334FDF4-3A3E-405D-95F1-B743CB3B61EE}"/>
    <cellStyle name="20% - Accent5 4 3" xfId="1369" xr:uid="{61666D7A-B323-4074-9624-784DB49E26EB}"/>
    <cellStyle name="20% - Accent5 4 3 2" xfId="1370" xr:uid="{47153CAA-BAB9-4C67-BBE0-5CA5C8E10069}"/>
    <cellStyle name="20% - Accent5 4 4" xfId="1371" xr:uid="{572B6EE7-6101-4614-84B8-6950614816BD}"/>
    <cellStyle name="20% - Accent5 4 4 2" xfId="1372" xr:uid="{0DDC3485-9BCA-46A0-8253-7DBFF7F71B6D}"/>
    <cellStyle name="20% - Accent5 4 5" xfId="1373" xr:uid="{1CE5C32A-9811-46D9-88D0-008F13A106F8}"/>
    <cellStyle name="20% - Accent5 4 6" xfId="1374" xr:uid="{ACBBBE61-05F7-46C5-9E53-DF51E78F6F1E}"/>
    <cellStyle name="20% - Accent5 4 7" xfId="1375" xr:uid="{5F1FD488-EDE0-4B00-9DF5-EA7B2762C6FD}"/>
    <cellStyle name="20% - Accent5 4 8" xfId="1376" xr:uid="{D959D928-4218-436C-9992-735DDC997F37}"/>
    <cellStyle name="20% - Accent5 4 9" xfId="1377" xr:uid="{1E9A624B-4D28-4151-A7BA-F038199E3D4A}"/>
    <cellStyle name="20% - Accent5 4_Sheet2" xfId="1378" xr:uid="{0129E49C-DD3F-4F97-991F-D43A3879E22B}"/>
    <cellStyle name="20% - Accent5 5" xfId="1379" xr:uid="{ED3D44A3-8AF3-40C7-8E8D-672C12710EA4}"/>
    <cellStyle name="20% - Accent5 5 2" xfId="1380" xr:uid="{EF51EA78-5ED9-4EE1-A0DD-19BBCAF02D3B}"/>
    <cellStyle name="20% - Accent5 5 2 2" xfId="1381" xr:uid="{239C29C4-65E4-4C6F-8E32-430050B68468}"/>
    <cellStyle name="20% - Accent5 5 3" xfId="1382" xr:uid="{7937B3DC-6363-4567-A97A-83D8D3A63BE5}"/>
    <cellStyle name="20% - Accent5 5 3 2" xfId="1383" xr:uid="{592A71E1-67BD-4C39-96D3-E7FE90D35D50}"/>
    <cellStyle name="20% - Accent5 5 4" xfId="1384" xr:uid="{1A45CC97-AF40-433A-B375-D9D937528D5E}"/>
    <cellStyle name="20% - Accent5 5 4 2" xfId="1385" xr:uid="{E23CDB01-D9B0-4931-9AF5-6D504533E646}"/>
    <cellStyle name="20% - Accent5 5 5" xfId="1386" xr:uid="{B12A35A9-CF42-4F39-A72F-DC51688A025D}"/>
    <cellStyle name="20% - Accent5 5 6" xfId="1387" xr:uid="{1DB15D92-E4F1-4D61-8396-CD2466587504}"/>
    <cellStyle name="20% - Accent5 5 7" xfId="1388" xr:uid="{E6FC6C21-BC6F-4492-9D8E-EF30FE54E6FE}"/>
    <cellStyle name="20% - Accent5 5 8" xfId="1389" xr:uid="{7175C384-3282-4F6D-BCF8-0EA3DEE6CB16}"/>
    <cellStyle name="20% - Accent5 5 9" xfId="1390" xr:uid="{28080DA0-412B-4140-BB28-A5D22120B5A0}"/>
    <cellStyle name="20% - Accent5 5_Sheet2" xfId="1391" xr:uid="{80B42963-F82C-479B-B0EF-FA13AD9A7837}"/>
    <cellStyle name="20% - Accent5 6" xfId="1392" xr:uid="{A4296A7E-18DA-4C97-91A2-FB609F2C1406}"/>
    <cellStyle name="20% - Accent5 6 2" xfId="1393" xr:uid="{BE84CD59-2FB5-4AB7-A872-4FAEC929EA71}"/>
    <cellStyle name="20% - Accent5 6 2 2" xfId="1394" xr:uid="{3A04C241-5FE8-4F20-A034-9DC468472F27}"/>
    <cellStyle name="20% - Accent5 6 3" xfId="1395" xr:uid="{B573684C-D3EE-4029-892A-8BFAF2BC4F80}"/>
    <cellStyle name="20% - Accent5 6 3 2" xfId="1396" xr:uid="{672CD8B7-DFF4-40FC-BA1F-1268D843EA17}"/>
    <cellStyle name="20% - Accent5 6 4" xfId="1397" xr:uid="{468E578B-73D1-45A9-B515-9E4940680D37}"/>
    <cellStyle name="20% - Accent5 6 4 2" xfId="1398" xr:uid="{B8677F2D-1AB2-4FD3-A3AA-93C85AF6C506}"/>
    <cellStyle name="20% - Accent5 6 5" xfId="1399" xr:uid="{6DF54B2E-E437-4298-9E6B-3920F19C923A}"/>
    <cellStyle name="20% - Accent5 6 6" xfId="1400" xr:uid="{0008266C-FD8C-45CE-B9F0-E71F17031F13}"/>
    <cellStyle name="20% - Accent5 6 7" xfId="1401" xr:uid="{3D9CDF12-24E0-4188-9BC8-07A9B9AEDEDD}"/>
    <cellStyle name="20% - Accent5 6 8" xfId="1402" xr:uid="{E6F41090-AACD-4AA0-878F-2DE9E194F556}"/>
    <cellStyle name="20% - Accent5 6 9" xfId="1403" xr:uid="{B8FC38FC-96AF-4D48-A2AB-8705496691DA}"/>
    <cellStyle name="20% - Accent5 6_Sheet2" xfId="1404" xr:uid="{AC9E7295-544F-4E05-B1FB-02D932481E2D}"/>
    <cellStyle name="20% - Accent5 7" xfId="1405" xr:uid="{C2CA02F7-9125-49B7-926A-14D99AD60387}"/>
    <cellStyle name="20% - Accent5 7 2" xfId="1406" xr:uid="{CB98656F-EF8F-4E62-963F-D27BE2AC6A5B}"/>
    <cellStyle name="20% - Accent5 7 2 2" xfId="1407" xr:uid="{15DBA03D-854A-4E7D-A134-53260B04B2F5}"/>
    <cellStyle name="20% - Accent5 7 3" xfId="1408" xr:uid="{254ECED7-3DD0-464D-92F5-079A82CF5770}"/>
    <cellStyle name="20% - Accent5 7 3 2" xfId="1409" xr:uid="{008225F2-76E0-422B-82B4-198B6A5EF223}"/>
    <cellStyle name="20% - Accent5 7 4" xfId="1410" xr:uid="{F2DE5B7D-77D0-49C3-90F0-C617A0D7E2E3}"/>
    <cellStyle name="20% - Accent5 7 4 2" xfId="1411" xr:uid="{1F6B0D26-B8CE-4A63-8519-779EC8827681}"/>
    <cellStyle name="20% - Accent5 7 5" xfId="1412" xr:uid="{840A1746-B7AD-49A5-904B-B3EA23C389AB}"/>
    <cellStyle name="20% - Accent5 7 6" xfId="1413" xr:uid="{F16ACE60-C92D-44B1-8CBC-A518D2409448}"/>
    <cellStyle name="20% - Accent5 7 7" xfId="1414" xr:uid="{7C7B5599-00CA-4666-A6FB-D39FF6C5255A}"/>
    <cellStyle name="20% - Accent5 7 8" xfId="1415" xr:uid="{EB9C85E1-BA5D-4719-8B99-0E94A8F690C7}"/>
    <cellStyle name="20% - Accent5 7 9" xfId="1416" xr:uid="{35CFA587-7EAD-444A-ADC8-F9EA50DDCECC}"/>
    <cellStyle name="20% - Accent5 7_Sheet2" xfId="1417" xr:uid="{5479E442-4F23-4D7C-8BE8-BF5AB01A9AF8}"/>
    <cellStyle name="20% - Accent5 8" xfId="1418" xr:uid="{6BC79927-AE18-4882-BF74-EA66436C1514}"/>
    <cellStyle name="20% - Accent5 8 2" xfId="1419" xr:uid="{382D7433-9789-4081-8513-97005BE8DA7A}"/>
    <cellStyle name="20% - Accent5 8 3" xfId="1420" xr:uid="{F299F011-8302-41AB-A09E-B56EB1A420C1}"/>
    <cellStyle name="20% - Accent5 8 4" xfId="1421" xr:uid="{DBBFF69E-E577-4618-8B36-0B2E7EDE52B5}"/>
    <cellStyle name="20% - Accent5 8 5" xfId="1422" xr:uid="{D2BD7A9C-AFC5-4A42-A601-EEB55E264D10}"/>
    <cellStyle name="20% - Accent5 8 6" xfId="1423" xr:uid="{DFD9A1CE-7AA3-4808-844E-060996892475}"/>
    <cellStyle name="20% - Accent5 8 7" xfId="1424" xr:uid="{A665B688-0925-4A42-BAE1-A08A40B06595}"/>
    <cellStyle name="20% - Accent5 8 8" xfId="1425" xr:uid="{60997924-EB2E-4FBE-BF1D-61F37F2A1EE9}"/>
    <cellStyle name="20% - Accent5 8 9" xfId="1426" xr:uid="{C8FB2491-841A-4BCF-BE18-D613D1EC81EE}"/>
    <cellStyle name="20% - Accent5 8_Sheet2" xfId="1427" xr:uid="{30629BD3-7F9B-4C2B-97A4-EAFBBDC70F36}"/>
    <cellStyle name="20% - Accent5 9" xfId="1428" xr:uid="{4AA92C9E-530B-49AB-A3D0-147B8F79EB5B}"/>
    <cellStyle name="20% - Accent5 9 2" xfId="1429" xr:uid="{41DA9269-ECD9-4EF9-85FC-6CA6DC4D09E7}"/>
    <cellStyle name="20% - Accent5 9 3" xfId="1430" xr:uid="{53CBFA49-93E0-43F2-88EE-8365E3FADC53}"/>
    <cellStyle name="20% - Accent5 9 4" xfId="1431" xr:uid="{D51D1B06-4F28-4958-BD7E-B5ED49576A75}"/>
    <cellStyle name="20% - Accent5 9 5" xfId="1432" xr:uid="{0D6C589B-B404-45FC-A529-5AC48C6A8361}"/>
    <cellStyle name="20% - Accent5 9 6" xfId="1433" xr:uid="{546BED83-7BFF-4A75-9674-59B9C226EBAA}"/>
    <cellStyle name="20% - Accent5 9 7" xfId="1434" xr:uid="{9A32711B-8F78-4C54-B29E-3B2CF932D18E}"/>
    <cellStyle name="20% - Accent5 9 8" xfId="1435" xr:uid="{11BEE30F-BAA8-412E-8393-0104FE674BC8}"/>
    <cellStyle name="20% - Accent5 9 9" xfId="1436" xr:uid="{DEDAE86D-7207-4BB8-A9B6-E999C33EBF35}"/>
    <cellStyle name="20% - Accent6 1" xfId="1437" xr:uid="{E93A1D82-697A-4344-8B68-6F5C514D5A83}"/>
    <cellStyle name="20% - Accent6 1 1" xfId="1438" xr:uid="{E8F71FE1-D1B4-4EE1-B97F-F2C0C40EDC9C}"/>
    <cellStyle name="20% - Accent6 1 1 2" xfId="1439" xr:uid="{2F9B3692-F07F-40D5-A61B-058A51B2B567}"/>
    <cellStyle name="20% - Accent6 1 2" xfId="1440" xr:uid="{A963B2FB-EAAD-4C8B-B4A5-ADC1E5CE1F11}"/>
    <cellStyle name="20% - Accent6 1_Building_-_5-final_Price_Variation(1)" xfId="1504" xr:uid="{010E521F-75A2-426E-9189-E1A2D867D037}"/>
    <cellStyle name="20% - Accent6 10" xfId="1441" xr:uid="{9E2117CE-A734-4F1F-8C68-E7E6D4D128D3}"/>
    <cellStyle name="20% - Accent6 10 2" xfId="1442" xr:uid="{1639291E-4E85-4D23-9D65-9DC3E02596A3}"/>
    <cellStyle name="20% - Accent6 10 3" xfId="1443" xr:uid="{529DD2BB-0BBE-450C-B14D-0B7C8303C1D8}"/>
    <cellStyle name="20% - Accent6 10 4" xfId="1444" xr:uid="{A2EFBCA3-1E3A-492A-858A-D47DBC820C9F}"/>
    <cellStyle name="20% - Accent6 10 5" xfId="1445" xr:uid="{B2367994-7CFA-46A3-82CA-B14344A0FE83}"/>
    <cellStyle name="20% - Accent6 10 6" xfId="1446" xr:uid="{20D25954-4385-47A4-AF2B-727734D24101}"/>
    <cellStyle name="20% - Accent6 10 7" xfId="1447" xr:uid="{2FB768F2-0F4E-404C-BAD6-38E602E7D80E}"/>
    <cellStyle name="20% - Accent6 10 8" xfId="1448" xr:uid="{B8232F3D-C75F-44C1-9BBF-16B73061CC98}"/>
    <cellStyle name="20% - Accent6 10 9" xfId="1449" xr:uid="{1A4A211A-5030-4997-BFC0-ABEEBD68CE27}"/>
    <cellStyle name="20% - Accent6 11" xfId="1450" xr:uid="{C0EDBCBB-CE91-4C15-A649-7AD8710DC48B}"/>
    <cellStyle name="20% - Accent6 11 2" xfId="1451" xr:uid="{360431EE-286A-4680-AC47-5B111634EE89}"/>
    <cellStyle name="20% - Accent6 11 2 2" xfId="1452" xr:uid="{4DD88392-5992-4138-905E-A842773EB7A8}"/>
    <cellStyle name="20% - Accent6 11 2 3" xfId="1453" xr:uid="{002F03CE-4DB7-4972-820F-E027832638CA}"/>
    <cellStyle name="20% - Accent6 11 3" xfId="1454" xr:uid="{D1E83EF9-B848-4208-B254-6528DD526FAC}"/>
    <cellStyle name="20% - Accent6 11 4" xfId="1455" xr:uid="{2DF09AFC-B264-41E3-8ED0-1579872DB93E}"/>
    <cellStyle name="20% - Accent6 12" xfId="1456" xr:uid="{1964EEC5-01E3-4F30-85AF-6B5E79CB1F67}"/>
    <cellStyle name="20% - Accent6 12 2" xfId="1457" xr:uid="{FED966DB-54C5-43E7-BD5C-4C3905A585C4}"/>
    <cellStyle name="20% - Accent6 12 2 2" xfId="1458" xr:uid="{961B2ED3-6700-41D6-9180-F9104C9062B6}"/>
    <cellStyle name="20% - Accent6 12 2 3" xfId="1459" xr:uid="{6AAC93D9-A5E1-4059-A5D0-2F7C3742786F}"/>
    <cellStyle name="20% - Accent6 12 3" xfId="1460" xr:uid="{FD586A67-ADFC-49B6-BD23-CCBA58F79FCC}"/>
    <cellStyle name="20% - Accent6 12 4" xfId="1461" xr:uid="{B951A987-1EF9-43A9-9F0B-DCB0C8FDCB96}"/>
    <cellStyle name="20% - Accent6 13" xfId="1462" xr:uid="{C7F35F35-93DE-4F69-8F4B-D4E0E90637B4}"/>
    <cellStyle name="20% - Accent6 13 2" xfId="1463" xr:uid="{14DF8CAE-676E-48FF-AB93-6CBB05DFF632}"/>
    <cellStyle name="20% - Accent6 13 2 2" xfId="1464" xr:uid="{8346919E-9768-43CA-AD69-1B5BC63F50A0}"/>
    <cellStyle name="20% - Accent6 13 2 3" xfId="1465" xr:uid="{BBF9A794-4E01-461D-B182-DC66DDCB7F26}"/>
    <cellStyle name="20% - Accent6 13 3" xfId="1466" xr:uid="{E06D79B8-4B17-4E32-89F3-6B63B03FDADD}"/>
    <cellStyle name="20% - Accent6 13 4" xfId="1467" xr:uid="{DEA9C1F8-5139-41F2-AFFF-169950BC7754}"/>
    <cellStyle name="20% - Accent6 14" xfId="1468" xr:uid="{7AC339E3-33DB-4C4F-A1A6-93DFD23CB907}"/>
    <cellStyle name="20% - Accent6 14 2" xfId="1469" xr:uid="{EC2BA7D0-34DE-44F2-9978-0C38D2E65971}"/>
    <cellStyle name="20% - Accent6 14 2 2" xfId="1470" xr:uid="{04C037B1-4E18-447B-BCF6-1DC82212E1F5}"/>
    <cellStyle name="20% - Accent6 14 2 3" xfId="1471" xr:uid="{8093A380-C4A8-4761-AC15-F40FE8CD0324}"/>
    <cellStyle name="20% - Accent6 14 3" xfId="1472" xr:uid="{342E8D1E-F741-4B4E-A5E1-D03241896E19}"/>
    <cellStyle name="20% - Accent6 14 4" xfId="1473" xr:uid="{849F3084-6A13-4C13-890A-C732CA460431}"/>
    <cellStyle name="20% - Accent6 15" xfId="1474" xr:uid="{FE67C112-3AC5-4F7B-85DC-B4D94E2F9DBF}"/>
    <cellStyle name="20% - Accent6 15 2" xfId="1475" xr:uid="{31AE991E-F4D3-49D4-A898-FC913DE713BC}"/>
    <cellStyle name="20% - Accent6 15 2 2" xfId="1476" xr:uid="{191EBB74-33A0-438A-89B3-0D9556DC3F99}"/>
    <cellStyle name="20% - Accent6 15 2 3" xfId="1477" xr:uid="{0E7A0748-59D4-4F9F-988C-CA0BB0FA560A}"/>
    <cellStyle name="20% - Accent6 15 3" xfId="1478" xr:uid="{10EC237D-BBBE-4BC0-869F-380BCF2AAC24}"/>
    <cellStyle name="20% - Accent6 15 4" xfId="1479" xr:uid="{4097751D-7FD1-46E2-9A52-D336899932E5}"/>
    <cellStyle name="20% - Accent6 16" xfId="1480" xr:uid="{6511271E-82BF-4A46-AC34-BD926241890C}"/>
    <cellStyle name="20% - Accent6 16 2" xfId="1481" xr:uid="{80C8C458-9413-4824-A767-9B71D24E0D05}"/>
    <cellStyle name="20% - Accent6 16 2 2" xfId="1482" xr:uid="{DAA8B24C-44D7-4D6A-93C1-76BD7489751B}"/>
    <cellStyle name="20% - Accent6 16 2 3" xfId="1483" xr:uid="{12A93627-1186-46E1-8CF5-60B73B44A56C}"/>
    <cellStyle name="20% - Accent6 16 3" xfId="1484" xr:uid="{97BCF57A-6A0C-46C6-96C4-9B1ECE2F128D}"/>
    <cellStyle name="20% - Accent6 16 4" xfId="1485" xr:uid="{95E08AC8-D844-4DE4-B9DA-1D413A4F0BC8}"/>
    <cellStyle name="20% - Accent6 17" xfId="1486" xr:uid="{B286A819-7EDC-4141-9A03-FF81D065A16A}"/>
    <cellStyle name="20% - Accent6 17 2" xfId="1487" xr:uid="{4E2357B7-7A1E-4AEF-842F-68BBF80F14D8}"/>
    <cellStyle name="20% - Accent6 17 2 2" xfId="1488" xr:uid="{69B1717B-C3CC-4356-8BDC-4CD5E1D36668}"/>
    <cellStyle name="20% - Accent6 17 2 3" xfId="1489" xr:uid="{B2E075D2-ECCC-4235-8EBC-660DF2555D91}"/>
    <cellStyle name="20% - Accent6 17 3" xfId="1490" xr:uid="{AFA6479C-6655-4CC2-8C2A-3C9B4C471669}"/>
    <cellStyle name="20% - Accent6 17 4" xfId="1491" xr:uid="{0F192A83-BF08-4F4A-8E84-6D99CDD9C600}"/>
    <cellStyle name="20% - Accent6 18" xfId="1492" xr:uid="{570D19A8-C691-47CD-B765-8979F72381E8}"/>
    <cellStyle name="20% - Accent6 18 2" xfId="1493" xr:uid="{8CFB81E6-B01B-47EA-A0A1-F1E5D676775E}"/>
    <cellStyle name="20% - Accent6 18 2 2" xfId="1494" xr:uid="{F19D4F88-3315-47DA-83EF-B1BF3B04CE32}"/>
    <cellStyle name="20% - Accent6 18 2 3" xfId="1495" xr:uid="{8BF08A71-9453-49F4-8B79-CDBD3BE7F4F3}"/>
    <cellStyle name="20% - Accent6 18 3" xfId="1496" xr:uid="{5C76FF8F-CA59-423A-A967-8FF6358D7610}"/>
    <cellStyle name="20% - Accent6 18 4" xfId="1497" xr:uid="{E2C55F86-5906-408C-B8FE-5C91FD470BCF}"/>
    <cellStyle name="20% - Accent6 19" xfId="1498" xr:uid="{AFCE1D99-DFE2-4824-998B-7FE9F1A04A3E}"/>
    <cellStyle name="20% - Accent6 19 2" xfId="1499" xr:uid="{39692AC2-77EB-46CF-ACC9-0394213CDAF5}"/>
    <cellStyle name="20% - Accent6 19 2 2" xfId="1500" xr:uid="{E29340A6-48AC-493F-8298-42BFAF0999EE}"/>
    <cellStyle name="20% - Accent6 19 2 3" xfId="1501" xr:uid="{EC23CEEA-A349-4931-9DE6-DEEF5C4D16CE}"/>
    <cellStyle name="20% - Accent6 19 3" xfId="1502" xr:uid="{D98359C9-C6FD-47A1-BFE4-CB4134FB100B}"/>
    <cellStyle name="20% - Accent6 19 4" xfId="1503" xr:uid="{234B2042-947B-4074-BB36-B6200BB8EE4E}"/>
    <cellStyle name="20% - Accent6 2" xfId="1505" xr:uid="{B07A2A4B-3CE4-47FB-9D91-EEA5A8A6C560}"/>
    <cellStyle name="20% - Accent6 2 10" xfId="1506" xr:uid="{D4FC32AB-5E53-4183-9FE2-D2E1D3A18408}"/>
    <cellStyle name="20% - Accent6 2 2" xfId="1507" xr:uid="{F2B441E8-F3A6-4CFA-9145-5B4DA5DDAFA9}"/>
    <cellStyle name="20% - Accent6 2 2 2" xfId="1508" xr:uid="{85151E41-04D1-4C0F-93FD-CE9399D0A318}"/>
    <cellStyle name="20% - Accent6 2 3" xfId="1509" xr:uid="{F629E530-D592-4251-933A-6334944E39DA}"/>
    <cellStyle name="20% - Accent6 2 3 2" xfId="1510" xr:uid="{61871CB2-639C-4F4A-A78C-913E4276E938}"/>
    <cellStyle name="20% - Accent6 2 4" xfId="1511" xr:uid="{6710F187-A661-4205-BAF8-FC89B9A4C2C7}"/>
    <cellStyle name="20% - Accent6 2 4 2" xfId="1512" xr:uid="{739DA4B6-A2C9-423E-B386-641C76F2416D}"/>
    <cellStyle name="20% - Accent6 2 5" xfId="1513" xr:uid="{FFE6EFEF-234F-45F7-A4A0-781DC0D258EC}"/>
    <cellStyle name="20% - Accent6 2 5 2" xfId="1514" xr:uid="{E2764B2A-2BE6-4BE3-B5FE-2FB60A11BCCA}"/>
    <cellStyle name="20% - Accent6 2 6" xfId="1515" xr:uid="{0E8ABEF5-5704-4704-A63A-3664C1AC9C44}"/>
    <cellStyle name="20% - Accent6 2 7" xfId="1516" xr:uid="{2C754C7F-9F3E-4B19-89EA-83522D665A6D}"/>
    <cellStyle name="20% - Accent6 2 8" xfId="1517" xr:uid="{1E3F40BD-E9C6-4D1C-9C19-2ACEE656707D}"/>
    <cellStyle name="20% - Accent6 2 9" xfId="1518" xr:uid="{C657D09F-0BC4-41BD-90AF-333F47AE4B3C}"/>
    <cellStyle name="20% - Accent6 2_B Block  Column LGF to UGF Lvl" xfId="1578" xr:uid="{AE37871A-2CF2-4151-B221-99F3776EBD6E}"/>
    <cellStyle name="20% - Accent6 20" xfId="1519" xr:uid="{1C59EF30-9E1D-4583-9F84-5BDB068DB067}"/>
    <cellStyle name="20% - Accent6 20 2" xfId="1520" xr:uid="{33E692EA-BEC6-4859-B665-B35B7D88FE49}"/>
    <cellStyle name="20% - Accent6 20 2 2" xfId="1521" xr:uid="{71BE6AB5-0502-4D93-B3D0-788A121290DD}"/>
    <cellStyle name="20% - Accent6 20 2 3" xfId="1522" xr:uid="{DF67F47A-54DF-45FF-8E08-771394B7F89E}"/>
    <cellStyle name="20% - Accent6 20 3" xfId="1523" xr:uid="{5A9CC5E3-A01E-4427-AC08-648F9D2A2C36}"/>
    <cellStyle name="20% - Accent6 20 4" xfId="1524" xr:uid="{FC535A5D-5047-4A76-B56A-78F5CE04DECB}"/>
    <cellStyle name="20% - Accent6 21" xfId="1525" xr:uid="{FDD72A24-6969-4989-95C1-DCA66644DDDE}"/>
    <cellStyle name="20% - Accent6 21 2" xfId="1526" xr:uid="{53AE5BBE-C654-47C0-964F-5EBC7E8CF0AA}"/>
    <cellStyle name="20% - Accent6 21 2 2" xfId="1527" xr:uid="{BC4CA61D-EE03-48EF-8A6E-A68E9735C92C}"/>
    <cellStyle name="20% - Accent6 21 2 3" xfId="1528" xr:uid="{EF6DBB8C-D529-4053-BE6A-986F2882F3BE}"/>
    <cellStyle name="20% - Accent6 21 3" xfId="1529" xr:uid="{26F49B5D-6464-4E23-8EBB-62DDEA5805E5}"/>
    <cellStyle name="20% - Accent6 21 4" xfId="1530" xr:uid="{DFD9B7F4-128C-4904-8862-F9C3138F0E91}"/>
    <cellStyle name="20% - Accent6 22" xfId="1531" xr:uid="{01E7C744-1011-42AB-8EA3-F9DE414FF767}"/>
    <cellStyle name="20% - Accent6 22 2" xfId="1532" xr:uid="{3B88017F-DE01-4087-B04C-673416D80407}"/>
    <cellStyle name="20% - Accent6 22 2 2" xfId="1533" xr:uid="{E112604E-F327-4824-B638-A4373AE72C73}"/>
    <cellStyle name="20% - Accent6 22 2 3" xfId="1534" xr:uid="{3FC9EA92-8316-4611-887E-114077FB92EF}"/>
    <cellStyle name="20% - Accent6 22 3" xfId="1535" xr:uid="{2A5D1B36-2FEE-480D-8442-747A43F431A6}"/>
    <cellStyle name="20% - Accent6 22 4" xfId="1536" xr:uid="{5060FF35-EDFF-4FC4-B3E6-EA9BE78B6B88}"/>
    <cellStyle name="20% - Accent6 23" xfId="1537" xr:uid="{A70E1AD0-5CF1-4D25-9C70-B9D4EF5532BA}"/>
    <cellStyle name="20% - Accent6 23 2" xfId="1538" xr:uid="{B07FDF20-11FF-435C-8A68-9E5558B284F2}"/>
    <cellStyle name="20% - Accent6 23 2 2" xfId="1539" xr:uid="{61A93F12-3DD4-4087-95FB-E34C77D8E094}"/>
    <cellStyle name="20% - Accent6 23 2 3" xfId="1540" xr:uid="{3BBBD99C-68D4-4DFA-B375-233FBE8CBF0C}"/>
    <cellStyle name="20% - Accent6 23 3" xfId="1541" xr:uid="{6AB9D44C-1E17-4F24-9CEC-81750126F593}"/>
    <cellStyle name="20% - Accent6 23 4" xfId="2" xr:uid="{00000000-0005-0000-0000-000000000000}"/>
    <cellStyle name="20% - Accent6 24" xfId="1542" xr:uid="{871CF489-80AE-4EC8-80DA-E11D2438EBD1}"/>
    <cellStyle name="20% - Accent6 24 2" xfId="1543" xr:uid="{C940FC23-84D4-4AF9-BD64-6A37C158AF20}"/>
    <cellStyle name="20% - Accent6 24 2 2" xfId="1544" xr:uid="{63EBA372-3E0A-4FB2-9C82-79EDA12D2FAD}"/>
    <cellStyle name="20% - Accent6 24 2 3" xfId="1545" xr:uid="{79B0F9AF-3A15-4350-BC5B-2883FBA9B6AA}"/>
    <cellStyle name="20% - Accent6 24 3" xfId="1546" xr:uid="{D48BC97D-FC2F-45B0-9277-57F580D47EA6}"/>
    <cellStyle name="20% - Accent6 24 4" xfId="1547" xr:uid="{9F00C4BD-212B-4C61-9F4D-4BB2014BD346}"/>
    <cellStyle name="20% - Accent6 25" xfId="1548" xr:uid="{2A7C1104-BF2C-4699-9058-D285FA8A4B2E}"/>
    <cellStyle name="20% - Accent6 25 2" xfId="1549" xr:uid="{4A50D245-6888-4624-9DA4-2321684A0B24}"/>
    <cellStyle name="20% - Accent6 25 2 2" xfId="1550" xr:uid="{A9E5997D-CED3-434A-8983-255696D0AC11}"/>
    <cellStyle name="20% - Accent6 25 2 3" xfId="1551" xr:uid="{8FD13755-2C32-492F-935D-D79BA9F334C4}"/>
    <cellStyle name="20% - Accent6 25 3" xfId="1552" xr:uid="{8819B851-36A4-4780-9990-B45B04288247}"/>
    <cellStyle name="20% - Accent6 25 4" xfId="1553" xr:uid="{69199AD1-BF1E-4557-A319-1025C25590FA}"/>
    <cellStyle name="20% - Accent6 26" xfId="1554" xr:uid="{D56E265C-9DFE-4993-9F55-D325F3FD49ED}"/>
    <cellStyle name="20% - Accent6 26 2" xfId="1555" xr:uid="{72DB1230-EF23-46F9-810B-A2D04EE2AF6E}"/>
    <cellStyle name="20% - Accent6 26 2 2" xfId="1556" xr:uid="{4565297C-DE18-445C-B7C9-03C08F37FBFF}"/>
    <cellStyle name="20% - Accent6 26 2 3" xfId="1557" xr:uid="{2E759341-4AC6-47CC-8E43-43D6A5CED670}"/>
    <cellStyle name="20% - Accent6 26 3" xfId="1558" xr:uid="{E5BC54AA-7215-484B-8C32-DB81FF8C21A1}"/>
    <cellStyle name="20% - Accent6 26 4" xfId="1559" xr:uid="{0F011FC5-63C9-4825-8386-C72E4FDF34F4}"/>
    <cellStyle name="20% - Accent6 27" xfId="1560" xr:uid="{244233C1-E7EE-4425-8697-8B6C91A5503A}"/>
    <cellStyle name="20% - Accent6 27 2" xfId="1561" xr:uid="{72499DD1-BC90-4E0D-BCA2-66BA9A493C30}"/>
    <cellStyle name="20% - Accent6 27 2 2" xfId="1562" xr:uid="{1F5D1677-FD01-430F-93DB-08469D6DDC9B}"/>
    <cellStyle name="20% - Accent6 27 2 3" xfId="1563" xr:uid="{5962F4FB-2238-4849-B9A6-799C718596A9}"/>
    <cellStyle name="20% - Accent6 27 3" xfId="1564" xr:uid="{5313E077-9241-4B1D-B558-21E7D1A05990}"/>
    <cellStyle name="20% - Accent6 27 4" xfId="1565" xr:uid="{8DBB644C-B00B-4A60-AA8A-5E41D1BA28B1}"/>
    <cellStyle name="20% - Accent6 28" xfId="1566" xr:uid="{F37790FB-D8CA-473F-8FDD-DC53B5361DCC}"/>
    <cellStyle name="20% - Accent6 28 2" xfId="1567" xr:uid="{40B4EA84-086E-4CF6-8FDF-3E8D6558A8FD}"/>
    <cellStyle name="20% - Accent6 28 2 2" xfId="1568" xr:uid="{8A3A9896-28D3-43CC-A76D-083BA10D7717}"/>
    <cellStyle name="20% - Accent6 28 2 3" xfId="1569" xr:uid="{993C0A38-DA10-4C54-87A7-590376BDA284}"/>
    <cellStyle name="20% - Accent6 28 3" xfId="1570" xr:uid="{C3A0E5D2-3A14-4321-A57A-3DC3175B8354}"/>
    <cellStyle name="20% - Accent6 28 4" xfId="1571" xr:uid="{A637867B-1A7D-4380-B555-19FBBFF1C942}"/>
    <cellStyle name="20% - Accent6 29" xfId="1572" xr:uid="{21A46F93-0A4E-4932-B10A-9CBD6319FCBD}"/>
    <cellStyle name="20% - Accent6 29 2" xfId="1573" xr:uid="{0FC3FD11-9FE5-4840-A226-96B25CEAA2F1}"/>
    <cellStyle name="20% - Accent6 29 2 2" xfId="1574" xr:uid="{BB4BF6E8-DE8E-4D2C-9952-D950A01514CC}"/>
    <cellStyle name="20% - Accent6 29 2 3" xfId="1575" xr:uid="{93FB4CCE-6730-41D1-931C-7DD4291AF974}"/>
    <cellStyle name="20% - Accent6 29 3" xfId="1576" xr:uid="{39786E21-698B-4FED-B9A2-460F35A7AAA4}"/>
    <cellStyle name="20% - Accent6 29 4" xfId="1577" xr:uid="{7EEB5299-3EBB-444B-8782-7C3493633B50}"/>
    <cellStyle name="20% - Accent6 3" xfId="1579" xr:uid="{B8EE5BC6-CCD6-4D15-AEC7-FB6AD0505A86}"/>
    <cellStyle name="20% - Accent6 3 2" xfId="1580" xr:uid="{8D6C3972-050C-4BB1-A222-677E6B100219}"/>
    <cellStyle name="20% - Accent6 3 3" xfId="1581" xr:uid="{012AB916-3B00-45E1-9902-8AF911A1DEC1}"/>
    <cellStyle name="20% - Accent6 3 3 2" xfId="1582" xr:uid="{32BAD25C-44F0-42FD-8B7D-325FE766B5EF}"/>
    <cellStyle name="20% - Accent6 3 4" xfId="1583" xr:uid="{05B0BE7B-00FC-41E2-B3D6-A94D6B1CA355}"/>
    <cellStyle name="20% - Accent6 3 4 2" xfId="1584" xr:uid="{A273D2CF-ACF2-43C2-8610-94B6A1DA091D}"/>
    <cellStyle name="20% - Accent6 3 5" xfId="1585" xr:uid="{8EEC5C28-9A98-4E9B-887B-48770F8071F8}"/>
    <cellStyle name="20% - Accent6 3 6" xfId="1586" xr:uid="{7A7E6E58-5244-4B8E-8EFA-BB5779D24DA3}"/>
    <cellStyle name="20% - Accent6 3 7" xfId="1587" xr:uid="{2CDC2784-6C23-4162-80C6-8DD7857E22F8}"/>
    <cellStyle name="20% - Accent6 3 8" xfId="1588" xr:uid="{680D60B3-B48D-4B4C-A6D4-5BA50B762A25}"/>
    <cellStyle name="20% - Accent6 3 9" xfId="1589" xr:uid="{B18B9083-5341-4E6B-8589-D6C9C04CA6E8}"/>
    <cellStyle name="20% - Accent6 3_Sheet2" xfId="1645" xr:uid="{98F75C01-C738-4903-BB26-F0BED428345B}"/>
    <cellStyle name="20% - Accent6 30" xfId="1590" xr:uid="{75CC9964-C021-4331-93F6-3FEE3318FBF6}"/>
    <cellStyle name="20% - Accent6 30 2" xfId="1591" xr:uid="{D2F42B53-1022-4D40-8D3B-DDF0F19E8308}"/>
    <cellStyle name="20% - Accent6 30 2 2" xfId="1592" xr:uid="{72C31519-C496-46C2-9EC3-B1E8512714E2}"/>
    <cellStyle name="20% - Accent6 30 2 3" xfId="1593" xr:uid="{83B1725C-0861-415C-9A9F-967910C66A97}"/>
    <cellStyle name="20% - Accent6 30 3" xfId="1594" xr:uid="{98119C49-3542-4F89-9900-778FE5D950A0}"/>
    <cellStyle name="20% - Accent6 30 4" xfId="1595" xr:uid="{C6F2161B-2045-4282-9231-1C8D8B48014F}"/>
    <cellStyle name="20% - Accent6 31" xfId="1596" xr:uid="{1FD49961-4252-478E-85AF-201C6B48B80F}"/>
    <cellStyle name="20% - Accent6 31 2" xfId="1597" xr:uid="{269146DD-5E47-46A5-ABF4-540C42F88422}"/>
    <cellStyle name="20% - Accent6 31 2 2" xfId="1598" xr:uid="{6910EDE3-EBEA-41C3-9F1E-15F50EFA248C}"/>
    <cellStyle name="20% - Accent6 31 2 3" xfId="1599" xr:uid="{AA29E4F6-D528-4851-94DE-33D980A819FD}"/>
    <cellStyle name="20% - Accent6 31 3" xfId="1600" xr:uid="{ACC082A2-C884-4742-A2D4-F3CE41166F67}"/>
    <cellStyle name="20% - Accent6 31 4" xfId="1601" xr:uid="{24D48E32-D692-4620-85F3-8270038037CD}"/>
    <cellStyle name="20% - Accent6 32" xfId="1602" xr:uid="{DEC9AB9B-552A-4A82-934F-9BE781753C7B}"/>
    <cellStyle name="20% - Accent6 33" xfId="1603" xr:uid="{DBB3A619-27A3-4874-B3AD-7E132DA47BDB}"/>
    <cellStyle name="20% - Accent6 33 2" xfId="1604" xr:uid="{57265B43-2DC5-472C-93A3-D5D43E4181F4}"/>
    <cellStyle name="20% - Accent6 33 2 2" xfId="1605" xr:uid="{D4D6F260-0C7A-45EE-AA55-711983408A4E}"/>
    <cellStyle name="20% - Accent6 33 2 3" xfId="1606" xr:uid="{EBA8D8A4-8A31-4A18-94DA-DD556B9EA576}"/>
    <cellStyle name="20% - Accent6 33 3" xfId="1607" xr:uid="{D532D5EF-8E82-4BF2-B75C-294E758BA506}"/>
    <cellStyle name="20% - Accent6 33 4" xfId="1608" xr:uid="{DBADCF26-387D-4AE3-BE7F-3E4EAD404D70}"/>
    <cellStyle name="20% - Accent6 34" xfId="1609" xr:uid="{4BCD24D4-1199-417F-A55A-1B002DAF503A}"/>
    <cellStyle name="20% - Accent6 34 2" xfId="1610" xr:uid="{6813C7A6-C6EE-4209-9E17-FDA84D09F011}"/>
    <cellStyle name="20% - Accent6 34 2 2" xfId="1611" xr:uid="{0098F8A9-A772-4209-A636-42CA4FEABFF1}"/>
    <cellStyle name="20% - Accent6 34 2 3" xfId="1612" xr:uid="{D0EF4933-A9B4-4095-AECB-C152EFAE9327}"/>
    <cellStyle name="20% - Accent6 34 3" xfId="1613" xr:uid="{02535255-0058-4742-83E4-DA6A303244CB}"/>
    <cellStyle name="20% - Accent6 34 4" xfId="1614" xr:uid="{2234D05D-B5F1-448A-B917-0D95D3B0258C}"/>
    <cellStyle name="20% - Accent6 35" xfId="1615" xr:uid="{0D002FF0-E733-465E-8CA2-E1041F4EB34E}"/>
    <cellStyle name="20% - Accent6 35 2" xfId="1616" xr:uid="{349FAF98-2633-4DB3-A1A5-E908AB363788}"/>
    <cellStyle name="20% - Accent6 35 2 2" xfId="1617" xr:uid="{3955B6EB-4E1C-4B6B-8E28-068DDB3B3A3B}"/>
    <cellStyle name="20% - Accent6 35 2 3" xfId="1618" xr:uid="{72A2F480-8CB2-46EE-894D-27E0194FE961}"/>
    <cellStyle name="20% - Accent6 35 3" xfId="1619" xr:uid="{8997024B-5A30-4A3F-97AF-7645942CE5D6}"/>
    <cellStyle name="20% - Accent6 35 4" xfId="1620" xr:uid="{916DF8BB-E04F-4809-8C32-1143CFA3A7C0}"/>
    <cellStyle name="20% - Accent6 36" xfId="1621" xr:uid="{EFDA22BB-79E1-45F9-A1F4-8FD7E07432A6}"/>
    <cellStyle name="20% - Accent6 36 2" xfId="1622" xr:uid="{69A7DA4B-010A-44C5-AF1D-446A4D43E493}"/>
    <cellStyle name="20% - Accent6 36 2 2" xfId="1623" xr:uid="{3A8D49C5-627C-4769-9C5D-8285783DBC2A}"/>
    <cellStyle name="20% - Accent6 36 2 3" xfId="1624" xr:uid="{7DDA025B-49E8-47DD-AAEF-6DA373787FA7}"/>
    <cellStyle name="20% - Accent6 36 3" xfId="1625" xr:uid="{9A0234F5-2999-47F3-B18E-426A49C2D237}"/>
    <cellStyle name="20% - Accent6 36 4" xfId="1626" xr:uid="{FFE3A78C-59CB-4F3D-9780-C10D3C102329}"/>
    <cellStyle name="20% - Accent6 37" xfId="1627" xr:uid="{E1D1E466-2222-4D25-B1F0-EE0733D31617}"/>
    <cellStyle name="20% - Accent6 37 2" xfId="1628" xr:uid="{33AEEAF4-AD1B-4EE7-878B-9D061B9A777D}"/>
    <cellStyle name="20% - Accent6 37 2 2" xfId="1629" xr:uid="{6604492E-5194-4036-BA1B-026E7B74FC1D}"/>
    <cellStyle name="20% - Accent6 37 2 3" xfId="1630" xr:uid="{AF14D07B-2CDE-43A7-8A6C-6B871DC10AC4}"/>
    <cellStyle name="20% - Accent6 37 3" xfId="1631" xr:uid="{3F42483C-02F5-4FED-9D6A-454B17AFE21F}"/>
    <cellStyle name="20% - Accent6 37 4" xfId="1632" xr:uid="{30D6DCBA-9B59-4384-BFAF-849172ED6AFB}"/>
    <cellStyle name="20% - Accent6 38" xfId="1633" xr:uid="{39DC8825-957F-4CB5-828C-09CBE07D6B62}"/>
    <cellStyle name="20% - Accent6 38 2" xfId="1634" xr:uid="{E48E3DB3-CF8A-48FF-BE8B-41246C880905}"/>
    <cellStyle name="20% - Accent6 38 2 2" xfId="1635" xr:uid="{B24D8801-8B2F-4B10-81BA-B51DD6C0BD12}"/>
    <cellStyle name="20% - Accent6 38 2 3" xfId="1636" xr:uid="{781F8855-98FD-474D-9557-DCDC1CC5ECF7}"/>
    <cellStyle name="20% - Accent6 38 3" xfId="1637" xr:uid="{07962B77-4C9C-4F9A-AF11-F52D01512289}"/>
    <cellStyle name="20% - Accent6 38 4" xfId="1638" xr:uid="{A04458B7-6629-42D8-9F39-CE2922657E7A}"/>
    <cellStyle name="20% - Accent6 39" xfId="1639" xr:uid="{D431849C-7016-4CE5-ABE1-126E41366220}"/>
    <cellStyle name="20% - Accent6 39 2" xfId="1640" xr:uid="{A82C55F8-6EB5-4603-94BF-36B05C10202C}"/>
    <cellStyle name="20% - Accent6 39 2 2" xfId="1641" xr:uid="{828C3AEF-476D-4997-893D-0C7A53000445}"/>
    <cellStyle name="20% - Accent6 39 2 3" xfId="1642" xr:uid="{4BA0871F-4196-41B5-81FB-12554A996C96}"/>
    <cellStyle name="20% - Accent6 39 3" xfId="1643" xr:uid="{70D502E5-881A-49B4-921F-6B1A438EEE1C}"/>
    <cellStyle name="20% - Accent6 39 4" xfId="1644" xr:uid="{B2310409-4039-4CB8-A009-03F97286D191}"/>
    <cellStyle name="20% - Accent6 4" xfId="1646" xr:uid="{3C4B5644-7F85-403A-863E-F5D589ED39D0}"/>
    <cellStyle name="20% - Accent6 4 2" xfId="1647" xr:uid="{FB36FC20-F01F-4D08-8F4B-9CC22BC76883}"/>
    <cellStyle name="20% - Accent6 4 3" xfId="1648" xr:uid="{E5142BD4-6408-4FB2-B617-3AAA4DDFE921}"/>
    <cellStyle name="20% - Accent6 4 3 2" xfId="1649" xr:uid="{E33F626D-6F82-4C53-B24F-E45062C29514}"/>
    <cellStyle name="20% - Accent6 4 4" xfId="1650" xr:uid="{F487CF68-0915-4E2B-89BE-2F8E4788A0F1}"/>
    <cellStyle name="20% - Accent6 4 4 2" xfId="1651" xr:uid="{55FB1583-0ACC-4C00-A543-06BA04E9A499}"/>
    <cellStyle name="20% - Accent6 4 5" xfId="1652" xr:uid="{74D91EC8-E87A-4EAD-B862-85A8862B4E58}"/>
    <cellStyle name="20% - Accent6 4 6" xfId="1653" xr:uid="{8C31EB73-3626-44EF-9EEE-7D5A3E5B353F}"/>
    <cellStyle name="20% - Accent6 4 7" xfId="1654" xr:uid="{78F0750D-38FE-424E-9776-66039DA5F20E}"/>
    <cellStyle name="20% - Accent6 4 8" xfId="1655" xr:uid="{99231193-62B0-4946-87EB-4027C0403413}"/>
    <cellStyle name="20% - Accent6 4 9" xfId="1656" xr:uid="{A26AD5A8-7404-41CA-AC3F-FC189E8C0BEA}"/>
    <cellStyle name="20% - Accent6 4_Sheet2" xfId="1657" xr:uid="{4F247F0A-5F43-40C5-9C94-E2544AF9A0E6}"/>
    <cellStyle name="20% - Accent6 5" xfId="1658" xr:uid="{9F233DC0-EFDE-467D-8BA9-6089F8697DFC}"/>
    <cellStyle name="20% - Accent6 5 2" xfId="1659" xr:uid="{29E92563-133F-4392-B6A4-5659F83410EF}"/>
    <cellStyle name="20% - Accent6 5 2 2" xfId="1660" xr:uid="{31CC240A-2A59-4ABF-8ED8-CBD451907A5E}"/>
    <cellStyle name="20% - Accent6 5 3" xfId="1661" xr:uid="{3B46AAF4-5655-4990-81C2-F90BA08E7207}"/>
    <cellStyle name="20% - Accent6 5 3 2" xfId="1662" xr:uid="{B52ADB1E-AE70-468A-8F4F-AA8954096A6E}"/>
    <cellStyle name="20% - Accent6 5 4" xfId="1663" xr:uid="{AC88435D-5990-410B-807D-35F43798BC2F}"/>
    <cellStyle name="20% - Accent6 5 4 2" xfId="1664" xr:uid="{6F5909F6-40F6-499E-A061-F0D255F1A44D}"/>
    <cellStyle name="20% - Accent6 5 5" xfId="1665" xr:uid="{DACAD233-D248-413A-A61F-B63EA61F050B}"/>
    <cellStyle name="20% - Accent6 5 6" xfId="1666" xr:uid="{ED484E86-C226-4D6C-9DDC-945D38FB4D33}"/>
    <cellStyle name="20% - Accent6 5 7" xfId="1667" xr:uid="{2C490D16-8F19-4647-81A0-BB85A3094A54}"/>
    <cellStyle name="20% - Accent6 5 8" xfId="1668" xr:uid="{AA157BEE-740A-4043-B153-0886DD488232}"/>
    <cellStyle name="20% - Accent6 5 9" xfId="1669" xr:uid="{4EFA78EE-ACFE-4AA0-8B48-6C6892EC2196}"/>
    <cellStyle name="20% - Accent6 5_Sheet2" xfId="1670" xr:uid="{34F5D0A6-86C4-4CD3-BEAB-C053243AD3B6}"/>
    <cellStyle name="20% - Accent6 6" xfId="1671" xr:uid="{749A382A-08F5-4D15-A01B-AB3B5FE52D92}"/>
    <cellStyle name="20% - Accent6 6 2" xfId="1672" xr:uid="{5811AF0B-D09A-4A73-BD27-751CFCBF9BEE}"/>
    <cellStyle name="20% - Accent6 6 2 2" xfId="1673" xr:uid="{15AA8C86-87CD-43F3-983E-EC2699A5E959}"/>
    <cellStyle name="20% - Accent6 6 3" xfId="1674" xr:uid="{A8066E69-33DB-4F5D-90B3-E08269FB21DB}"/>
    <cellStyle name="20% - Accent6 6 3 2" xfId="1675" xr:uid="{CDBDF367-2EC5-4EA4-B2F5-879548E92087}"/>
    <cellStyle name="20% - Accent6 6 4" xfId="1676" xr:uid="{E32989CA-05CE-4F2F-A6E2-242C9B567958}"/>
    <cellStyle name="20% - Accent6 6 4 2" xfId="1677" xr:uid="{8EB28089-D765-42F2-87E3-2C64FF1C1118}"/>
    <cellStyle name="20% - Accent6 6 5" xfId="1678" xr:uid="{19A3FFBD-9D4D-4377-B308-7A6D5730712B}"/>
    <cellStyle name="20% - Accent6 6 6" xfId="1679" xr:uid="{DEEC9924-CD44-40E8-A579-3A5F56D17087}"/>
    <cellStyle name="20% - Accent6 6 7" xfId="1680" xr:uid="{BDC34953-4D05-4CF3-B5FB-EC677FB191A9}"/>
    <cellStyle name="20% - Accent6 6 8" xfId="1681" xr:uid="{EC3D4712-69A8-4652-818C-8FB4B440E8EA}"/>
    <cellStyle name="20% - Accent6 6 9" xfId="1682" xr:uid="{E88824F1-5DB1-4147-A154-389B1A15E407}"/>
    <cellStyle name="20% - Accent6 6_Sheet2" xfId="1683" xr:uid="{E50A49A3-D2FE-4D35-8B70-E40CCD3743C4}"/>
    <cellStyle name="20% - Accent6 7" xfId="1684" xr:uid="{2532455F-CA9F-4F42-B2B6-42247A21F9A8}"/>
    <cellStyle name="20% - Accent6 7 2" xfId="1685" xr:uid="{10693194-283B-48DF-A270-D46ADE4632B0}"/>
    <cellStyle name="20% - Accent6 7 2 2" xfId="1686" xr:uid="{2F30CE92-9052-44F2-AC57-F6C76458D5B0}"/>
    <cellStyle name="20% - Accent6 7 3" xfId="1687" xr:uid="{A8CDF3E4-9209-4E5E-B89E-B59DA74C1F48}"/>
    <cellStyle name="20% - Accent6 7 3 2" xfId="1688" xr:uid="{E7DDBAD2-4482-4741-B711-DA46B8075321}"/>
    <cellStyle name="20% - Accent6 7 4" xfId="1689" xr:uid="{E5C016FD-F4F8-4C61-BEB3-9453F910A2A5}"/>
    <cellStyle name="20% - Accent6 7 4 2" xfId="1690" xr:uid="{ECA68844-7A7A-4A81-B91B-AD07508C0AF2}"/>
    <cellStyle name="20% - Accent6 7 5" xfId="1691" xr:uid="{B76916AB-92E1-4601-9E10-926FCBA54BF7}"/>
    <cellStyle name="20% - Accent6 7 6" xfId="1692" xr:uid="{0173EE50-036B-4A25-845A-7257A9D7EB52}"/>
    <cellStyle name="20% - Accent6 7 7" xfId="1693" xr:uid="{EEC480A9-EF51-43BA-93AA-5AA11D664D77}"/>
    <cellStyle name="20% - Accent6 7 8" xfId="1694" xr:uid="{75E925D0-C88E-4048-8113-9AF063DDEB98}"/>
    <cellStyle name="20% - Accent6 7 9" xfId="1695" xr:uid="{309E1222-72E9-4BC9-B199-CB138786E4DB}"/>
    <cellStyle name="20% - Accent6 7_Sheet2" xfId="1696" xr:uid="{F7747AEB-5974-40B6-BB5E-1EFD8189DF45}"/>
    <cellStyle name="20% - Accent6 8" xfId="1697" xr:uid="{6AC5AE9A-6AAF-477B-AC38-AD29FFB66731}"/>
    <cellStyle name="20% - Accent6 8 2" xfId="1698" xr:uid="{532E6804-5803-4D97-8493-075B7DDC1A59}"/>
    <cellStyle name="20% - Accent6 8 3" xfId="1699" xr:uid="{4A0F22DB-0874-40AD-8F4A-E831A51308E3}"/>
    <cellStyle name="20% - Accent6 8 4" xfId="1700" xr:uid="{D5EB531E-3972-4C36-AE40-2E8EBB5B2AEA}"/>
    <cellStyle name="20% - Accent6 8 5" xfId="1701" xr:uid="{FED6414E-2DDC-426B-9FB8-DB1161B960A5}"/>
    <cellStyle name="20% - Accent6 8 6" xfId="1702" xr:uid="{AA6CECA0-DD4C-4894-ACF8-CBB2729F1886}"/>
    <cellStyle name="20% - Accent6 8 7" xfId="1703" xr:uid="{8FABF1EA-0B7F-45DC-8FEE-48AFF1AF909A}"/>
    <cellStyle name="20% - Accent6 8 8" xfId="1704" xr:uid="{2335D25B-8250-4D19-AB70-3F33CB83A570}"/>
    <cellStyle name="20% - Accent6 8 9" xfId="1705" xr:uid="{D36D607A-3CEA-4226-91F2-A188B6629213}"/>
    <cellStyle name="20% - Accent6 8_Sheet2" xfId="1706" xr:uid="{1F97B081-77A4-414C-8E8B-EDDD13980FC5}"/>
    <cellStyle name="20% - Accent6 9" xfId="1707" xr:uid="{5CF1FB4E-E1E1-4C8F-92D0-E9BF7B848B0E}"/>
    <cellStyle name="20% - Accent6 9 2" xfId="1708" xr:uid="{02C5A297-11E0-4E5F-9456-4FE457BD4F95}"/>
    <cellStyle name="20% - Accent6 9 3" xfId="1709" xr:uid="{E7263E8B-3DC0-458B-9932-7C59BBE3CCA5}"/>
    <cellStyle name="20% - Accent6 9 4" xfId="1710" xr:uid="{9F2A62F1-5B3E-4377-95B4-B5FA969ABDFC}"/>
    <cellStyle name="20% - Accent6 9 5" xfId="1711" xr:uid="{B2E59EA5-A6E7-487F-A242-888C1D50C6EE}"/>
    <cellStyle name="20% - Accent6 9 6" xfId="1712" xr:uid="{33BABE27-ECEF-4C3B-A4DA-DE87DC7919AE}"/>
    <cellStyle name="20% - Accent6 9 7" xfId="1713" xr:uid="{110153D7-C2DC-4ABF-8F93-5B05BAA143FF}"/>
    <cellStyle name="20% - Accent6 9 8" xfId="1714" xr:uid="{E6B7F0CB-8E98-4136-B38D-B5E0CB7C9FCE}"/>
    <cellStyle name="20% - Accent6 9 9" xfId="1715" xr:uid="{ED86A3B6-C624-487D-A100-68367764B053}"/>
    <cellStyle name="20% - Akzent1" xfId="1716" xr:uid="{DA4906B1-3132-43CE-95A1-76BA1DA2B13E}"/>
    <cellStyle name="20% - Akzent2" xfId="1717" xr:uid="{CFEA3169-C118-4C4B-9BD5-72F469B0725F}"/>
    <cellStyle name="20% - Akzent3" xfId="1718" xr:uid="{A3B5FBB9-8BBE-44DB-A076-7C0DBFE7C11F}"/>
    <cellStyle name="20% - Akzent4" xfId="1719" xr:uid="{932268B2-FC00-42A8-BFBA-D7373CCE908E}"/>
    <cellStyle name="20% - Akzent5" xfId="1720" xr:uid="{2DE43C06-B2F8-4FE1-B657-3AC5377E87A8}"/>
    <cellStyle name="20% - Akzent6" xfId="1721" xr:uid="{F2812F51-8697-4F2F-9086-04DCDE59F533}"/>
    <cellStyle name="³f¹E[0]_laroux" xfId="30823" xr:uid="{250C2F01-2521-408E-9C1B-F198955F77BE}"/>
    <cellStyle name="³f¹ô_laroux" xfId="30824" xr:uid="{FD3B3C00-74BA-4474-8F32-4B50E2F38CBA}"/>
    <cellStyle name="40% - Accent1 1" xfId="1722" xr:uid="{3A26916C-0D83-4FA6-88EE-1AEBFD7E2C7D}"/>
    <cellStyle name="40% - Accent1 1 1" xfId="1723" xr:uid="{BAEB92D6-F47E-4B20-813A-4C1C42FFB3D7}"/>
    <cellStyle name="40% - Accent1 1 1 2" xfId="1724" xr:uid="{2C5F6359-4C97-4CBC-B235-C8FC9C9489F9}"/>
    <cellStyle name="40% - Accent1 1 2" xfId="1725" xr:uid="{E6E4BB95-75CE-4366-BBFB-5A4F5E34CD49}"/>
    <cellStyle name="40% - Accent1 10" xfId="1726" xr:uid="{3904E543-91A4-4FE6-A4CD-B2DEE6A1C623}"/>
    <cellStyle name="40% - Accent1 10 2" xfId="1727" xr:uid="{5B1DAFF2-81D5-4F94-909D-07A90A99ED77}"/>
    <cellStyle name="40% - Accent1 10 3" xfId="1728" xr:uid="{C6882B4F-A219-4BD1-9123-198DC2C54BB5}"/>
    <cellStyle name="40% - Accent1 10 4" xfId="1729" xr:uid="{3B31C9C7-50C6-43FF-BD50-F7D99A3C3C4B}"/>
    <cellStyle name="40% - Accent1 10 5" xfId="1730" xr:uid="{C250BE3D-BFE9-4DA6-BB81-F318E3C52E70}"/>
    <cellStyle name="40% - Accent1 10 6" xfId="1731" xr:uid="{58DD624F-10FF-404B-B633-F8D9F9B1788E}"/>
    <cellStyle name="40% - Accent1 10 7" xfId="1732" xr:uid="{AA0A9223-9F2E-4E9A-8798-90749E3F89E7}"/>
    <cellStyle name="40% - Accent1 10 8" xfId="1733" xr:uid="{88327E7B-1421-42D4-ADF6-96D4FA2056D5}"/>
    <cellStyle name="40% - Accent1 10 9" xfId="1734" xr:uid="{93EEA43E-28AC-421E-A3EB-C11E8F71AAEB}"/>
    <cellStyle name="40% - Accent1 11" xfId="1735" xr:uid="{D1268000-2520-4461-8358-EBA2CA0D0740}"/>
    <cellStyle name="40% - Accent1 11 2" xfId="1736" xr:uid="{C936D23C-A249-4DD4-B06D-8DAEC1C06D53}"/>
    <cellStyle name="40% - Accent1 11 2 2" xfId="1737" xr:uid="{1AE3C62D-0A9C-4C31-8FCA-D4406CF60C15}"/>
    <cellStyle name="40% - Accent1 11 2 3" xfId="1738" xr:uid="{0B327A1E-1574-4BE0-8B0C-0CEDFEF4E304}"/>
    <cellStyle name="40% - Accent1 11 3" xfId="1739" xr:uid="{94BA597D-BC51-4960-A87E-9219EDF9DAEA}"/>
    <cellStyle name="40% - Accent1 11 4" xfId="1740" xr:uid="{89FE74CA-58B7-48A3-B9FC-7028645FB491}"/>
    <cellStyle name="40% - Accent1 12" xfId="1741" xr:uid="{32B31EC3-8A19-4C7A-BA84-E78FB7308524}"/>
    <cellStyle name="40% - Accent1 12 2" xfId="1742" xr:uid="{9D078EAC-99AD-490C-801A-076E7E0F910D}"/>
    <cellStyle name="40% - Accent1 12 2 2" xfId="1743" xr:uid="{8EC907C3-8CE6-417E-99D7-1ADFE5A30266}"/>
    <cellStyle name="40% - Accent1 12 2 3" xfId="1744" xr:uid="{F6D40220-58C8-45C9-B954-BDB85BA2FD67}"/>
    <cellStyle name="40% - Accent1 12 3" xfId="1745" xr:uid="{84E86D59-EA7A-4324-910E-BA0B73DA8A61}"/>
    <cellStyle name="40% - Accent1 12 4" xfId="1746" xr:uid="{D5BE04D9-6AA6-4261-B886-5AAB023A0370}"/>
    <cellStyle name="40% - Accent1 13" xfId="1747" xr:uid="{5D4CB702-F650-414C-864D-C6E2FA13E70A}"/>
    <cellStyle name="40% - Accent1 13 2" xfId="1748" xr:uid="{54E03C15-BB04-4E53-938B-3BAEE9B53036}"/>
    <cellStyle name="40% - Accent1 13 2 2" xfId="1749" xr:uid="{7907338E-3649-455F-B4C8-556D13607BF6}"/>
    <cellStyle name="40% - Accent1 13 2 3" xfId="1750" xr:uid="{028765E2-5EFB-4CC6-9855-96EB5C744A60}"/>
    <cellStyle name="40% - Accent1 13 3" xfId="1751" xr:uid="{14E196CF-4161-48B7-9D6C-5DFC7516840D}"/>
    <cellStyle name="40% - Accent1 13 4" xfId="1752" xr:uid="{ED86C9B2-0B28-4C94-A07B-96138C152E7C}"/>
    <cellStyle name="40% - Accent1 14" xfId="1753" xr:uid="{49896126-8EC8-40B8-AEA9-9C9B344E0110}"/>
    <cellStyle name="40% - Accent1 14 2" xfId="1754" xr:uid="{3AA79E8A-E481-41F1-8EA3-23FA352A33B4}"/>
    <cellStyle name="40% - Accent1 14 2 2" xfId="1755" xr:uid="{D2C7C318-D81F-4B8D-A085-B58D93DA11A7}"/>
    <cellStyle name="40% - Accent1 14 2 3" xfId="1756" xr:uid="{758A972E-A73B-461C-96C0-B34029BC7AE7}"/>
    <cellStyle name="40% - Accent1 14 3" xfId="1757" xr:uid="{908E7792-72F9-482E-9F3B-1A7CDAF386AD}"/>
    <cellStyle name="40% - Accent1 14 4" xfId="1758" xr:uid="{53E7C639-D4E6-4757-8C76-7FE4726D783F}"/>
    <cellStyle name="40% - Accent1 15" xfId="1759" xr:uid="{7D57EA32-E48E-469E-8C8E-1CCBE2E29F7D}"/>
    <cellStyle name="40% - Accent1 15 2" xfId="1760" xr:uid="{C39CD437-FC50-4CEF-9D79-0A442F9DCA79}"/>
    <cellStyle name="40% - Accent1 15 2 2" xfId="1761" xr:uid="{AB24ACB9-E1F3-4C9A-8560-0749534A190D}"/>
    <cellStyle name="40% - Accent1 15 2 3" xfId="1762" xr:uid="{985C1A8E-37EC-49BD-B9B0-339817B49B16}"/>
    <cellStyle name="40% - Accent1 15 3" xfId="1763" xr:uid="{50F19456-2C19-4EB8-8FEB-F645CEC4D0C9}"/>
    <cellStyle name="40% - Accent1 15 4" xfId="1764" xr:uid="{B7396323-BC79-4F6D-856E-8FCE7F4922DD}"/>
    <cellStyle name="40% - Accent1 16" xfId="1765" xr:uid="{0D750013-0E1F-4F46-B00D-3BBD363A0E6C}"/>
    <cellStyle name="40% - Accent1 16 2" xfId="1766" xr:uid="{628B1407-8635-43C3-875C-4632589CDA65}"/>
    <cellStyle name="40% - Accent1 16 2 2" xfId="1767" xr:uid="{288DC8EE-D2C6-47B9-BF9A-9A83D40749F4}"/>
    <cellStyle name="40% - Accent1 16 2 3" xfId="1768" xr:uid="{8AE0F60C-ACB9-4D10-8982-2A5F42A98BB8}"/>
    <cellStyle name="40% - Accent1 16 3" xfId="1769" xr:uid="{7C3CC422-256B-424F-931F-40241471EB12}"/>
    <cellStyle name="40% - Accent1 16 4" xfId="1770" xr:uid="{AEF4ECC4-4295-42BD-B9DE-D602738626D7}"/>
    <cellStyle name="40% - Accent1 17" xfId="1771" xr:uid="{9E55954F-2F56-49D3-8EDE-6BC1C9BF5A1E}"/>
    <cellStyle name="40% - Accent1 17 2" xfId="1772" xr:uid="{E37E3777-8298-4303-89D4-1C245052DC98}"/>
    <cellStyle name="40% - Accent1 17 2 2" xfId="1773" xr:uid="{B69A1533-7300-4961-A70D-4BBD19334591}"/>
    <cellStyle name="40% - Accent1 17 2 3" xfId="1774" xr:uid="{84A1C2F6-6A1E-4C32-AFBD-FC1ECCC4C8D0}"/>
    <cellStyle name="40% - Accent1 17 3" xfId="1775" xr:uid="{1C643002-F120-42D1-B78D-42FD6926F03D}"/>
    <cellStyle name="40% - Accent1 17 4" xfId="1776" xr:uid="{6243941C-1DBC-4F75-BFE3-A89CA2A5A49F}"/>
    <cellStyle name="40% - Accent1 18" xfId="1777" xr:uid="{98EBA78A-661A-4DBD-8523-0FB034914918}"/>
    <cellStyle name="40% - Accent1 18 2" xfId="1778" xr:uid="{0DB7FCEE-AA96-43CB-B32E-AA97F20636C5}"/>
    <cellStyle name="40% - Accent1 18 2 2" xfId="1779" xr:uid="{D9212C57-19B2-4781-A782-93CB1553E7F1}"/>
    <cellStyle name="40% - Accent1 18 2 3" xfId="1780" xr:uid="{9D2B7B9B-2074-45A8-B7BE-6D3E7A2CD146}"/>
    <cellStyle name="40% - Accent1 18 3" xfId="1781" xr:uid="{24750B72-1D9B-4B5D-8097-BADF0955FEA5}"/>
    <cellStyle name="40% - Accent1 18 4" xfId="1782" xr:uid="{57FCA1FC-EC55-4E0F-813F-8E411E8D6CD1}"/>
    <cellStyle name="40% - Accent1 19" xfId="1783" xr:uid="{259F3CBA-EFF4-44AA-AA1A-DD235299DC36}"/>
    <cellStyle name="40% - Accent1 19 2" xfId="1784" xr:uid="{966E05F2-73B6-426A-B66F-47D6844D1C23}"/>
    <cellStyle name="40% - Accent1 19 2 2" xfId="1785" xr:uid="{0F847555-2703-4EA1-9282-D0F236EF0880}"/>
    <cellStyle name="40% - Accent1 19 2 3" xfId="1786" xr:uid="{482A9ECB-C4A8-45DC-88FC-179193D9CFFD}"/>
    <cellStyle name="40% - Accent1 19 3" xfId="1787" xr:uid="{3139CE4B-CE05-4E7E-9B33-681C955994A9}"/>
    <cellStyle name="40% - Accent1 19 4" xfId="1788" xr:uid="{2989D857-0432-4C6B-A774-D7C41BCBBE89}"/>
    <cellStyle name="40% - Accent1 2" xfId="1789" xr:uid="{DD9F6E97-B3ED-45A0-9AF3-E6FC7A5881C1}"/>
    <cellStyle name="40% - Accent1 2 10" xfId="1790" xr:uid="{6C2C4E61-B9E4-4D1D-BAC2-A39E098294C2}"/>
    <cellStyle name="40% - Accent1 2 2" xfId="1791" xr:uid="{A34C4855-59EF-4EB6-AA65-AB35778C3E6E}"/>
    <cellStyle name="40% - Accent1 2 2 2" xfId="1792" xr:uid="{85DAE3CA-03B9-40E3-87A1-9A5628782972}"/>
    <cellStyle name="40% - Accent1 2 3" xfId="1793" xr:uid="{63056479-AD1F-4755-B178-072CAAD98250}"/>
    <cellStyle name="40% - Accent1 2 3 2" xfId="1794" xr:uid="{1291BFAB-3CE2-4A4D-AE33-668A45D114AC}"/>
    <cellStyle name="40% - Accent1 2 4" xfId="1795" xr:uid="{06818857-5E8C-41AA-B42B-ED4A1CD9C324}"/>
    <cellStyle name="40% - Accent1 2 4 2" xfId="1796" xr:uid="{638639FD-78F4-4057-B78B-6803AF7D6892}"/>
    <cellStyle name="40% - Accent1 2 5" xfId="1797" xr:uid="{4043DFDA-C4D4-4B6A-9608-837BBA4E9EDD}"/>
    <cellStyle name="40% - Accent1 2 5 2" xfId="1798" xr:uid="{EF912F99-220C-4358-9766-F96BF190F6D1}"/>
    <cellStyle name="40% - Accent1 2 6" xfId="1799" xr:uid="{EA767E1C-8DEE-4DD1-BD0E-F3C1B01B6C33}"/>
    <cellStyle name="40% - Accent1 2 7" xfId="1800" xr:uid="{B6F3FAD6-D64E-4230-97E5-D8CDE6C505FD}"/>
    <cellStyle name="40% - Accent1 2 8" xfId="1801" xr:uid="{6CCD6497-79F2-418B-A6D6-2958A91F438A}"/>
    <cellStyle name="40% - Accent1 2 9" xfId="1802" xr:uid="{D17D19BA-CF2D-48B8-A18D-24E8F0D5089E}"/>
    <cellStyle name="40% - Accent1 2_B Block  Column LGF to UGF Lvl" xfId="1863" xr:uid="{B4D62586-D407-4045-A727-FE91165F5CE2}"/>
    <cellStyle name="40% - Accent1 20" xfId="1803" xr:uid="{8E4D054E-3505-4278-8750-617A1AE3418B}"/>
    <cellStyle name="40% - Accent1 20 2" xfId="1804" xr:uid="{8BEE85A7-E90A-4A88-BE76-9C09BECDE022}"/>
    <cellStyle name="40% - Accent1 20 2 2" xfId="1805" xr:uid="{11F53499-A3B6-4C5D-B0EB-CEE7F5D53B08}"/>
    <cellStyle name="40% - Accent1 20 2 3" xfId="1806" xr:uid="{8FAE016B-E4B3-4CE1-ADA3-11A24BCA8F96}"/>
    <cellStyle name="40% - Accent1 20 3" xfId="1807" xr:uid="{F5673EC9-2BE6-4D16-8FE2-5CA8E3A43FC6}"/>
    <cellStyle name="40% - Accent1 20 4" xfId="1808" xr:uid="{55FDC9A6-5BA1-43C6-8451-F68A404DCA16}"/>
    <cellStyle name="40% - Accent1 21" xfId="1809" xr:uid="{8A147A82-5223-48B6-96C6-FAA5297D6C99}"/>
    <cellStyle name="40% - Accent1 21 2" xfId="1810" xr:uid="{8F8363D2-78BE-42C1-9F7D-E9DE7E4E67FA}"/>
    <cellStyle name="40% - Accent1 21 2 2" xfId="1811" xr:uid="{19333455-8214-4C22-AC1D-7FBB212EB594}"/>
    <cellStyle name="40% - Accent1 21 2 3" xfId="1812" xr:uid="{098C2EF4-6A93-40E1-8E17-5BD2BAAA1B85}"/>
    <cellStyle name="40% - Accent1 21 3" xfId="1813" xr:uid="{1E1B0C30-7492-4069-B0EA-9DB7CD06BCDE}"/>
    <cellStyle name="40% - Accent1 21 4" xfId="1814" xr:uid="{881E9949-3A3C-4BD4-BA37-4C657E1BC3D2}"/>
    <cellStyle name="40% - Accent1 22" xfId="1815" xr:uid="{45A834A6-F4DB-4E12-B343-630F81F682CE}"/>
    <cellStyle name="40% - Accent1 22 2" xfId="1816" xr:uid="{3A02EC35-EB61-4260-8152-13EAD034DB40}"/>
    <cellStyle name="40% - Accent1 22 2 2" xfId="1817" xr:uid="{548220E1-1BE4-4771-ABE6-63CCFF155FB7}"/>
    <cellStyle name="40% - Accent1 22 2 3" xfId="1818" xr:uid="{22169D9A-D56A-4FA6-A0B2-567ED3F47AF1}"/>
    <cellStyle name="40% - Accent1 22 3" xfId="1819" xr:uid="{2C381C7B-5951-4A46-ACB7-C2A17243F3EC}"/>
    <cellStyle name="40% - Accent1 22 4" xfId="1820" xr:uid="{0B3FFE29-1D1B-4E78-8767-B91343A6D30B}"/>
    <cellStyle name="40% - Accent1 23" xfId="1821" xr:uid="{0915F7DF-F2EA-4BF6-91E8-D3815DE43ABD}"/>
    <cellStyle name="40% - Accent1 23 2" xfId="1822" xr:uid="{8F8FA778-A8D2-4DD1-B614-09C0126D26F8}"/>
    <cellStyle name="40% - Accent1 23 2 2" xfId="1823" xr:uid="{BD115086-8429-4AB7-86BA-A69B30C5FE34}"/>
    <cellStyle name="40% - Accent1 23 2 3" xfId="1824" xr:uid="{F0B6621F-EDF6-4E9F-A8AB-4219530CCD60}"/>
    <cellStyle name="40% - Accent1 23 3" xfId="1825" xr:uid="{3CD5C4F1-8FBD-4F8F-9FC6-3641F8EE6E8B}"/>
    <cellStyle name="40% - Accent1 23 4" xfId="1826" xr:uid="{3753FE53-CB17-452E-995C-4E001D94C963}"/>
    <cellStyle name="40% - Accent1 24" xfId="1827" xr:uid="{F193026A-7902-4CE3-A59A-0AFF47C1847C}"/>
    <cellStyle name="40% - Accent1 24 2" xfId="1828" xr:uid="{A3FD81BB-214E-49C6-9D33-C146262BF645}"/>
    <cellStyle name="40% - Accent1 24 2 2" xfId="1829" xr:uid="{43F99575-54E3-4A05-825C-0634522AE3DE}"/>
    <cellStyle name="40% - Accent1 24 2 3" xfId="1830" xr:uid="{747014C3-64BD-4DAF-904E-1333A71745D9}"/>
    <cellStyle name="40% - Accent1 24 3" xfId="1831" xr:uid="{715A8000-7111-4224-A508-1C1A1838D5E9}"/>
    <cellStyle name="40% - Accent1 24 4" xfId="1832" xr:uid="{17FFA36C-2A8B-4E35-8114-BDC466FC6CD9}"/>
    <cellStyle name="40% - Accent1 25" xfId="1833" xr:uid="{DEE64C6E-7CB0-44A2-9F31-1CE0727823EF}"/>
    <cellStyle name="40% - Accent1 25 2" xfId="1834" xr:uid="{651422CF-90F6-4ACC-9672-BB27CCBE43A7}"/>
    <cellStyle name="40% - Accent1 25 2 2" xfId="1835" xr:uid="{01BCE940-25FC-4139-B13A-C0BB079ADE2F}"/>
    <cellStyle name="40% - Accent1 25 2 3" xfId="1836" xr:uid="{646091DD-8939-4B5B-A9A0-FDCB1BCF09B9}"/>
    <cellStyle name="40% - Accent1 25 3" xfId="1837" xr:uid="{88A073B1-BDFD-465C-9EF5-BBF5D5A2489F}"/>
    <cellStyle name="40% - Accent1 25 4" xfId="1838" xr:uid="{5DA89E0D-16D1-4E9D-B2CD-9BBA85383AB6}"/>
    <cellStyle name="40% - Accent1 26" xfId="1839" xr:uid="{526971EE-56F6-4D12-B5A9-D6CBE8C48824}"/>
    <cellStyle name="40% - Accent1 26 2" xfId="1840" xr:uid="{C0F336FE-4B70-44DB-BAFC-B1EDBBA5E58C}"/>
    <cellStyle name="40% - Accent1 26 2 2" xfId="1841" xr:uid="{B1048F68-33D1-4A3A-A552-539392827FAB}"/>
    <cellStyle name="40% - Accent1 26 2 3" xfId="1842" xr:uid="{AD4D8BC5-A9C5-4C50-8BD9-3C7C3967A78C}"/>
    <cellStyle name="40% - Accent1 26 3" xfId="1843" xr:uid="{533002B0-160C-4594-93B3-48023496F8E8}"/>
    <cellStyle name="40% - Accent1 26 4" xfId="1844" xr:uid="{5981C830-53E9-491F-8D3E-2A522C5678C9}"/>
    <cellStyle name="40% - Accent1 27" xfId="1845" xr:uid="{B889E5B8-3CBC-4808-9E19-CD542CA5DD37}"/>
    <cellStyle name="40% - Accent1 27 2" xfId="1846" xr:uid="{19237505-1AF8-49D6-8843-AA82B2B5C995}"/>
    <cellStyle name="40% - Accent1 27 2 2" xfId="1847" xr:uid="{F95EB90A-5348-49D8-AF37-D5911513ACB5}"/>
    <cellStyle name="40% - Accent1 27 2 3" xfId="1848" xr:uid="{695F1D0E-58AA-4CAE-A05D-38CC351D79E4}"/>
    <cellStyle name="40% - Accent1 27 3" xfId="1849" xr:uid="{042B6409-9E8F-4FF3-B47C-C47264291E6F}"/>
    <cellStyle name="40% - Accent1 27 4" xfId="1850" xr:uid="{051BD423-4B84-4476-AF23-7ECC6780DC74}"/>
    <cellStyle name="40% - Accent1 28" xfId="1851" xr:uid="{3B83AD40-045E-4DB6-AA2C-24972AAA7826}"/>
    <cellStyle name="40% - Accent1 28 2" xfId="1852" xr:uid="{30497E7A-F92F-4D6A-82EB-5F8B27E26BEC}"/>
    <cellStyle name="40% - Accent1 28 2 2" xfId="1853" xr:uid="{3BD1BBA1-C0F4-4620-BB23-378611445CCD}"/>
    <cellStyle name="40% - Accent1 28 2 3" xfId="1854" xr:uid="{B5476573-2789-4BC0-9081-EC6F8BD3B07A}"/>
    <cellStyle name="40% - Accent1 28 3" xfId="1855" xr:uid="{31E62AFD-C35F-4154-9744-C0B4DFD44DDF}"/>
    <cellStyle name="40% - Accent1 28 4" xfId="1856" xr:uid="{B3B8D1F7-CA04-4A9C-81D5-670CB94D2897}"/>
    <cellStyle name="40% - Accent1 29" xfId="1857" xr:uid="{28EF1CD2-4559-4EC1-A6D5-EE6C995FCF4A}"/>
    <cellStyle name="40% - Accent1 29 2" xfId="1858" xr:uid="{7147F1C5-21A2-4416-85BF-1D3CCD4A3612}"/>
    <cellStyle name="40% - Accent1 29 2 2" xfId="1859" xr:uid="{326F5654-C643-494E-9288-82F3496581E7}"/>
    <cellStyle name="40% - Accent1 29 2 3" xfId="1860" xr:uid="{37E0A108-CBA2-480D-9D14-02B378D8F16E}"/>
    <cellStyle name="40% - Accent1 29 3" xfId="1861" xr:uid="{794A99DE-1B75-474D-AAAD-58C1C5627FE4}"/>
    <cellStyle name="40% - Accent1 29 4" xfId="1862" xr:uid="{4503190B-CD85-4742-8950-62D757520625}"/>
    <cellStyle name="40% - Accent1 3" xfId="1864" xr:uid="{03674DB5-CD43-4C8D-A322-9A030D2B2362}"/>
    <cellStyle name="40% - Accent1 3 2" xfId="1865" xr:uid="{88253746-9EDA-4DBC-8E6B-9353AE6B4D07}"/>
    <cellStyle name="40% - Accent1 3 3" xfId="1866" xr:uid="{33B7541D-8629-4AD5-B0A8-7FD0DA1DBFE0}"/>
    <cellStyle name="40% - Accent1 3 3 2" xfId="1867" xr:uid="{C18FA8B1-818B-4EBA-A214-A98940E9B2ED}"/>
    <cellStyle name="40% - Accent1 3 4" xfId="1868" xr:uid="{3D7EACE0-D0D4-4B55-8435-F0966C8F1E32}"/>
    <cellStyle name="40% - Accent1 3 4 2" xfId="1869" xr:uid="{48A3FEEB-EAE2-4781-9BCF-560243156EA3}"/>
    <cellStyle name="40% - Accent1 3 5" xfId="1870" xr:uid="{21A4FF83-688F-4F08-97F5-3E97283156E1}"/>
    <cellStyle name="40% - Accent1 3 6" xfId="1871" xr:uid="{CC656359-7160-47B7-BEAD-6D9389B61B15}"/>
    <cellStyle name="40% - Accent1 3 7" xfId="1872" xr:uid="{9C7CFB02-4B43-421F-AAF8-D1759C0DFF36}"/>
    <cellStyle name="40% - Accent1 3 8" xfId="1873" xr:uid="{C176DACF-D270-4DC9-9DAE-2D0C75B8233E}"/>
    <cellStyle name="40% - Accent1 3 9" xfId="1874" xr:uid="{CE887FBE-C424-4109-9B85-F013FE79294C}"/>
    <cellStyle name="40% - Accent1 3_Sheet2" xfId="1930" xr:uid="{44AA0735-75C8-4923-987A-411C21095A5B}"/>
    <cellStyle name="40% - Accent1 30" xfId="1875" xr:uid="{01F5AA6B-4A9D-4CAA-84CE-95CEF6726777}"/>
    <cellStyle name="40% - Accent1 30 2" xfId="1876" xr:uid="{C235D6FA-0BFE-4A9F-B2D5-3A0ACD091601}"/>
    <cellStyle name="40% - Accent1 30 2 2" xfId="1877" xr:uid="{8817B9C7-E832-4905-9EBB-F77FB96AF216}"/>
    <cellStyle name="40% - Accent1 30 2 3" xfId="1878" xr:uid="{5BD985F7-A1E1-477A-8D8E-9D9107FE3432}"/>
    <cellStyle name="40% - Accent1 30 3" xfId="1879" xr:uid="{C3BED30E-951E-4DD2-BB69-CFC8982CF983}"/>
    <cellStyle name="40% - Accent1 30 4" xfId="1880" xr:uid="{35F0A247-2AB6-4877-9112-15C1CCF6DCAA}"/>
    <cellStyle name="40% - Accent1 31" xfId="1881" xr:uid="{38CDE2BB-7F13-42CF-BA36-941C2DB1061B}"/>
    <cellStyle name="40% - Accent1 31 2" xfId="1882" xr:uid="{4A263BCE-E6CB-47F2-BD6D-3DD8DD2925FA}"/>
    <cellStyle name="40% - Accent1 31 2 2" xfId="1883" xr:uid="{45E74E5D-9AEE-4728-BBD1-09B61595DF4D}"/>
    <cellStyle name="40% - Accent1 31 2 3" xfId="1884" xr:uid="{86EE1BFA-7AB8-475D-8A69-2A0179B764EC}"/>
    <cellStyle name="40% - Accent1 31 3" xfId="1885" xr:uid="{51AC5398-1FE2-4716-839E-3241E175315B}"/>
    <cellStyle name="40% - Accent1 31 4" xfId="1886" xr:uid="{194EDE87-56CE-479D-BF72-E39617C837E8}"/>
    <cellStyle name="40% - Accent1 32" xfId="1887" xr:uid="{D32A1AE9-E04C-46DD-9CC6-879B3B487D63}"/>
    <cellStyle name="40% - Accent1 33" xfId="1888" xr:uid="{8B1CD4E3-F5C3-4118-89E1-0BCE8AB56360}"/>
    <cellStyle name="40% - Accent1 33 2" xfId="1889" xr:uid="{7B5EC5F2-2542-414B-9569-3C224E3DB2BC}"/>
    <cellStyle name="40% - Accent1 33 2 2" xfId="1890" xr:uid="{B15633CC-E1F7-403A-9602-4AB7DD97F1A1}"/>
    <cellStyle name="40% - Accent1 33 2 3" xfId="1891" xr:uid="{7D494B9B-15E9-4186-B3F5-A3268F2FBC8B}"/>
    <cellStyle name="40% - Accent1 33 3" xfId="1892" xr:uid="{2FAE0F02-939B-44AC-B3AA-7724EA6CF9D0}"/>
    <cellStyle name="40% - Accent1 33 4" xfId="1893" xr:uid="{8002A6FC-36A6-4891-AF02-0F6BC8463E9C}"/>
    <cellStyle name="40% - Accent1 34" xfId="1894" xr:uid="{2F61B90F-6F47-41B9-B217-12F08110376C}"/>
    <cellStyle name="40% - Accent1 34 2" xfId="1895" xr:uid="{5121D176-3F9A-4A67-8451-56DD08B89074}"/>
    <cellStyle name="40% - Accent1 34 2 2" xfId="1896" xr:uid="{3B98D0B4-41F6-4252-A8B8-2D586CAE0B76}"/>
    <cellStyle name="40% - Accent1 34 2 3" xfId="1897" xr:uid="{E9D43364-007F-4EBF-AA30-A2FAF84AFAEA}"/>
    <cellStyle name="40% - Accent1 34 3" xfId="1898" xr:uid="{3FC85BA5-46DB-448B-95B6-2107C505127F}"/>
    <cellStyle name="40% - Accent1 34 4" xfId="1899" xr:uid="{87D984D4-222E-49E7-AEC0-02FED2E4CEA2}"/>
    <cellStyle name="40% - Accent1 35" xfId="1900" xr:uid="{1E10D971-3B78-41F6-AE06-7F36EE252F28}"/>
    <cellStyle name="40% - Accent1 35 2" xfId="1901" xr:uid="{D22A644A-5B5E-43A4-A0E4-4FAD9076480C}"/>
    <cellStyle name="40% - Accent1 35 2 2" xfId="1902" xr:uid="{B4AE28E4-9DBA-4B64-9C12-4F9200912D76}"/>
    <cellStyle name="40% - Accent1 35 2 3" xfId="1903" xr:uid="{1EA8683D-A968-446F-831B-C9C1ECE202B2}"/>
    <cellStyle name="40% - Accent1 35 3" xfId="1904" xr:uid="{CAE738D1-FA61-40A4-A5B6-31099E663957}"/>
    <cellStyle name="40% - Accent1 35 4" xfId="1905" xr:uid="{D9E1491A-FCC5-40CA-9604-5C2B7E6EF3C4}"/>
    <cellStyle name="40% - Accent1 36" xfId="1906" xr:uid="{0968DC98-0E52-4431-8D8B-1BB85CC9A4D9}"/>
    <cellStyle name="40% - Accent1 36 2" xfId="1907" xr:uid="{B398582A-28F3-415C-A8D4-FCB7FEA8625A}"/>
    <cellStyle name="40% - Accent1 36 2 2" xfId="1908" xr:uid="{6B5082BB-A345-4E2B-837A-AB2040F2881A}"/>
    <cellStyle name="40% - Accent1 36 2 3" xfId="1909" xr:uid="{A325CFCE-11CC-4299-9EF7-A23EB4B3CD8F}"/>
    <cellStyle name="40% - Accent1 36 3" xfId="1910" xr:uid="{3AA86CEF-3B6F-402E-A03F-6D157A0873E0}"/>
    <cellStyle name="40% - Accent1 36 4" xfId="1911" xr:uid="{D2D05A16-9E8B-41A4-8682-E5DDA93284E2}"/>
    <cellStyle name="40% - Accent1 37" xfId="1912" xr:uid="{242C63E3-E959-4897-B238-EE96191EA5FB}"/>
    <cellStyle name="40% - Accent1 37 2" xfId="1913" xr:uid="{9F83FAE2-B72A-4F01-BE0D-7490ECBC3C12}"/>
    <cellStyle name="40% - Accent1 37 2 2" xfId="1914" xr:uid="{A579FF92-651F-4257-87C8-85F8AA2F3812}"/>
    <cellStyle name="40% - Accent1 37 2 3" xfId="1915" xr:uid="{2BEB6B93-720D-4029-A85F-AEA49EB38392}"/>
    <cellStyle name="40% - Accent1 37 3" xfId="1916" xr:uid="{2581DF8D-179E-46DE-8FF0-C8DEDECF8EEC}"/>
    <cellStyle name="40% - Accent1 37 4" xfId="1917" xr:uid="{448CB37B-1272-41D5-B2D9-1549C415E173}"/>
    <cellStyle name="40% - Accent1 38" xfId="1918" xr:uid="{B7D21A74-6F47-4BD6-AB6F-A7395B79FBB9}"/>
    <cellStyle name="40% - Accent1 38 2" xfId="1919" xr:uid="{2DACC822-0ECD-489C-88E6-3742FCEEB333}"/>
    <cellStyle name="40% - Accent1 38 2 2" xfId="1920" xr:uid="{C72AA9E0-FF99-4D30-A361-DF5EA0AFE009}"/>
    <cellStyle name="40% - Accent1 38 2 3" xfId="1921" xr:uid="{836E08AF-46C8-4902-AA9A-6DA04FB9E478}"/>
    <cellStyle name="40% - Accent1 38 3" xfId="1922" xr:uid="{18CDD97C-EC8B-4DC4-A4D1-AAB425ED43AF}"/>
    <cellStyle name="40% - Accent1 38 4" xfId="1923" xr:uid="{61BF68DB-85BE-4719-9713-5C4DC8F12B81}"/>
    <cellStyle name="40% - Accent1 39" xfId="1924" xr:uid="{3AEF6DDC-73B4-4FC5-BF10-4A51DC7AC902}"/>
    <cellStyle name="40% - Accent1 39 2" xfId="1925" xr:uid="{1E2122ED-7DE8-449F-9C0C-3D5CA48065DA}"/>
    <cellStyle name="40% - Accent1 39 2 2" xfId="1926" xr:uid="{A057CD09-BA49-4E16-ADBD-98261B8289E0}"/>
    <cellStyle name="40% - Accent1 39 2 3" xfId="1927" xr:uid="{A12510D5-DB19-4BE6-9E76-8B6FE7462428}"/>
    <cellStyle name="40% - Accent1 39 3" xfId="1928" xr:uid="{54234786-2ED5-4898-84F7-69DE8D0F8ABA}"/>
    <cellStyle name="40% - Accent1 39 4" xfId="1929" xr:uid="{744F8B40-A4A4-42D9-BCCC-FFB30C201588}"/>
    <cellStyle name="40% - Accent1 4" xfId="1931" xr:uid="{D7ACA263-43EE-4041-BF45-7622AB963C81}"/>
    <cellStyle name="40% - Accent1 4 2" xfId="1932" xr:uid="{53320CE1-909D-48CC-8A56-920A3521698A}"/>
    <cellStyle name="40% - Accent1 4 3" xfId="1933" xr:uid="{B5F1C083-640E-492A-9DE5-1DF0CE5072C5}"/>
    <cellStyle name="40% - Accent1 4 3 2" xfId="1934" xr:uid="{23CCAAEF-73D9-43BB-856B-ADBBCC21215C}"/>
    <cellStyle name="40% - Accent1 4 4" xfId="1935" xr:uid="{B63C3951-F444-4553-91F8-E41BC9CA7B91}"/>
    <cellStyle name="40% - Accent1 4 4 2" xfId="1936" xr:uid="{F08F53A0-22C4-489C-893C-FCE03ABAC127}"/>
    <cellStyle name="40% - Accent1 4 5" xfId="1937" xr:uid="{030B4748-E7A2-4AEA-90B8-6ABC5485EFA0}"/>
    <cellStyle name="40% - Accent1 4 6" xfId="1938" xr:uid="{89229A32-AA22-461C-81AE-9CD68CF52EEC}"/>
    <cellStyle name="40% - Accent1 4 7" xfId="1939" xr:uid="{5C5EBF9D-4558-464F-8A93-B59198323D9F}"/>
    <cellStyle name="40% - Accent1 4 8" xfId="1940" xr:uid="{649B202B-A885-4054-BE79-DEACD8DC8B52}"/>
    <cellStyle name="40% - Accent1 4 9" xfId="1941" xr:uid="{0F4446D4-C553-4ED0-BCB7-7CD44E08B226}"/>
    <cellStyle name="40% - Accent1 4_Sheet2" xfId="1942" xr:uid="{06D190FA-B909-45DA-B8A9-F14C5127F910}"/>
    <cellStyle name="40% - Accent1 5" xfId="1943" xr:uid="{05D519A7-2F1F-4242-B6DE-6E6C04187049}"/>
    <cellStyle name="40% - Accent1 5 2" xfId="1944" xr:uid="{A1492ED4-E487-490B-A057-966A56CF2F3D}"/>
    <cellStyle name="40% - Accent1 5 2 2" xfId="1945" xr:uid="{5BB18395-215F-479C-8CA1-36566EFFE387}"/>
    <cellStyle name="40% - Accent1 5 3" xfId="1946" xr:uid="{1D9CB928-A933-49F4-9BA8-06C52919424B}"/>
    <cellStyle name="40% - Accent1 5 3 2" xfId="1947" xr:uid="{C70AF91C-2FFC-42AB-A5E1-AF096B2E59CB}"/>
    <cellStyle name="40% - Accent1 5 4" xfId="1948" xr:uid="{A78EB4EE-6654-4AAA-98E0-AB8EFDFF8D69}"/>
    <cellStyle name="40% - Accent1 5 4 2" xfId="1949" xr:uid="{E35A9999-73FA-4901-A04C-FE4F81C493FD}"/>
    <cellStyle name="40% - Accent1 5 5" xfId="1950" xr:uid="{979E13CD-08A0-4CB1-B94B-4DC0FE33EB1C}"/>
    <cellStyle name="40% - Accent1 5 6" xfId="1951" xr:uid="{ED5BF5C4-CE8B-4B70-AA9B-FBA9631EF97A}"/>
    <cellStyle name="40% - Accent1 5 7" xfId="1952" xr:uid="{B2731AAD-8477-40E7-A498-9BEC61CB0145}"/>
    <cellStyle name="40% - Accent1 5 8" xfId="1953" xr:uid="{2FDE7EA6-A1A4-494B-BCE9-2CFF23A5E7FF}"/>
    <cellStyle name="40% - Accent1 5 9" xfId="1954" xr:uid="{37C49848-031D-46E5-80BF-8E0BA40A5A35}"/>
    <cellStyle name="40% - Accent1 5_Sheet2" xfId="1955" xr:uid="{286FB473-CDEC-47CE-A6EB-EA4E0B4462D2}"/>
    <cellStyle name="40% - Accent1 6" xfId="1956" xr:uid="{4B6FA241-00CA-41BA-9F76-7D3C10482036}"/>
    <cellStyle name="40% - Accent1 6 2" xfId="1957" xr:uid="{CBEE7D13-C1B4-48C5-9775-B1EBB77502D6}"/>
    <cellStyle name="40% - Accent1 6 2 2" xfId="1958" xr:uid="{2C14ABBD-CFAC-431A-BBA7-092CBB83DF28}"/>
    <cellStyle name="40% - Accent1 6 3" xfId="1959" xr:uid="{97932E86-A80A-4F4B-9988-B5F3A2603C35}"/>
    <cellStyle name="40% - Accent1 6 3 2" xfId="1960" xr:uid="{E752CB10-B534-4121-8B76-1042515F7EC3}"/>
    <cellStyle name="40% - Accent1 6 4" xfId="1961" xr:uid="{AC245055-1188-4284-97BD-16B18A430482}"/>
    <cellStyle name="40% - Accent1 6 4 2" xfId="1962" xr:uid="{1657B180-C773-4AE0-95C5-DF05500E5634}"/>
    <cellStyle name="40% - Accent1 6 5" xfId="1963" xr:uid="{9CD69BD4-DA1F-4362-AC87-4DDA3A708321}"/>
    <cellStyle name="40% - Accent1 6 6" xfId="1964" xr:uid="{9F789AD0-3CC4-4ADE-8B1A-11D19326E463}"/>
    <cellStyle name="40% - Accent1 6 7" xfId="1965" xr:uid="{48ACBA09-1BF2-4EA2-9D4D-F604B7EC5255}"/>
    <cellStyle name="40% - Accent1 6 8" xfId="1966" xr:uid="{F008B0EB-6AFC-49CD-8A15-016EC0199ABC}"/>
    <cellStyle name="40% - Accent1 6 9" xfId="1967" xr:uid="{E1F87F7C-564E-406B-A713-CB527733F8C8}"/>
    <cellStyle name="40% - Accent1 6_Sheet2" xfId="1968" xr:uid="{B412A037-367B-4013-BFA3-55582B1ADB76}"/>
    <cellStyle name="40% - Accent1 7" xfId="1969" xr:uid="{EAF413BD-3F75-4662-8362-30BF7791FC89}"/>
    <cellStyle name="40% - Accent1 7 2" xfId="1970" xr:uid="{FBD9E4CE-9F42-4A69-B330-6611FD8D1B14}"/>
    <cellStyle name="40% - Accent1 7 2 2" xfId="1971" xr:uid="{50AAB13E-11B2-4768-A28F-AF4F634E76D5}"/>
    <cellStyle name="40% - Accent1 7 3" xfId="1972" xr:uid="{F709530E-4907-4AFB-8AD5-07F320B38042}"/>
    <cellStyle name="40% - Accent1 7 3 2" xfId="1973" xr:uid="{5AFE7930-95CB-41CC-AE99-C19FF465DFC0}"/>
    <cellStyle name="40% - Accent1 7 4" xfId="1974" xr:uid="{757458B0-8E86-4E07-9CA2-F508828004FC}"/>
    <cellStyle name="40% - Accent1 7 4 2" xfId="1975" xr:uid="{003347C1-6676-4253-A1A4-EFC2B2E59EBA}"/>
    <cellStyle name="40% - Accent1 7 5" xfId="1976" xr:uid="{5781E8EB-D099-4428-A2D7-E6492C7F1BB9}"/>
    <cellStyle name="40% - Accent1 7 6" xfId="1977" xr:uid="{EF22E62A-891E-4746-B820-30592876D706}"/>
    <cellStyle name="40% - Accent1 7 7" xfId="1978" xr:uid="{10C5668F-304B-411A-AFC6-AAC627D6D808}"/>
    <cellStyle name="40% - Accent1 7 8" xfId="1979" xr:uid="{75E9CF74-1356-42AA-A901-39127A69F17D}"/>
    <cellStyle name="40% - Accent1 7 9" xfId="1980" xr:uid="{9436F655-EEC8-49C6-9A11-9037737C4B45}"/>
    <cellStyle name="40% - Accent1 7_Sheet2" xfId="1981" xr:uid="{CD1F52B2-A8AA-4C42-AD16-116B4058597F}"/>
    <cellStyle name="40% - Accent1 8" xfId="1982" xr:uid="{ED2FDF9B-1729-4E5C-837D-813AF6CD2A2D}"/>
    <cellStyle name="40% - Accent1 8 2" xfId="1983" xr:uid="{975E59FB-70A4-404F-B32C-916B2666BA80}"/>
    <cellStyle name="40% - Accent1 8 3" xfId="1984" xr:uid="{803872E7-CAB8-4C2F-9399-AFA5C3136167}"/>
    <cellStyle name="40% - Accent1 8 4" xfId="1985" xr:uid="{2F8D0373-06C4-4498-9F30-66E0C70CAFE3}"/>
    <cellStyle name="40% - Accent1 8 5" xfId="1986" xr:uid="{22EC494F-5867-4505-A54A-71BBB2FC46C3}"/>
    <cellStyle name="40% - Accent1 8 6" xfId="1987" xr:uid="{C4364841-E7B8-4E7B-AF0A-3525EFDDC907}"/>
    <cellStyle name="40% - Accent1 8 7" xfId="1988" xr:uid="{ED7219F1-C21D-4C60-A53A-DD24C05367C6}"/>
    <cellStyle name="40% - Accent1 8 8" xfId="1989" xr:uid="{75B2EC24-434B-453B-BCBB-022CE26EB5FB}"/>
    <cellStyle name="40% - Accent1 8 9" xfId="1990" xr:uid="{131C53AE-9E30-4138-A1BD-B88C2BB8FCC7}"/>
    <cellStyle name="40% - Accent1 8_Sheet2" xfId="1991" xr:uid="{0208AB6B-D9F9-4913-B8D8-5BA2A4077A14}"/>
    <cellStyle name="40% - Accent1 9" xfId="1992" xr:uid="{B69DC85B-226D-4012-8473-2A3ED887847A}"/>
    <cellStyle name="40% - Accent1 9 2" xfId="1993" xr:uid="{50B9F168-6780-4FD6-97E5-47416EDEAD16}"/>
    <cellStyle name="40% - Accent1 9 3" xfId="1994" xr:uid="{8F7BBFA9-6775-4931-8520-BBDA6FCF3E9A}"/>
    <cellStyle name="40% - Accent1 9 4" xfId="1995" xr:uid="{97EEB388-1517-491E-9DD2-6A9D1946A99C}"/>
    <cellStyle name="40% - Accent1 9 5" xfId="1996" xr:uid="{DB644F10-3CE4-46DD-B654-1A2C4055CC26}"/>
    <cellStyle name="40% - Accent1 9 6" xfId="1997" xr:uid="{7AC38EC9-50C7-430D-93C1-92F390B6162C}"/>
    <cellStyle name="40% - Accent1 9 7" xfId="1998" xr:uid="{832A42CD-D56C-4BAC-980E-F4355B8D3C0E}"/>
    <cellStyle name="40% - Accent1 9 8" xfId="1999" xr:uid="{BB456CAA-F195-484E-BD4D-AC1B13DA7BBB}"/>
    <cellStyle name="40% - Accent1 9 9" xfId="2000" xr:uid="{17E38622-1E88-4689-B7B8-547C29497EB0}"/>
    <cellStyle name="40% - Accent2 1" xfId="2001" xr:uid="{FF930488-733F-42ED-BF22-20BA1699764D}"/>
    <cellStyle name="40% - Accent2 1 1" xfId="2002" xr:uid="{F3ACA444-B5A7-4D2E-813E-461542F45C09}"/>
    <cellStyle name="40% - Accent2 1 1 2" xfId="2003" xr:uid="{9D62D0E3-AEF9-4B17-9811-4ADB4F640AA0}"/>
    <cellStyle name="40% - Accent2 1 2" xfId="2004" xr:uid="{BA191AA8-7ABA-40D2-AF8D-F891D3B9F5D6}"/>
    <cellStyle name="40% - Accent2 10" xfId="2005" xr:uid="{C377EE75-79FB-4E77-9F56-95D20BAD6AC4}"/>
    <cellStyle name="40% - Accent2 10 2" xfId="2006" xr:uid="{3E83E7C2-97BC-4A1C-8669-587B85A1EAA5}"/>
    <cellStyle name="40% - Accent2 10 3" xfId="2007" xr:uid="{3F991C53-37A1-476B-B5B8-7D78D9431FB6}"/>
    <cellStyle name="40% - Accent2 10 4" xfId="2008" xr:uid="{53A55B63-89ED-4AC9-B0E1-C0A899F80DB5}"/>
    <cellStyle name="40% - Accent2 10 5" xfId="2009" xr:uid="{FBFF212E-E59F-4C5D-B4A4-50BD7506F97E}"/>
    <cellStyle name="40% - Accent2 10 6" xfId="2010" xr:uid="{C7C22B3C-2AE0-4302-BD27-ADC69D5BC0AA}"/>
    <cellStyle name="40% - Accent2 10 7" xfId="2011" xr:uid="{84925DC0-CEBE-41AC-AFBA-2062F387CE13}"/>
    <cellStyle name="40% - Accent2 10 8" xfId="2012" xr:uid="{625CD88D-1BAE-42A6-8883-35F9A02A7B93}"/>
    <cellStyle name="40% - Accent2 10 9" xfId="2013" xr:uid="{AC5DBC3C-0811-4ABC-A473-1D0403B9C8AF}"/>
    <cellStyle name="40% - Accent2 11" xfId="2014" xr:uid="{EA901784-1AF5-4267-BABD-E4B4BCFFA2F2}"/>
    <cellStyle name="40% - Accent2 11 2" xfId="2015" xr:uid="{CC1341DA-02AA-460E-B778-DD921BB69FEF}"/>
    <cellStyle name="40% - Accent2 11 2 2" xfId="2016" xr:uid="{DB461532-BA66-424A-916A-57784801F24B}"/>
    <cellStyle name="40% - Accent2 11 2 3" xfId="2017" xr:uid="{5F292995-91E3-4BEE-9AD8-C832EB0DD080}"/>
    <cellStyle name="40% - Accent2 11 3" xfId="2018" xr:uid="{730200CF-BC36-41C3-B1D2-14FC8E6BDE53}"/>
    <cellStyle name="40% - Accent2 11 4" xfId="2019" xr:uid="{34464267-149D-42D6-8A38-4208D98C4D6D}"/>
    <cellStyle name="40% - Accent2 12" xfId="2020" xr:uid="{7C643EB9-5A98-4496-B6DD-B231DE861E5F}"/>
    <cellStyle name="40% - Accent2 12 2" xfId="2021" xr:uid="{7E0B2E7F-338F-4B41-8855-C375369E3576}"/>
    <cellStyle name="40% - Accent2 12 2 2" xfId="2022" xr:uid="{4F025E91-F45F-4D3D-98EA-87B310C0377F}"/>
    <cellStyle name="40% - Accent2 12 2 3" xfId="2023" xr:uid="{82FA28B0-D16F-4C25-A237-84B7D7C72DE3}"/>
    <cellStyle name="40% - Accent2 12 3" xfId="2024" xr:uid="{0618C11C-49B5-4B30-AF59-899A3DE83390}"/>
    <cellStyle name="40% - Accent2 12 4" xfId="2025" xr:uid="{DF5AFCFF-5EE5-4158-AEAA-2BEAD1D2760B}"/>
    <cellStyle name="40% - Accent2 13" xfId="2026" xr:uid="{78B8FFD5-612A-4AB1-A0D2-388959E9F176}"/>
    <cellStyle name="40% - Accent2 13 2" xfId="2027" xr:uid="{436DCCD2-BEA1-4F15-AC62-CA78DB381F07}"/>
    <cellStyle name="40% - Accent2 13 2 2" xfId="2028" xr:uid="{3661ACB7-412D-4FC9-9113-B0F83BC0F501}"/>
    <cellStyle name="40% - Accent2 13 2 3" xfId="2029" xr:uid="{737F9A16-5BEB-4EB9-AF3A-9487CA4D8C55}"/>
    <cellStyle name="40% - Accent2 13 3" xfId="2030" xr:uid="{69F3D867-A7D0-4EF5-8FC9-7B7931D81A42}"/>
    <cellStyle name="40% - Accent2 13 4" xfId="2031" xr:uid="{E1C9C60A-FA69-4516-9490-0D258A0C4CBF}"/>
    <cellStyle name="40% - Accent2 14" xfId="2032" xr:uid="{CE31B2D6-9A62-4DE9-8D57-BEE552A41FF9}"/>
    <cellStyle name="40% - Accent2 14 2" xfId="2033" xr:uid="{13FBD4AC-D948-4A0B-B234-E9AB5A98A337}"/>
    <cellStyle name="40% - Accent2 14 2 2" xfId="2034" xr:uid="{3FD34D1D-8168-439E-A0F7-86F7FDC90087}"/>
    <cellStyle name="40% - Accent2 14 2 3" xfId="2035" xr:uid="{E1D9255E-2387-4FAD-96A6-57AAB00EA088}"/>
    <cellStyle name="40% - Accent2 14 3" xfId="2036" xr:uid="{DF1C28EB-D1E0-45B4-ADD1-33A237BECDAE}"/>
    <cellStyle name="40% - Accent2 14 4" xfId="2037" xr:uid="{4AF2F2DA-D3C2-4D85-8444-9461C8B790BD}"/>
    <cellStyle name="40% - Accent2 15" xfId="2038" xr:uid="{A5A55B4F-FD57-4BA0-8D8B-F5582069E488}"/>
    <cellStyle name="40% - Accent2 15 2" xfId="2039" xr:uid="{2597FB77-0F20-450A-A189-C7B91DBC65AB}"/>
    <cellStyle name="40% - Accent2 15 2 2" xfId="2040" xr:uid="{8435A11A-2B97-4D07-909E-2290D5C86712}"/>
    <cellStyle name="40% - Accent2 15 2 3" xfId="2041" xr:uid="{BB9D99F5-3798-44EE-AB79-78726FE3BCB5}"/>
    <cellStyle name="40% - Accent2 15 3" xfId="2042" xr:uid="{10221836-D3D6-40EC-88F6-C9BC05F3A3D3}"/>
    <cellStyle name="40% - Accent2 15 4" xfId="2043" xr:uid="{2556F152-9D12-40DB-A2A4-0790A3689C90}"/>
    <cellStyle name="40% - Accent2 16" xfId="2044" xr:uid="{CD582D47-83CD-4BC6-A91F-B47B4CE12E3D}"/>
    <cellStyle name="40% - Accent2 16 2" xfId="2045" xr:uid="{88EA48BA-A6CD-4D9B-8F33-9A467A659443}"/>
    <cellStyle name="40% - Accent2 16 2 2" xfId="2046" xr:uid="{92EBCCBF-9659-4D84-9D80-ABCCFDB3EBBC}"/>
    <cellStyle name="40% - Accent2 16 2 3" xfId="2047" xr:uid="{6CF19EF2-106F-46E2-8C18-76B4FDE5CA16}"/>
    <cellStyle name="40% - Accent2 16 3" xfId="2048" xr:uid="{1DD274B8-8648-450D-B127-69BFE32B8E3B}"/>
    <cellStyle name="40% - Accent2 16 4" xfId="2049" xr:uid="{E75AA8A7-8BB1-4CCD-96BB-41E5422F1437}"/>
    <cellStyle name="40% - Accent2 17" xfId="2050" xr:uid="{6E4079E7-3FB0-4D34-A112-66FCD44CD5A4}"/>
    <cellStyle name="40% - Accent2 17 2" xfId="2051" xr:uid="{5057366F-899F-496F-B164-E257457C0116}"/>
    <cellStyle name="40% - Accent2 17 2 2" xfId="2052" xr:uid="{B6D4B22B-0CC5-49BB-B043-73B5EA06056F}"/>
    <cellStyle name="40% - Accent2 17 2 3" xfId="2053" xr:uid="{62B0C23E-FC30-4F93-AD05-B060831FCF12}"/>
    <cellStyle name="40% - Accent2 17 3" xfId="2054" xr:uid="{9D8AF59E-AB9C-4DB1-907E-D13DDDFC43A0}"/>
    <cellStyle name="40% - Accent2 17 4" xfId="2055" xr:uid="{BA0551B2-6DFA-49A5-91EB-ADA6622D5385}"/>
    <cellStyle name="40% - Accent2 18" xfId="2056" xr:uid="{900B4537-D2AE-4DC8-9AAD-E9F8A2C02DAF}"/>
    <cellStyle name="40% - Accent2 18 2" xfId="2057" xr:uid="{39165DDF-F456-4FC8-A363-8BD8B1676744}"/>
    <cellStyle name="40% - Accent2 18 2 2" xfId="2058" xr:uid="{03A20F94-1806-4898-93DC-7F9A8CB6B352}"/>
    <cellStyle name="40% - Accent2 18 2 3" xfId="2059" xr:uid="{93CB6655-25AC-4DF7-A310-3F697F020DB4}"/>
    <cellStyle name="40% - Accent2 18 3" xfId="2060" xr:uid="{C910192E-84B3-4347-AAF2-1A380EBE2692}"/>
    <cellStyle name="40% - Accent2 18 4" xfId="2061" xr:uid="{6ECD0F1F-7245-4013-8E85-CEC75354B771}"/>
    <cellStyle name="40% - Accent2 19" xfId="2062" xr:uid="{01E405B8-DFBA-485B-9448-2AE3F0AA3DEA}"/>
    <cellStyle name="40% - Accent2 19 2" xfId="2063" xr:uid="{591FE50D-F990-4CA5-9A34-D0915831F15F}"/>
    <cellStyle name="40% - Accent2 19 2 2" xfId="2064" xr:uid="{6911F0A2-5CE6-4DD4-93E2-2C81B6D19603}"/>
    <cellStyle name="40% - Accent2 19 2 3" xfId="2065" xr:uid="{D526C5AB-F5E0-4242-B4F0-7ACB7FFB0E77}"/>
    <cellStyle name="40% - Accent2 19 3" xfId="2066" xr:uid="{B85CBE3B-1180-4973-99CA-48ACCD95524F}"/>
    <cellStyle name="40% - Accent2 19 4" xfId="2067" xr:uid="{29CE835B-2E2D-4ED7-B98A-7225A873AD26}"/>
    <cellStyle name="40% - Accent2 2" xfId="2068" xr:uid="{7FCC2EEA-C06B-4CA6-A5A7-02D91049467D}"/>
    <cellStyle name="40% - Accent2 2 10" xfId="2069" xr:uid="{2F693557-CCAB-4903-9026-8721204B374B}"/>
    <cellStyle name="40% - Accent2 2 2" xfId="2070" xr:uid="{A012C8E5-4805-4168-BC90-9D3AB7BA7591}"/>
    <cellStyle name="40% - Accent2 2 2 2" xfId="2071" xr:uid="{389B932C-7B45-4824-98EE-CCAA27C1A06D}"/>
    <cellStyle name="40% - Accent2 2 3" xfId="2072" xr:uid="{696AE2AC-6EAD-4BC7-8673-9E417243FF6B}"/>
    <cellStyle name="40% - Accent2 2 3 2" xfId="2073" xr:uid="{83E719BF-EAC8-4524-B92E-2213E18A373B}"/>
    <cellStyle name="40% - Accent2 2 4" xfId="2074" xr:uid="{44E6D07A-0A7D-4476-9FC1-237E3E5E8C63}"/>
    <cellStyle name="40% - Accent2 2 4 2" xfId="2075" xr:uid="{7EBBD5E0-14F9-40BE-9E81-C5B4E04BE606}"/>
    <cellStyle name="40% - Accent2 2 5" xfId="2076" xr:uid="{D44F92CC-7FF6-4414-99C8-1F4B369DD122}"/>
    <cellStyle name="40% - Accent2 2 5 2" xfId="2077" xr:uid="{5C9C16F6-115E-497A-9413-0AA801B3DD47}"/>
    <cellStyle name="40% - Accent2 2 6" xfId="2078" xr:uid="{7ABED5D4-CC1B-4945-AA50-0AB61DDC32E2}"/>
    <cellStyle name="40% - Accent2 2 7" xfId="2079" xr:uid="{EABBC7BD-0FAE-440F-8395-99DE65DA0AF0}"/>
    <cellStyle name="40% - Accent2 2 8" xfId="2080" xr:uid="{F0AC5D97-DB89-4F0B-BBB3-E689360BA7D7}"/>
    <cellStyle name="40% - Accent2 2 9" xfId="2081" xr:uid="{C8BB4EBD-146D-496F-94B6-06546C06668A}"/>
    <cellStyle name="40% - Accent2 2_B Block  Column LGF to UGF Lvl" xfId="2142" xr:uid="{426AA4C0-89DE-4A5D-9FAF-9939A1D91C58}"/>
    <cellStyle name="40% - Accent2 20" xfId="2082" xr:uid="{E22A8B1D-5233-438D-BA50-C3775EA7B4E9}"/>
    <cellStyle name="40% - Accent2 20 2" xfId="2083" xr:uid="{ABA2C6B3-89C0-4CF6-8EC1-444DDBDD0461}"/>
    <cellStyle name="40% - Accent2 20 2 2" xfId="2084" xr:uid="{DFFF0792-0BCE-43F6-AE07-729EFC44AE45}"/>
    <cellStyle name="40% - Accent2 20 2 3" xfId="2085" xr:uid="{9BE3CA1C-5FE0-45CC-836A-29197C4BF3AD}"/>
    <cellStyle name="40% - Accent2 20 3" xfId="2086" xr:uid="{0887D5FC-7104-4E6A-BD60-E85B936296D0}"/>
    <cellStyle name="40% - Accent2 20 4" xfId="2087" xr:uid="{337F784C-BEFA-4935-AEF7-F5E50451B4C7}"/>
    <cellStyle name="40% - Accent2 21" xfId="2088" xr:uid="{3ABF451B-09AC-4411-960B-C7A7BDFC87B2}"/>
    <cellStyle name="40% - Accent2 21 2" xfId="2089" xr:uid="{A50E12EC-03FA-469D-8DE9-2DBFA93B1079}"/>
    <cellStyle name="40% - Accent2 21 2 2" xfId="2090" xr:uid="{4845F46D-4333-4FFF-AB35-C038FE06BB74}"/>
    <cellStyle name="40% - Accent2 21 2 3" xfId="2091" xr:uid="{D5BC6EEB-D01A-4754-9902-75B8C8126ADB}"/>
    <cellStyle name="40% - Accent2 21 3" xfId="2092" xr:uid="{FA4EEC25-0E5D-4CD5-BA7B-CA13440880FB}"/>
    <cellStyle name="40% - Accent2 21 4" xfId="2093" xr:uid="{A70D5AA1-4E2F-446D-BAF1-0352FE1BA604}"/>
    <cellStyle name="40% - Accent2 22" xfId="2094" xr:uid="{FB9A12A4-B14B-4756-9B05-99C2A4778C59}"/>
    <cellStyle name="40% - Accent2 22 2" xfId="2095" xr:uid="{363701B2-A1F0-4C44-921F-4C4F827FE7D6}"/>
    <cellStyle name="40% - Accent2 22 2 2" xfId="2096" xr:uid="{6CDFE0AB-8946-49AA-BF10-2DC78D98366E}"/>
    <cellStyle name="40% - Accent2 22 2 3" xfId="2097" xr:uid="{39CFA1DB-855C-4C43-8150-62C1851CFBD3}"/>
    <cellStyle name="40% - Accent2 22 3" xfId="2098" xr:uid="{5D674A26-44C9-4E38-85D2-256512CF913F}"/>
    <cellStyle name="40% - Accent2 22 4" xfId="2099" xr:uid="{33CD4930-CE70-4F5E-9B88-1A08D2B905BD}"/>
    <cellStyle name="40% - Accent2 23" xfId="2100" xr:uid="{B5809555-3C9B-4DDA-936C-8AB31A34E079}"/>
    <cellStyle name="40% - Accent2 23 2" xfId="2101" xr:uid="{2B7278F8-9B12-481B-BA2B-F5080CCE08B6}"/>
    <cellStyle name="40% - Accent2 23 2 2" xfId="2102" xr:uid="{8029E65C-8215-4788-9FDE-FE728E825F58}"/>
    <cellStyle name="40% - Accent2 23 2 3" xfId="2103" xr:uid="{83C0D35C-0438-4A17-989C-7D579E1BDE4E}"/>
    <cellStyle name="40% - Accent2 23 3" xfId="2104" xr:uid="{85C67E02-2528-4CD4-BD1B-829EE50B228C}"/>
    <cellStyle name="40% - Accent2 23 4" xfId="2105" xr:uid="{58880038-D826-4011-8F28-1BC35334D303}"/>
    <cellStyle name="40% - Accent2 24" xfId="2106" xr:uid="{834FCA64-91F2-4EAB-9CF6-C4D40C5DCCB3}"/>
    <cellStyle name="40% - Accent2 24 2" xfId="2107" xr:uid="{081907BC-B31C-4CDA-B0FB-59853344BE3E}"/>
    <cellStyle name="40% - Accent2 24 2 2" xfId="2108" xr:uid="{F16C8549-696A-4845-B372-E22F85447C3B}"/>
    <cellStyle name="40% - Accent2 24 2 3" xfId="2109" xr:uid="{84D3D695-D000-4031-B5E1-2C48E2A63949}"/>
    <cellStyle name="40% - Accent2 24 3" xfId="2110" xr:uid="{6706E91A-472D-4F51-A424-C919B7D3C02A}"/>
    <cellStyle name="40% - Accent2 24 4" xfId="2111" xr:uid="{C64B1461-7654-42DA-842C-7D9D4353154D}"/>
    <cellStyle name="40% - Accent2 25" xfId="2112" xr:uid="{6F3B01D4-0CF0-4899-BF72-88DB8EE760F1}"/>
    <cellStyle name="40% - Accent2 25 2" xfId="2113" xr:uid="{FB549266-0013-4CF3-9401-68DFAA652101}"/>
    <cellStyle name="40% - Accent2 25 2 2" xfId="2114" xr:uid="{3512E78F-7C5A-43D8-B839-DD67905C2B42}"/>
    <cellStyle name="40% - Accent2 25 2 3" xfId="2115" xr:uid="{D48816A2-791B-433A-ACA2-F4F84C9C8348}"/>
    <cellStyle name="40% - Accent2 25 3" xfId="2116" xr:uid="{29407E04-3545-4BFF-BE5B-8A165D67DCF6}"/>
    <cellStyle name="40% - Accent2 25 4" xfId="2117" xr:uid="{53E7120A-1904-49BC-992B-94CC12FA7C0D}"/>
    <cellStyle name="40% - Accent2 26" xfId="2118" xr:uid="{855C8CC3-A2A0-49BC-8C11-6D0BAD7E6EE0}"/>
    <cellStyle name="40% - Accent2 26 2" xfId="2119" xr:uid="{380EBDC8-F367-482D-8AA7-55AC67F53E69}"/>
    <cellStyle name="40% - Accent2 26 2 2" xfId="2120" xr:uid="{3A3C2CEF-117C-4206-8D93-7D502E246BB9}"/>
    <cellStyle name="40% - Accent2 26 2 3" xfId="2121" xr:uid="{6B427ECC-EF71-49BE-BFCB-93FE707CC49F}"/>
    <cellStyle name="40% - Accent2 26 3" xfId="2122" xr:uid="{F7A022E6-02BB-4E4E-BDE8-50FC878789BC}"/>
    <cellStyle name="40% - Accent2 26 4" xfId="2123" xr:uid="{197AD067-0BF7-464D-9BAD-A426B1F4F509}"/>
    <cellStyle name="40% - Accent2 27" xfId="2124" xr:uid="{774E3A30-0EE6-4CBF-A834-9BAF9E37F3F8}"/>
    <cellStyle name="40% - Accent2 27 2" xfId="2125" xr:uid="{F59DF1D4-8C83-464D-AB4F-50C26820BE14}"/>
    <cellStyle name="40% - Accent2 27 2 2" xfId="2126" xr:uid="{723A55D2-FC38-43FC-8891-6841E18B00D3}"/>
    <cellStyle name="40% - Accent2 27 2 3" xfId="2127" xr:uid="{FAF637B0-865E-4DD3-A908-FA302989ABA4}"/>
    <cellStyle name="40% - Accent2 27 3" xfId="2128" xr:uid="{7BCA8FBB-3233-49A0-A1AF-70D8C9DD3474}"/>
    <cellStyle name="40% - Accent2 27 4" xfId="2129" xr:uid="{32B03530-54F8-4DBB-A1B5-1AFC4552D5B1}"/>
    <cellStyle name="40% - Accent2 28" xfId="2130" xr:uid="{6E3A1449-6684-4474-A50A-44A201B03306}"/>
    <cellStyle name="40% - Accent2 28 2" xfId="2131" xr:uid="{2594E952-057F-4764-8252-9CF16D5DA4E0}"/>
    <cellStyle name="40% - Accent2 28 2 2" xfId="2132" xr:uid="{24485113-8382-4FF4-BE02-78587FED33F0}"/>
    <cellStyle name="40% - Accent2 28 2 3" xfId="2133" xr:uid="{86207BCB-ED02-4BFD-9287-2A67A3002DB3}"/>
    <cellStyle name="40% - Accent2 28 3" xfId="2134" xr:uid="{3C32E2B5-EB42-4C13-8EAB-0C54089D1034}"/>
    <cellStyle name="40% - Accent2 28 4" xfId="2135" xr:uid="{6B3ACF78-1199-42AF-8EE7-38203F4C189A}"/>
    <cellStyle name="40% - Accent2 29" xfId="2136" xr:uid="{BE5A9428-DFE2-4887-8527-EE60C90AC588}"/>
    <cellStyle name="40% - Accent2 29 2" xfId="2137" xr:uid="{C214C44B-7C8F-4D64-858B-BDF8A356FF1B}"/>
    <cellStyle name="40% - Accent2 29 2 2" xfId="2138" xr:uid="{20C6FC3F-3E33-4403-A5D0-2EAFCB42A293}"/>
    <cellStyle name="40% - Accent2 29 2 3" xfId="2139" xr:uid="{FFE525E6-61EA-4B9B-96B7-0532EB0C1173}"/>
    <cellStyle name="40% - Accent2 29 3" xfId="2140" xr:uid="{54355852-52E0-43A6-AE4F-32A341D6C0FF}"/>
    <cellStyle name="40% - Accent2 29 4" xfId="2141" xr:uid="{9E6A0255-5116-4925-815B-D4844ECBEBEA}"/>
    <cellStyle name="40% - Accent2 3" xfId="2143" xr:uid="{E9FCF632-307D-4502-BD9B-C9A9E3B9BEFC}"/>
    <cellStyle name="40% - Accent2 3 2" xfId="2144" xr:uid="{25DA5010-928D-459D-AFC6-E60BD6253907}"/>
    <cellStyle name="40% - Accent2 3 3" xfId="2145" xr:uid="{42EF7D2C-B9B9-48E1-9A63-A29558BDAFAB}"/>
    <cellStyle name="40% - Accent2 3 3 2" xfId="2146" xr:uid="{F59D8BF4-39C7-4641-9FC7-806D5CB79F54}"/>
    <cellStyle name="40% - Accent2 3 4" xfId="2147" xr:uid="{0EBFC50B-77C3-4983-8EF1-5CBCA1C9C6C0}"/>
    <cellStyle name="40% - Accent2 3 4 2" xfId="2148" xr:uid="{8EBEF9AC-4221-4D8A-B253-7D6477848E22}"/>
    <cellStyle name="40% - Accent2 3 5" xfId="2149" xr:uid="{CC7415DF-B525-4CE5-991D-0CC610485A78}"/>
    <cellStyle name="40% - Accent2 3 6" xfId="2150" xr:uid="{2FB8D53D-8670-45EA-BE21-29CA7568CA72}"/>
    <cellStyle name="40% - Accent2 3 7" xfId="2151" xr:uid="{0C83A131-ACAB-4DBF-8A0E-23E37A977A4E}"/>
    <cellStyle name="40% - Accent2 3 8" xfId="2152" xr:uid="{B9F07FE6-2B9E-40A2-9481-3D08EC695629}"/>
    <cellStyle name="40% - Accent2 3 9" xfId="2153" xr:uid="{45358FB3-EC6F-4FC3-9C80-8786CAA877BA}"/>
    <cellStyle name="40% - Accent2 3_Sheet2" xfId="2209" xr:uid="{2D8FF719-A76F-4504-9709-B517877B98CE}"/>
    <cellStyle name="40% - Accent2 30" xfId="2154" xr:uid="{3903737B-C96B-4CAC-874A-E5321344B601}"/>
    <cellStyle name="40% - Accent2 30 2" xfId="2155" xr:uid="{48B6A22C-9036-46E1-A1A3-26DF2A9D4404}"/>
    <cellStyle name="40% - Accent2 30 2 2" xfId="2156" xr:uid="{CAD062BD-7596-4747-B399-1DCC10E7A6CA}"/>
    <cellStyle name="40% - Accent2 30 2 3" xfId="2157" xr:uid="{04C24E45-EFEC-426B-B869-C568A7E929C9}"/>
    <cellStyle name="40% - Accent2 30 3" xfId="2158" xr:uid="{C039B57C-B3AE-492D-9AFE-900C82A66F65}"/>
    <cellStyle name="40% - Accent2 30 4" xfId="2159" xr:uid="{F090BB6F-E5F3-42CD-890F-0FBA45688FFC}"/>
    <cellStyle name="40% - Accent2 31" xfId="2160" xr:uid="{385A3003-6A24-4B59-A6B9-BA700851E651}"/>
    <cellStyle name="40% - Accent2 31 2" xfId="2161" xr:uid="{3F63114B-5222-4AB6-9C90-05B74A673A40}"/>
    <cellStyle name="40% - Accent2 31 2 2" xfId="2162" xr:uid="{F0A5C633-16C5-41A7-9308-3B7B3726B47B}"/>
    <cellStyle name="40% - Accent2 31 2 3" xfId="2163" xr:uid="{D9745A36-4980-4CE4-B941-06823B9C915B}"/>
    <cellStyle name="40% - Accent2 31 3" xfId="2164" xr:uid="{1459B6EC-21D8-4AF1-B908-6340B336CEC1}"/>
    <cellStyle name="40% - Accent2 31 4" xfId="2165" xr:uid="{E75D70D4-BB21-4CCD-AB0E-0A370E941348}"/>
    <cellStyle name="40% - Accent2 32" xfId="2166" xr:uid="{B65B4A83-B9D0-4347-A736-B063E1FE8C4B}"/>
    <cellStyle name="40% - Accent2 33" xfId="2167" xr:uid="{261106D7-3515-417F-BF1C-965B4ADD6C4B}"/>
    <cellStyle name="40% - Accent2 33 2" xfId="2168" xr:uid="{1603B921-3BE0-4A5B-A208-98D2F67DC3DC}"/>
    <cellStyle name="40% - Accent2 33 2 2" xfId="2169" xr:uid="{C035FEDF-D8B8-40C1-BB9D-85CABF3D05FD}"/>
    <cellStyle name="40% - Accent2 33 2 3" xfId="2170" xr:uid="{6B233EAC-BBFC-45CE-815B-E2F7B1B0E776}"/>
    <cellStyle name="40% - Accent2 33 3" xfId="2171" xr:uid="{F350F07B-C244-4063-9D2E-F8E329F4CB32}"/>
    <cellStyle name="40% - Accent2 33 4" xfId="2172" xr:uid="{290A27B1-DA96-4CB4-BC05-302F6FF76221}"/>
    <cellStyle name="40% - Accent2 34" xfId="2173" xr:uid="{519F496B-7117-4E2F-9146-E0A45AFC7FBC}"/>
    <cellStyle name="40% - Accent2 34 2" xfId="2174" xr:uid="{7C38EE37-438A-4AB8-A65C-7FF1319E9A4E}"/>
    <cellStyle name="40% - Accent2 34 2 2" xfId="2175" xr:uid="{9A1BD1A1-DDBB-42CB-B2A0-B90C0CA24F82}"/>
    <cellStyle name="40% - Accent2 34 2 3" xfId="2176" xr:uid="{3ECFA2D3-9A1C-4D5D-B5BB-A4EA822FD76E}"/>
    <cellStyle name="40% - Accent2 34 3" xfId="2177" xr:uid="{C0AC2B08-3BF4-46EE-B873-32616290734C}"/>
    <cellStyle name="40% - Accent2 34 4" xfId="2178" xr:uid="{4C99A1D0-6731-4769-B0E7-8EFB3AE66E3C}"/>
    <cellStyle name="40% - Accent2 35" xfId="2179" xr:uid="{E3F899C2-EA2A-435B-A12D-DE0AB6FDACFC}"/>
    <cellStyle name="40% - Accent2 35 2" xfId="2180" xr:uid="{35594062-E764-4C1A-816E-F6CC956BB9BC}"/>
    <cellStyle name="40% - Accent2 35 2 2" xfId="2181" xr:uid="{92C3DA23-5D54-4A4C-9BBD-7E5E8132FF45}"/>
    <cellStyle name="40% - Accent2 35 2 3" xfId="2182" xr:uid="{46179787-A5E2-4785-8569-1AB33DFC2D12}"/>
    <cellStyle name="40% - Accent2 35 3" xfId="2183" xr:uid="{D5F468E8-5B8F-4897-A0D7-AADDDCB3F4AF}"/>
    <cellStyle name="40% - Accent2 35 4" xfId="2184" xr:uid="{193D3E47-E669-4029-A697-247538D94BCC}"/>
    <cellStyle name="40% - Accent2 36" xfId="2185" xr:uid="{727DDBF6-4009-475B-94DC-E519C1AE2814}"/>
    <cellStyle name="40% - Accent2 36 2" xfId="2186" xr:uid="{9443BFDF-0EB1-46EE-BDD1-F10149790CB6}"/>
    <cellStyle name="40% - Accent2 36 2 2" xfId="2187" xr:uid="{138A56D1-D220-44F9-A72B-A8E2A06E6CC6}"/>
    <cellStyle name="40% - Accent2 36 2 3" xfId="2188" xr:uid="{46300772-8233-4B41-AFE0-73ADE39E12CF}"/>
    <cellStyle name="40% - Accent2 36 3" xfId="2189" xr:uid="{F976ED3D-5EEA-4F1C-981B-53B7C99A8C0C}"/>
    <cellStyle name="40% - Accent2 36 4" xfId="2190" xr:uid="{907365BA-8338-4F02-8608-D2E59FA24CFD}"/>
    <cellStyle name="40% - Accent2 37" xfId="2191" xr:uid="{BB692EE8-5C94-4112-99F0-F9CE11801820}"/>
    <cellStyle name="40% - Accent2 37 2" xfId="2192" xr:uid="{AB0EDDEE-6D7F-40AE-9C6D-4B425F5F2DFE}"/>
    <cellStyle name="40% - Accent2 37 2 2" xfId="2193" xr:uid="{12F4E0BD-0B60-4FF1-A7F5-DC06F4C7196C}"/>
    <cellStyle name="40% - Accent2 37 2 3" xfId="2194" xr:uid="{2B415C29-E9EE-4443-8DA2-E599F7414731}"/>
    <cellStyle name="40% - Accent2 37 3" xfId="2195" xr:uid="{736A9634-5546-4968-9C92-1939982B6025}"/>
    <cellStyle name="40% - Accent2 37 4" xfId="2196" xr:uid="{C7EE6C44-05A1-4AC1-A455-D5D03B31C2B8}"/>
    <cellStyle name="40% - Accent2 38" xfId="2197" xr:uid="{DC0897C4-81A5-4144-9F23-B31815464B42}"/>
    <cellStyle name="40% - Accent2 38 2" xfId="2198" xr:uid="{19472757-E9B7-441E-A91D-F29C3428E85D}"/>
    <cellStyle name="40% - Accent2 38 2 2" xfId="2199" xr:uid="{A82B905F-E6A4-4489-97C5-DA58C5070B2B}"/>
    <cellStyle name="40% - Accent2 38 2 3" xfId="2200" xr:uid="{F843E8D3-D1A7-4E14-BD05-A259BF387C62}"/>
    <cellStyle name="40% - Accent2 38 3" xfId="2201" xr:uid="{B4BA43D3-5BC7-4D87-8A71-329C09D17688}"/>
    <cellStyle name="40% - Accent2 38 4" xfId="2202" xr:uid="{93D40DF7-627A-4453-882E-F89D0E13EE51}"/>
    <cellStyle name="40% - Accent2 39" xfId="2203" xr:uid="{4BC26E24-3A04-4E6C-A169-9549DBD4E8BE}"/>
    <cellStyle name="40% - Accent2 39 2" xfId="2204" xr:uid="{1B94B393-7CD9-4F57-A3DB-FE676B56CCDE}"/>
    <cellStyle name="40% - Accent2 39 2 2" xfId="2205" xr:uid="{FE5DC63B-83D4-479F-A622-509DF6685E9C}"/>
    <cellStyle name="40% - Accent2 39 2 3" xfId="2206" xr:uid="{22908B93-E341-4B09-A632-9058D03A5FB8}"/>
    <cellStyle name="40% - Accent2 39 3" xfId="2207" xr:uid="{C8F3D2C6-C2F7-437C-B877-3DAAE8FEBAD9}"/>
    <cellStyle name="40% - Accent2 39 4" xfId="2208" xr:uid="{349A2741-1B52-4340-B6E5-763F7E928ABC}"/>
    <cellStyle name="40% - Accent2 4" xfId="2210" xr:uid="{E86B83CC-8D1B-40EB-AB3E-BE921383012C}"/>
    <cellStyle name="40% - Accent2 4 2" xfId="2211" xr:uid="{FA523244-241F-40D2-9F3D-6A38E50CE539}"/>
    <cellStyle name="40% - Accent2 4 3" xfId="2212" xr:uid="{B7358597-B21E-4E4F-B469-2DDD2D1F5369}"/>
    <cellStyle name="40% - Accent2 4 3 2" xfId="2213" xr:uid="{A175A73C-381A-4F17-9C7B-2944E07F03E0}"/>
    <cellStyle name="40% - Accent2 4 4" xfId="2214" xr:uid="{0AA8C476-A672-4544-ACF6-B203FEA4A64C}"/>
    <cellStyle name="40% - Accent2 4 4 2" xfId="2215" xr:uid="{2348F44F-9936-4A41-A5C2-6AAC56AD3946}"/>
    <cellStyle name="40% - Accent2 4 5" xfId="2216" xr:uid="{037BF46F-5E0B-420D-ABF8-2260B3D706A8}"/>
    <cellStyle name="40% - Accent2 4 6" xfId="2217" xr:uid="{58B34152-C8F6-481A-926B-82EC0E234EDC}"/>
    <cellStyle name="40% - Accent2 4 7" xfId="2218" xr:uid="{9E5D8EEB-4D6F-42F2-B808-2F9B6E937580}"/>
    <cellStyle name="40% - Accent2 4 8" xfId="2219" xr:uid="{D0A3337F-8DFA-4B69-A368-207A01C4A68A}"/>
    <cellStyle name="40% - Accent2 4 9" xfId="2220" xr:uid="{34860C61-FFC9-4D5C-8260-3DAC25F452EC}"/>
    <cellStyle name="40% - Accent2 4_Sheet2" xfId="2221" xr:uid="{BA4F5D90-3943-4599-8150-AED68BAFD496}"/>
    <cellStyle name="40% - Accent2 5" xfId="2222" xr:uid="{9BF2E384-25D7-46FB-B5BB-FE2E6A4547E8}"/>
    <cellStyle name="40% - Accent2 5 2" xfId="2223" xr:uid="{6A1C2E36-8539-4EC1-870B-D2629E424651}"/>
    <cellStyle name="40% - Accent2 5 2 2" xfId="2224" xr:uid="{55629079-ED37-4E3A-8F6A-958E38CC9900}"/>
    <cellStyle name="40% - Accent2 5 3" xfId="2225" xr:uid="{0AC52ABF-569A-4DA7-A30A-D167582F543F}"/>
    <cellStyle name="40% - Accent2 5 3 2" xfId="2226" xr:uid="{BEBEC076-FA9A-4062-ADC2-D6C319211215}"/>
    <cellStyle name="40% - Accent2 5 4" xfId="2227" xr:uid="{4E3D0DA3-EC70-4A71-A718-7413DB3BB70D}"/>
    <cellStyle name="40% - Accent2 5 4 2" xfId="2228" xr:uid="{6D44116C-51AD-460F-B97B-17BB96BDF9C5}"/>
    <cellStyle name="40% - Accent2 5 5" xfId="2229" xr:uid="{A3534765-847A-4668-87B3-EC4E54F7B2D9}"/>
    <cellStyle name="40% - Accent2 5 6" xfId="2230" xr:uid="{83C06D9B-7110-4AE2-8834-0A5B0E6767EB}"/>
    <cellStyle name="40% - Accent2 5 7" xfId="2231" xr:uid="{8C285080-72B9-4DAF-ACCB-5D327238E1BE}"/>
    <cellStyle name="40% - Accent2 5 8" xfId="2232" xr:uid="{2275EF5E-F2EE-4ADB-A13A-465726D4ADDE}"/>
    <cellStyle name="40% - Accent2 5 9" xfId="2233" xr:uid="{12020447-07B0-4485-B5B5-C7DF74C71E2F}"/>
    <cellStyle name="40% - Accent2 5_Sheet2" xfId="2234" xr:uid="{92B2EDDB-7523-4C87-AC08-C06FFEE5D54E}"/>
    <cellStyle name="40% - Accent2 6" xfId="2235" xr:uid="{320E730C-ADCE-4C04-BF4B-43A3A0BDDF5D}"/>
    <cellStyle name="40% - Accent2 6 2" xfId="2236" xr:uid="{9F022F8E-FD8E-401C-847B-BFDEF1401267}"/>
    <cellStyle name="40% - Accent2 6 2 2" xfId="2237" xr:uid="{C975C9DF-DDB2-4EB6-A1D4-7DC73B1ACAEC}"/>
    <cellStyle name="40% - Accent2 6 3" xfId="2238" xr:uid="{A1AA9B4B-F353-4355-8A86-9650B42A6294}"/>
    <cellStyle name="40% - Accent2 6 3 2" xfId="2239" xr:uid="{9AEFD364-B760-4C39-ACE0-A55B20EBBA1B}"/>
    <cellStyle name="40% - Accent2 6 4" xfId="2240" xr:uid="{68648656-45D9-40BD-B6C0-94D5B17974BC}"/>
    <cellStyle name="40% - Accent2 6 4 2" xfId="2241" xr:uid="{F0B03FAF-8D4E-413C-A5E6-821B827E9695}"/>
    <cellStyle name="40% - Accent2 6 5" xfId="2242" xr:uid="{3D86334B-6E32-4C63-A6F4-886DF744AE1B}"/>
    <cellStyle name="40% - Accent2 6 6" xfId="2243" xr:uid="{8421DACD-FA63-4CC8-821A-3B96CCABF08E}"/>
    <cellStyle name="40% - Accent2 6 7" xfId="2244" xr:uid="{E229F107-D3B9-4ECB-A54E-9B565E182B47}"/>
    <cellStyle name="40% - Accent2 6 8" xfId="2245" xr:uid="{420F92DF-4061-486C-B94F-240C719D9E34}"/>
    <cellStyle name="40% - Accent2 6 9" xfId="2246" xr:uid="{A6B795B6-C026-4582-BD81-37E550BA02A5}"/>
    <cellStyle name="40% - Accent2 6_Sheet2" xfId="2247" xr:uid="{1A1CAF95-24B2-49F7-927D-D217B331304D}"/>
    <cellStyle name="40% - Accent2 7" xfId="2248" xr:uid="{F1876E07-3B7A-454C-B970-575E9F043C42}"/>
    <cellStyle name="40% - Accent2 7 2" xfId="2249" xr:uid="{3FDE41C6-FC55-4B0F-BBB8-FD142296D632}"/>
    <cellStyle name="40% - Accent2 7 2 2" xfId="2250" xr:uid="{3F0D991B-3710-41C4-9728-55E0FE856038}"/>
    <cellStyle name="40% - Accent2 7 3" xfId="2251" xr:uid="{AA3081A5-7164-4144-AB99-6EF1015AEB1C}"/>
    <cellStyle name="40% - Accent2 7 3 2" xfId="2252" xr:uid="{6FD2B9C1-69B3-41B5-82EB-5542170C9EA6}"/>
    <cellStyle name="40% - Accent2 7 4" xfId="2253" xr:uid="{4331BD98-393C-4A5E-8068-8214BA96FE5D}"/>
    <cellStyle name="40% - Accent2 7 4 2" xfId="2254" xr:uid="{15AF22E2-BB0B-41C4-9175-674003BF52FF}"/>
    <cellStyle name="40% - Accent2 7 5" xfId="2255" xr:uid="{1B3EE05C-DC5B-4840-849D-066BF96DFD58}"/>
    <cellStyle name="40% - Accent2 7 6" xfId="2256" xr:uid="{73F3809C-2F28-4C0C-A6A1-A1B550868338}"/>
    <cellStyle name="40% - Accent2 7 7" xfId="2257" xr:uid="{11023736-73B3-4BFD-9770-B3A1A89A0C78}"/>
    <cellStyle name="40% - Accent2 7 8" xfId="2258" xr:uid="{47E655CE-1E46-4E03-ADD1-4FC804A51C8C}"/>
    <cellStyle name="40% - Accent2 7 9" xfId="2259" xr:uid="{AEAC4075-DAF9-4229-B2BD-91E966D31BFF}"/>
    <cellStyle name="40% - Accent2 7_Sheet2" xfId="2260" xr:uid="{6016D1B9-2CAA-4E96-8BB9-627907F7EEBA}"/>
    <cellStyle name="40% - Accent2 8" xfId="2261" xr:uid="{2488683B-B9EA-4C28-B911-930C1473326F}"/>
    <cellStyle name="40% - Accent2 8 2" xfId="2262" xr:uid="{BC46B0C4-0670-4FE9-B5B7-E2EC86A0D85C}"/>
    <cellStyle name="40% - Accent2 8 3" xfId="2263" xr:uid="{DF3FC9F8-DFFB-44DE-B0E7-6818D328A24E}"/>
    <cellStyle name="40% - Accent2 8 4" xfId="2264" xr:uid="{26E15EC1-BF9D-46C3-9DD1-977F81BFE516}"/>
    <cellStyle name="40% - Accent2 8 5" xfId="2265" xr:uid="{74972813-B9D9-4246-883B-ADAB340094F6}"/>
    <cellStyle name="40% - Accent2 8 6" xfId="2266" xr:uid="{C4216325-D931-405D-8B61-ECB35BFF10D6}"/>
    <cellStyle name="40% - Accent2 8 7" xfId="2267" xr:uid="{F55A822B-025C-4079-8F00-43C03A7DA090}"/>
    <cellStyle name="40% - Accent2 8 8" xfId="2268" xr:uid="{501AE0C0-82F4-47D3-860B-005284C44E60}"/>
    <cellStyle name="40% - Accent2 8 9" xfId="2269" xr:uid="{3D1CBB1C-84AB-4510-9894-CA2EFACCDA32}"/>
    <cellStyle name="40% - Accent2 8_Sheet2" xfId="2270" xr:uid="{7459AE4F-5940-46D5-8B8A-3A7B4F7C9807}"/>
    <cellStyle name="40% - Accent2 9" xfId="2271" xr:uid="{06941DD9-5F92-4FA0-9EE3-F6D576E8A375}"/>
    <cellStyle name="40% - Accent2 9 2" xfId="2272" xr:uid="{0E871262-66E8-46BE-864D-2E8C22858687}"/>
    <cellStyle name="40% - Accent2 9 3" xfId="2273" xr:uid="{6A9CCF45-80FA-4544-AA1F-A2AF51E5FF01}"/>
    <cellStyle name="40% - Accent2 9 4" xfId="2274" xr:uid="{4416F9C6-B451-4AD5-AF94-C396A75C0AD3}"/>
    <cellStyle name="40% - Accent2 9 5" xfId="2275" xr:uid="{9A4A66BD-E0EC-430D-B123-05622B22A124}"/>
    <cellStyle name="40% - Accent2 9 6" xfId="2276" xr:uid="{F07AC5B2-D32A-4AF9-9B6D-5EE6AE3DFDB5}"/>
    <cellStyle name="40% - Accent2 9 7" xfId="2277" xr:uid="{23F3BE7B-2A40-49C4-8F08-40E115F888CF}"/>
    <cellStyle name="40% - Accent2 9 8" xfId="2278" xr:uid="{A7AA12A3-9102-412F-B3FF-DB3DA6F0A719}"/>
    <cellStyle name="40% - Accent2 9 9" xfId="2279" xr:uid="{183B6928-E77E-4E62-A06E-92AC32C7AAAC}"/>
    <cellStyle name="40% - Accent3 1" xfId="2280" xr:uid="{836A2A58-A2F3-4701-88F5-6E9E50C3EEC9}"/>
    <cellStyle name="40% - Accent3 1 1" xfId="2281" xr:uid="{D54C22D8-62E8-423C-86C4-B5AC9E9E2972}"/>
    <cellStyle name="40% - Accent3 1 1 2" xfId="2282" xr:uid="{B0823979-5CC8-4F34-AB4E-4E54FC88A70E}"/>
    <cellStyle name="40% - Accent3 1 2" xfId="2283" xr:uid="{90DB8684-CFAD-43AB-9C6E-074106F0D4C1}"/>
    <cellStyle name="40% - Accent3 10" xfId="2284" xr:uid="{F35CB882-B8FB-49E1-816F-61893AA38128}"/>
    <cellStyle name="40% - Accent3 10 2" xfId="2285" xr:uid="{166DDCF2-594B-4673-B121-F900BA3B0C94}"/>
    <cellStyle name="40% - Accent3 10 3" xfId="2286" xr:uid="{870198B9-6B2C-4488-872B-65FC1FE16C86}"/>
    <cellStyle name="40% - Accent3 10 4" xfId="2287" xr:uid="{3835B633-C276-43D3-B443-E51E446380CF}"/>
    <cellStyle name="40% - Accent3 10 5" xfId="2288" xr:uid="{DBB76894-371B-49C5-AF22-4EA14757E3BE}"/>
    <cellStyle name="40% - Accent3 10 6" xfId="2289" xr:uid="{1F24E80F-C7FC-41D5-863B-F42F227B08A5}"/>
    <cellStyle name="40% - Accent3 10 7" xfId="2290" xr:uid="{4C9546EF-06BF-4FF8-8ADF-192B736EC1B6}"/>
    <cellStyle name="40% - Accent3 10 8" xfId="2291" xr:uid="{AC91C5DA-9F2D-4939-9F75-857EB7363E4D}"/>
    <cellStyle name="40% - Accent3 10 9" xfId="2292" xr:uid="{90F85137-144F-4857-A8E0-855AAE18B815}"/>
    <cellStyle name="40% - Accent3 11" xfId="2293" xr:uid="{A3E03E53-4795-4DC6-9D4B-7C04E897797A}"/>
    <cellStyle name="40% - Accent3 11 2" xfId="2294" xr:uid="{2EDBC6E3-A917-44BC-81CC-409CA669A3C2}"/>
    <cellStyle name="40% - Accent3 11 2 2" xfId="2295" xr:uid="{3A4F7B4A-A966-41E9-9243-93DB73271373}"/>
    <cellStyle name="40% - Accent3 11 2 3" xfId="2296" xr:uid="{DB10AD85-0FE7-468B-9D7B-64E378CA6F98}"/>
    <cellStyle name="40% - Accent3 11 3" xfId="2297" xr:uid="{82B507ED-3739-4F35-A708-1E04967F6D8B}"/>
    <cellStyle name="40% - Accent3 11 4" xfId="2298" xr:uid="{2AE4D5F9-E35E-4124-AC56-63F8C065875E}"/>
    <cellStyle name="40% - Accent3 12" xfId="2299" xr:uid="{A5BABC56-EE2D-4A74-8133-A5CCB724392D}"/>
    <cellStyle name="40% - Accent3 12 2" xfId="2300" xr:uid="{9CE1106B-F45A-4F85-BBF0-20369D61E55A}"/>
    <cellStyle name="40% - Accent3 12 2 2" xfId="2301" xr:uid="{C788C410-4EFE-4D3F-84F9-E0D6210373E5}"/>
    <cellStyle name="40% - Accent3 12 2 3" xfId="2302" xr:uid="{0C0D326E-1750-45F9-9F37-427F7BBE7F5F}"/>
    <cellStyle name="40% - Accent3 12 3" xfId="2303" xr:uid="{EEAA755F-49BE-4826-A6E2-616E162A6879}"/>
    <cellStyle name="40% - Accent3 12 4" xfId="2304" xr:uid="{B6CAA76D-2A80-4B7A-99FB-06FF575FA898}"/>
    <cellStyle name="40% - Accent3 13" xfId="2305" xr:uid="{A59D5239-9D0B-4C73-8E26-6A21AC95054A}"/>
    <cellStyle name="40% - Accent3 13 2" xfId="2306" xr:uid="{062EAD02-C5D2-46EC-8746-E9AF663F16C4}"/>
    <cellStyle name="40% - Accent3 13 2 2" xfId="2307" xr:uid="{906792B2-07D2-4587-8196-5ACADE86B571}"/>
    <cellStyle name="40% - Accent3 13 2 3" xfId="2308" xr:uid="{0E71D67A-42A3-4843-A2AB-922EAAD38E7A}"/>
    <cellStyle name="40% - Accent3 13 3" xfId="2309" xr:uid="{A5B65347-4179-4FB3-BAEB-61419394211C}"/>
    <cellStyle name="40% - Accent3 13 4" xfId="2310" xr:uid="{1483668B-885D-44E3-976E-474E8461EE23}"/>
    <cellStyle name="40% - Accent3 14" xfId="2311" xr:uid="{2A3A7108-F14B-49EC-862D-249BCCD1D8AE}"/>
    <cellStyle name="40% - Accent3 14 2" xfId="2312" xr:uid="{790C49ED-6CB9-49E5-A9FD-4DD833078C93}"/>
    <cellStyle name="40% - Accent3 14 2 2" xfId="2313" xr:uid="{EA091087-4491-4DC0-AA30-29F5A4A6ACA6}"/>
    <cellStyle name="40% - Accent3 14 2 3" xfId="2314" xr:uid="{1A90BEFF-E3C8-4C29-AF38-8AAE8CD8D509}"/>
    <cellStyle name="40% - Accent3 14 3" xfId="2315" xr:uid="{BCCCC50C-F73B-4DE2-837B-ACDA541033D9}"/>
    <cellStyle name="40% - Accent3 14 4" xfId="2316" xr:uid="{1391ABD0-F2AC-4812-BCD3-159CBD7C5D5C}"/>
    <cellStyle name="40% - Accent3 15" xfId="2317" xr:uid="{1467370A-FC92-41C2-A28D-6F5D73C528C9}"/>
    <cellStyle name="40% - Accent3 15 2" xfId="2318" xr:uid="{8A284EC5-FBD2-468D-AFE8-C8DC9ADA7009}"/>
    <cellStyle name="40% - Accent3 15 2 2" xfId="2319" xr:uid="{CB0AC371-986D-4F61-9B8B-BDEB4F496B0E}"/>
    <cellStyle name="40% - Accent3 15 2 3" xfId="2320" xr:uid="{4EE44B39-87F5-4A63-A57C-6DA7E41FA16E}"/>
    <cellStyle name="40% - Accent3 15 3" xfId="2321" xr:uid="{5E04C319-EB9E-4EBD-881B-CEF65E955BB0}"/>
    <cellStyle name="40% - Accent3 15 4" xfId="2322" xr:uid="{DD7EA930-B0CF-4EB4-9C46-3DD51CC1C24E}"/>
    <cellStyle name="40% - Accent3 16" xfId="2323" xr:uid="{D1BD2D9B-B6FE-4404-9648-87EEFDB6F8DA}"/>
    <cellStyle name="40% - Accent3 16 2" xfId="2324" xr:uid="{6C14298A-1C9A-48E2-99D3-CE479F71C339}"/>
    <cellStyle name="40% - Accent3 16 2 2" xfId="2325" xr:uid="{106F95D4-2298-42F5-8348-06774BB267F5}"/>
    <cellStyle name="40% - Accent3 16 2 3" xfId="2326" xr:uid="{018E9CE1-2E89-4D11-91E5-415B4405576A}"/>
    <cellStyle name="40% - Accent3 16 3" xfId="2327" xr:uid="{0A81C81E-CE85-43CE-90F1-6928EF9CEFA5}"/>
    <cellStyle name="40% - Accent3 16 4" xfId="2328" xr:uid="{69410F7F-0B3B-41B2-A1C6-99EC048AA376}"/>
    <cellStyle name="40% - Accent3 17" xfId="2329" xr:uid="{1311FDF0-4E1A-4C34-8F63-4C8460A7D067}"/>
    <cellStyle name="40% - Accent3 17 2" xfId="2330" xr:uid="{4B386741-71C0-4FCB-BDF5-1C42AD298FED}"/>
    <cellStyle name="40% - Accent3 17 2 2" xfId="2331" xr:uid="{6FEE54E2-96E2-410F-8BE1-6932172229F5}"/>
    <cellStyle name="40% - Accent3 17 2 3" xfId="2332" xr:uid="{8834A121-4168-4AF9-9302-9FDF75507112}"/>
    <cellStyle name="40% - Accent3 17 3" xfId="2333" xr:uid="{51C5EB17-8368-465D-99F4-81749A383B7F}"/>
    <cellStyle name="40% - Accent3 17 4" xfId="2334" xr:uid="{496F7644-C60F-4F2D-BF40-1BB490C3AABA}"/>
    <cellStyle name="40% - Accent3 18" xfId="2335" xr:uid="{F9E2735D-1523-4E61-AFE8-8C09E2537AA7}"/>
    <cellStyle name="40% - Accent3 18 2" xfId="2336" xr:uid="{5B969C66-EEB5-461D-8029-4DF55585EF4E}"/>
    <cellStyle name="40% - Accent3 18 2 2" xfId="2337" xr:uid="{C062C381-FD4A-4B15-B97E-276185BD8F40}"/>
    <cellStyle name="40% - Accent3 18 2 3" xfId="2338" xr:uid="{5AD711A9-D5B9-46CB-9EB2-263953F45971}"/>
    <cellStyle name="40% - Accent3 18 3" xfId="2339" xr:uid="{38456F1D-DBBA-4B8B-A78D-EC5EE515DCE9}"/>
    <cellStyle name="40% - Accent3 18 4" xfId="2340" xr:uid="{192A3677-15CB-468A-B4FA-5B9D642AB05D}"/>
    <cellStyle name="40% - Accent3 19" xfId="2341" xr:uid="{3CE2E83C-D659-4A97-A6BF-B78B050B946F}"/>
    <cellStyle name="40% - Accent3 19 2" xfId="2342" xr:uid="{7DE28F2C-3DE4-48C2-B8E2-CC1A501260E1}"/>
    <cellStyle name="40% - Accent3 19 2 2" xfId="2343" xr:uid="{AB9FDC38-BF78-4BAD-8A0A-DE8FC78BCAE1}"/>
    <cellStyle name="40% - Accent3 19 2 3" xfId="2344" xr:uid="{FF19CFF5-865C-4D8A-B376-6E00A990601A}"/>
    <cellStyle name="40% - Accent3 19 3" xfId="2345" xr:uid="{35BD7701-2153-4838-8169-6746BF0E7181}"/>
    <cellStyle name="40% - Accent3 19 4" xfId="2346" xr:uid="{9CCC5E24-F89F-4369-A3CC-947B7A71D119}"/>
    <cellStyle name="40% - Accent3 2" xfId="2347" xr:uid="{F102D0F8-EFAD-4A88-B86A-7B33FA2048F7}"/>
    <cellStyle name="40% - Accent3 2 10" xfId="2348" xr:uid="{E5892EB8-651D-4BEB-B6EC-D24F0DFE654F}"/>
    <cellStyle name="40% - Accent3 2 2" xfId="2349" xr:uid="{FABE6C36-5BAA-43B5-B972-24FF62507F01}"/>
    <cellStyle name="40% - Accent3 2 2 2" xfId="2350" xr:uid="{DAD5B4BA-19E2-4BCA-ABD3-553548622E79}"/>
    <cellStyle name="40% - Accent3 2 3" xfId="2351" xr:uid="{2776F918-76B8-4E58-A016-42715EBDB41D}"/>
    <cellStyle name="40% - Accent3 2 3 2" xfId="2352" xr:uid="{6AB42575-BB3E-470E-9129-7E5DA44BFE09}"/>
    <cellStyle name="40% - Accent3 2 4" xfId="2353" xr:uid="{06DD5B09-5184-4442-9412-A1B674EC5F46}"/>
    <cellStyle name="40% - Accent3 2 4 2" xfId="2354" xr:uid="{405487B0-6661-4D56-8ED8-0735F2B1A78F}"/>
    <cellStyle name="40% - Accent3 2 5" xfId="2355" xr:uid="{13F0F367-3EA6-4F2B-B32F-8ED8BE5CBCBE}"/>
    <cellStyle name="40% - Accent3 2 5 2" xfId="2356" xr:uid="{0443A92C-2950-42FA-96E1-FAEBC916F1BC}"/>
    <cellStyle name="40% - Accent3 2 6" xfId="2357" xr:uid="{3E45D787-8186-4CB7-9098-ECBC34142C2D}"/>
    <cellStyle name="40% - Accent3 2 7" xfId="2358" xr:uid="{17796096-0C89-4152-BFA2-0BA849163FF5}"/>
    <cellStyle name="40% - Accent3 2 8" xfId="2359" xr:uid="{C7DEE520-65C3-4EE2-A2E0-7895049769C7}"/>
    <cellStyle name="40% - Accent3 2 9" xfId="2360" xr:uid="{061CE727-4B35-4D2D-A6B6-764D00921000}"/>
    <cellStyle name="40% - Accent3 2_B Block  Column LGF to UGF Lvl" xfId="2421" xr:uid="{C2059E13-B119-43FB-BB41-E88B16687B3C}"/>
    <cellStyle name="40% - Accent3 20" xfId="2361" xr:uid="{0686A3DD-1A7F-4992-8D01-2D0AF8BA21EE}"/>
    <cellStyle name="40% - Accent3 20 2" xfId="2362" xr:uid="{DD5FFF94-B11C-489E-9752-C86A5F2EF6AD}"/>
    <cellStyle name="40% - Accent3 20 2 2" xfId="2363" xr:uid="{7F737553-396D-416D-A824-8A4794B16A9C}"/>
    <cellStyle name="40% - Accent3 20 2 3" xfId="2364" xr:uid="{509A5CE1-0FFF-40AE-A7C6-9B8BF1B2F472}"/>
    <cellStyle name="40% - Accent3 20 3" xfId="2365" xr:uid="{A58DC312-F145-4CA5-B1A1-DE7C16D25A6A}"/>
    <cellStyle name="40% - Accent3 20 4" xfId="2366" xr:uid="{33AA91DD-6328-4CB3-B058-F7088389EA68}"/>
    <cellStyle name="40% - Accent3 21" xfId="2367" xr:uid="{9FE9290C-B435-4875-914F-5D3FED30DA13}"/>
    <cellStyle name="40% - Accent3 21 2" xfId="2368" xr:uid="{ECD47F64-800E-40EE-91C4-62C39CC309CD}"/>
    <cellStyle name="40% - Accent3 21 2 2" xfId="2369" xr:uid="{DC1AAA3A-369C-4195-BA69-E06AD3173064}"/>
    <cellStyle name="40% - Accent3 21 2 3" xfId="2370" xr:uid="{005F9425-8453-44BE-8687-21184FE4E6BA}"/>
    <cellStyle name="40% - Accent3 21 3" xfId="2371" xr:uid="{446B970A-EAB3-4F02-9756-53F6B61D36A5}"/>
    <cellStyle name="40% - Accent3 21 4" xfId="2372" xr:uid="{2CD22F37-40D7-4D47-9FDF-0C999DDF552F}"/>
    <cellStyle name="40% - Accent3 22" xfId="2373" xr:uid="{EE72A7A3-F343-4A3C-AD0D-F34ED4C862C1}"/>
    <cellStyle name="40% - Accent3 22 2" xfId="2374" xr:uid="{6EF554C4-603D-4889-9760-686FBB132E78}"/>
    <cellStyle name="40% - Accent3 22 2 2" xfId="2375" xr:uid="{C026F8C2-9CC5-4DBC-8AE0-3964BEC656D9}"/>
    <cellStyle name="40% - Accent3 22 2 3" xfId="2376" xr:uid="{BA5DA87F-114B-4C67-9F01-51DFAF7B6D0B}"/>
    <cellStyle name="40% - Accent3 22 3" xfId="2377" xr:uid="{23C8FE2C-7622-4C97-A8A9-34690DDA66C0}"/>
    <cellStyle name="40% - Accent3 22 4" xfId="2378" xr:uid="{A810D4DD-7D37-4432-AB71-AC475EEFF4DE}"/>
    <cellStyle name="40% - Accent3 23" xfId="2379" xr:uid="{41561E86-6C4B-4486-9E81-228D934AB882}"/>
    <cellStyle name="40% - Accent3 23 2" xfId="2380" xr:uid="{2BF33441-7A2E-4E53-A580-6D7152A75949}"/>
    <cellStyle name="40% - Accent3 23 2 2" xfId="2381" xr:uid="{1618C48E-C263-4200-926D-5E2E998828E1}"/>
    <cellStyle name="40% - Accent3 23 2 3" xfId="2382" xr:uid="{733B53E2-81DB-4D3B-BBA5-64DCB3A3972C}"/>
    <cellStyle name="40% - Accent3 23 3" xfId="2383" xr:uid="{313E221C-116A-45E5-8E6B-8AA5D5F44017}"/>
    <cellStyle name="40% - Accent3 23 4" xfId="2384" xr:uid="{A5755EA4-388F-48DA-95E9-D1B8E637FDC8}"/>
    <cellStyle name="40% - Accent3 24" xfId="2385" xr:uid="{47CE6013-53AF-4C36-B9F4-1DB94A74AFDA}"/>
    <cellStyle name="40% - Accent3 24 2" xfId="2386" xr:uid="{88098E2A-2D98-4A22-8D9F-F28BA438B606}"/>
    <cellStyle name="40% - Accent3 24 2 2" xfId="2387" xr:uid="{3329BD53-4ADC-44B7-B544-FF9CEAA55B7C}"/>
    <cellStyle name="40% - Accent3 24 2 3" xfId="2388" xr:uid="{2A38CD9D-CF9D-4D9F-83E1-70CFA41FF0D3}"/>
    <cellStyle name="40% - Accent3 24 3" xfId="2389" xr:uid="{13441AB6-799E-404B-A321-8D9D37867B7C}"/>
    <cellStyle name="40% - Accent3 24 4" xfId="2390" xr:uid="{530E6FC5-194C-4E9B-9D40-B67FC1DEB100}"/>
    <cellStyle name="40% - Accent3 25" xfId="2391" xr:uid="{17E91A4F-76A9-4B4F-B085-584C8F5E8676}"/>
    <cellStyle name="40% - Accent3 25 2" xfId="2392" xr:uid="{0BEF44A0-C109-442F-9631-B1AE69754B7D}"/>
    <cellStyle name="40% - Accent3 25 2 2" xfId="2393" xr:uid="{949A99D8-7D36-434F-ABB5-389948FE9A04}"/>
    <cellStyle name="40% - Accent3 25 2 3" xfId="2394" xr:uid="{972B3DBB-384A-4A0C-A082-B837EDA7BFC2}"/>
    <cellStyle name="40% - Accent3 25 3" xfId="2395" xr:uid="{D8587718-1E9F-4C95-A86A-1D478B423B15}"/>
    <cellStyle name="40% - Accent3 25 4" xfId="2396" xr:uid="{B39B908D-C011-4964-A214-ACE3DF245D5E}"/>
    <cellStyle name="40% - Accent3 26" xfId="2397" xr:uid="{97879CF1-00F2-4F4E-9159-34D7269C1C2F}"/>
    <cellStyle name="40% - Accent3 26 2" xfId="2398" xr:uid="{3C46999A-7F48-4AAB-AE44-5008A6D47767}"/>
    <cellStyle name="40% - Accent3 26 2 2" xfId="2399" xr:uid="{199AE295-CA1C-4AE6-9A43-1B0B1C405D93}"/>
    <cellStyle name="40% - Accent3 26 2 3" xfId="2400" xr:uid="{CBFF803E-DA8E-4945-8543-0958C796CDAB}"/>
    <cellStyle name="40% - Accent3 26 3" xfId="2401" xr:uid="{12150EEA-7587-42E1-9149-341B9A2ABD28}"/>
    <cellStyle name="40% - Accent3 26 4" xfId="2402" xr:uid="{E17F07BC-5D6B-41B8-9ED2-B9E105DB1273}"/>
    <cellStyle name="40% - Accent3 27" xfId="2403" xr:uid="{0F9A389C-13F1-4AD0-BCE3-220B5A1A90D2}"/>
    <cellStyle name="40% - Accent3 27 2" xfId="2404" xr:uid="{361BE4F9-487B-428F-9042-767699A0CC79}"/>
    <cellStyle name="40% - Accent3 27 2 2" xfId="2405" xr:uid="{E7E73668-C274-4BF3-B136-52E6884E831F}"/>
    <cellStyle name="40% - Accent3 27 2 3" xfId="2406" xr:uid="{B661D69F-CA7D-4054-BB21-2288A01929C1}"/>
    <cellStyle name="40% - Accent3 27 3" xfId="2407" xr:uid="{013633B2-3718-4840-BD48-FB57889F3EB5}"/>
    <cellStyle name="40% - Accent3 27 4" xfId="2408" xr:uid="{70A24608-9CBC-435D-B81A-BA60FBBDE8E9}"/>
    <cellStyle name="40% - Accent3 28" xfId="2409" xr:uid="{5F241D28-FE95-4ECD-A301-A3B4CB9C1B9C}"/>
    <cellStyle name="40% - Accent3 28 2" xfId="2410" xr:uid="{4AD1E54E-2C4F-40C2-8887-3E239DA57623}"/>
    <cellStyle name="40% - Accent3 28 2 2" xfId="2411" xr:uid="{01602E57-8E04-416B-9633-093D3C475E16}"/>
    <cellStyle name="40% - Accent3 28 2 3" xfId="2412" xr:uid="{234B1BC3-251C-40AF-9395-3B2C259E6F72}"/>
    <cellStyle name="40% - Accent3 28 3" xfId="2413" xr:uid="{E776EBC5-A31D-4272-B064-3197549BF554}"/>
    <cellStyle name="40% - Accent3 28 4" xfId="2414" xr:uid="{FE3A3617-FF06-4D24-9C95-DC3A4E991F53}"/>
    <cellStyle name="40% - Accent3 29" xfId="2415" xr:uid="{6A84D2BA-288E-4422-A83E-6B5EC7BC5139}"/>
    <cellStyle name="40% - Accent3 29 2" xfId="2416" xr:uid="{906AE74D-BAA1-4F80-B99C-B2F31BE902CB}"/>
    <cellStyle name="40% - Accent3 29 2 2" xfId="2417" xr:uid="{D7135B11-C934-4359-957D-7D56F9958974}"/>
    <cellStyle name="40% - Accent3 29 2 3" xfId="2418" xr:uid="{EA3BA34B-83D5-430E-9C93-B59EEA264B83}"/>
    <cellStyle name="40% - Accent3 29 3" xfId="2419" xr:uid="{BD460BFC-6EE4-4A1F-AA2A-87BE1C3F05C6}"/>
    <cellStyle name="40% - Accent3 29 4" xfId="2420" xr:uid="{07F6ADBD-CCFE-4320-8050-96475C312D4E}"/>
    <cellStyle name="40% - Accent3 3" xfId="2422" xr:uid="{98EDA294-F107-4ED8-870F-332521D38996}"/>
    <cellStyle name="40% - Accent3 3 2" xfId="2423" xr:uid="{7BFF411E-1B98-4133-BAD6-81A9D0A544D1}"/>
    <cellStyle name="40% - Accent3 3 3" xfId="2424" xr:uid="{12A491ED-5C72-4ECE-8D2E-9AB11C2248CA}"/>
    <cellStyle name="40% - Accent3 3 3 2" xfId="2425" xr:uid="{9E30ED9B-2273-43EE-89D2-2B1076DEDE63}"/>
    <cellStyle name="40% - Accent3 3 4" xfId="2426" xr:uid="{8FEBBFEF-1D71-416F-B0F5-011235F8DAAD}"/>
    <cellStyle name="40% - Accent3 3 4 2" xfId="2427" xr:uid="{1AFD79C4-72DF-4992-AC01-7FFF2B63B78C}"/>
    <cellStyle name="40% - Accent3 3 5" xfId="2428" xr:uid="{01C4D05A-1EFA-4B5A-8721-60971D7A3169}"/>
    <cellStyle name="40% - Accent3 3 6" xfId="2429" xr:uid="{0C2513DB-1C42-4003-9745-7CFFA0C56168}"/>
    <cellStyle name="40% - Accent3 3 7" xfId="2430" xr:uid="{1C47F350-6478-4AD0-BC83-5ED99368B8CF}"/>
    <cellStyle name="40% - Accent3 3 8" xfId="2431" xr:uid="{D3AF93AD-66D5-4EE9-BF41-5A3AA6BFF8F0}"/>
    <cellStyle name="40% - Accent3 3 9" xfId="2432" xr:uid="{330DEF76-73C1-40E8-AF9E-3D88A3B56C4E}"/>
    <cellStyle name="40% - Accent3 3_Sheet2" xfId="2488" xr:uid="{175C2DE1-1B05-4FA4-A85C-B62571D0FB29}"/>
    <cellStyle name="40% - Accent3 30" xfId="2433" xr:uid="{893A317D-9255-429B-AFEE-0E5B1BF38B3B}"/>
    <cellStyle name="40% - Accent3 30 2" xfId="2434" xr:uid="{7FD47E02-555A-4F95-9D60-0D8F71A7A47F}"/>
    <cellStyle name="40% - Accent3 30 2 2" xfId="2435" xr:uid="{E17E6DD2-6137-43C4-8E8C-0BB78A0BA565}"/>
    <cellStyle name="40% - Accent3 30 2 3" xfId="2436" xr:uid="{11A80914-4CA1-4080-BD0F-936C218738AE}"/>
    <cellStyle name="40% - Accent3 30 3" xfId="2437" xr:uid="{4FAA17BB-A068-41DB-BE1B-5EFF559F7050}"/>
    <cellStyle name="40% - Accent3 30 4" xfId="2438" xr:uid="{7C3DC5C1-B063-423F-A884-FCE17BD7BC9C}"/>
    <cellStyle name="40% - Accent3 31" xfId="2439" xr:uid="{803085D7-EBB3-4073-89F0-53AB7A9ED502}"/>
    <cellStyle name="40% - Accent3 31 2" xfId="2440" xr:uid="{3F2B5B73-C4CA-4B9D-9498-3BD502DB59F5}"/>
    <cellStyle name="40% - Accent3 31 2 2" xfId="2441" xr:uid="{64C11823-ACF2-472E-AC89-88C744D544B9}"/>
    <cellStyle name="40% - Accent3 31 2 3" xfId="2442" xr:uid="{3C75F689-9DD9-48A6-B85B-A300CC152CD6}"/>
    <cellStyle name="40% - Accent3 31 3" xfId="2443" xr:uid="{2786DB87-2637-453B-A7DB-674D429B0072}"/>
    <cellStyle name="40% - Accent3 31 4" xfId="2444" xr:uid="{5DD4854B-C148-4233-B19A-516BA7D89991}"/>
    <cellStyle name="40% - Accent3 32" xfId="2445" xr:uid="{58E70533-452F-4FF5-A30F-3A8F7DE6FF66}"/>
    <cellStyle name="40% - Accent3 33" xfId="2446" xr:uid="{ED151F2B-34C0-4EE0-981F-7D80563F71F1}"/>
    <cellStyle name="40% - Accent3 33 2" xfId="2447" xr:uid="{E9580D5A-C4BA-43C1-BCE4-5BB1E60C0004}"/>
    <cellStyle name="40% - Accent3 33 2 2" xfId="2448" xr:uid="{7C981ECA-BF4A-4A99-AEEF-FEAED3D4253A}"/>
    <cellStyle name="40% - Accent3 33 2 3" xfId="2449" xr:uid="{9217B0A5-E52B-49E0-9BAA-48BB8E068E35}"/>
    <cellStyle name="40% - Accent3 33 3" xfId="2450" xr:uid="{DF309B91-ACE4-4B24-8A12-C4D8544FD699}"/>
    <cellStyle name="40% - Accent3 33 4" xfId="2451" xr:uid="{FF73C305-38C3-4E2A-95D9-932E8EF44552}"/>
    <cellStyle name="40% - Accent3 34" xfId="2452" xr:uid="{49FDF1BB-79D3-4A21-BE1A-7C28B842D810}"/>
    <cellStyle name="40% - Accent3 34 2" xfId="2453" xr:uid="{BA62D23A-2DF5-49C1-B7DF-C41D46CCECEB}"/>
    <cellStyle name="40% - Accent3 34 2 2" xfId="2454" xr:uid="{984E423B-FF13-473C-A186-382D7C911CE7}"/>
    <cellStyle name="40% - Accent3 34 2 3" xfId="2455" xr:uid="{506C69E6-7085-44B8-9548-2FA294FB5FA9}"/>
    <cellStyle name="40% - Accent3 34 3" xfId="2456" xr:uid="{1F26EEF3-BA3D-4901-8776-0A9B0256E015}"/>
    <cellStyle name="40% - Accent3 34 4" xfId="2457" xr:uid="{1A9A137F-C544-4E32-BD6D-B62076441B1F}"/>
    <cellStyle name="40% - Accent3 35" xfId="2458" xr:uid="{745D53E4-942B-4B1D-887E-31A8D8A7C73E}"/>
    <cellStyle name="40% - Accent3 35 2" xfId="2459" xr:uid="{0A926D79-863D-4799-A1DA-22701F1E3D97}"/>
    <cellStyle name="40% - Accent3 35 2 2" xfId="2460" xr:uid="{7EF950EE-8164-4EE6-9FD8-0CE1095A7951}"/>
    <cellStyle name="40% - Accent3 35 2 3" xfId="2461" xr:uid="{F8B93AA9-7E15-490C-973F-C1A0D54F870B}"/>
    <cellStyle name="40% - Accent3 35 3" xfId="2462" xr:uid="{E5F11134-D3CC-45B2-BAB7-4C7CF3DA8E3F}"/>
    <cellStyle name="40% - Accent3 35 4" xfId="2463" xr:uid="{377859B6-6356-4998-BB24-70CC62ADB27B}"/>
    <cellStyle name="40% - Accent3 36" xfId="2464" xr:uid="{B042D2AA-8991-497C-9F48-15B3E19EF2C6}"/>
    <cellStyle name="40% - Accent3 36 2" xfId="2465" xr:uid="{5C23CE2A-AB45-483B-8B05-3EFB81A618D8}"/>
    <cellStyle name="40% - Accent3 36 2 2" xfId="2466" xr:uid="{2768CA34-EEF3-497A-B465-627B6A5CC790}"/>
    <cellStyle name="40% - Accent3 36 2 3" xfId="2467" xr:uid="{1CB41167-CAA9-4CD2-8B33-549D22CF5B76}"/>
    <cellStyle name="40% - Accent3 36 3" xfId="2468" xr:uid="{65CE636F-0956-41FB-9BC0-1D7F7EA7D86B}"/>
    <cellStyle name="40% - Accent3 36 4" xfId="2469" xr:uid="{DFDE1AF4-4E89-4F22-8D31-73822E4DA42D}"/>
    <cellStyle name="40% - Accent3 37" xfId="2470" xr:uid="{0E94C08B-DB13-41B8-82C1-CBBD0734D4D1}"/>
    <cellStyle name="40% - Accent3 37 2" xfId="2471" xr:uid="{419BC7AC-03BB-4AAF-91BD-C83C2BA1776C}"/>
    <cellStyle name="40% - Accent3 37 2 2" xfId="2472" xr:uid="{262CC4B5-4E99-40D2-A49B-93F41382278E}"/>
    <cellStyle name="40% - Accent3 37 2 3" xfId="2473" xr:uid="{9B5814B6-3B68-40B1-95C3-049BFD1AAB82}"/>
    <cellStyle name="40% - Accent3 37 3" xfId="2474" xr:uid="{0EC63E68-0031-4C04-A1D0-393923ACC6F2}"/>
    <cellStyle name="40% - Accent3 37 4" xfId="2475" xr:uid="{796DBF72-1898-4CD8-BFE9-66FA22701576}"/>
    <cellStyle name="40% - Accent3 38" xfId="2476" xr:uid="{FB86CB7D-B429-4D66-943D-CFA107C21450}"/>
    <cellStyle name="40% - Accent3 38 2" xfId="2477" xr:uid="{9EFE040C-7DE8-4393-A4B2-3A1594326F37}"/>
    <cellStyle name="40% - Accent3 38 2 2" xfId="2478" xr:uid="{2034BEC3-E022-46C3-9399-21A6AB45AF0F}"/>
    <cellStyle name="40% - Accent3 38 2 3" xfId="2479" xr:uid="{E5F6B943-5DD8-4640-8A56-F708241B3AA7}"/>
    <cellStyle name="40% - Accent3 38 3" xfId="2480" xr:uid="{7BF0086F-A72C-4956-895D-505EB516EB62}"/>
    <cellStyle name="40% - Accent3 38 4" xfId="2481" xr:uid="{30F609A1-3A57-41D6-896E-3C7ABB48C6CA}"/>
    <cellStyle name="40% - Accent3 39" xfId="2482" xr:uid="{209B2F80-A493-40E1-9F51-535ECC95EF80}"/>
    <cellStyle name="40% - Accent3 39 2" xfId="2483" xr:uid="{73599860-3FB3-4E67-8C4E-7F19B7523D28}"/>
    <cellStyle name="40% - Accent3 39 2 2" xfId="2484" xr:uid="{D061A6AF-7D40-4E10-8F91-F67F62AD76C0}"/>
    <cellStyle name="40% - Accent3 39 2 3" xfId="2485" xr:uid="{FEB77BEC-01AF-44A1-9206-B7BACF463FF3}"/>
    <cellStyle name="40% - Accent3 39 3" xfId="2486" xr:uid="{2FFAF090-C3F9-4F7A-969D-D6132C0EB640}"/>
    <cellStyle name="40% - Accent3 39 4" xfId="2487" xr:uid="{DB4848E3-EE6A-43EB-B96B-D98BA3101DFD}"/>
    <cellStyle name="40% - Accent3 4" xfId="2489" xr:uid="{5527539A-4E97-4009-A3C7-5E1E429752A6}"/>
    <cellStyle name="40% - Accent3 4 2" xfId="2490" xr:uid="{1373725B-487D-4259-A56F-6341C7B60C07}"/>
    <cellStyle name="40% - Accent3 4 3" xfId="2491" xr:uid="{CAEFD380-58AE-41F5-88CC-87D22CAA5405}"/>
    <cellStyle name="40% - Accent3 4 3 2" xfId="2492" xr:uid="{C58C3CF5-AC9F-40A1-8336-F97BC7E23693}"/>
    <cellStyle name="40% - Accent3 4 4" xfId="2493" xr:uid="{4FC72D05-11E3-4087-BD9C-5D6CF9D96B4B}"/>
    <cellStyle name="40% - Accent3 4 4 2" xfId="2494" xr:uid="{28B01F06-CD33-4DF7-B58E-4C3AB7C2883B}"/>
    <cellStyle name="40% - Accent3 4 5" xfId="2495" xr:uid="{85BBC38B-0474-4B85-B62D-50165E9A3EC4}"/>
    <cellStyle name="40% - Accent3 4 6" xfId="2496" xr:uid="{EEF7B71B-C011-408A-81DD-955B5BB267A7}"/>
    <cellStyle name="40% - Accent3 4 7" xfId="2497" xr:uid="{A8DA470F-4631-488B-9828-337591B744D0}"/>
    <cellStyle name="40% - Accent3 4 8" xfId="2498" xr:uid="{080E0E7E-68F5-4E4E-9921-97B9F5F4F5A2}"/>
    <cellStyle name="40% - Accent3 4 9" xfId="2499" xr:uid="{C83867FD-A30B-4AFE-B27C-EA7947078426}"/>
    <cellStyle name="40% - Accent3 4_Sheet2" xfId="2500" xr:uid="{5D35C24C-7F06-4E5C-9C16-4B817242E6F5}"/>
    <cellStyle name="40% - Accent3 5" xfId="2501" xr:uid="{CB997DEA-B253-412D-B71C-78C45889E325}"/>
    <cellStyle name="40% - Accent3 5 2" xfId="2502" xr:uid="{E44AB34C-D027-4DC1-9419-7F94E892E8A0}"/>
    <cellStyle name="40% - Accent3 5 2 2" xfId="2503" xr:uid="{D01CE284-991C-4480-98C5-A10EAB466F0C}"/>
    <cellStyle name="40% - Accent3 5 3" xfId="2504" xr:uid="{6D829BAF-475D-4AFD-AD26-4CE865533DE4}"/>
    <cellStyle name="40% - Accent3 5 3 2" xfId="2505" xr:uid="{F99FB523-33D0-4B60-9AE4-7AA362FEC704}"/>
    <cellStyle name="40% - Accent3 5 4" xfId="2506" xr:uid="{8EF0C178-A9DB-40BC-AA5B-732F81C889AB}"/>
    <cellStyle name="40% - Accent3 5 4 2" xfId="2507" xr:uid="{16A279F7-7B7B-4530-81B5-A70AC7C3EF3D}"/>
    <cellStyle name="40% - Accent3 5 5" xfId="2508" xr:uid="{9EBE165B-E87A-489D-AB31-EC7908D6222F}"/>
    <cellStyle name="40% - Accent3 5 6" xfId="2509" xr:uid="{9A7A4274-0C12-4B37-A020-548D37252D54}"/>
    <cellStyle name="40% - Accent3 5 7" xfId="2510" xr:uid="{757B9E9A-4BE8-473F-A85B-FFD9DC005CE8}"/>
    <cellStyle name="40% - Accent3 5 8" xfId="2511" xr:uid="{3D3D4E4D-81E7-4A84-9933-F98FEA7AD170}"/>
    <cellStyle name="40% - Accent3 5 9" xfId="2512" xr:uid="{F8F2CC78-A326-4BE3-A97E-95E681372CA5}"/>
    <cellStyle name="40% - Accent3 5_Sheet2" xfId="2513" xr:uid="{0EFA46E7-196D-48CF-BE8E-417B4B0DCBD1}"/>
    <cellStyle name="40% - Accent3 6" xfId="2514" xr:uid="{9E176EB9-CC89-43C0-82C2-44A4E815551F}"/>
    <cellStyle name="40% - Accent3 6 2" xfId="2515" xr:uid="{E7CE7EC2-2353-45C0-9D55-1FC4BFB0D0D3}"/>
    <cellStyle name="40% - Accent3 6 2 2" xfId="2516" xr:uid="{626147C2-3E20-4416-8FF4-73D95FA03D49}"/>
    <cellStyle name="40% - Accent3 6 3" xfId="2517" xr:uid="{6FA91F47-C9BE-4F34-B9F3-1241C31133CD}"/>
    <cellStyle name="40% - Accent3 6 3 2" xfId="2518" xr:uid="{1BB26411-6AAA-496B-888C-0E93B9331EB0}"/>
    <cellStyle name="40% - Accent3 6 4" xfId="2519" xr:uid="{28E48A61-584F-4425-9CC3-73F5556679D1}"/>
    <cellStyle name="40% - Accent3 6 4 2" xfId="2520" xr:uid="{3C28BCC5-F79A-4F59-963F-C694ADA7F350}"/>
    <cellStyle name="40% - Accent3 6 5" xfId="2521" xr:uid="{E2DBFB14-7C9B-424B-9098-22C86B44BAD7}"/>
    <cellStyle name="40% - Accent3 6 6" xfId="2522" xr:uid="{EEFF7F4A-BE06-4292-B8A7-4840DBEB6A4A}"/>
    <cellStyle name="40% - Accent3 6 7" xfId="2523" xr:uid="{0A35E33C-9F5D-42DA-AFE4-B5483DE0BE60}"/>
    <cellStyle name="40% - Accent3 6 8" xfId="2524" xr:uid="{868E96EB-20FA-43FC-9934-0B6146CF2F82}"/>
    <cellStyle name="40% - Accent3 6 9" xfId="2525" xr:uid="{ED1483D2-8937-4D03-90B2-0361FFCEEE08}"/>
    <cellStyle name="40% - Accent3 6_Sheet2" xfId="2526" xr:uid="{88F5BCEB-6AC3-4571-A4E8-9B23C9506057}"/>
    <cellStyle name="40% - Accent3 7" xfId="2527" xr:uid="{2921516D-488D-4750-A618-44D9C3FE6765}"/>
    <cellStyle name="40% - Accent3 7 2" xfId="2528" xr:uid="{5E8F4904-738B-4CA2-970B-CB95C3F71057}"/>
    <cellStyle name="40% - Accent3 7 2 2" xfId="2529" xr:uid="{E231E576-8124-4CE3-8706-121871AE8148}"/>
    <cellStyle name="40% - Accent3 7 3" xfId="2530" xr:uid="{C44B3B03-6AA4-42FE-9A10-1B99598BCEF3}"/>
    <cellStyle name="40% - Accent3 7 3 2" xfId="2531" xr:uid="{29DC027D-AA0D-41F4-8D49-464CF7CA0B4F}"/>
    <cellStyle name="40% - Accent3 7 4" xfId="2532" xr:uid="{E795F207-4E0C-49C9-A9EF-34C747B90CC5}"/>
    <cellStyle name="40% - Accent3 7 4 2" xfId="2533" xr:uid="{75E105E5-3B17-49BD-8A6D-1116E31BB79B}"/>
    <cellStyle name="40% - Accent3 7 5" xfId="2534" xr:uid="{F6973DE2-8F6B-4373-9F4F-40A76CC9C988}"/>
    <cellStyle name="40% - Accent3 7 6" xfId="2535" xr:uid="{A40B2468-6444-4289-A91D-42B68AB05E4A}"/>
    <cellStyle name="40% - Accent3 7 7" xfId="2536" xr:uid="{86A650BA-A008-42C2-B5F0-5AEC4EFAA65F}"/>
    <cellStyle name="40% - Accent3 7 8" xfId="2537" xr:uid="{171CC273-1948-455C-8CD5-75876EBD85D5}"/>
    <cellStyle name="40% - Accent3 7 9" xfId="2538" xr:uid="{7C946CED-69DA-40DA-9504-CDCCABC27985}"/>
    <cellStyle name="40% - Accent3 7_Sheet2" xfId="2539" xr:uid="{E41AD7A1-1797-4D2F-A1D9-58D71D702BC0}"/>
    <cellStyle name="40% - Accent3 8" xfId="2540" xr:uid="{F8AA8C49-EC88-44C8-A0C6-46CA8E06E76C}"/>
    <cellStyle name="40% - Accent3 8 2" xfId="2541" xr:uid="{AE97866C-E2A2-47F2-9FFA-C223DC212976}"/>
    <cellStyle name="40% - Accent3 8 3" xfId="2542" xr:uid="{FA5A058C-62E5-4DE5-886F-9C214496E73D}"/>
    <cellStyle name="40% - Accent3 8 4" xfId="2543" xr:uid="{14215635-7592-4C71-8873-90E63190F006}"/>
    <cellStyle name="40% - Accent3 8 5" xfId="2544" xr:uid="{73CF5765-59AE-4850-85A2-FF9D1EDC2360}"/>
    <cellStyle name="40% - Accent3 8 6" xfId="2545" xr:uid="{D05682B8-5B13-4909-B8FD-25ED3E1FE7FB}"/>
    <cellStyle name="40% - Accent3 8 7" xfId="2546" xr:uid="{32E71AAC-D487-4CD2-BBC0-920BA1DBA75F}"/>
    <cellStyle name="40% - Accent3 8 8" xfId="2547" xr:uid="{71386F51-1393-416B-A0FB-B6CFC972AA99}"/>
    <cellStyle name="40% - Accent3 8 9" xfId="2548" xr:uid="{8AE91534-187D-4123-9B22-CF0105AC89D4}"/>
    <cellStyle name="40% - Accent3 8_Sheet2" xfId="2549" xr:uid="{B0751DEE-5124-4543-9EB9-B56E42EEE3B0}"/>
    <cellStyle name="40% - Accent3 9" xfId="2550" xr:uid="{2FB020C9-83CF-4195-B32E-168F76547DDC}"/>
    <cellStyle name="40% - Accent3 9 2" xfId="2551" xr:uid="{F253B8BC-2948-45E1-86AD-0CCF740604AA}"/>
    <cellStyle name="40% - Accent3 9 3" xfId="2552" xr:uid="{AA277722-1945-4F4C-A398-A207E533A797}"/>
    <cellStyle name="40% - Accent3 9 4" xfId="2553" xr:uid="{20A9C04D-9133-4DE6-9EB2-E3AB3CD6693D}"/>
    <cellStyle name="40% - Accent3 9 5" xfId="2554" xr:uid="{00BBCCAD-F294-41B3-BAD6-AB6CE9E2FC79}"/>
    <cellStyle name="40% - Accent3 9 6" xfId="2555" xr:uid="{47FC8E69-3E55-46A0-9A5B-8D0227FEE21B}"/>
    <cellStyle name="40% - Accent3 9 7" xfId="2556" xr:uid="{8F1EAB31-2102-4D14-9183-BACE8209F5AD}"/>
    <cellStyle name="40% - Accent3 9 8" xfId="2557" xr:uid="{02C5EC06-27D6-4F8B-AEBC-D707FD15C686}"/>
    <cellStyle name="40% - Accent3 9 9" xfId="2558" xr:uid="{037BC8FC-ED11-4D4F-B854-EEA89902EE98}"/>
    <cellStyle name="40% - Accent4 1" xfId="2559" xr:uid="{F4618292-BC17-4455-A82F-A703EA29B181}"/>
    <cellStyle name="40% - Accent4 1 1" xfId="2560" xr:uid="{0095E09E-6F64-48C7-9485-A109C0DC9E48}"/>
    <cellStyle name="40% - Accent4 1 1 2" xfId="2561" xr:uid="{BCC693F3-0063-41E7-A4A5-9636251CB9CE}"/>
    <cellStyle name="40% - Accent4 1 2" xfId="2562" xr:uid="{AF1AAECD-7402-43C9-A262-C68EF4A949D6}"/>
    <cellStyle name="40% - Accent4 1_Building_-_5-final_Price_Variation(1)" xfId="2626" xr:uid="{35305BFF-040C-404C-A69E-C9604C0FDFE4}"/>
    <cellStyle name="40% - Accent4 10" xfId="2563" xr:uid="{05575C4A-896D-474C-A851-453E1578FBDC}"/>
    <cellStyle name="40% - Accent4 10 2" xfId="2564" xr:uid="{17D204E2-40A1-4BCD-8FE9-BB807742A572}"/>
    <cellStyle name="40% - Accent4 10 3" xfId="2565" xr:uid="{9CBAFE88-340C-457F-BAD3-C4F1DE93D4CD}"/>
    <cellStyle name="40% - Accent4 10 4" xfId="2566" xr:uid="{AB2A51C6-F207-4D15-B616-52DC8264FB7F}"/>
    <cellStyle name="40% - Accent4 10 5" xfId="2567" xr:uid="{299F0323-C2FD-4DB5-AF12-5587E8517807}"/>
    <cellStyle name="40% - Accent4 10 6" xfId="2568" xr:uid="{5009460F-31A5-4910-9472-D1EC3F68E7CC}"/>
    <cellStyle name="40% - Accent4 10 7" xfId="2569" xr:uid="{85D9A4CE-1259-4E6B-9A5F-1EF96D40C77F}"/>
    <cellStyle name="40% - Accent4 10 8" xfId="2570" xr:uid="{3394B4C1-2EEC-4234-9BDB-6F891CA76620}"/>
    <cellStyle name="40% - Accent4 10 9" xfId="2571" xr:uid="{A621FB6D-F450-4489-B2A5-9A06DB7A1912}"/>
    <cellStyle name="40% - Accent4 11" xfId="2572" xr:uid="{20C320D2-13FB-4727-B9FC-D5872E1CB4F2}"/>
    <cellStyle name="40% - Accent4 11 2" xfId="2573" xr:uid="{D42103E3-8D4F-4B0D-A25F-424D8091F45E}"/>
    <cellStyle name="40% - Accent4 11 2 2" xfId="2574" xr:uid="{FBFDA480-00CE-4583-BFE1-02D52F363F78}"/>
    <cellStyle name="40% - Accent4 11 2 3" xfId="2575" xr:uid="{B128BC0A-A0EE-44D7-A351-EC79CB9218F2}"/>
    <cellStyle name="40% - Accent4 11 3" xfId="2576" xr:uid="{56499E2F-2625-4F26-AF93-7D96B14A2A3D}"/>
    <cellStyle name="40% - Accent4 11 4" xfId="2577" xr:uid="{E004F5C1-DB7B-49D8-A795-5B21B790C131}"/>
    <cellStyle name="40% - Accent4 12" xfId="2578" xr:uid="{B6A48139-0CBE-45A5-82FD-83689C39580B}"/>
    <cellStyle name="40% - Accent4 12 2" xfId="2579" xr:uid="{020565C2-E43A-40CC-AD8A-6CE59BAB05B0}"/>
    <cellStyle name="40% - Accent4 12 2 2" xfId="2580" xr:uid="{16D30857-8126-43A7-80E0-BC7C5950773D}"/>
    <cellStyle name="40% - Accent4 12 2 3" xfId="2581" xr:uid="{3B08FE26-829E-4AA2-9B5D-DD0AE3924EFE}"/>
    <cellStyle name="40% - Accent4 12 3" xfId="2582" xr:uid="{B29AF262-247C-4412-A5FE-428BF704D34F}"/>
    <cellStyle name="40% - Accent4 12 4" xfId="2583" xr:uid="{EDD7494C-C8EA-4137-9D3B-2B5052360117}"/>
    <cellStyle name="40% - Accent4 13" xfId="2584" xr:uid="{15D65E99-DF60-43FC-8408-4A6F8B4AFAD9}"/>
    <cellStyle name="40% - Accent4 13 2" xfId="2585" xr:uid="{52C19FC8-1FA8-49EA-B302-3C53C8563E41}"/>
    <cellStyle name="40% - Accent4 13 2 2" xfId="2586" xr:uid="{F23FFDBC-4B89-4750-80D0-57B5C3AB1BB1}"/>
    <cellStyle name="40% - Accent4 13 2 3" xfId="2587" xr:uid="{E8F3FB2E-F079-4EFF-B32E-8DE98D24E071}"/>
    <cellStyle name="40% - Accent4 13 3" xfId="2588" xr:uid="{4A77CA13-CF5A-47B6-B8C1-5C4ED2A9C5CC}"/>
    <cellStyle name="40% - Accent4 13 4" xfId="2589" xr:uid="{D98B34FB-5AF4-46F9-885B-639580A7EE24}"/>
    <cellStyle name="40% - Accent4 14" xfId="2590" xr:uid="{09E41F30-BE61-4751-81F4-7FC828F386B1}"/>
    <cellStyle name="40% - Accent4 14 2" xfId="2591" xr:uid="{CF6A393B-BEA4-4FF3-8F34-5451B178C447}"/>
    <cellStyle name="40% - Accent4 14 2 2" xfId="2592" xr:uid="{1CF2B557-0E96-4F50-B112-904DFFBCE27A}"/>
    <cellStyle name="40% - Accent4 14 2 3" xfId="2593" xr:uid="{AED805BF-BB5C-4994-A71C-1238107EED86}"/>
    <cellStyle name="40% - Accent4 14 3" xfId="2594" xr:uid="{B8499293-94BE-46F2-A91A-28C68E2EC8A8}"/>
    <cellStyle name="40% - Accent4 14 4" xfId="2595" xr:uid="{4E55FE9B-539B-4543-A6A7-8372D4239E88}"/>
    <cellStyle name="40% - Accent4 15" xfId="2596" xr:uid="{083DAA45-0352-40A0-BEEE-76FD1829C514}"/>
    <cellStyle name="40% - Accent4 15 2" xfId="2597" xr:uid="{85D65F48-37A5-4D70-9A11-DB3D529BBA64}"/>
    <cellStyle name="40% - Accent4 15 2 2" xfId="2598" xr:uid="{27862C67-78C2-4ED9-A8F9-5C3D19E9A481}"/>
    <cellStyle name="40% - Accent4 15 2 3" xfId="2599" xr:uid="{0D277570-250D-4D25-947B-8EF80E4ABB6A}"/>
    <cellStyle name="40% - Accent4 15 3" xfId="2600" xr:uid="{8CB94892-EA04-4115-86B2-16ADCBCEA216}"/>
    <cellStyle name="40% - Accent4 15 4" xfId="2601" xr:uid="{3627B4D1-585A-4CB2-9CD7-B47AFCFBD3FC}"/>
    <cellStyle name="40% - Accent4 16" xfId="2602" xr:uid="{E14E9E91-53C7-40D2-A34C-C5D8A0F1A185}"/>
    <cellStyle name="40% - Accent4 16 2" xfId="2603" xr:uid="{F5ABA0AE-07EA-4C36-8CE0-F6573990C15E}"/>
    <cellStyle name="40% - Accent4 16 2 2" xfId="2604" xr:uid="{882FA161-3C49-40D6-AFA9-33EEED739736}"/>
    <cellStyle name="40% - Accent4 16 2 3" xfId="2605" xr:uid="{A9FAD6C6-6CEC-4228-BCBA-E63D4D1149AF}"/>
    <cellStyle name="40% - Accent4 16 3" xfId="2606" xr:uid="{152995DB-ECFC-43A9-A7C2-1737DDEBED00}"/>
    <cellStyle name="40% - Accent4 16 4" xfId="2607" xr:uid="{9F3FA722-0620-45D8-B937-0B6FCD12E838}"/>
    <cellStyle name="40% - Accent4 17" xfId="2608" xr:uid="{0E77D35F-AFE4-4434-965A-6AAFCF2BB8C2}"/>
    <cellStyle name="40% - Accent4 17 2" xfId="2609" xr:uid="{C7F91523-C659-4E59-8656-BC582AAC4F8E}"/>
    <cellStyle name="40% - Accent4 17 2 2" xfId="2610" xr:uid="{E24EE15E-C785-4727-9595-254AADCB1C81}"/>
    <cellStyle name="40% - Accent4 17 2 3" xfId="2611" xr:uid="{1EDCAB7D-24F8-41DE-941C-58F5E5802395}"/>
    <cellStyle name="40% - Accent4 17 3" xfId="2612" xr:uid="{77B45BE9-CABE-4BBE-B6BC-2E74CF994A14}"/>
    <cellStyle name="40% - Accent4 17 4" xfId="2613" xr:uid="{4DCE2E90-45E1-4C0D-AD3E-C830B12CF6D7}"/>
    <cellStyle name="40% - Accent4 18" xfId="2614" xr:uid="{4FA4768E-764F-4744-BD50-9744A1D698F8}"/>
    <cellStyle name="40% - Accent4 18 2" xfId="2615" xr:uid="{DA1FF2BA-E9C7-476D-92E2-B3C6157E5543}"/>
    <cellStyle name="40% - Accent4 18 2 2" xfId="2616" xr:uid="{F260148D-F626-4B6F-88D8-F66820916CD1}"/>
    <cellStyle name="40% - Accent4 18 2 3" xfId="2617" xr:uid="{7643A49A-4C2A-4954-9DA6-7C5E0A585E9F}"/>
    <cellStyle name="40% - Accent4 18 3" xfId="2618" xr:uid="{E1918593-02F9-47B8-B542-1357A3C264A3}"/>
    <cellStyle name="40% - Accent4 18 4" xfId="2619" xr:uid="{673CCE90-F3D9-4DF8-840B-6EB8A56FF3ED}"/>
    <cellStyle name="40% - Accent4 19" xfId="2620" xr:uid="{928118E8-DC15-42BA-9B8B-1C737B72589C}"/>
    <cellStyle name="40% - Accent4 19 2" xfId="2621" xr:uid="{4C1092AE-AF41-44A7-B2C2-A784FB1B80C0}"/>
    <cellStyle name="40% - Accent4 19 2 2" xfId="2622" xr:uid="{415C3714-410E-43A0-8DEA-30F93C1715CA}"/>
    <cellStyle name="40% - Accent4 19 2 3" xfId="2623" xr:uid="{9B15FC44-A95C-4712-A571-D5F64B2F988E}"/>
    <cellStyle name="40% - Accent4 19 3" xfId="2624" xr:uid="{E2D22E0E-35B5-4B99-BD06-0A9D44362D86}"/>
    <cellStyle name="40% - Accent4 19 4" xfId="2625" xr:uid="{4B9B9F6F-A1C9-4FF3-B72A-DD2A802CB91F}"/>
    <cellStyle name="40% - Accent4 2" xfId="2627" xr:uid="{5C23B09B-89F8-4A2C-9157-AA2555ED541C}"/>
    <cellStyle name="40% - Accent4 2 10" xfId="2628" xr:uid="{758A9AE1-277F-4BD8-A1FF-A5FBC47BCD57}"/>
    <cellStyle name="40% - Accent4 2 2" xfId="2629" xr:uid="{35D82095-A139-41D4-AE10-E6ABA1C2677F}"/>
    <cellStyle name="40% - Accent4 2 2 2" xfId="2630" xr:uid="{041256F4-64EF-4E67-B17A-999BC997FE1E}"/>
    <cellStyle name="40% - Accent4 2 3" xfId="2631" xr:uid="{5805A93F-DC1C-4115-92E1-D5E75169BE35}"/>
    <cellStyle name="40% - Accent4 2 3 2" xfId="2632" xr:uid="{91A32B39-FCA3-4F89-A76C-B2941E7FC207}"/>
    <cellStyle name="40% - Accent4 2 4" xfId="2633" xr:uid="{006B50DB-E606-4E25-ABD7-841084FEF517}"/>
    <cellStyle name="40% - Accent4 2 4 2" xfId="2634" xr:uid="{320ECD1E-A18A-4C7B-8231-5E12F2BFEC91}"/>
    <cellStyle name="40% - Accent4 2 5" xfId="2635" xr:uid="{6F2966D2-0504-4765-8345-E79A48BE4019}"/>
    <cellStyle name="40% - Accent4 2 5 2" xfId="2636" xr:uid="{B62BB7CA-8878-44BA-AA18-AAF1C2E7DD02}"/>
    <cellStyle name="40% - Accent4 2 6" xfId="2637" xr:uid="{3E9EF1F1-678A-4A71-92B2-8C5EE119AA12}"/>
    <cellStyle name="40% - Accent4 2 7" xfId="2638" xr:uid="{D2F1B6BC-F584-4961-A5FE-DF9EC7F93DD1}"/>
    <cellStyle name="40% - Accent4 2 8" xfId="2639" xr:uid="{2C7F7108-4A6F-49CA-A3D8-1AF23E45456A}"/>
    <cellStyle name="40% - Accent4 2 9" xfId="2640" xr:uid="{8AEF6028-C074-4BFF-8C68-1E53C01CF4E1}"/>
    <cellStyle name="40% - Accent4 2_B Block  Column LGF to UGF Lvl" xfId="2701" xr:uid="{734980CA-3165-405F-BC41-FDC2979E391B}"/>
    <cellStyle name="40% - Accent4 20" xfId="2641" xr:uid="{31E29CB7-B83F-4477-8C9B-1AD3DE738130}"/>
    <cellStyle name="40% - Accent4 20 2" xfId="2642" xr:uid="{736F60AD-1501-423A-B1FB-0364E62AA81F}"/>
    <cellStyle name="40% - Accent4 20 2 2" xfId="2643" xr:uid="{C716805D-EBC1-4271-82C5-2E4FB36265C6}"/>
    <cellStyle name="40% - Accent4 20 2 3" xfId="2644" xr:uid="{C85F68E2-97A3-4004-A365-599FFDA5EC46}"/>
    <cellStyle name="40% - Accent4 20 3" xfId="2645" xr:uid="{9F2FE943-E73A-460A-B121-B0E44135A4E9}"/>
    <cellStyle name="40% - Accent4 20 4" xfId="2646" xr:uid="{87DD49BA-8CCF-4BB9-9057-3680EF576E88}"/>
    <cellStyle name="40% - Accent4 21" xfId="2647" xr:uid="{120A97BC-938D-4DD6-803B-B4F90C88DE89}"/>
    <cellStyle name="40% - Accent4 21 2" xfId="2648" xr:uid="{1D24CFFF-5FE8-42CD-AC70-9D1FAEDD994D}"/>
    <cellStyle name="40% - Accent4 21 2 2" xfId="2649" xr:uid="{8E145360-7854-4279-B0A1-EA84D0C6BCF6}"/>
    <cellStyle name="40% - Accent4 21 2 3" xfId="2650" xr:uid="{6BF9AF5D-3C54-4378-82BB-7E03675D3AB0}"/>
    <cellStyle name="40% - Accent4 21 3" xfId="2651" xr:uid="{0F393A71-0DFD-4E94-A696-438F5F34FED2}"/>
    <cellStyle name="40% - Accent4 21 4" xfId="2652" xr:uid="{31D7173F-40E0-4E2B-9223-D5122D0729E7}"/>
    <cellStyle name="40% - Accent4 22" xfId="2653" xr:uid="{4AD96E64-1D56-464C-ACCC-2AB0F2807363}"/>
    <cellStyle name="40% - Accent4 22 2" xfId="2654" xr:uid="{97385F3F-1893-430F-989A-E2BCA4510FFA}"/>
    <cellStyle name="40% - Accent4 22 2 2" xfId="2655" xr:uid="{0E2FBE38-F444-4C85-8B5E-0C5D3E6886CE}"/>
    <cellStyle name="40% - Accent4 22 2 3" xfId="2656" xr:uid="{EAC9ACA1-04EC-4CE2-8F41-126DA2246DBB}"/>
    <cellStyle name="40% - Accent4 22 3" xfId="2657" xr:uid="{D644A64A-B108-4143-A6F3-8ECD33927F31}"/>
    <cellStyle name="40% - Accent4 22 4" xfId="2658" xr:uid="{16340BCB-27C2-4F67-961E-A5D3D891AB53}"/>
    <cellStyle name="40% - Accent4 23" xfId="2659" xr:uid="{EEDF8871-579B-4FDE-8BF6-D054081C697F}"/>
    <cellStyle name="40% - Accent4 23 2" xfId="2660" xr:uid="{86F3F505-BD71-43A9-BE01-2C589785E396}"/>
    <cellStyle name="40% - Accent4 23 2 2" xfId="2661" xr:uid="{0447DCB1-3E67-4D63-B3BC-534DA628927D}"/>
    <cellStyle name="40% - Accent4 23 2 3" xfId="2662" xr:uid="{D441D9B9-EC81-4C15-B8FF-C6583AB80131}"/>
    <cellStyle name="40% - Accent4 23 3" xfId="2663" xr:uid="{977713FE-D608-4884-8E4C-A9C9AADEB6AD}"/>
    <cellStyle name="40% - Accent4 23 4" xfId="2664" xr:uid="{8B937F3D-EA30-41C5-B117-C5ECE3E26C50}"/>
    <cellStyle name="40% - Accent4 24" xfId="2665" xr:uid="{0B009973-FDF5-4CAE-A2BE-D6F8F7EF3D10}"/>
    <cellStyle name="40% - Accent4 24 2" xfId="2666" xr:uid="{1B4BEF98-BA6C-4B74-897F-E9DFC8DE3EFD}"/>
    <cellStyle name="40% - Accent4 24 2 2" xfId="2667" xr:uid="{4D8B3603-4062-4B62-9AF8-22A1290023DF}"/>
    <cellStyle name="40% - Accent4 24 2 3" xfId="2668" xr:uid="{17B47363-C4A6-458C-9C0E-4F14765EEA63}"/>
    <cellStyle name="40% - Accent4 24 3" xfId="2669" xr:uid="{00A098EA-748B-465F-9EC2-6CBFE7C434AD}"/>
    <cellStyle name="40% - Accent4 24 4" xfId="2670" xr:uid="{6605BCB0-3F07-4F59-8329-981CA41857AE}"/>
    <cellStyle name="40% - Accent4 25" xfId="2671" xr:uid="{5F2D32B7-5F28-4F53-B4A9-58A250D882E1}"/>
    <cellStyle name="40% - Accent4 25 2" xfId="2672" xr:uid="{341D793A-C91B-4002-B258-1777FA28BF54}"/>
    <cellStyle name="40% - Accent4 25 2 2" xfId="2673" xr:uid="{F47614E1-8FC7-475F-B7AA-416DD1D21ECE}"/>
    <cellStyle name="40% - Accent4 25 2 3" xfId="2674" xr:uid="{4C2E7AB2-A2BA-4199-BE19-88F5479B3F87}"/>
    <cellStyle name="40% - Accent4 25 3" xfId="2675" xr:uid="{DE766FA5-2B40-418E-AD02-CFAEAEF96476}"/>
    <cellStyle name="40% - Accent4 25 4" xfId="2676" xr:uid="{9CFC750B-0DA3-45AC-A147-5866E19ED047}"/>
    <cellStyle name="40% - Accent4 26" xfId="2677" xr:uid="{C49DF708-DA77-47CE-A9D7-F2C1A222552F}"/>
    <cellStyle name="40% - Accent4 26 2" xfId="2678" xr:uid="{AF340D00-BD6A-406F-A4A7-AF5AF57699C7}"/>
    <cellStyle name="40% - Accent4 26 2 2" xfId="2679" xr:uid="{DE081CC5-C4DA-4811-B228-67F7CECDAE51}"/>
    <cellStyle name="40% - Accent4 26 2 3" xfId="2680" xr:uid="{A9697515-2821-4CFD-8961-6897A0DFBE15}"/>
    <cellStyle name="40% - Accent4 26 3" xfId="2681" xr:uid="{7506AF22-0E5A-4227-B086-CCCD36B7617A}"/>
    <cellStyle name="40% - Accent4 26 4" xfId="2682" xr:uid="{E2603FE9-8A57-486F-9DFB-1E2FA5C78F4C}"/>
    <cellStyle name="40% - Accent4 27" xfId="2683" xr:uid="{D0DF2F13-AA37-49DC-841A-2C80BB521527}"/>
    <cellStyle name="40% - Accent4 27 2" xfId="2684" xr:uid="{5A2BAD9B-849C-4566-BF7B-72815C95CB65}"/>
    <cellStyle name="40% - Accent4 27 2 2" xfId="2685" xr:uid="{80934849-2F0F-49E5-AA6C-CD9BD98CE773}"/>
    <cellStyle name="40% - Accent4 27 2 3" xfId="2686" xr:uid="{6AD6D05A-740B-4DB3-A4F9-44E6BB497BC0}"/>
    <cellStyle name="40% - Accent4 27 3" xfId="2687" xr:uid="{7186E852-C9B8-4C97-950D-31B8A72B49FF}"/>
    <cellStyle name="40% - Accent4 27 4" xfId="2688" xr:uid="{9F979B99-56FF-456C-B080-11778EF51AEC}"/>
    <cellStyle name="40% - Accent4 28" xfId="2689" xr:uid="{A176C12A-4606-4932-AE11-818DADCD04D4}"/>
    <cellStyle name="40% - Accent4 28 2" xfId="2690" xr:uid="{3E711C5E-F961-4F44-8812-7A00CB9BC49A}"/>
    <cellStyle name="40% - Accent4 28 2 2" xfId="2691" xr:uid="{004A7166-CC71-417F-8189-68FFD70D2837}"/>
    <cellStyle name="40% - Accent4 28 2 3" xfId="2692" xr:uid="{0D8B1A88-9C02-4C84-AAB9-5A70A7D8DC94}"/>
    <cellStyle name="40% - Accent4 28 3" xfId="2693" xr:uid="{148F97BF-ED45-4906-A5AE-DC3BC434EB71}"/>
    <cellStyle name="40% - Accent4 28 4" xfId="2694" xr:uid="{256C22D9-DB20-4596-A947-61889519ACCB}"/>
    <cellStyle name="40% - Accent4 29" xfId="2695" xr:uid="{71DD28F9-C19E-4CA2-B249-622A65F379A4}"/>
    <cellStyle name="40% - Accent4 29 2" xfId="2696" xr:uid="{78E1E736-F3EF-481D-8329-D75B91AB3FC6}"/>
    <cellStyle name="40% - Accent4 29 2 2" xfId="2697" xr:uid="{C2EECA09-169B-4D08-9163-69355AAE7A42}"/>
    <cellStyle name="40% - Accent4 29 2 3" xfId="2698" xr:uid="{5967CA36-5FED-410D-B8EC-3086A9547950}"/>
    <cellStyle name="40% - Accent4 29 3" xfId="2699" xr:uid="{CB821007-A184-400E-8AEE-5BA154E28677}"/>
    <cellStyle name="40% - Accent4 29 4" xfId="2700" xr:uid="{C8DC0B09-F7F3-4185-9798-0BB278F397EC}"/>
    <cellStyle name="40% - Accent4 3" xfId="2702" xr:uid="{59322733-E28A-4489-82AC-0E77D973AF76}"/>
    <cellStyle name="40% - Accent4 3 2" xfId="2703" xr:uid="{6EDE202B-FF6B-41CD-B037-F2F66382BB1D}"/>
    <cellStyle name="40% - Accent4 3 3" xfId="2704" xr:uid="{E66F4D30-5663-4F33-88F1-6A3CF1818664}"/>
    <cellStyle name="40% - Accent4 3 3 2" xfId="2705" xr:uid="{835F6E67-289B-467D-925D-AE58097F7FAF}"/>
    <cellStyle name="40% - Accent4 3 4" xfId="2706" xr:uid="{F785AD09-F446-4EE9-8888-23059FC16291}"/>
    <cellStyle name="40% - Accent4 3 4 2" xfId="2707" xr:uid="{4B138943-8B2F-452A-A95B-BBF050BA634C}"/>
    <cellStyle name="40% - Accent4 3 5" xfId="2708" xr:uid="{BDB000D1-997E-48CD-9830-617DF9FE2693}"/>
    <cellStyle name="40% - Accent4 3 6" xfId="2709" xr:uid="{4D682BBD-F5EC-410C-92A8-E70A165483C9}"/>
    <cellStyle name="40% - Accent4 3 7" xfId="2710" xr:uid="{A3B05467-4BB5-4A9D-91A5-284AF0E33363}"/>
    <cellStyle name="40% - Accent4 3 8" xfId="2711" xr:uid="{6B2FA6BC-4248-4029-ADC7-907D5FBF9851}"/>
    <cellStyle name="40% - Accent4 3 9" xfId="2712" xr:uid="{91641E0B-94CB-4C27-B5F2-25C1ECE91D9F}"/>
    <cellStyle name="40% - Accent4 3_Sheet2" xfId="2768" xr:uid="{1838CED0-1572-4CAB-9A5D-EA5D9A4E38A0}"/>
    <cellStyle name="40% - Accent4 30" xfId="2713" xr:uid="{6B5C9D8F-85B2-4057-9ABF-31818B1F94EA}"/>
    <cellStyle name="40% - Accent4 30 2" xfId="2714" xr:uid="{EA50D75E-C23B-4B3F-8AFB-6B98A2DF2107}"/>
    <cellStyle name="40% - Accent4 30 2 2" xfId="2715" xr:uid="{148A84FF-B02F-40E1-911B-ABBB5DD92B26}"/>
    <cellStyle name="40% - Accent4 30 2 3" xfId="2716" xr:uid="{2F0E0F84-9C63-4CB9-B1F2-549262A29338}"/>
    <cellStyle name="40% - Accent4 30 3" xfId="2717" xr:uid="{C9FFE9A6-C50F-4639-9F9F-686BB4DD6371}"/>
    <cellStyle name="40% - Accent4 30 4" xfId="2718" xr:uid="{66CA7C28-B940-4579-99B9-E655D104F873}"/>
    <cellStyle name="40% - Accent4 31" xfId="2719" xr:uid="{98B7E06D-D118-48A4-BE27-A5228A687050}"/>
    <cellStyle name="40% - Accent4 31 2" xfId="2720" xr:uid="{8B5004E9-C224-49ED-B82C-F51492185B19}"/>
    <cellStyle name="40% - Accent4 31 2 2" xfId="2721" xr:uid="{25F78C00-A05C-4F76-B457-10C64E6818AC}"/>
    <cellStyle name="40% - Accent4 31 2 3" xfId="2722" xr:uid="{45EB219A-6C80-41F2-AEB6-8B5A1CE15453}"/>
    <cellStyle name="40% - Accent4 31 3" xfId="2723" xr:uid="{17C18C22-13F3-4F38-BDF7-8B5CBC1B1FD7}"/>
    <cellStyle name="40% - Accent4 31 4" xfId="2724" xr:uid="{3F469793-32F7-4862-9374-5E0F27BE5087}"/>
    <cellStyle name="40% - Accent4 32" xfId="2725" xr:uid="{72CD8EA2-1CDC-4A4C-8D45-7F3AEAE97064}"/>
    <cellStyle name="40% - Accent4 33" xfId="2726" xr:uid="{87084ECE-1176-48CE-8EC1-F8C21552B405}"/>
    <cellStyle name="40% - Accent4 33 2" xfId="2727" xr:uid="{9C652A32-0B3E-46E5-A28A-3C689671D12B}"/>
    <cellStyle name="40% - Accent4 33 2 2" xfId="2728" xr:uid="{2CBA5876-CBE3-47B7-BE65-F3E89B5F4C2F}"/>
    <cellStyle name="40% - Accent4 33 2 3" xfId="2729" xr:uid="{329AA64E-4CC7-41D8-8791-9EB8F553FBEF}"/>
    <cellStyle name="40% - Accent4 33 3" xfId="2730" xr:uid="{D83DE87C-CF1C-48F5-B3E1-D91855CABAC0}"/>
    <cellStyle name="40% - Accent4 33 4" xfId="2731" xr:uid="{0961A358-80D5-4796-8E4B-2D78A8502576}"/>
    <cellStyle name="40% - Accent4 34" xfId="2732" xr:uid="{51D14204-DD95-4175-A30A-2B69CECBF74A}"/>
    <cellStyle name="40% - Accent4 34 2" xfId="2733" xr:uid="{51B4BFF3-99A9-4F1C-AD8E-F4B88030AC53}"/>
    <cellStyle name="40% - Accent4 34 2 2" xfId="2734" xr:uid="{3122062A-E6F9-4956-AEAC-92D89E7C0351}"/>
    <cellStyle name="40% - Accent4 34 2 3" xfId="2735" xr:uid="{5108ECBC-44FA-4E99-83F1-294D11652824}"/>
    <cellStyle name="40% - Accent4 34 3" xfId="2736" xr:uid="{5487BB61-9DF3-4E00-8137-0CA208DC9A37}"/>
    <cellStyle name="40% - Accent4 34 4" xfId="2737" xr:uid="{542D2F7F-3135-493C-A527-C1562C8E30E8}"/>
    <cellStyle name="40% - Accent4 35" xfId="2738" xr:uid="{A97364BA-2CFC-477D-AD3A-3E8B2E3638D9}"/>
    <cellStyle name="40% - Accent4 35 2" xfId="2739" xr:uid="{D52DA014-8E49-4690-80FD-886A131AE9C0}"/>
    <cellStyle name="40% - Accent4 35 2 2" xfId="2740" xr:uid="{3A37A9AC-E8A4-456F-9F73-9594F7B327A7}"/>
    <cellStyle name="40% - Accent4 35 2 3" xfId="2741" xr:uid="{254FB65A-5F75-47FB-863F-6872E3454862}"/>
    <cellStyle name="40% - Accent4 35 3" xfId="2742" xr:uid="{24209396-4C80-4FD6-A7E7-8FF271CBB8E6}"/>
    <cellStyle name="40% - Accent4 35 4" xfId="2743" xr:uid="{6085F097-75B2-49B2-B5E9-9AAC04735990}"/>
    <cellStyle name="40% - Accent4 36" xfId="2744" xr:uid="{2701A8C6-3C55-432B-8832-D0FF079B795B}"/>
    <cellStyle name="40% - Accent4 36 2" xfId="2745" xr:uid="{873B2FB8-C33B-47D5-83F9-61152091F365}"/>
    <cellStyle name="40% - Accent4 36 2 2" xfId="2746" xr:uid="{04C4C676-8D8E-49CE-91FA-A492DA297E60}"/>
    <cellStyle name="40% - Accent4 36 2 3" xfId="2747" xr:uid="{E5D642D9-39FE-431D-BAE9-C10FAAF38BD1}"/>
    <cellStyle name="40% - Accent4 36 3" xfId="2748" xr:uid="{B338B6A8-10AF-4D0C-95D9-C7642CE6FA48}"/>
    <cellStyle name="40% - Accent4 36 4" xfId="2749" xr:uid="{ADD3934F-9C94-4B13-A712-ABD63821D869}"/>
    <cellStyle name="40% - Accent4 37" xfId="2750" xr:uid="{387F9D4D-E9B8-4A51-8069-D3001DF69602}"/>
    <cellStyle name="40% - Accent4 37 2" xfId="2751" xr:uid="{B289144A-BC1E-458E-BCF9-5020131F9C26}"/>
    <cellStyle name="40% - Accent4 37 2 2" xfId="2752" xr:uid="{73D0CF41-0E84-48D5-8E8E-8D2B28D91B80}"/>
    <cellStyle name="40% - Accent4 37 2 3" xfId="2753" xr:uid="{FE5B96A8-BEDE-4D29-AB66-A2E0DB271F89}"/>
    <cellStyle name="40% - Accent4 37 3" xfId="2754" xr:uid="{D82B1C31-5FC4-42CD-8728-CF6E6BAE8F80}"/>
    <cellStyle name="40% - Accent4 37 4" xfId="2755" xr:uid="{5B88947F-6D91-4F99-91F8-D782AF425372}"/>
    <cellStyle name="40% - Accent4 38" xfId="2756" xr:uid="{D0577B0B-CEBF-4DE4-AF0C-687CB9363852}"/>
    <cellStyle name="40% - Accent4 38 2" xfId="2757" xr:uid="{560E2963-F0B6-410B-9738-1D9C3162D87F}"/>
    <cellStyle name="40% - Accent4 38 2 2" xfId="2758" xr:uid="{B1855ECC-A539-49BB-99A4-D44D8F2E67BC}"/>
    <cellStyle name="40% - Accent4 38 2 3" xfId="2759" xr:uid="{5AABDE37-0351-4F0D-A766-26A4B8698DD0}"/>
    <cellStyle name="40% - Accent4 38 3" xfId="2760" xr:uid="{BCB4FEDD-E513-4CC5-A39C-54E6994B25A8}"/>
    <cellStyle name="40% - Accent4 38 4" xfId="2761" xr:uid="{90D37E8D-A471-4641-B358-436BCD465275}"/>
    <cellStyle name="40% - Accent4 39" xfId="2762" xr:uid="{42A66D96-1948-4D81-98AA-A84FF69D7767}"/>
    <cellStyle name="40% - Accent4 39 2" xfId="2763" xr:uid="{F6E08268-18D3-47FD-8C63-ADE2BA5BFA6E}"/>
    <cellStyle name="40% - Accent4 39 2 2" xfId="2764" xr:uid="{012CC4A8-99B2-4948-980F-84F03684637D}"/>
    <cellStyle name="40% - Accent4 39 2 3" xfId="2765" xr:uid="{24F96741-52A3-4F88-A81A-69DCC6EF5C14}"/>
    <cellStyle name="40% - Accent4 39 3" xfId="2766" xr:uid="{FD76F4F0-DCBE-4AF2-80A8-29E077A4183F}"/>
    <cellStyle name="40% - Accent4 39 4" xfId="2767" xr:uid="{686051DE-7B67-4889-BBD7-61EE42A05BD5}"/>
    <cellStyle name="40% - Accent4 4" xfId="2769" xr:uid="{EDAE69AD-9461-4B0A-A01A-DBC3239AE0DF}"/>
    <cellStyle name="40% - Accent4 4 2" xfId="2770" xr:uid="{7AAF0864-19A8-4BD4-B171-B4EF65426CAD}"/>
    <cellStyle name="40% - Accent4 4 3" xfId="2771" xr:uid="{FD224C6B-72D1-4079-9966-B68E0498CF49}"/>
    <cellStyle name="40% - Accent4 4 3 2" xfId="2772" xr:uid="{A0E4C841-3698-4395-A27E-3040CD54B699}"/>
    <cellStyle name="40% - Accent4 4 4" xfId="2773" xr:uid="{EC105E96-F8CF-408E-851D-04844D14078B}"/>
    <cellStyle name="40% - Accent4 4 4 2" xfId="2774" xr:uid="{C7538D8D-BB95-49E5-A98C-5BFB03CEA4B3}"/>
    <cellStyle name="40% - Accent4 4 5" xfId="2775" xr:uid="{5AC8B935-5368-422F-A906-2E8366B3A134}"/>
    <cellStyle name="40% - Accent4 4 6" xfId="2776" xr:uid="{2568EEFB-8199-4953-819E-69FAC0E92DAE}"/>
    <cellStyle name="40% - Accent4 4 7" xfId="2777" xr:uid="{BF06A404-CF16-4C31-884D-4069C9F40E61}"/>
    <cellStyle name="40% - Accent4 4 8" xfId="2778" xr:uid="{6F1E9D12-0F37-4868-AE37-F12644D0B6F7}"/>
    <cellStyle name="40% - Accent4 4 9" xfId="2779" xr:uid="{3EB6CC19-7868-4B5B-A357-E82DD99D0E40}"/>
    <cellStyle name="40% - Accent4 4_Sheet2" xfId="2780" xr:uid="{342EF12C-54EA-4AA5-A5DF-F7D670DD8554}"/>
    <cellStyle name="40% - Accent4 5" xfId="2781" xr:uid="{FA106E67-7FE9-448E-94B5-254785E1E026}"/>
    <cellStyle name="40% - Accent4 5 2" xfId="2782" xr:uid="{AC00A3D6-3AAD-4418-BB7C-CD0A297A3780}"/>
    <cellStyle name="40% - Accent4 5 2 2" xfId="2783" xr:uid="{C5B372FE-A7C7-476E-B4FF-68BF83E006C6}"/>
    <cellStyle name="40% - Accent4 5 3" xfId="2784" xr:uid="{BB14206A-0998-4619-9AB1-B93FE163054B}"/>
    <cellStyle name="40% - Accent4 5 3 2" xfId="2785" xr:uid="{DF35F716-9BFA-48B1-97C0-454D20E14FA8}"/>
    <cellStyle name="40% - Accent4 5 4" xfId="2786" xr:uid="{FBBE0A1C-96C6-44FC-A844-D2F3CC5DAF0B}"/>
    <cellStyle name="40% - Accent4 5 4 2" xfId="2787" xr:uid="{C08BC37F-34FD-4F12-8002-EC6251570F83}"/>
    <cellStyle name="40% - Accent4 5 5" xfId="2788" xr:uid="{122F0B02-097D-4B4A-A295-FAF9B08CA010}"/>
    <cellStyle name="40% - Accent4 5 6" xfId="2789" xr:uid="{D3D40EF5-7D16-4F08-A1D1-BBADBB0C47D5}"/>
    <cellStyle name="40% - Accent4 5 7" xfId="2790" xr:uid="{20F521FE-02EB-4644-A260-837219CEB1DA}"/>
    <cellStyle name="40% - Accent4 5 8" xfId="2791" xr:uid="{9099B532-3B27-4924-B561-82D54796FACB}"/>
    <cellStyle name="40% - Accent4 5 9" xfId="2792" xr:uid="{00E6F9E9-7FE7-4072-B4F4-D46D6908FC02}"/>
    <cellStyle name="40% - Accent4 5_Sheet2" xfId="2793" xr:uid="{813A66A8-434E-46AD-9080-811B9025CEB3}"/>
    <cellStyle name="40% - Accent4 6" xfId="2794" xr:uid="{39596540-9EDB-44C9-99CB-8DE52EA15C0C}"/>
    <cellStyle name="40% - Accent4 6 2" xfId="2795" xr:uid="{3DCF14CF-048A-4C3B-BD3A-84B6A5106D70}"/>
    <cellStyle name="40% - Accent4 6 2 2" xfId="2796" xr:uid="{15DBAE87-72F6-44C0-943B-A2AEAE8B54C5}"/>
    <cellStyle name="40% - Accent4 6 3" xfId="2797" xr:uid="{E27FE689-BA3D-45C4-B954-CCBB423A9080}"/>
    <cellStyle name="40% - Accent4 6 3 2" xfId="2798" xr:uid="{65C4AE19-7F62-420A-8F75-1233EF0EA703}"/>
    <cellStyle name="40% - Accent4 6 4" xfId="2799" xr:uid="{A5EF43BA-167A-44AB-86DE-9568C4F962F6}"/>
    <cellStyle name="40% - Accent4 6 4 2" xfId="2800" xr:uid="{2536E07D-FC49-4316-99C5-2794A587E30F}"/>
    <cellStyle name="40% - Accent4 6 5" xfId="2801" xr:uid="{163C5860-7DDC-467F-8717-203FE1FF5388}"/>
    <cellStyle name="40% - Accent4 6 6" xfId="2802" xr:uid="{F03E91FF-1805-4843-96F2-D24196AD95D4}"/>
    <cellStyle name="40% - Accent4 6 7" xfId="2803" xr:uid="{A018BCB8-50E6-44BB-929D-B77A86906294}"/>
    <cellStyle name="40% - Accent4 6 8" xfId="2804" xr:uid="{A2E1E3B3-CB9B-4FEF-930D-9C986672D633}"/>
    <cellStyle name="40% - Accent4 6 9" xfId="2805" xr:uid="{4E926EF7-55BC-4D8E-A1E1-496BCFAE1EDA}"/>
    <cellStyle name="40% - Accent4 6_Sheet2" xfId="2806" xr:uid="{9BF83E1A-EDF4-41FB-B1B8-E1616F82AABB}"/>
    <cellStyle name="40% - Accent4 7" xfId="2807" xr:uid="{E5BA2A69-1558-47A2-9D3B-5D309A03DCA9}"/>
    <cellStyle name="40% - Accent4 7 2" xfId="2808" xr:uid="{A79C6FF0-610C-4E9C-B0CC-79B10DF6AB7B}"/>
    <cellStyle name="40% - Accent4 7 2 2" xfId="2809" xr:uid="{A7716EB0-2AC1-4B1D-8689-47D8E8FD3073}"/>
    <cellStyle name="40% - Accent4 7 3" xfId="2810" xr:uid="{2403C349-56DF-4F66-BF05-CA160B9816BB}"/>
    <cellStyle name="40% - Accent4 7 3 2" xfId="2811" xr:uid="{13857375-B8B0-41CC-9441-1F6644B6BEF9}"/>
    <cellStyle name="40% - Accent4 7 4" xfId="2812" xr:uid="{94AFE338-B2F9-4B8D-BD77-DD7C18EB2BBD}"/>
    <cellStyle name="40% - Accent4 7 4 2" xfId="2813" xr:uid="{C8D44B98-A47B-41FE-811A-90644F965001}"/>
    <cellStyle name="40% - Accent4 7 5" xfId="2814" xr:uid="{47FD51C1-0BEF-43E2-9C19-82B06EF3C524}"/>
    <cellStyle name="40% - Accent4 7 6" xfId="2815" xr:uid="{5474D22C-D085-411F-A021-A43F6A99CE1B}"/>
    <cellStyle name="40% - Accent4 7 7" xfId="2816" xr:uid="{6FBEE8E6-4B8A-4083-A468-0CD2B5E958AC}"/>
    <cellStyle name="40% - Accent4 7 8" xfId="2817" xr:uid="{5E684738-76F2-4884-949C-89B4E5CFABA7}"/>
    <cellStyle name="40% - Accent4 7 9" xfId="2818" xr:uid="{10046A8F-DA2E-44F1-994B-0CA968AB7DF1}"/>
    <cellStyle name="40% - Accent4 7_Sheet2" xfId="2819" xr:uid="{A537ED3C-C699-4E2B-8EE9-3EDDB5212BE4}"/>
    <cellStyle name="40% - Accent4 8" xfId="2820" xr:uid="{A1E8E98D-1FB9-40AC-B383-8D0E2D263AFA}"/>
    <cellStyle name="40% - Accent4 8 2" xfId="2821" xr:uid="{055D4DBA-B2F9-46AA-B1FA-8FF75690BD48}"/>
    <cellStyle name="40% - Accent4 8 3" xfId="2822" xr:uid="{74CE53A6-4210-4329-BFAF-055D8968E6B9}"/>
    <cellStyle name="40% - Accent4 8 4" xfId="2823" xr:uid="{F23B4F4D-52EA-4CB9-AEFA-FCDFF4D64F25}"/>
    <cellStyle name="40% - Accent4 8 5" xfId="2824" xr:uid="{DD9389A5-09EE-466C-BF1D-D28461F76D7A}"/>
    <cellStyle name="40% - Accent4 8 6" xfId="2825" xr:uid="{3B93318C-7D48-481B-95F3-0980F71678E2}"/>
    <cellStyle name="40% - Accent4 8 7" xfId="2826" xr:uid="{DFAC0611-75D1-4E3E-8674-B78BB98B827A}"/>
    <cellStyle name="40% - Accent4 8 8" xfId="2827" xr:uid="{C9C3263F-F81D-4A21-A8A6-437096FCD82D}"/>
    <cellStyle name="40% - Accent4 8 9" xfId="2828" xr:uid="{844FF2B2-4E6D-4674-B6B5-8C3ADB06E5A0}"/>
    <cellStyle name="40% - Accent4 8_Sheet2" xfId="2829" xr:uid="{29C4BC5A-DF4C-4C76-B544-5A610D6FB228}"/>
    <cellStyle name="40% - Accent4 9" xfId="2830" xr:uid="{880DE307-B5BB-4339-A0F9-FF42EA4F8079}"/>
    <cellStyle name="40% - Accent4 9 2" xfId="2831" xr:uid="{550A1A61-A70C-4CB9-8895-7860BB599F17}"/>
    <cellStyle name="40% - Accent4 9 3" xfId="2832" xr:uid="{AAD9E905-EB0E-4F88-828D-763A6AFA2267}"/>
    <cellStyle name="40% - Accent4 9 4" xfId="2833" xr:uid="{7590E34D-78EC-4C62-B89C-EA1D58C74687}"/>
    <cellStyle name="40% - Accent4 9 5" xfId="2834" xr:uid="{354E1CDA-A045-4ED5-AA17-E848EA676175}"/>
    <cellStyle name="40% - Accent4 9 6" xfId="2835" xr:uid="{59D7CCFE-F3FC-4A53-8DDB-2B57B67D9ACB}"/>
    <cellStyle name="40% - Accent4 9 7" xfId="2836" xr:uid="{46258097-E958-4E9D-87A7-B558A5F88836}"/>
    <cellStyle name="40% - Accent4 9 8" xfId="2837" xr:uid="{F473ABA1-0042-450D-86F7-CE5873594723}"/>
    <cellStyle name="40% - Accent4 9 9" xfId="2838" xr:uid="{AFB33235-8032-4007-8449-2E2A8FE39935}"/>
    <cellStyle name="40% - Accent5 1" xfId="2839" xr:uid="{29B696CE-CC25-446C-AEFE-ACF40BAAD991}"/>
    <cellStyle name="40% - Accent5 1 1" xfId="2840" xr:uid="{8AFDDE25-96F6-4B92-B027-FD1CA1AB576E}"/>
    <cellStyle name="40% - Accent5 1 1 2" xfId="2841" xr:uid="{768AC2B9-F863-429B-AA28-2DE0C29A599A}"/>
    <cellStyle name="40% - Accent5 1 2" xfId="2842" xr:uid="{E376B026-1CF7-4A15-968C-6AFE17F67CD2}"/>
    <cellStyle name="40% - Accent5 10" xfId="2843" xr:uid="{0BF95601-A8AF-4BF3-BE4D-5EFC8DA918F3}"/>
    <cellStyle name="40% - Accent5 10 2" xfId="2844" xr:uid="{3453A9DA-1970-4539-B90D-249B099FFC4B}"/>
    <cellStyle name="40% - Accent5 10 3" xfId="2845" xr:uid="{24F25801-15D8-46EB-9C71-82FFE7B225C9}"/>
    <cellStyle name="40% - Accent5 10 4" xfId="2846" xr:uid="{7D33A6D1-70F9-4F06-A432-5DF2F49D2DA2}"/>
    <cellStyle name="40% - Accent5 10 5" xfId="2847" xr:uid="{25BC330D-E623-45FA-AC31-1C49D3B0D4CE}"/>
    <cellStyle name="40% - Accent5 10 6" xfId="2848" xr:uid="{BE909B53-4F17-4F24-8EB3-76834F114D91}"/>
    <cellStyle name="40% - Accent5 10 7" xfId="2849" xr:uid="{416B85DF-1342-4B75-A7AE-55AED3EAA543}"/>
    <cellStyle name="40% - Accent5 10 8" xfId="2850" xr:uid="{04621123-BA6C-40D4-BCD7-C5B820C35EA9}"/>
    <cellStyle name="40% - Accent5 10 9" xfId="2851" xr:uid="{60AC79AE-309A-488B-95B6-B0E5BFB7F00C}"/>
    <cellStyle name="40% - Accent5 11" xfId="2852" xr:uid="{84E2A38A-137D-4CA5-A007-EFB30E7EDFEA}"/>
    <cellStyle name="40% - Accent5 11 2" xfId="2853" xr:uid="{0BCE8FBE-2E91-43D9-8E2A-6AFF3216CFF6}"/>
    <cellStyle name="40% - Accent5 11 2 2" xfId="2854" xr:uid="{5E632CFC-677E-4417-B92F-AAAC99F3418D}"/>
    <cellStyle name="40% - Accent5 11 2 3" xfId="2855" xr:uid="{E05F76AE-6B57-432B-A2E8-2B5A7F3A10BD}"/>
    <cellStyle name="40% - Accent5 11 3" xfId="2856" xr:uid="{3BDF6C30-0DBA-4C42-A22C-69CC083DE95D}"/>
    <cellStyle name="40% - Accent5 11 4" xfId="2857" xr:uid="{BE10F51C-0615-49AA-A757-F922B216212E}"/>
    <cellStyle name="40% - Accent5 12" xfId="2858" xr:uid="{E0CCDC78-7D86-4C36-AD12-77B01C5ECD1E}"/>
    <cellStyle name="40% - Accent5 12 2" xfId="2859" xr:uid="{4E52CCA9-BBA2-46D8-8E64-DB60B462C375}"/>
    <cellStyle name="40% - Accent5 12 2 2" xfId="2860" xr:uid="{0D0E54A3-7318-48EA-B5C8-261CA5093767}"/>
    <cellStyle name="40% - Accent5 12 2 3" xfId="2861" xr:uid="{30BCDD44-97B0-4180-8EB4-0053778E1FFB}"/>
    <cellStyle name="40% - Accent5 12 3" xfId="2862" xr:uid="{66C53189-FE28-4CBD-8026-C76CF33ED7F5}"/>
    <cellStyle name="40% - Accent5 12 4" xfId="2863" xr:uid="{DA7189B5-FFE5-4527-8893-967AC6C10B25}"/>
    <cellStyle name="40% - Accent5 13" xfId="2864" xr:uid="{BD45B6A8-55E4-462B-90C2-561A30E6AFAE}"/>
    <cellStyle name="40% - Accent5 13 2" xfId="2865" xr:uid="{5674BC8F-1071-4543-84A7-61EA529A0BBE}"/>
    <cellStyle name="40% - Accent5 13 2 2" xfId="2866" xr:uid="{AE4B76BF-AB18-4FB9-B62E-45225E3122E2}"/>
    <cellStyle name="40% - Accent5 13 2 3" xfId="2867" xr:uid="{69DE5F97-CAD6-4AF0-A913-DAA035112EC4}"/>
    <cellStyle name="40% - Accent5 13 3" xfId="2868" xr:uid="{A137842F-A1E1-4C2F-A887-23A87FCB0EBC}"/>
    <cellStyle name="40% - Accent5 13 4" xfId="2869" xr:uid="{94ED81FB-3D2B-4836-B622-9334C70A421C}"/>
    <cellStyle name="40% - Accent5 14" xfId="2870" xr:uid="{7BD17996-0A0F-49ED-BE22-3D629F0E46DF}"/>
    <cellStyle name="40% - Accent5 14 2" xfId="2871" xr:uid="{EEB28725-8C96-4348-AD9E-3ACBF9217067}"/>
    <cellStyle name="40% - Accent5 14 2 2" xfId="2872" xr:uid="{78E3ECB7-EB4F-4F04-8697-83912D2DD91D}"/>
    <cellStyle name="40% - Accent5 14 2 3" xfId="2873" xr:uid="{01DBDCC2-D06F-4A95-900B-010507F44A10}"/>
    <cellStyle name="40% - Accent5 14 3" xfId="2874" xr:uid="{64D63821-5FE7-417B-80E0-0A589D231798}"/>
    <cellStyle name="40% - Accent5 14 4" xfId="2875" xr:uid="{AA7A6401-2BA9-423C-B730-8BCAC407C8F1}"/>
    <cellStyle name="40% - Accent5 15" xfId="2876" xr:uid="{0CF2E03E-2B10-4C1D-911A-8DA867D57DD0}"/>
    <cellStyle name="40% - Accent5 15 2" xfId="2877" xr:uid="{72FC6A56-6378-45EB-AC20-BE665CCEBE61}"/>
    <cellStyle name="40% - Accent5 15 2 2" xfId="2878" xr:uid="{FA29ECF1-A603-4F89-989C-64466FA72A60}"/>
    <cellStyle name="40% - Accent5 15 2 3" xfId="2879" xr:uid="{58C6ED71-BAC8-43CA-A929-DAA98C3B1874}"/>
    <cellStyle name="40% - Accent5 15 3" xfId="2880" xr:uid="{81876756-E058-4B79-8995-95180FF115E3}"/>
    <cellStyle name="40% - Accent5 15 4" xfId="2881" xr:uid="{07D43595-5A8A-48C1-9CE7-66A2F3A62081}"/>
    <cellStyle name="40% - Accent5 16" xfId="2882" xr:uid="{EB738307-DBA5-4D98-87CE-FAE9E6CA7DD3}"/>
    <cellStyle name="40% - Accent5 16 2" xfId="2883" xr:uid="{AA283BDF-1BC6-4A4C-84EA-0426A0E697B8}"/>
    <cellStyle name="40% - Accent5 16 2 2" xfId="2884" xr:uid="{F63FA7AE-4FE6-41D3-91BD-07C4B5FA64BA}"/>
    <cellStyle name="40% - Accent5 16 2 3" xfId="2885" xr:uid="{0F3DF507-7931-4274-BFD7-4D12B21EA981}"/>
    <cellStyle name="40% - Accent5 16 3" xfId="2886" xr:uid="{13496EFD-3B15-4CA4-9C4B-986C8B5DA34B}"/>
    <cellStyle name="40% - Accent5 16 4" xfId="2887" xr:uid="{EB6D4467-4EB3-454C-8CC4-8FBEB1B2708C}"/>
    <cellStyle name="40% - Accent5 17" xfId="2888" xr:uid="{85FCF5B2-36A5-4016-9E9F-28BBF6A3C318}"/>
    <cellStyle name="40% - Accent5 17 2" xfId="2889" xr:uid="{A03F2CE1-E374-4F92-80CB-0BB2735813BB}"/>
    <cellStyle name="40% - Accent5 17 2 2" xfId="2890" xr:uid="{2B51084B-1C2C-42C0-8AC2-A494BF0FCB20}"/>
    <cellStyle name="40% - Accent5 17 2 3" xfId="2891" xr:uid="{5C8EC6D0-9EA1-4E13-9E9F-1B6C87A270BF}"/>
    <cellStyle name="40% - Accent5 17 3" xfId="2892" xr:uid="{EA1C1634-6B80-4B69-B811-99E1DA613E91}"/>
    <cellStyle name="40% - Accent5 17 4" xfId="2893" xr:uid="{C9E3DBAB-7879-47F1-9D68-0393B3A0EA98}"/>
    <cellStyle name="40% - Accent5 18" xfId="2894" xr:uid="{5E104BD2-2BF2-4CCF-848A-5400594B70C0}"/>
    <cellStyle name="40% - Accent5 18 2" xfId="2895" xr:uid="{10414F15-FA4A-4845-89A6-54E03C30F32A}"/>
    <cellStyle name="40% - Accent5 18 2 2" xfId="2896" xr:uid="{63BB29E7-A7AA-46BE-9410-409ECDDCFBAA}"/>
    <cellStyle name="40% - Accent5 18 2 3" xfId="2897" xr:uid="{AD037F5E-E163-4837-8004-569767B6E499}"/>
    <cellStyle name="40% - Accent5 18 3" xfId="2898" xr:uid="{BAE6D9C6-6BEA-4D22-8D49-BD41880993A9}"/>
    <cellStyle name="40% - Accent5 18 4" xfId="2899" xr:uid="{1473A3F0-11E8-404A-9E6A-D76191BE374E}"/>
    <cellStyle name="40% - Accent5 19" xfId="2900" xr:uid="{3A138004-CFA3-48DE-B390-12B25EB47EED}"/>
    <cellStyle name="40% - Accent5 19 2" xfId="2901" xr:uid="{7AE3A9DD-189D-4D2E-95C6-69F24E5F4DFD}"/>
    <cellStyle name="40% - Accent5 19 2 2" xfId="2902" xr:uid="{4B992C58-6D83-40BB-955E-E5720AB1864E}"/>
    <cellStyle name="40% - Accent5 19 2 3" xfId="2903" xr:uid="{F38CACC3-ED9E-4416-BE6B-4D5F791A2172}"/>
    <cellStyle name="40% - Accent5 19 3" xfId="2904" xr:uid="{1CBD4A14-B281-4DAA-BB17-432C9E899D96}"/>
    <cellStyle name="40% - Accent5 19 4" xfId="2905" xr:uid="{CE532823-A45C-444F-81C5-10FB56E92323}"/>
    <cellStyle name="40% - Accent5 2" xfId="2906" xr:uid="{438D0DE9-4DDE-42C1-A011-F399D94D0431}"/>
    <cellStyle name="40% - Accent5 2 10" xfId="2907" xr:uid="{9FB4BC91-B654-4246-9AE9-A9B84B072C35}"/>
    <cellStyle name="40% - Accent5 2 2" xfId="2908" xr:uid="{F38F3CED-3D0A-4083-9F8C-EBCF4E415719}"/>
    <cellStyle name="40% - Accent5 2 2 2" xfId="2909" xr:uid="{E2F2E616-6E98-4667-A03F-35E66F743EF5}"/>
    <cellStyle name="40% - Accent5 2 3" xfId="2910" xr:uid="{257AAD53-2AD8-4088-B1AA-DAFEFB9B70B7}"/>
    <cellStyle name="40% - Accent5 2 3 2" xfId="2911" xr:uid="{1D639406-C447-4859-92F6-CE49D461F232}"/>
    <cellStyle name="40% - Accent5 2 4" xfId="2912" xr:uid="{69416942-93E4-4B0A-A92A-9421DE1B66FC}"/>
    <cellStyle name="40% - Accent5 2 4 2" xfId="2913" xr:uid="{28BEA212-61AF-45F3-B8FC-C8E5CDE8D119}"/>
    <cellStyle name="40% - Accent5 2 5" xfId="2914" xr:uid="{EFD3E6A5-E9D7-49D3-B150-0257B9945602}"/>
    <cellStyle name="40% - Accent5 2 5 2" xfId="2915" xr:uid="{0A707BB6-F744-4022-93F1-0898D82D75D5}"/>
    <cellStyle name="40% - Accent5 2 6" xfId="2916" xr:uid="{106D07B6-E1F9-4095-AAA7-B12326EF11CC}"/>
    <cellStyle name="40% - Accent5 2 7" xfId="2917" xr:uid="{C323FC75-2D78-4573-9414-52EFF6C154C0}"/>
    <cellStyle name="40% - Accent5 2 8" xfId="2918" xr:uid="{B7B6B176-7D25-4A75-966E-B25C63311FEB}"/>
    <cellStyle name="40% - Accent5 2 9" xfId="2919" xr:uid="{7DA3E5FE-0AB4-4122-8CB7-AADC923365F2}"/>
    <cellStyle name="40% - Accent5 2_B Block  Column LGF to UGF Lvl" xfId="2980" xr:uid="{35799CF4-F804-40BC-89BE-7ADD7ECC29D2}"/>
    <cellStyle name="40% - Accent5 20" xfId="2920" xr:uid="{B1C4923D-E367-46E2-82B6-2490586373BB}"/>
    <cellStyle name="40% - Accent5 20 2" xfId="2921" xr:uid="{FFE8DCD2-B31E-4EB6-B3ED-AD0674EBDA72}"/>
    <cellStyle name="40% - Accent5 20 2 2" xfId="2922" xr:uid="{5998CD69-3322-4360-928D-3465015BA93B}"/>
    <cellStyle name="40% - Accent5 20 2 3" xfId="2923" xr:uid="{D7F66073-5FFB-4585-877F-B8B2C79EAF60}"/>
    <cellStyle name="40% - Accent5 20 3" xfId="2924" xr:uid="{5EA08EBB-F75D-4C37-8A1D-67B33C9A625C}"/>
    <cellStyle name="40% - Accent5 20 4" xfId="2925" xr:uid="{213F4E1C-72A2-4B7A-AD32-968BD8861928}"/>
    <cellStyle name="40% - Accent5 21" xfId="2926" xr:uid="{920B31D6-37EF-4652-A890-5ED9DC00110A}"/>
    <cellStyle name="40% - Accent5 21 2" xfId="2927" xr:uid="{706CC62E-F512-4258-ACA2-CC573CD5CF00}"/>
    <cellStyle name="40% - Accent5 21 2 2" xfId="2928" xr:uid="{6CE8081D-AB94-4AD8-9D83-41E0FA15B422}"/>
    <cellStyle name="40% - Accent5 21 2 3" xfId="2929" xr:uid="{357FF5CE-0468-422F-9A73-47FC6E75F19D}"/>
    <cellStyle name="40% - Accent5 21 3" xfId="2930" xr:uid="{0F835A0E-F4B9-4804-8F2B-F9139C2A5B7A}"/>
    <cellStyle name="40% - Accent5 21 4" xfId="2931" xr:uid="{ED72AE57-002A-42AA-91DD-48B65A440F1D}"/>
    <cellStyle name="40% - Accent5 22" xfId="2932" xr:uid="{9B7AF52F-2932-4FF5-86A3-B9ED20D80836}"/>
    <cellStyle name="40% - Accent5 22 2" xfId="2933" xr:uid="{307B97E5-6981-41A1-B6C3-3B0CAE07DCDD}"/>
    <cellStyle name="40% - Accent5 22 2 2" xfId="2934" xr:uid="{BAF9CE31-E442-49AE-9780-FE0940515F21}"/>
    <cellStyle name="40% - Accent5 22 2 3" xfId="2935" xr:uid="{BF9313EE-263A-42E1-8972-F0A1B0668C2F}"/>
    <cellStyle name="40% - Accent5 22 3" xfId="2936" xr:uid="{3E99EFE9-A104-452B-AA74-4A91C9832226}"/>
    <cellStyle name="40% - Accent5 22 4" xfId="2937" xr:uid="{28989A2D-48D3-4D79-AE72-D6D25A2FB4A1}"/>
    <cellStyle name="40% - Accent5 23" xfId="2938" xr:uid="{9EE1596D-4181-48A8-BD9C-F306F86CD242}"/>
    <cellStyle name="40% - Accent5 23 2" xfId="2939" xr:uid="{8A0B59A4-722E-4C41-9CD6-00F58D27B643}"/>
    <cellStyle name="40% - Accent5 23 2 2" xfId="2940" xr:uid="{08C7EE65-8A58-48B9-88C6-21E0A8F62702}"/>
    <cellStyle name="40% - Accent5 23 2 3" xfId="2941" xr:uid="{40DCFDF0-4A64-4D8A-9CB2-044882B6F6F0}"/>
    <cellStyle name="40% - Accent5 23 3" xfId="2942" xr:uid="{F01E98AC-0B10-4B38-A247-B1180AC7D934}"/>
    <cellStyle name="40% - Accent5 23 4" xfId="2943" xr:uid="{31285BAA-AAD3-42CF-85A8-8B5921133D82}"/>
    <cellStyle name="40% - Accent5 24" xfId="2944" xr:uid="{55093CB5-DA43-45DA-8011-E646800FD410}"/>
    <cellStyle name="40% - Accent5 24 2" xfId="2945" xr:uid="{97E0C4D5-C3E8-427B-BD45-FE6472C85055}"/>
    <cellStyle name="40% - Accent5 24 2 2" xfId="2946" xr:uid="{D3CC7480-6459-42FB-ACDA-DCE8F533AA90}"/>
    <cellStyle name="40% - Accent5 24 2 3" xfId="2947" xr:uid="{A47FAA31-926C-4FC6-85B2-A3DAFC4AFB38}"/>
    <cellStyle name="40% - Accent5 24 3" xfId="2948" xr:uid="{AFABB31D-3103-4FBD-8CDC-ACC0F495EE81}"/>
    <cellStyle name="40% - Accent5 24 4" xfId="2949" xr:uid="{DDD94F32-338B-402C-B529-2AB25ADBDCCE}"/>
    <cellStyle name="40% - Accent5 25" xfId="2950" xr:uid="{4E836451-BC7C-4EA6-8871-8B71C46ED42E}"/>
    <cellStyle name="40% - Accent5 25 2" xfId="2951" xr:uid="{0756661B-F041-4F95-9C02-F5CFD970887C}"/>
    <cellStyle name="40% - Accent5 25 2 2" xfId="2952" xr:uid="{606F3A6B-4926-4EF5-8C1D-F9732533717B}"/>
    <cellStyle name="40% - Accent5 25 2 3" xfId="2953" xr:uid="{B3B00A3C-0079-4D0E-B400-A89B9C297237}"/>
    <cellStyle name="40% - Accent5 25 3" xfId="2954" xr:uid="{6CCDBD1F-13F9-4FA7-A99C-EECCAA1A0A08}"/>
    <cellStyle name="40% - Accent5 25 4" xfId="2955" xr:uid="{7EDD8A0B-1629-425C-BF79-118E3E742E92}"/>
    <cellStyle name="40% - Accent5 26" xfId="2956" xr:uid="{2E3EAED3-94FA-445D-8406-41310AF90A88}"/>
    <cellStyle name="40% - Accent5 26 2" xfId="2957" xr:uid="{6F7AB3A2-F540-474F-92D1-383D3DD01072}"/>
    <cellStyle name="40% - Accent5 26 2 2" xfId="2958" xr:uid="{616C1965-FA66-47BD-B8EF-9B3247EF09E2}"/>
    <cellStyle name="40% - Accent5 26 2 3" xfId="2959" xr:uid="{48405704-C5D0-489B-8EE2-CB34B13020C6}"/>
    <cellStyle name="40% - Accent5 26 3" xfId="2960" xr:uid="{C367A154-FCAE-4A5D-B9E6-7DBB88900A61}"/>
    <cellStyle name="40% - Accent5 26 4" xfId="2961" xr:uid="{D713A195-A058-4245-91F9-967DD3D4EE7C}"/>
    <cellStyle name="40% - Accent5 27" xfId="2962" xr:uid="{524F8208-4155-4EC2-A921-8E9074A71F2A}"/>
    <cellStyle name="40% - Accent5 27 2" xfId="2963" xr:uid="{C58F61A5-74C5-43A6-A965-5092D7262A02}"/>
    <cellStyle name="40% - Accent5 27 2 2" xfId="2964" xr:uid="{976D14E9-68AB-4BDC-9076-8A75C9D2FD25}"/>
    <cellStyle name="40% - Accent5 27 2 3" xfId="2965" xr:uid="{B52F717E-A8E3-43E4-AF3F-C7693EF695BD}"/>
    <cellStyle name="40% - Accent5 27 3" xfId="2966" xr:uid="{02A2E158-D1FA-42DD-8B2B-F69787CE528F}"/>
    <cellStyle name="40% - Accent5 27 4" xfId="2967" xr:uid="{3DFF0DFA-BA21-48B4-A841-771AE0C098A6}"/>
    <cellStyle name="40% - Accent5 28" xfId="2968" xr:uid="{9B9665AB-C0D5-4547-8646-8359AD47E9BA}"/>
    <cellStyle name="40% - Accent5 28 2" xfId="2969" xr:uid="{74E80B88-9DB2-4189-9C93-A54C83F7A3CA}"/>
    <cellStyle name="40% - Accent5 28 2 2" xfId="2970" xr:uid="{29609309-90F8-4440-B498-04B546B103BE}"/>
    <cellStyle name="40% - Accent5 28 2 3" xfId="2971" xr:uid="{A7EF87C1-0876-4D83-8CD6-E4FC1E95EFE8}"/>
    <cellStyle name="40% - Accent5 28 3" xfId="2972" xr:uid="{1B118F02-4E19-473A-B25D-E3FB9A388F93}"/>
    <cellStyle name="40% - Accent5 28 4" xfId="2973" xr:uid="{05A78489-304E-4493-BDAF-7DB4C079A166}"/>
    <cellStyle name="40% - Accent5 29" xfId="2974" xr:uid="{3FF1E74E-860F-4595-8F4F-E02725B6FD96}"/>
    <cellStyle name="40% - Accent5 29 2" xfId="2975" xr:uid="{06CEAE4F-D0CF-4006-8595-11A0C9F595AD}"/>
    <cellStyle name="40% - Accent5 29 2 2" xfId="2976" xr:uid="{CFF70823-4CBE-4A4E-B1DB-BB87395FF9A2}"/>
    <cellStyle name="40% - Accent5 29 2 3" xfId="2977" xr:uid="{E622DA56-A0E4-43F3-B725-DBB3E3737AEA}"/>
    <cellStyle name="40% - Accent5 29 3" xfId="2978" xr:uid="{4CCA4044-54D3-46C4-816F-DE5BE996259A}"/>
    <cellStyle name="40% - Accent5 29 4" xfId="2979" xr:uid="{9134A22B-84CB-46A1-B4DE-2E3D69B999F6}"/>
    <cellStyle name="40% - Accent5 3" xfId="2981" xr:uid="{60B8D84C-5B0E-4C46-A04C-E657F0751E2C}"/>
    <cellStyle name="40% - Accent5 3 2" xfId="2982" xr:uid="{8E782084-C37F-46C9-8339-486D2E501EDF}"/>
    <cellStyle name="40% - Accent5 3 3" xfId="2983" xr:uid="{89FCE50F-C658-4051-A451-AB286F26DA2F}"/>
    <cellStyle name="40% - Accent5 3 3 2" xfId="2984" xr:uid="{E115F735-9C4F-4E19-8B34-B5F2DF477493}"/>
    <cellStyle name="40% - Accent5 3 4" xfId="2985" xr:uid="{A2E02411-0681-4606-93CF-84C8C4497C58}"/>
    <cellStyle name="40% - Accent5 3 4 2" xfId="2986" xr:uid="{C9F4DD98-EBB2-470B-A02F-F8F21AE767E6}"/>
    <cellStyle name="40% - Accent5 3 5" xfId="2987" xr:uid="{113E3A9B-5707-480A-8B25-81164C1C3F1D}"/>
    <cellStyle name="40% - Accent5 3 6" xfId="2988" xr:uid="{4CB3BFDA-4B54-4288-9AD6-61739C9FAE12}"/>
    <cellStyle name="40% - Accent5 3 7" xfId="2989" xr:uid="{7DB335D8-0E90-4489-9F18-77630AE044B2}"/>
    <cellStyle name="40% - Accent5 3 8" xfId="2990" xr:uid="{9E5092FB-CFE5-4E12-87DD-3CE91BB5747E}"/>
    <cellStyle name="40% - Accent5 3 9" xfId="2991" xr:uid="{4C56BCCC-2B5D-48EC-A984-5A4A1BCF60D4}"/>
    <cellStyle name="40% - Accent5 3_Sheet2" xfId="3047" xr:uid="{29F56A75-4A06-48CC-A6B3-D8C3E7D5B27D}"/>
    <cellStyle name="40% - Accent5 30" xfId="2992" xr:uid="{BD0D1779-B844-449C-9477-2C0D8B00BD0B}"/>
    <cellStyle name="40% - Accent5 30 2" xfId="2993" xr:uid="{A59BF042-BCB1-4AE4-BA45-B95543E1BBA1}"/>
    <cellStyle name="40% - Accent5 30 2 2" xfId="2994" xr:uid="{05AE5516-77D3-4D03-AF3F-94D43CD7198E}"/>
    <cellStyle name="40% - Accent5 30 2 3" xfId="2995" xr:uid="{A3D768C1-DE2B-4FAD-929B-7041F0B146DB}"/>
    <cellStyle name="40% - Accent5 30 3" xfId="2996" xr:uid="{00AAE082-3BE9-49A6-A63E-90C1C72D0A22}"/>
    <cellStyle name="40% - Accent5 30 4" xfId="2997" xr:uid="{D1975183-DC6D-4CE6-AB4D-D21D2220F9B7}"/>
    <cellStyle name="40% - Accent5 31" xfId="2998" xr:uid="{AF676AE8-37EA-4D4A-B0A8-617E7A9FB116}"/>
    <cellStyle name="40% - Accent5 31 2" xfId="2999" xr:uid="{3AE6286D-C22C-4137-A6CC-F4541C8EED08}"/>
    <cellStyle name="40% - Accent5 31 2 2" xfId="3000" xr:uid="{DDC9E4C7-7070-490A-906B-13A40AA12BB2}"/>
    <cellStyle name="40% - Accent5 31 2 3" xfId="3001" xr:uid="{D0FC2EC7-2FD9-43AA-803E-B23851F860F8}"/>
    <cellStyle name="40% - Accent5 31 3" xfId="3002" xr:uid="{F7EEEE2B-897B-4B47-84C1-2AE057FFE9BC}"/>
    <cellStyle name="40% - Accent5 31 4" xfId="3003" xr:uid="{4ADE5D11-A03E-455E-8A32-9704D6E01A95}"/>
    <cellStyle name="40% - Accent5 32" xfId="3004" xr:uid="{0DAC6B00-F830-427E-88A1-F3CD3DD48C72}"/>
    <cellStyle name="40% - Accent5 33" xfId="3005" xr:uid="{88F78622-A1D7-4910-B115-8BB7C360BFF1}"/>
    <cellStyle name="40% - Accent5 33 2" xfId="3006" xr:uid="{943A918B-756F-4B51-BAF7-7203DF276F6C}"/>
    <cellStyle name="40% - Accent5 33 2 2" xfId="3007" xr:uid="{62298A83-9252-472B-B523-960EC0A40E9F}"/>
    <cellStyle name="40% - Accent5 33 2 3" xfId="3008" xr:uid="{A2DD33DB-D367-49EE-A321-E772A3A81D88}"/>
    <cellStyle name="40% - Accent5 33 3" xfId="3009" xr:uid="{E5538487-773B-4D92-9776-B4ECB8E76552}"/>
    <cellStyle name="40% - Accent5 33 4" xfId="3010" xr:uid="{529F9068-25FC-4B86-83FC-372F01C062CF}"/>
    <cellStyle name="40% - Accent5 34" xfId="3011" xr:uid="{B4C89A34-6B14-424E-B0A2-2C2D1E0C7CF8}"/>
    <cellStyle name="40% - Accent5 34 2" xfId="3012" xr:uid="{5CCC5266-A664-4CD5-9C51-96AD118EB791}"/>
    <cellStyle name="40% - Accent5 34 2 2" xfId="3013" xr:uid="{3567DFAD-FDA7-4D85-9302-3BFB75CFF62C}"/>
    <cellStyle name="40% - Accent5 34 2 3" xfId="3014" xr:uid="{5AD3BF17-B244-43BB-B192-22F87B860459}"/>
    <cellStyle name="40% - Accent5 34 3" xfId="3015" xr:uid="{1F71AE8F-337F-4905-B443-0027F4238AFD}"/>
    <cellStyle name="40% - Accent5 34 4" xfId="3016" xr:uid="{55A1DEED-BB8B-43B9-AB84-C05A4BF73838}"/>
    <cellStyle name="40% - Accent5 35" xfId="3017" xr:uid="{16523DF2-B49A-442F-AFA1-D2EFE3F2475F}"/>
    <cellStyle name="40% - Accent5 35 2" xfId="3018" xr:uid="{B6592F62-D0FF-4768-AF45-F757462BECCB}"/>
    <cellStyle name="40% - Accent5 35 2 2" xfId="3019" xr:uid="{3B7178E6-1AA9-4CCB-B455-2C7B3467B5C2}"/>
    <cellStyle name="40% - Accent5 35 2 3" xfId="3020" xr:uid="{1B6110E2-AF7E-40D1-8673-CB1A5A9642AD}"/>
    <cellStyle name="40% - Accent5 35 3" xfId="3021" xr:uid="{94F3B959-92B9-41B7-A30A-4F5D94463B40}"/>
    <cellStyle name="40% - Accent5 35 4" xfId="3022" xr:uid="{1FCEF5CA-1832-4AF6-A958-AB3563BB6F9D}"/>
    <cellStyle name="40% - Accent5 36" xfId="3023" xr:uid="{404A5355-A120-457C-8036-1B913CC57A33}"/>
    <cellStyle name="40% - Accent5 36 2" xfId="3024" xr:uid="{0C9841ED-E1EC-4DE6-8362-7CAABA0104E3}"/>
    <cellStyle name="40% - Accent5 36 2 2" xfId="3025" xr:uid="{BCF0BAEB-96DC-44E9-A1D0-CE5F0F3E11FA}"/>
    <cellStyle name="40% - Accent5 36 2 3" xfId="3026" xr:uid="{C7A6BABD-21BD-4DAB-8BC3-8A32248F92BB}"/>
    <cellStyle name="40% - Accent5 36 3" xfId="3027" xr:uid="{0851036D-235B-40ED-A8AD-A9E8811C25A4}"/>
    <cellStyle name="40% - Accent5 36 4" xfId="3028" xr:uid="{74EBB8AC-5D9F-433A-BFFA-24B464DF8F1E}"/>
    <cellStyle name="40% - Accent5 37" xfId="3029" xr:uid="{762FE5C4-C9DD-4D85-8E6E-5B10784F1AE2}"/>
    <cellStyle name="40% - Accent5 37 2" xfId="3030" xr:uid="{606AA9AF-C386-4B67-BAD0-68699DF86491}"/>
    <cellStyle name="40% - Accent5 37 2 2" xfId="3031" xr:uid="{96EDF732-8E11-4ECE-89A4-CD6B24292BE7}"/>
    <cellStyle name="40% - Accent5 37 2 3" xfId="3032" xr:uid="{6492BE6F-A002-4266-9ED5-05AA5D790342}"/>
    <cellStyle name="40% - Accent5 37 3" xfId="3033" xr:uid="{77F4BDAB-87E0-4A71-B4DF-F285FB206F5F}"/>
    <cellStyle name="40% - Accent5 37 4" xfId="3034" xr:uid="{DADD4F4C-1C71-4BBD-AA58-1C97CEBD3907}"/>
    <cellStyle name="40% - Accent5 38" xfId="3035" xr:uid="{FEA3708D-3837-4E61-B5F6-F32A4BF7BE37}"/>
    <cellStyle name="40% - Accent5 38 2" xfId="3036" xr:uid="{033F22D6-83E1-464E-8350-FE196E043868}"/>
    <cellStyle name="40% - Accent5 38 2 2" xfId="3037" xr:uid="{232D8866-39F3-4D3D-B19A-2737FA69C1DE}"/>
    <cellStyle name="40% - Accent5 38 2 3" xfId="3038" xr:uid="{1B539E87-D0A8-49D6-8FC4-2FB3AEF00A03}"/>
    <cellStyle name="40% - Accent5 38 3" xfId="3039" xr:uid="{6412F28A-ED97-4353-BDE8-E9E77664E573}"/>
    <cellStyle name="40% - Accent5 38 4" xfId="3040" xr:uid="{78A99936-4DA3-42B1-ADAC-4743D9F5D01C}"/>
    <cellStyle name="40% - Accent5 39" xfId="3041" xr:uid="{72AD9991-FD7D-455C-AF93-7D5BA31D4361}"/>
    <cellStyle name="40% - Accent5 39 2" xfId="3042" xr:uid="{0B9F8264-1E28-481C-AFDA-40B80D8D1C6D}"/>
    <cellStyle name="40% - Accent5 39 2 2" xfId="3043" xr:uid="{1BB67E50-D077-4F86-81F9-609BF75DE687}"/>
    <cellStyle name="40% - Accent5 39 2 3" xfId="3044" xr:uid="{E179E3D6-C131-43AF-B36E-29011A3B3D2F}"/>
    <cellStyle name="40% - Accent5 39 3" xfId="3045" xr:uid="{A7B52FCD-D125-43EE-B7F4-2EB5561F625D}"/>
    <cellStyle name="40% - Accent5 39 4" xfId="3046" xr:uid="{8ADB7D33-DAEE-4ED2-8271-478E83611557}"/>
    <cellStyle name="40% - Accent5 4" xfId="3048" xr:uid="{B2DB2E34-7B14-4733-B646-4B556469E0FC}"/>
    <cellStyle name="40% - Accent5 4 2" xfId="3049" xr:uid="{44009276-A9B3-447E-8A20-65E8687DC77D}"/>
    <cellStyle name="40% - Accent5 4 3" xfId="3050" xr:uid="{1E0CE86D-CE4A-4B5E-9BE8-5C9161634D3B}"/>
    <cellStyle name="40% - Accent5 4 3 2" xfId="3051" xr:uid="{9DA60C7E-DA59-491F-BB48-6635A3A0A315}"/>
    <cellStyle name="40% - Accent5 4 4" xfId="3052" xr:uid="{63C836C6-9360-4C5D-9945-C053C2E19D28}"/>
    <cellStyle name="40% - Accent5 4 4 2" xfId="3053" xr:uid="{348D7BCA-0C0B-4FB7-9A02-773C16988BF0}"/>
    <cellStyle name="40% - Accent5 4 5" xfId="3054" xr:uid="{FF86971E-ABD1-4ACB-A012-76F8721843DC}"/>
    <cellStyle name="40% - Accent5 4 6" xfId="3055" xr:uid="{0DA54112-3F06-4616-800E-FA7D56148EDC}"/>
    <cellStyle name="40% - Accent5 4 7" xfId="3056" xr:uid="{2757751B-CAD2-49A3-9D08-1AC34A9393FA}"/>
    <cellStyle name="40% - Accent5 4 8" xfId="3057" xr:uid="{87AFA43B-ED17-4B49-BAB2-E6A5C13901D0}"/>
    <cellStyle name="40% - Accent5 4 9" xfId="3058" xr:uid="{52628C0A-2280-4A27-8261-426F9458CE71}"/>
    <cellStyle name="40% - Accent5 4_Sheet2" xfId="3059" xr:uid="{6AFC61DD-E6F0-47A3-B9FC-3E1AEE65E163}"/>
    <cellStyle name="40% - Accent5 5" xfId="3060" xr:uid="{9813B78E-D116-48F5-87BE-3BC591259A76}"/>
    <cellStyle name="40% - Accent5 5 2" xfId="3061" xr:uid="{3389FB17-2019-4A66-8DA9-71490DBE3616}"/>
    <cellStyle name="40% - Accent5 5 2 2" xfId="3062" xr:uid="{05C446E7-32A9-4538-B0AD-7660EB07459F}"/>
    <cellStyle name="40% - Accent5 5 3" xfId="3063" xr:uid="{1BF65C5E-BA06-4635-8FA1-40D7D75CCEAF}"/>
    <cellStyle name="40% - Accent5 5 3 2" xfId="3064" xr:uid="{8A32287B-9C95-4D09-B6C0-AC9464F7BC0C}"/>
    <cellStyle name="40% - Accent5 5 4" xfId="3065" xr:uid="{1196226F-4278-4EE2-B74D-981143A22C96}"/>
    <cellStyle name="40% - Accent5 5 4 2" xfId="3066" xr:uid="{50EC672D-D16D-4CD9-BE46-45D5DEC0FE84}"/>
    <cellStyle name="40% - Accent5 5 5" xfId="3067" xr:uid="{1E10DA32-EBD8-453D-85F3-7813FEEB1375}"/>
    <cellStyle name="40% - Accent5 5 6" xfId="3068" xr:uid="{77A2AF1A-4523-492A-9DF9-99CA75335998}"/>
    <cellStyle name="40% - Accent5 5 7" xfId="3069" xr:uid="{34B42FC8-1EF6-4768-A69D-EF2645E3F50A}"/>
    <cellStyle name="40% - Accent5 5 8" xfId="3070" xr:uid="{72A72616-E76C-44CD-AE01-EF6D388B81CE}"/>
    <cellStyle name="40% - Accent5 5 9" xfId="3071" xr:uid="{17D1D5E8-F426-46D4-8073-FA760C1145A4}"/>
    <cellStyle name="40% - Accent5 5_Sheet2" xfId="3072" xr:uid="{4940E14A-FE93-4BE4-87F6-EA58F138C030}"/>
    <cellStyle name="40% - Accent5 6" xfId="3073" xr:uid="{7A2BCA68-3C90-4A5E-9353-166886B2ED5D}"/>
    <cellStyle name="40% - Accent5 6 2" xfId="3074" xr:uid="{C583B41A-493A-4D8A-B97B-D0E25F9D387D}"/>
    <cellStyle name="40% - Accent5 6 2 2" xfId="3075" xr:uid="{98823E0F-0665-4389-BE62-6196FA088FC8}"/>
    <cellStyle name="40% - Accent5 6 3" xfId="3076" xr:uid="{32CD731B-A99A-481B-B0B7-ABF90A569C0D}"/>
    <cellStyle name="40% - Accent5 6 3 2" xfId="3077" xr:uid="{2C823CA6-0193-430A-9A30-637AFA3DB04A}"/>
    <cellStyle name="40% - Accent5 6 4" xfId="3078" xr:uid="{50E4EC79-E7E9-4678-8F22-50C1476043C1}"/>
    <cellStyle name="40% - Accent5 6 4 2" xfId="3079" xr:uid="{9C71718C-4C6F-412A-B05D-03C0C172AC0F}"/>
    <cellStyle name="40% - Accent5 6 5" xfId="3080" xr:uid="{47EF52F3-AB2C-449E-9B20-02A6BA327E8B}"/>
    <cellStyle name="40% - Accent5 6 6" xfId="3081" xr:uid="{9EBC0945-C26B-4976-A9E5-45ECC97E625E}"/>
    <cellStyle name="40% - Accent5 6 7" xfId="3082" xr:uid="{D3ADA54E-503F-4AC7-94C9-FF031B9F6F0F}"/>
    <cellStyle name="40% - Accent5 6 8" xfId="3083" xr:uid="{B1B89A33-54D5-4B72-9276-69924BC85ACD}"/>
    <cellStyle name="40% - Accent5 6 9" xfId="3084" xr:uid="{6BBC38B8-CC0B-41F9-BCEE-8E2BDB96B1CA}"/>
    <cellStyle name="40% - Accent5 6_Sheet2" xfId="3085" xr:uid="{C0CE09F2-D918-4FE5-87D8-59A94BE21D50}"/>
    <cellStyle name="40% - Accent5 7" xfId="3086" xr:uid="{8BECBA1F-46C7-4CC5-8F19-177C031EFBAD}"/>
    <cellStyle name="40% - Accent5 7 2" xfId="3087" xr:uid="{8E4254BE-2FBB-4658-9F95-67B049452B74}"/>
    <cellStyle name="40% - Accent5 7 2 2" xfId="3088" xr:uid="{AA6AF39E-94D5-4CCE-9F59-6CA96D2E055A}"/>
    <cellStyle name="40% - Accent5 7 3" xfId="3089" xr:uid="{DCF4CAB7-A47A-4424-BFE2-E79F2954BA38}"/>
    <cellStyle name="40% - Accent5 7 3 2" xfId="3090" xr:uid="{81AFFAA4-4AA4-4FDA-8380-A1ADFF5053CA}"/>
    <cellStyle name="40% - Accent5 7 4" xfId="3091" xr:uid="{4A6B37FE-7476-448A-B711-E9F22081C67A}"/>
    <cellStyle name="40% - Accent5 7 4 2" xfId="3092" xr:uid="{9CE6F11F-2C66-41FB-9A1D-7A4DFA33DA40}"/>
    <cellStyle name="40% - Accent5 7 5" xfId="3093" xr:uid="{E5428BB7-4584-4363-AD46-5F04E48ABDFC}"/>
    <cellStyle name="40% - Accent5 7 6" xfId="3094" xr:uid="{89064499-FECE-4AEB-B3E9-284974BD0B06}"/>
    <cellStyle name="40% - Accent5 7 7" xfId="3095" xr:uid="{83ED22FB-0C04-410A-B1D6-EDDAC4C68DF8}"/>
    <cellStyle name="40% - Accent5 7 8" xfId="3096" xr:uid="{1FB3689B-8DB0-4AC5-837D-EE07A7B4DFD5}"/>
    <cellStyle name="40% - Accent5 7 9" xfId="3097" xr:uid="{249EFB37-5FF2-4B36-A0D0-1E7A72170ECF}"/>
    <cellStyle name="40% - Accent5 7_Sheet2" xfId="3098" xr:uid="{2632E586-38EC-40D4-8418-80E81D943439}"/>
    <cellStyle name="40% - Accent5 8" xfId="3099" xr:uid="{8F659FD0-8AC9-4F37-8DA7-119831FBA888}"/>
    <cellStyle name="40% - Accent5 8 2" xfId="3100" xr:uid="{A8A2754E-A8B2-4B86-9E73-41CF68C6012A}"/>
    <cellStyle name="40% - Accent5 8 3" xfId="3101" xr:uid="{821F2270-10DC-4288-A7AD-A8218C9A33F0}"/>
    <cellStyle name="40% - Accent5 8 4" xfId="3102" xr:uid="{A95A9CFC-2FA9-49B1-99B3-D6B424ED1276}"/>
    <cellStyle name="40% - Accent5 8 5" xfId="3103" xr:uid="{D1D8F86D-A40F-4383-89D9-845588A70ED5}"/>
    <cellStyle name="40% - Accent5 8 6" xfId="3104" xr:uid="{E866617D-77A8-4659-AF43-57DCE13BA9F3}"/>
    <cellStyle name="40% - Accent5 8 7" xfId="3105" xr:uid="{31A94F5C-8B3C-4603-A33B-D342E91B57E1}"/>
    <cellStyle name="40% - Accent5 8 8" xfId="3106" xr:uid="{8C3541CD-1E13-431B-95B5-EDE2E0DF7737}"/>
    <cellStyle name="40% - Accent5 8 8 2" xfId="3107" xr:uid="{A14FEAD1-5E6B-4CE2-9758-E2396F9C4F81}"/>
    <cellStyle name="40% - Accent5 8 9" xfId="3108" xr:uid="{682A4024-3366-4C11-889A-57D05A4ECD63}"/>
    <cellStyle name="40% - Accent5 8_Sheet2" xfId="3109" xr:uid="{872DCD6F-4877-4F1A-A84A-EAE9DC35D34E}"/>
    <cellStyle name="40% - Accent5 9" xfId="3110" xr:uid="{627F47A0-972B-4998-82A8-58152850104C}"/>
    <cellStyle name="40% - Accent5 9 2" xfId="3111" xr:uid="{D6121EE6-C778-47C3-9308-156410D1D023}"/>
    <cellStyle name="40% - Accent5 9 3" xfId="3112" xr:uid="{15AB968C-5A1D-4E99-95B0-39542AC6D0A8}"/>
    <cellStyle name="40% - Accent5 9 4" xfId="3113" xr:uid="{97AF3F87-222F-4502-8842-5E6AB31EC045}"/>
    <cellStyle name="40% - Accent5 9 5" xfId="3114" xr:uid="{5B98E417-88F2-4406-8902-9A10211E020E}"/>
    <cellStyle name="40% - Accent5 9 6" xfId="3115" xr:uid="{33DF6CBD-D984-4C12-B43D-CD80F4B366A7}"/>
    <cellStyle name="40% - Accent5 9 7" xfId="3116" xr:uid="{2BCA268F-4A91-4762-B1A3-EEC29AC9C75D}"/>
    <cellStyle name="40% - Accent5 9 8" xfId="3117" xr:uid="{7186A049-7A30-44E5-9EDA-B3150DC40F76}"/>
    <cellStyle name="40% - Accent5 9 9" xfId="3118" xr:uid="{5CB0FDA7-362B-4DC1-BA39-F6C7128C1C9A}"/>
    <cellStyle name="40% - Accent6 1" xfId="3119" xr:uid="{0A2ED5BE-9129-431B-B5EC-DE10780B630A}"/>
    <cellStyle name="40% - Accent6 1 1" xfId="3120" xr:uid="{96E1CE8B-854F-4426-BEDA-BBF07015A278}"/>
    <cellStyle name="40% - Accent6 1 1 2" xfId="3121" xr:uid="{58120533-8984-41F7-8D22-70B63CDEB164}"/>
    <cellStyle name="40% - Accent6 1 2" xfId="3122" xr:uid="{B5049C5E-25A6-4638-BA23-0CF149A0A4FF}"/>
    <cellStyle name="40% - Accent6 1_Building_-_5-final_Price_Variation(1)" xfId="3186" xr:uid="{1C52A2B4-AE9E-4731-89BC-BDBE0242D4F3}"/>
    <cellStyle name="40% - Accent6 10" xfId="3123" xr:uid="{3869C9EE-C408-4067-942F-945E44FF7A45}"/>
    <cellStyle name="40% - Accent6 10 2" xfId="3124" xr:uid="{56453D45-57BF-4D7F-A7B1-80BAF41E2865}"/>
    <cellStyle name="40% - Accent6 10 3" xfId="3125" xr:uid="{F05D0606-9BA9-4DD8-BF07-36FACFB40EEB}"/>
    <cellStyle name="40% - Accent6 10 4" xfId="3126" xr:uid="{2C566E52-7F55-47BE-B8BF-752F2787F474}"/>
    <cellStyle name="40% - Accent6 10 5" xfId="3127" xr:uid="{7E21E9B2-1A32-4EA8-8478-412D63E0B268}"/>
    <cellStyle name="40% - Accent6 10 6" xfId="3128" xr:uid="{EC04CE7A-D4B8-4B24-806E-583FF13DBE1B}"/>
    <cellStyle name="40% - Accent6 10 7" xfId="3129" xr:uid="{DB6CFB68-523C-4AA3-9C04-790DA3E3B5B5}"/>
    <cellStyle name="40% - Accent6 10 8" xfId="3130" xr:uid="{8DDA5C31-8A88-4262-B96C-4C80E86A2EF4}"/>
    <cellStyle name="40% - Accent6 10 9" xfId="3131" xr:uid="{F69ABA72-4DBC-48A2-BF30-50947C9B884F}"/>
    <cellStyle name="40% - Accent6 11" xfId="3132" xr:uid="{99613E4B-FB5F-46E7-9C35-A408C6EA3194}"/>
    <cellStyle name="40% - Accent6 11 2" xfId="3133" xr:uid="{F1996D9F-F0CC-460A-BE58-78BEA5A1834B}"/>
    <cellStyle name="40% - Accent6 11 2 2" xfId="3134" xr:uid="{63FFAC06-AEC4-41FD-97E7-02C39959E46C}"/>
    <cellStyle name="40% - Accent6 11 2 3" xfId="3135" xr:uid="{E7A8C25B-4300-4B7B-9B90-9B1D75DC9CDB}"/>
    <cellStyle name="40% - Accent6 11 3" xfId="3136" xr:uid="{5E139C05-E124-4A61-9C1C-E0BC8B057C72}"/>
    <cellStyle name="40% - Accent6 11 4" xfId="3137" xr:uid="{D29263F2-7F4D-49C4-99A5-B063025A926E}"/>
    <cellStyle name="40% - Accent6 12" xfId="3138" xr:uid="{4C30E2E8-E5C0-4EDC-8521-97F3D9962B6E}"/>
    <cellStyle name="40% - Accent6 12 2" xfId="3139" xr:uid="{B114C710-E5F1-4DE7-A06A-73D4AB5A1A4D}"/>
    <cellStyle name="40% - Accent6 12 2 2" xfId="3140" xr:uid="{BCA6915E-D303-4E9B-B205-F67EB5489741}"/>
    <cellStyle name="40% - Accent6 12 2 3" xfId="3141" xr:uid="{169EB919-4E78-423D-BB3E-C7090873D0A0}"/>
    <cellStyle name="40% - Accent6 12 3" xfId="3142" xr:uid="{B486DFC0-50CB-4C6B-9DB1-13492AD27D23}"/>
    <cellStyle name="40% - Accent6 12 4" xfId="3143" xr:uid="{D4F97C8F-AEFE-4170-9081-0CFEE6935D94}"/>
    <cellStyle name="40% - Accent6 13" xfId="3144" xr:uid="{D6BAF1AB-BEE3-4519-B750-FE23EE1C68F6}"/>
    <cellStyle name="40% - Accent6 13 2" xfId="3145" xr:uid="{8A387890-1379-4D62-B981-2D43951805C4}"/>
    <cellStyle name="40% - Accent6 13 2 2" xfId="3146" xr:uid="{8FB7033B-4539-46CD-A6F6-024DB895AADB}"/>
    <cellStyle name="40% - Accent6 13 2 3" xfId="3147" xr:uid="{410E9391-B593-4243-A8BB-D41AB07CC8B5}"/>
    <cellStyle name="40% - Accent6 13 3" xfId="3148" xr:uid="{E973A2B9-F388-4F24-AAA5-C9AB30D8E95A}"/>
    <cellStyle name="40% - Accent6 13 4" xfId="3149" xr:uid="{DDE059F0-705F-4606-A957-D8D1E4C5BE3C}"/>
    <cellStyle name="40% - Accent6 14" xfId="3150" xr:uid="{F323A02E-768D-4A5D-8E4C-90DD02B24D5B}"/>
    <cellStyle name="40% - Accent6 14 2" xfId="3151" xr:uid="{2766A414-9A16-4851-A96C-551EE53EA8DB}"/>
    <cellStyle name="40% - Accent6 14 2 2" xfId="3152" xr:uid="{13866CE7-B039-4931-81DF-E4BF6AAFAA1A}"/>
    <cellStyle name="40% - Accent6 14 2 3" xfId="3153" xr:uid="{4F5BF8C3-771F-4353-9D30-81210D440C77}"/>
    <cellStyle name="40% - Accent6 14 3" xfId="3154" xr:uid="{E8022D76-B015-4E5C-949C-48A696ED74BC}"/>
    <cellStyle name="40% - Accent6 14 4" xfId="3155" xr:uid="{B567F5CB-DD7A-473C-9BF1-47DCA6792596}"/>
    <cellStyle name="40% - Accent6 15" xfId="3156" xr:uid="{5FFFE910-71F2-49C7-8D74-260C756B97B9}"/>
    <cellStyle name="40% - Accent6 15 2" xfId="3157" xr:uid="{F4356ABB-0D72-4746-AC31-B4D292AF7953}"/>
    <cellStyle name="40% - Accent6 15 2 2" xfId="3158" xr:uid="{FA489543-42C8-4A67-8EDF-9DFACA3A2EB0}"/>
    <cellStyle name="40% - Accent6 15 2 3" xfId="3159" xr:uid="{6202FC8E-FCA1-4220-9EEC-F0DAC15AE730}"/>
    <cellStyle name="40% - Accent6 15 3" xfId="3160" xr:uid="{2FF204A5-F71A-4E8C-84BB-E43E65887BC6}"/>
    <cellStyle name="40% - Accent6 15 4" xfId="3161" xr:uid="{3C3C3269-644B-41B5-B0EE-C026F4796E33}"/>
    <cellStyle name="40% - Accent6 16" xfId="3162" xr:uid="{034132A5-3A66-4537-8CA2-6D7B106913F5}"/>
    <cellStyle name="40% - Accent6 16 2" xfId="3163" xr:uid="{22A38D19-F832-4DC4-903B-ADB5509958F2}"/>
    <cellStyle name="40% - Accent6 16 2 2" xfId="3164" xr:uid="{D729AED4-4306-45C7-8CD1-7E22CCEF0C7D}"/>
    <cellStyle name="40% - Accent6 16 2 3" xfId="3165" xr:uid="{4DF07BC4-9F89-47A4-B329-35DD19EBC894}"/>
    <cellStyle name="40% - Accent6 16 3" xfId="3166" xr:uid="{5E82BEDF-6ABF-40D3-887B-2B87BE068869}"/>
    <cellStyle name="40% - Accent6 16 4" xfId="3167" xr:uid="{C53BFAB7-4D48-4A31-8FE7-EE4EF28BC740}"/>
    <cellStyle name="40% - Accent6 17" xfId="3168" xr:uid="{37139AAC-3814-42F2-8495-7DA6E8FFE80D}"/>
    <cellStyle name="40% - Accent6 17 2" xfId="3169" xr:uid="{179B31BB-62A5-4FF2-BB1B-AA80A0441B80}"/>
    <cellStyle name="40% - Accent6 17 2 2" xfId="3170" xr:uid="{2E0A2A08-B28E-408B-ACF7-EB8036A5976D}"/>
    <cellStyle name="40% - Accent6 17 2 3" xfId="3171" xr:uid="{A0DD924D-99E9-4E11-82C4-6189B2EA9022}"/>
    <cellStyle name="40% - Accent6 17 3" xfId="3172" xr:uid="{B02D3511-F839-42E2-9F8F-B9B37815BB61}"/>
    <cellStyle name="40% - Accent6 17 4" xfId="3173" xr:uid="{C89DB912-8A56-4592-93A3-1345326B97DD}"/>
    <cellStyle name="40% - Accent6 18" xfId="3174" xr:uid="{B30BC1F9-A1CE-471D-8848-DA758AEC0057}"/>
    <cellStyle name="40% - Accent6 18 2" xfId="3175" xr:uid="{EBB1A404-8E0D-4E6D-AFAA-E9562FAA58EF}"/>
    <cellStyle name="40% - Accent6 18 2 2" xfId="3176" xr:uid="{6DCD4F21-2690-40F3-8767-5FD7D974F7FF}"/>
    <cellStyle name="40% - Accent6 18 2 3" xfId="3177" xr:uid="{E92F4F6E-92A3-42FD-A76A-C689B813F708}"/>
    <cellStyle name="40% - Accent6 18 3" xfId="3178" xr:uid="{871EA69B-11DA-48C9-B1F4-BF79DD5B23BF}"/>
    <cellStyle name="40% - Accent6 18 4" xfId="3179" xr:uid="{12D131D0-FBA3-4931-930D-A097C5D7CF54}"/>
    <cellStyle name="40% - Accent6 19" xfId="3180" xr:uid="{C38BAE8E-2765-4BA7-B4A9-414FD0290403}"/>
    <cellStyle name="40% - Accent6 19 2" xfId="3181" xr:uid="{A92237D2-DFFB-42AF-9DFE-047D0C1CF222}"/>
    <cellStyle name="40% - Accent6 19 2 2" xfId="3182" xr:uid="{EB55122D-F6B1-477C-A427-F3022859F652}"/>
    <cellStyle name="40% - Accent6 19 2 3" xfId="3183" xr:uid="{CB071DEF-B353-4222-A3AD-C17FE162BCCE}"/>
    <cellStyle name="40% - Accent6 19 3" xfId="3184" xr:uid="{015C01F9-523D-41AA-9480-438DD604A5FB}"/>
    <cellStyle name="40% - Accent6 19 4" xfId="3185" xr:uid="{4C4F54F6-845C-4BBA-837A-E81D7BFC355D}"/>
    <cellStyle name="40% - Accent6 2" xfId="3187" xr:uid="{CFFB6668-8628-48D3-9548-670D53EFF7F4}"/>
    <cellStyle name="40% - Accent6 2 10" xfId="3188" xr:uid="{4740463D-7ADC-4C54-8B25-F79A468BF515}"/>
    <cellStyle name="40% - Accent6 2 2" xfId="3189" xr:uid="{C6B819BD-DBD5-4180-9456-AE9079A04FBD}"/>
    <cellStyle name="40% - Accent6 2 2 2" xfId="3190" xr:uid="{AC3AABF9-33E6-427C-ABCE-406DD9244F8A}"/>
    <cellStyle name="40% - Accent6 2 3" xfId="3191" xr:uid="{FC45BE96-7E89-42FC-9A8F-6EF3C5B494CD}"/>
    <cellStyle name="40% - Accent6 2 3 2" xfId="3192" xr:uid="{ACBF9906-28F8-48A9-B8E0-5C7C57F6260D}"/>
    <cellStyle name="40% - Accent6 2 4" xfId="3193" xr:uid="{7652D512-B3CC-496D-A544-D8C1B2C279AC}"/>
    <cellStyle name="40% - Accent6 2 4 2" xfId="3194" xr:uid="{8CA240E0-F6FA-475E-A66D-7AE49EAA4907}"/>
    <cellStyle name="40% - Accent6 2 5" xfId="3195" xr:uid="{C2EBB313-CE1E-45E9-B044-875F05C2E78A}"/>
    <cellStyle name="40% - Accent6 2 5 2" xfId="3196" xr:uid="{4BFBE1B5-972A-4C1B-ABF6-0F82241D6385}"/>
    <cellStyle name="40% - Accent6 2 6" xfId="3197" xr:uid="{343FE5C4-3AD7-4E35-AB97-255343E571BC}"/>
    <cellStyle name="40% - Accent6 2 7" xfId="3198" xr:uid="{2E8A31E8-0672-4318-B25C-FC7214B84B30}"/>
    <cellStyle name="40% - Accent6 2 8" xfId="3199" xr:uid="{EDD2CF30-C79E-47BB-B4F4-45078E32CA57}"/>
    <cellStyle name="40% - Accent6 2 9" xfId="3200" xr:uid="{8EDAF8F4-E52D-410B-B46A-A049969D2E00}"/>
    <cellStyle name="40% - Accent6 2_B Block  Column LGF to UGF Lvl" xfId="3261" xr:uid="{12F162EA-A421-4D00-8F14-4DECB4BA2B5C}"/>
    <cellStyle name="40% - Accent6 20" xfId="3201" xr:uid="{B491DE6C-CAC1-429F-83F7-578F4684FCBD}"/>
    <cellStyle name="40% - Accent6 20 2" xfId="3202" xr:uid="{D21EEA7A-F040-47AD-B4ED-C21E93FF156B}"/>
    <cellStyle name="40% - Accent6 20 2 2" xfId="3203" xr:uid="{0EF500EE-1C3F-4CCE-86A3-25B9C3C91EAB}"/>
    <cellStyle name="40% - Accent6 20 2 3" xfId="3204" xr:uid="{EDF0B446-A9FB-4595-8C80-EEE3691FB30A}"/>
    <cellStyle name="40% - Accent6 20 3" xfId="3205" xr:uid="{7FFB83EC-A613-4039-BC34-50142ACE8C1A}"/>
    <cellStyle name="40% - Accent6 20 4" xfId="3206" xr:uid="{82A2D857-0166-40DE-8EE6-85AC8E37AD78}"/>
    <cellStyle name="40% - Accent6 21" xfId="3207" xr:uid="{54E176A7-0E37-4A88-9476-96E37A6B4CB3}"/>
    <cellStyle name="40% - Accent6 21 2" xfId="3208" xr:uid="{878189CB-D86C-414A-AFD2-5CD33C9FF217}"/>
    <cellStyle name="40% - Accent6 21 2 2" xfId="3209" xr:uid="{1028DA32-4266-4072-BC26-4751EDD72ECB}"/>
    <cellStyle name="40% - Accent6 21 2 3" xfId="3210" xr:uid="{DA0EABEB-9368-47B5-8EF3-187394364AF8}"/>
    <cellStyle name="40% - Accent6 21 3" xfId="3211" xr:uid="{C3BC2D4B-C822-4A90-BB57-00BDA2325706}"/>
    <cellStyle name="40% - Accent6 21 4" xfId="3212" xr:uid="{4E6B9592-4121-4F7F-980D-8394ADAC78E2}"/>
    <cellStyle name="40% - Accent6 22" xfId="3213" xr:uid="{6FCC7FF5-BD94-477F-A5A8-FCB9833E3B65}"/>
    <cellStyle name="40% - Accent6 22 2" xfId="3214" xr:uid="{966CCAB9-2F14-447B-ADFC-4635CAC2C6AA}"/>
    <cellStyle name="40% - Accent6 22 2 2" xfId="3215" xr:uid="{A67D3271-35D8-48C5-BBF8-5143656CED7C}"/>
    <cellStyle name="40% - Accent6 22 2 3" xfId="3216" xr:uid="{AFEA18CF-5D92-4FF0-AF5D-8A17D2B46975}"/>
    <cellStyle name="40% - Accent6 22 3" xfId="3217" xr:uid="{A27C4DEA-E793-4591-B1AD-F1EFEB650FE2}"/>
    <cellStyle name="40% - Accent6 22 4" xfId="3218" xr:uid="{EDD01FF9-6EBF-450D-B860-865D61C9F888}"/>
    <cellStyle name="40% - Accent6 23" xfId="3219" xr:uid="{12DC5C40-38CE-4123-90D8-F96D1475EB53}"/>
    <cellStyle name="40% - Accent6 23 2" xfId="3220" xr:uid="{063D856E-F542-45B9-B9AA-304755C76F8A}"/>
    <cellStyle name="40% - Accent6 23 2 2" xfId="3221" xr:uid="{4606E14C-4BF6-47FC-8FE0-E60EEF93F3FE}"/>
    <cellStyle name="40% - Accent6 23 2 3" xfId="3222" xr:uid="{1B5E09D8-A4BF-4A92-95CA-F9FFB866FE11}"/>
    <cellStyle name="40% - Accent6 23 3" xfId="3223" xr:uid="{26B0D16F-17DD-4868-A7E7-CC69E36A3E88}"/>
    <cellStyle name="40% - Accent6 23 4" xfId="3224" xr:uid="{D1B667C5-A2D7-454F-8A83-763C700B5F9D}"/>
    <cellStyle name="40% - Accent6 24" xfId="3225" xr:uid="{620542E9-D371-4916-BDC3-02EB101C8D27}"/>
    <cellStyle name="40% - Accent6 24 2" xfId="3226" xr:uid="{5CDBD199-9042-406A-8B97-2D1CA83ED96A}"/>
    <cellStyle name="40% - Accent6 24 2 2" xfId="3227" xr:uid="{1435F9DD-45B1-4BAA-BE1E-02FD56C3F826}"/>
    <cellStyle name="40% - Accent6 24 2 3" xfId="3228" xr:uid="{809EF90B-83CD-4563-B9D8-431F1D9D5727}"/>
    <cellStyle name="40% - Accent6 24 3" xfId="3229" xr:uid="{F6C0E70B-A4B7-4D1D-BF02-9042B29678C6}"/>
    <cellStyle name="40% - Accent6 24 4" xfId="3230" xr:uid="{FB069D1A-BDF2-48D7-B2C8-76C39EA4C279}"/>
    <cellStyle name="40% - Accent6 25" xfId="3231" xr:uid="{003D3461-0D32-48C2-9408-E9E4222A7646}"/>
    <cellStyle name="40% - Accent6 25 2" xfId="3232" xr:uid="{4467B30E-C2C2-4BB9-AFDC-049AE362F3F8}"/>
    <cellStyle name="40% - Accent6 25 2 2" xfId="3233" xr:uid="{949B7375-250B-4450-9155-E0A3B5EA9CB3}"/>
    <cellStyle name="40% - Accent6 25 2 3" xfId="3234" xr:uid="{30322AE0-E676-45F6-916A-F70B375A0697}"/>
    <cellStyle name="40% - Accent6 25 3" xfId="3235" xr:uid="{80D2CCE3-88CE-4547-9DFF-559DB210B95C}"/>
    <cellStyle name="40% - Accent6 25 4" xfId="3236" xr:uid="{F79CC23B-145D-40C3-A18A-EC04EDC110D1}"/>
    <cellStyle name="40% - Accent6 26" xfId="3237" xr:uid="{D086B803-259F-4FA9-8AAB-7348FC6CCC03}"/>
    <cellStyle name="40% - Accent6 26 2" xfId="3238" xr:uid="{EA107417-3CB1-4E79-8A9B-DB44968C7A78}"/>
    <cellStyle name="40% - Accent6 26 2 2" xfId="3239" xr:uid="{F25D6A39-C7CD-4DB2-8DBC-AC8BE15BEFDF}"/>
    <cellStyle name="40% - Accent6 26 2 3" xfId="3240" xr:uid="{9409909F-B4CD-4E39-B67C-B5DA39E0DE65}"/>
    <cellStyle name="40% - Accent6 26 3" xfId="3241" xr:uid="{0AF8714F-F2B1-4FE3-B400-741E27B89641}"/>
    <cellStyle name="40% - Accent6 26 4" xfId="3242" xr:uid="{1C53CA54-D1EC-46FB-9492-0E76F34C902E}"/>
    <cellStyle name="40% - Accent6 27" xfId="3243" xr:uid="{B6D3C913-E2D5-4619-AA80-E6CF77BEB1B1}"/>
    <cellStyle name="40% - Accent6 27 2" xfId="3244" xr:uid="{864670B1-378D-4308-A969-7DC8A7DDDA53}"/>
    <cellStyle name="40% - Accent6 27 2 2" xfId="3245" xr:uid="{17B8EA8B-3907-49FC-B41F-B4025BBB623B}"/>
    <cellStyle name="40% - Accent6 27 2 3" xfId="3246" xr:uid="{D17BD89D-0EE8-4FA7-8C1D-F0ACDAC23C8D}"/>
    <cellStyle name="40% - Accent6 27 3" xfId="3247" xr:uid="{2E5102E5-5E70-4F88-8876-CC25CC1BD9CA}"/>
    <cellStyle name="40% - Accent6 27 4" xfId="3248" xr:uid="{6560E9CD-901F-40CC-920A-4769E27C4F71}"/>
    <cellStyle name="40% - Accent6 28" xfId="3249" xr:uid="{F93E6BF7-78D6-40D0-964C-AEE4EEE5AD44}"/>
    <cellStyle name="40% - Accent6 28 2" xfId="3250" xr:uid="{42C553ED-D6A7-433F-9D45-39D2EEE85B9E}"/>
    <cellStyle name="40% - Accent6 28 2 2" xfId="3251" xr:uid="{C6C125AC-61C9-4ADC-BAC1-A5486F5BE7DE}"/>
    <cellStyle name="40% - Accent6 28 2 3" xfId="3252" xr:uid="{3D6FF198-3270-4F4D-B6C8-F202C63F8A30}"/>
    <cellStyle name="40% - Accent6 28 3" xfId="3253" xr:uid="{26466B36-FD15-4362-B7F7-A1AB2ABDB9B0}"/>
    <cellStyle name="40% - Accent6 28 4" xfId="3254" xr:uid="{8F95E23E-B238-4362-A6F3-C27C73040EFF}"/>
    <cellStyle name="40% - Accent6 29" xfId="3255" xr:uid="{95C21524-9DCB-40A3-A2C1-DDADC767A2AB}"/>
    <cellStyle name="40% - Accent6 29 2" xfId="3256" xr:uid="{B9F76DBF-71B9-4A26-90B6-AB25B73F888A}"/>
    <cellStyle name="40% - Accent6 29 2 2" xfId="3257" xr:uid="{C643C714-0077-43EE-89CF-FF712310B98B}"/>
    <cellStyle name="40% - Accent6 29 2 3" xfId="3258" xr:uid="{BFCF5CFF-1030-4CB6-AEA0-6AFFB0104B5F}"/>
    <cellStyle name="40% - Accent6 29 3" xfId="3259" xr:uid="{EAA2E699-E364-4CD3-9380-F575511B19FB}"/>
    <cellStyle name="40% - Accent6 29 4" xfId="3260" xr:uid="{D32A6897-0E35-44AF-9114-1346E3F3E84D}"/>
    <cellStyle name="40% - Accent6 3" xfId="3262" xr:uid="{7B41BDD8-325B-48B9-9477-47A6A2DB90AE}"/>
    <cellStyle name="40% - Accent6 3 2" xfId="3263" xr:uid="{BB492B33-F13C-4927-9817-ABB2B37F3FAF}"/>
    <cellStyle name="40% - Accent6 3 3" xfId="3264" xr:uid="{91297F81-9C4B-4FDC-9B89-4740CC5833EB}"/>
    <cellStyle name="40% - Accent6 3 3 2" xfId="3265" xr:uid="{3221DD44-7D5F-4F8D-808B-BFB658810D77}"/>
    <cellStyle name="40% - Accent6 3 4" xfId="3266" xr:uid="{48E47A9B-346D-4A53-A918-D2FFB0F2F4D2}"/>
    <cellStyle name="40% - Accent6 3 4 2" xfId="3267" xr:uid="{2FD3AA42-D936-47FB-971A-E6D40C17BA73}"/>
    <cellStyle name="40% - Accent6 3 5" xfId="3268" xr:uid="{79247467-3BA6-4DB2-9985-EE9FCB1966A7}"/>
    <cellStyle name="40% - Accent6 3 6" xfId="3269" xr:uid="{1DE38E7C-52E3-4131-A885-AB8A40B600CF}"/>
    <cellStyle name="40% - Accent6 3 7" xfId="3270" xr:uid="{8E03DB31-BA6C-4C97-8F89-7F3C5BBD49AC}"/>
    <cellStyle name="40% - Accent6 3 8" xfId="3271" xr:uid="{313C35D6-41E4-411D-93B6-CFB3A9CB7521}"/>
    <cellStyle name="40% - Accent6 3 9" xfId="3272" xr:uid="{E5F45277-B79F-47F3-A4DD-B473F63A91DD}"/>
    <cellStyle name="40% - Accent6 3_Sheet2" xfId="3328" xr:uid="{946DB0A6-9701-4F2B-8530-3CBD171371AD}"/>
    <cellStyle name="40% - Accent6 30" xfId="3273" xr:uid="{48C7EDCD-1F8C-4E1E-A61D-111AA0C5E1C2}"/>
    <cellStyle name="40% - Accent6 30 2" xfId="3274" xr:uid="{DA4A65FB-CFE5-4717-977D-A90A7E1C5F3F}"/>
    <cellStyle name="40% - Accent6 30 2 2" xfId="3275" xr:uid="{24D909A8-632C-4F46-B600-3BBE0C0DF499}"/>
    <cellStyle name="40% - Accent6 30 2 3" xfId="3276" xr:uid="{245A3EBB-BFA1-4ADD-9BFF-3DE45388BE42}"/>
    <cellStyle name="40% - Accent6 30 3" xfId="3277" xr:uid="{3E9AD910-C8AC-4953-8DFE-50E4BA90DBC9}"/>
    <cellStyle name="40% - Accent6 30 4" xfId="3278" xr:uid="{47E12519-54DC-4226-8D2D-7F2EA75434B6}"/>
    <cellStyle name="40% - Accent6 31" xfId="3279" xr:uid="{DA232B0D-F040-4AA9-B943-7B32A123880D}"/>
    <cellStyle name="40% - Accent6 31 2" xfId="3280" xr:uid="{94A05F8A-93A9-482D-A688-4004B7AA92D3}"/>
    <cellStyle name="40% - Accent6 31 2 2" xfId="3281" xr:uid="{BEBBF2B6-F508-4D21-B600-C65E8CC8AC72}"/>
    <cellStyle name="40% - Accent6 31 2 3" xfId="3282" xr:uid="{D1855EBD-3E20-4FF1-B0EB-708FBE02C590}"/>
    <cellStyle name="40% - Accent6 31 3" xfId="3283" xr:uid="{CCD539A5-B9C4-4E2B-8856-58236411C7C9}"/>
    <cellStyle name="40% - Accent6 31 4" xfId="3284" xr:uid="{A3CFB9B7-739F-445D-A74B-0936142ED58F}"/>
    <cellStyle name="40% - Accent6 32" xfId="3285" xr:uid="{46D4E688-E48A-47AE-AF91-4CD1E8696312}"/>
    <cellStyle name="40% - Accent6 33" xfId="3286" xr:uid="{174EC349-807B-4ADF-9B9E-58FD33CB9A2E}"/>
    <cellStyle name="40% - Accent6 33 2" xfId="3287" xr:uid="{8666701E-667C-4631-BE1E-5562B5ACF74D}"/>
    <cellStyle name="40% - Accent6 33 2 2" xfId="3288" xr:uid="{E82227EB-4020-4104-A232-BAA2988E7D9E}"/>
    <cellStyle name="40% - Accent6 33 2 3" xfId="3289" xr:uid="{6A6ED412-C091-4D55-AB0B-7F15068A7552}"/>
    <cellStyle name="40% - Accent6 33 3" xfId="3290" xr:uid="{5FBCD533-F20C-4DE4-82BB-B6CC323977F4}"/>
    <cellStyle name="40% - Accent6 33 4" xfId="3291" xr:uid="{2F06ACE0-BD49-4AE2-9CEB-09316D8A3B6D}"/>
    <cellStyle name="40% - Accent6 34" xfId="3292" xr:uid="{6DD7A29C-3ECB-41C9-86D1-E16129BB57E1}"/>
    <cellStyle name="40% - Accent6 34 2" xfId="3293" xr:uid="{E55579AB-4FCD-4E6D-9E3F-124366EE9C23}"/>
    <cellStyle name="40% - Accent6 34 2 2" xfId="3294" xr:uid="{6DF697BF-A2F2-423F-AE81-07DB0C02F18E}"/>
    <cellStyle name="40% - Accent6 34 2 3" xfId="3295" xr:uid="{BE307FCB-BAD9-48DB-AC78-0B895BF10B15}"/>
    <cellStyle name="40% - Accent6 34 3" xfId="3296" xr:uid="{1FFE8AA3-9192-49A3-8942-24B9C70A628F}"/>
    <cellStyle name="40% - Accent6 34 4" xfId="3297" xr:uid="{F4D3F2B8-46E5-48A1-B4B3-CCB680B53A0A}"/>
    <cellStyle name="40% - Accent6 35" xfId="3298" xr:uid="{DA341D67-D08F-42A8-8383-678670241EF5}"/>
    <cellStyle name="40% - Accent6 35 2" xfId="3299" xr:uid="{C0B4E24C-0965-4302-9ABC-4B5BE58AABDE}"/>
    <cellStyle name="40% - Accent6 35 2 2" xfId="3300" xr:uid="{544B1F24-C30E-4E37-A8D1-7670F659CF32}"/>
    <cellStyle name="40% - Accent6 35 2 3" xfId="3301" xr:uid="{91C440F1-4AED-4383-BB70-F4A54E8C6009}"/>
    <cellStyle name="40% - Accent6 35 3" xfId="3302" xr:uid="{B78E3097-CA83-4E78-B52D-B256F8FEBEBF}"/>
    <cellStyle name="40% - Accent6 35 4" xfId="3303" xr:uid="{C224C6A1-EF8F-4AD2-973E-6F0403C388CD}"/>
    <cellStyle name="40% - Accent6 36" xfId="3304" xr:uid="{83AA9564-2822-4932-82BD-D591153F2EE9}"/>
    <cellStyle name="40% - Accent6 36 2" xfId="3305" xr:uid="{C8E97D0E-CF0F-404D-8175-15F39E512E0C}"/>
    <cellStyle name="40% - Accent6 36 2 2" xfId="3306" xr:uid="{8E222630-ABA2-44BA-846A-FC9943B0263F}"/>
    <cellStyle name="40% - Accent6 36 2 3" xfId="3307" xr:uid="{3E71AF9E-BAA0-4E8F-B2C7-24152108259F}"/>
    <cellStyle name="40% - Accent6 36 3" xfId="3308" xr:uid="{F76832A8-252E-4BEA-B4FC-855608141DAC}"/>
    <cellStyle name="40% - Accent6 36 4" xfId="3309" xr:uid="{29D2C5FB-85E7-473E-87E1-8EC3656632E9}"/>
    <cellStyle name="40% - Accent6 37" xfId="3310" xr:uid="{F45F5B52-DEA5-4CF7-8E8C-5CA8859CB502}"/>
    <cellStyle name="40% - Accent6 37 2" xfId="3311" xr:uid="{2905C9E1-A80A-42DF-88E7-7C8E6F1C843D}"/>
    <cellStyle name="40% - Accent6 37 2 2" xfId="3312" xr:uid="{20F7BA98-39DA-4217-BFFA-4047F2BC5845}"/>
    <cellStyle name="40% - Accent6 37 2 3" xfId="3313" xr:uid="{461E64D2-69D5-4431-9937-AA28740A1CBC}"/>
    <cellStyle name="40% - Accent6 37 3" xfId="3314" xr:uid="{42540065-6563-4A74-8D47-A858C9B6753C}"/>
    <cellStyle name="40% - Accent6 37 4" xfId="3315" xr:uid="{EE58FB1B-D445-47B4-AD8A-917336019CB6}"/>
    <cellStyle name="40% - Accent6 38" xfId="3316" xr:uid="{2D4013BE-E026-4B9B-9CBB-8602D245C2D3}"/>
    <cellStyle name="40% - Accent6 38 2" xfId="3317" xr:uid="{178E24AB-AEF5-427B-BCDF-6FE0719746BE}"/>
    <cellStyle name="40% - Accent6 38 2 2" xfId="3318" xr:uid="{EDBE9589-6A23-41CB-A692-F4050A11EC3A}"/>
    <cellStyle name="40% - Accent6 38 2 3" xfId="3319" xr:uid="{7BABE1A6-AC4E-4333-98BF-0B31C338E74D}"/>
    <cellStyle name="40% - Accent6 38 3" xfId="3320" xr:uid="{523B513E-6DDE-4911-9A6A-F65967F22636}"/>
    <cellStyle name="40% - Accent6 38 4" xfId="3321" xr:uid="{A9EA2E50-9F8E-498C-8500-CB6579AF2254}"/>
    <cellStyle name="40% - Accent6 39" xfId="3322" xr:uid="{AFC30A90-BBB8-4071-8C90-2C17B4A108F2}"/>
    <cellStyle name="40% - Accent6 39 2" xfId="3323" xr:uid="{AE17CB66-F747-44C2-854F-B4BD5E617B07}"/>
    <cellStyle name="40% - Accent6 39 2 2" xfId="3324" xr:uid="{B8A06833-A623-4D30-90E6-EEC33686829E}"/>
    <cellStyle name="40% - Accent6 39 2 3" xfId="3325" xr:uid="{B77AFE35-6FE4-44FD-BF12-C917E687F2B3}"/>
    <cellStyle name="40% - Accent6 39 3" xfId="3326" xr:uid="{8D7EB169-4862-4227-B045-97B6F2FF5B2D}"/>
    <cellStyle name="40% - Accent6 39 4" xfId="3327" xr:uid="{A4BD3B78-379C-4437-8FB9-0C834EE802FA}"/>
    <cellStyle name="40% - Accent6 4" xfId="3329" xr:uid="{72859514-2873-4050-AD5A-87A9296FEBAE}"/>
    <cellStyle name="40% - Accent6 4 2" xfId="3330" xr:uid="{04C70E1B-D914-4F38-9FE9-00B4A1344BFE}"/>
    <cellStyle name="40% - Accent6 4 3" xfId="3331" xr:uid="{0D297E68-913C-4D56-AF38-08AEFB9306CC}"/>
    <cellStyle name="40% - Accent6 4 3 2" xfId="3332" xr:uid="{45BA6535-CE08-45F9-884A-6AD5D8DBA313}"/>
    <cellStyle name="40% - Accent6 4 4" xfId="3333" xr:uid="{44BA7FD0-7EE1-4865-8FB7-1CB7FAF02353}"/>
    <cellStyle name="40% - Accent6 4 4 2" xfId="3334" xr:uid="{C3DD72FB-D609-4EA2-8CB1-B03588954040}"/>
    <cellStyle name="40% - Accent6 4 5" xfId="3335" xr:uid="{227AF078-0925-4D89-969F-75072C8BEF4A}"/>
    <cellStyle name="40% - Accent6 4 6" xfId="3336" xr:uid="{A47A3026-C112-4EB1-A680-6CC4563F49D2}"/>
    <cellStyle name="40% - Accent6 4 7" xfId="3337" xr:uid="{4F7B5899-B0A9-441F-8FE9-372CF91979B4}"/>
    <cellStyle name="40% - Accent6 4 8" xfId="3338" xr:uid="{7E71F09F-549E-49C2-ABD5-1FC93122028C}"/>
    <cellStyle name="40% - Accent6 4 9" xfId="3339" xr:uid="{D7C37562-B53F-461E-B1D0-16E6A7CD5795}"/>
    <cellStyle name="40% - Accent6 4_Sheet2" xfId="3340" xr:uid="{CD912824-33DD-4822-AC3B-335BAB45C294}"/>
    <cellStyle name="40% - Accent6 5" xfId="3341" xr:uid="{BAF94BDB-0B9A-4C12-BD61-8691672D07EA}"/>
    <cellStyle name="40% - Accent6 5 2" xfId="3342" xr:uid="{17412EAC-3531-41E9-9FD4-9B9084A933D8}"/>
    <cellStyle name="40% - Accent6 5 2 2" xfId="3343" xr:uid="{32DE0560-05EF-436B-A64F-CD866997EA2E}"/>
    <cellStyle name="40% - Accent6 5 3" xfId="3344" xr:uid="{BCAAD862-8C92-4EE9-AE63-E6CB878582C6}"/>
    <cellStyle name="40% - Accent6 5 3 2" xfId="3345" xr:uid="{17673AF3-8667-42D7-9C54-1580A464FADC}"/>
    <cellStyle name="40% - Accent6 5 4" xfId="3346" xr:uid="{34B7E808-6306-4304-92EB-73A33F0C315A}"/>
    <cellStyle name="40% - Accent6 5 4 2" xfId="3347" xr:uid="{C3B8A563-AEC1-46E4-B5C5-5B56A9CABA57}"/>
    <cellStyle name="40% - Accent6 5 5" xfId="3348" xr:uid="{D97F2192-9C68-475E-94DE-F5077793AC03}"/>
    <cellStyle name="40% - Accent6 5 6" xfId="3349" xr:uid="{E826E6FC-0040-47ED-91A1-D3CE33A126A4}"/>
    <cellStyle name="40% - Accent6 5 7" xfId="3350" xr:uid="{5751DF58-55AE-42FA-AF50-3A8E4ED52CF0}"/>
    <cellStyle name="40% - Accent6 5 8" xfId="3351" xr:uid="{35DF55EF-09A9-4F6B-ACD9-1C61465B5140}"/>
    <cellStyle name="40% - Accent6 5 9" xfId="3352" xr:uid="{2534D392-B51E-4FBD-9468-9AE5127DDCB0}"/>
    <cellStyle name="40% - Accent6 5_Sheet2" xfId="3353" xr:uid="{FBA30517-A07C-4E35-8FBB-45C2340DDE04}"/>
    <cellStyle name="40% - Accent6 6" xfId="3354" xr:uid="{995D0F8F-2DC1-48A1-A22A-578473E3D1BD}"/>
    <cellStyle name="40% - Accent6 6 2" xfId="3355" xr:uid="{049336E7-7E27-4BE7-8896-AB3D826427AC}"/>
    <cellStyle name="40% - Accent6 6 2 2" xfId="3356" xr:uid="{700CDC12-C4CD-473D-A66F-822228345284}"/>
    <cellStyle name="40% - Accent6 6 3" xfId="3357" xr:uid="{59C87923-0CD7-4459-A6C5-724BB5F12CB7}"/>
    <cellStyle name="40% - Accent6 6 3 2" xfId="3358" xr:uid="{A5988B09-E01D-4C9B-846B-0866DE36C250}"/>
    <cellStyle name="40% - Accent6 6 4" xfId="3359" xr:uid="{7E2B1D28-5905-4298-B2B1-DC11EA7DB981}"/>
    <cellStyle name="40% - Accent6 6 4 2" xfId="3360" xr:uid="{0F53FAA9-56A3-4139-B3D0-61F31270FCE5}"/>
    <cellStyle name="40% - Accent6 6 5" xfId="3361" xr:uid="{D4DB3D74-9B98-446D-B6F7-9D1BB2C48FCB}"/>
    <cellStyle name="40% - Accent6 6 6" xfId="3362" xr:uid="{F4AC5864-29CA-4681-8020-3FA7D552FD84}"/>
    <cellStyle name="40% - Accent6 6 7" xfId="3363" xr:uid="{190D4845-0CD7-4771-9573-8D97CF4321FD}"/>
    <cellStyle name="40% - Accent6 6 8" xfId="3364" xr:uid="{2BD25A16-6E65-4CB3-8474-515FFEF81D41}"/>
    <cellStyle name="40% - Accent6 6 9" xfId="3365" xr:uid="{686E1A6F-4AD1-43A3-805F-92C1AE6C67DC}"/>
    <cellStyle name="40% - Accent6 6_Sheet2" xfId="3366" xr:uid="{5AC6FD07-947F-4290-8F06-88FA0D9D0422}"/>
    <cellStyle name="40% - Accent6 7" xfId="3367" xr:uid="{CDABDB54-CAB2-4644-8E5F-0C7156FD36CD}"/>
    <cellStyle name="40% - Accent6 7 2" xfId="3368" xr:uid="{37663543-419A-48E4-B669-2B1D45173FD5}"/>
    <cellStyle name="40% - Accent6 7 2 2" xfId="3369" xr:uid="{0619A6FF-FE1A-483F-8178-7FF7571FC37B}"/>
    <cellStyle name="40% - Accent6 7 3" xfId="3370" xr:uid="{AD42D2DA-16A5-4543-A527-F32064CFBCCB}"/>
    <cellStyle name="40% - Accent6 7 3 2" xfId="3371" xr:uid="{DEF83FB1-1FC9-4CDE-878F-FEB9F7C64A83}"/>
    <cellStyle name="40% - Accent6 7 4" xfId="3372" xr:uid="{C4ADD8FC-584D-44D5-B046-6830CCFCFCEB}"/>
    <cellStyle name="40% - Accent6 7 4 2" xfId="3373" xr:uid="{D71BAA01-1622-46C6-B694-6622CE7787E0}"/>
    <cellStyle name="40% - Accent6 7 5" xfId="3374" xr:uid="{A4D0DB02-A1C3-41AE-A6CF-0818F2F2368C}"/>
    <cellStyle name="40% - Accent6 7 6" xfId="3375" xr:uid="{3CDF3889-14D9-4DF7-99F1-ED3ADBCA6D5F}"/>
    <cellStyle name="40% - Accent6 7 7" xfId="3376" xr:uid="{6BCB304A-B081-4496-B794-FC52F872F4A9}"/>
    <cellStyle name="40% - Accent6 7 8" xfId="3377" xr:uid="{778B5888-994D-439F-BB2F-669AE6A8F1CB}"/>
    <cellStyle name="40% - Accent6 7 9" xfId="3378" xr:uid="{E50D92C3-BDF0-4190-912C-79A60597A55C}"/>
    <cellStyle name="40% - Accent6 7_Sheet2" xfId="3379" xr:uid="{D86D3AA7-C132-4995-AEA1-963F4873FE4B}"/>
    <cellStyle name="40% - Accent6 8" xfId="3380" xr:uid="{F59AE6AE-3C6A-4FCB-94CD-C137A668AB09}"/>
    <cellStyle name="40% - Accent6 8 2" xfId="3381" xr:uid="{13FE31F0-2568-43F8-B4DE-967FF063354C}"/>
    <cellStyle name="40% - Accent6 8 3" xfId="3382" xr:uid="{A3D97391-C514-4329-8D2E-081486DE9DE8}"/>
    <cellStyle name="40% - Accent6 8 4" xfId="3383" xr:uid="{EE158C3C-2E4E-4B8F-BEAB-74E32F11C3F9}"/>
    <cellStyle name="40% - Accent6 8 5" xfId="3384" xr:uid="{FD7C7CD6-3F73-48DE-87B5-DF226F8F8842}"/>
    <cellStyle name="40% - Accent6 8 6" xfId="3385" xr:uid="{81441AE8-4598-4A54-AED3-1C68F7CC66DF}"/>
    <cellStyle name="40% - Accent6 8 7" xfId="3386" xr:uid="{4CA12E85-E342-42FD-8A18-A43A2CBD1EE4}"/>
    <cellStyle name="40% - Accent6 8 8" xfId="3387" xr:uid="{E92F7C6E-F16D-47A7-AD4D-DE3EECEF6DE6}"/>
    <cellStyle name="40% - Accent6 8 9" xfId="3388" xr:uid="{A8A11385-BD3C-445B-BE56-5E8481B9BF3B}"/>
    <cellStyle name="40% - Accent6 8_Sheet2" xfId="3389" xr:uid="{A4299AC5-A7E3-4ED9-B325-4E88BF326B0C}"/>
    <cellStyle name="40% - Accent6 9" xfId="3390" xr:uid="{F6073092-5BE3-4D5F-A7C1-630FC85718F1}"/>
    <cellStyle name="40% - Accent6 9 2" xfId="3391" xr:uid="{330BE428-4737-4FAB-8047-C5487BF9A588}"/>
    <cellStyle name="40% - Accent6 9 3" xfId="3392" xr:uid="{775F4A05-EFFD-4E25-8C60-6766E59A7894}"/>
    <cellStyle name="40% - Accent6 9 4" xfId="3393" xr:uid="{6879A0C1-16EA-4F28-864D-05FC509798C3}"/>
    <cellStyle name="40% - Accent6 9 5" xfId="3394" xr:uid="{0FF2565F-18E3-4127-B995-E9E6A60E0E71}"/>
    <cellStyle name="40% - Accent6 9 6" xfId="3395" xr:uid="{F43860FC-81DB-44BE-B065-D078DABD8AA7}"/>
    <cellStyle name="40% - Accent6 9 7" xfId="3396" xr:uid="{288D5EF1-8A73-423B-A167-555370CC2723}"/>
    <cellStyle name="40% - Accent6 9 8" xfId="3397" xr:uid="{761626F6-8CFD-41CC-B8E5-260BE3D5F037}"/>
    <cellStyle name="40% - Accent6 9 9" xfId="3398" xr:uid="{AD2858E8-1894-4194-9917-5E7C1A1104C0}"/>
    <cellStyle name="40% - Akzent1" xfId="3399" xr:uid="{C671DE89-7B51-4DC0-8A37-34695CC03A91}"/>
    <cellStyle name="40% - Akzent2" xfId="3400" xr:uid="{862BE68F-1FD4-46EF-A1DB-C18261600FA6}"/>
    <cellStyle name="40% - Akzent3" xfId="3401" xr:uid="{E5A024EE-5EBE-4693-9BBC-CDECF0C8BF44}"/>
    <cellStyle name="40% - Akzent4" xfId="3402" xr:uid="{4455AF9D-74D8-4CB5-82B7-8BDCF9135897}"/>
    <cellStyle name="40% - Akzent5" xfId="3403" xr:uid="{7F33C27C-A348-4F51-BA1D-75608052A01C}"/>
    <cellStyle name="40% - Akzent6" xfId="3404" xr:uid="{655F5B6D-73D7-4289-95AC-94DDAE1C6C2E}"/>
    <cellStyle name="413132" xfId="3405" xr:uid="{FF34CD95-9D81-4670-8BB5-148D7D784B8E}"/>
    <cellStyle name="413132 2" xfId="3406" xr:uid="{62E7CB67-3125-435E-8612-C5E98D737174}"/>
    <cellStyle name="413132_KC720 - JCR - Mar '11" xfId="3407" xr:uid="{94F20927-CE91-40EB-ABA1-419DEF747D01}"/>
    <cellStyle name="44" xfId="3408" xr:uid="{61F88D0D-2773-4757-91C0-8C079044F23F}"/>
    <cellStyle name="4Decimal" xfId="3409" xr:uid="{CA30B894-A546-4720-A903-4ED7BCECCEEB}"/>
    <cellStyle name="5" xfId="3410" xr:uid="{2D1462A9-3617-4928-8D70-CA78DF7422C7}"/>
    <cellStyle name="5_001-R2-SPD-BOQ for Bridge4(ph1,ph2)-ren-22-01-09" xfId="3411" xr:uid="{CE6FAEB3-9310-4F04-B321-08155D406959}"/>
    <cellStyle name="5_003-R0-PNSS-BOQ for Cable Stayed Bridge-csl-23.12.08" xfId="3412" xr:uid="{3713B2DC-2DB1-4F63-937C-0E4C0AE6C51A}"/>
    <cellStyle name="5_003-R0-PNSS-BOQ for Cable Stayed Bridge-ren-22-01-09" xfId="3413" xr:uid="{6F1A7DE9-04C3-448A-976C-7EC6D9F3BF5C}"/>
    <cellStyle name="5_003-R0-PNSS-BOQ for Cable Stayed Bridge-ren-22-01-09-1" xfId="3414" xr:uid="{E92EE033-EDB8-48AB-AC98-959532A7D46E}"/>
    <cellStyle name="5_Analysis - Hodariyat - 20.06.09" xfId="3415" xr:uid="{634DF1F8-3F89-4049-80B7-654DA3214E58}"/>
    <cellStyle name="5_Analysis - hodariyat Bridge - 16.05.09" xfId="3416" xr:uid="{F1959A02-8210-4FB3-8F46-60D6EE213ED4}"/>
    <cellStyle name="5_Analysis-Road works" xfId="3417" xr:uid="{64DEA966-109C-4403-9E7D-9B6F2483A889}"/>
    <cellStyle name="5_Analysis-Structures" xfId="3418" xr:uid="{82239A4D-87B1-4428-B5C1-BB00643E1690}"/>
    <cellStyle name="5_Bridge-3-Cable stay-Final 28.01.09" xfId="3419" xr:uid="{E63F3761-AC59-4B88-97FD-8450824AE4FB}"/>
    <cellStyle name="5_Bridge-4-Arch-24 Month-10.03.09" xfId="3420" xr:uid="{1942AF45-B970-4651-98D7-A2568BB41ED1}"/>
    <cellStyle name="5_Cable Stay bridge workings-21.12.08" xfId="3421" xr:uid="{2AAA2078-827E-4CE1-9C54-443DAD235100}"/>
    <cellStyle name="5_CS reworked owith qty of 29.01.09" xfId="3422" xr:uid="{3CC57879-E586-4981-B137-DEBFB9A3B4EF}"/>
    <cellStyle name="5_pt cs comparision" xfId="3423" xr:uid="{2C419D59-FE13-49BF-97E5-80C3840766EA}"/>
    <cellStyle name="5_To Client - Bridge 4" xfId="3424" xr:uid="{2994F84F-C432-4979-A930-7B9C5207731F}"/>
    <cellStyle name="60% - Accent1 1" xfId="3425" xr:uid="{90AF7D82-431C-4EF7-AA72-63DA1A27EFD0}"/>
    <cellStyle name="60% - Accent1 1 1" xfId="3426" xr:uid="{5F1970E7-66F4-49A0-8DB9-8A548487B052}"/>
    <cellStyle name="60% - Accent1 1_Building_-_5-final_Price_Variation(1)" xfId="3444" xr:uid="{51E150E6-8AD9-4619-9AEA-8B8F7229E72E}"/>
    <cellStyle name="60% - Accent1 10" xfId="3427" xr:uid="{DA1C948F-F495-49F6-9822-2487545E26D0}"/>
    <cellStyle name="60% - Accent1 10 2" xfId="3428" xr:uid="{20110014-6981-4AD7-9DE5-7145D7BA29ED}"/>
    <cellStyle name="60% - Accent1 10 3" xfId="3429" xr:uid="{951547E6-CF3B-470C-ACA2-B0904593B254}"/>
    <cellStyle name="60% - Accent1 10 4" xfId="3430" xr:uid="{114508DD-9F93-4116-8B74-8D5C4A64EE0C}"/>
    <cellStyle name="60% - Accent1 10 5" xfId="3431" xr:uid="{F9196F56-399D-4590-BA83-6BA25CE2249E}"/>
    <cellStyle name="60% - Accent1 10 6" xfId="3432" xr:uid="{8A9E527D-67C2-401A-8DED-931D2091A911}"/>
    <cellStyle name="60% - Accent1 10 7" xfId="3433" xr:uid="{A62FD7AD-3C24-43FE-BEC5-38859966E983}"/>
    <cellStyle name="60% - Accent1 10 8" xfId="3434" xr:uid="{A3571293-AC43-40AF-868B-2282350025DD}"/>
    <cellStyle name="60% - Accent1 11" xfId="3435" xr:uid="{54B2AC97-477D-4B67-B6EF-3AD7589C768A}"/>
    <cellStyle name="60% - Accent1 12" xfId="3436" xr:uid="{3D0E0474-5334-4141-B217-4D4D79BFF424}"/>
    <cellStyle name="60% - Accent1 13" xfId="3437" xr:uid="{A6D133E6-6151-45B7-9F90-AAD3B370C080}"/>
    <cellStyle name="60% - Accent1 14" xfId="3438" xr:uid="{8747CF7F-AB7A-4B55-931A-C924E3FCD8E0}"/>
    <cellStyle name="60% - Accent1 15" xfId="3439" xr:uid="{7DAEA7AA-CBAB-4493-B83F-522A397139D3}"/>
    <cellStyle name="60% - Accent1 16" xfId="3440" xr:uid="{D6225D2E-FE20-468B-9D26-BD98E5228F61}"/>
    <cellStyle name="60% - Accent1 17" xfId="3441" xr:uid="{AC74A0C7-18EE-4C13-87EA-7AD47457908B}"/>
    <cellStyle name="60% - Accent1 18" xfId="3442" xr:uid="{E843DCF0-A52E-4C55-8517-06CCEDFF01DC}"/>
    <cellStyle name="60% - Accent1 19" xfId="3443" xr:uid="{F1F71C58-3CD6-4E60-9FED-7F079486B8A5}"/>
    <cellStyle name="60% - Accent1 2" xfId="3445" xr:uid="{7068C8F3-4DDF-42B8-98C7-AB2286FA51C0}"/>
    <cellStyle name="60% - Accent1 2 2" xfId="3446" xr:uid="{F723BBC9-6C27-46F7-A2A9-820F59E03DCA}"/>
    <cellStyle name="60% - Accent1 2 3" xfId="3447" xr:uid="{09F8D59B-F407-4755-AFA7-D9E65E90E321}"/>
    <cellStyle name="60% - Accent1 2 3 2" xfId="3448" xr:uid="{F9221B07-B21D-4F25-96A4-8896A74A9B4E}"/>
    <cellStyle name="60% - Accent1 2 4" xfId="3449" xr:uid="{EDB14ED6-192F-49ED-A6A2-1743C2D05220}"/>
    <cellStyle name="60% - Accent1 2 4 2" xfId="3450" xr:uid="{F818D494-4917-435D-A5F7-978BBF9030FB}"/>
    <cellStyle name="60% - Accent1 2 5" xfId="3451" xr:uid="{80AA8442-FF99-4B48-B2EC-FB77BF6E9AC0}"/>
    <cellStyle name="60% - Accent1 2 5 2" xfId="3452" xr:uid="{D9638A31-7BDE-4749-9163-5190B8DA3484}"/>
    <cellStyle name="60% - Accent1 2 6" xfId="3453" xr:uid="{B54394C3-05CA-492A-9702-DB24DE5C5E89}"/>
    <cellStyle name="60% - Accent1 2 7" xfId="3454" xr:uid="{1143D11E-36E9-42D3-B1F7-C4E825D01036}"/>
    <cellStyle name="60% - Accent1 2 8" xfId="3455" xr:uid="{DFA4D4EB-8C8D-4319-8260-4759FD1C0F04}"/>
    <cellStyle name="60% - Accent1 2 9" xfId="3456" xr:uid="{52447F5A-CA3C-449D-BAA9-F57C42D23725}"/>
    <cellStyle name="60% - Accent1 2_Block-F LGF POur-II BBS" xfId="3467" xr:uid="{18FE8895-D6E1-4703-9241-0D79D893E895}"/>
    <cellStyle name="60% - Accent1 20" xfId="3457" xr:uid="{1E9BFAE1-5928-41C1-8B8D-B5DBCB11180A}"/>
    <cellStyle name="60% - Accent1 21" xfId="3458" xr:uid="{DE0C7D22-6857-44BF-B295-5A7EDE12EE17}"/>
    <cellStyle name="60% - Accent1 22" xfId="3459" xr:uid="{49C18583-C726-45F3-BC79-94CA9409C41A}"/>
    <cellStyle name="60% - Accent1 23" xfId="3460" xr:uid="{34A23EB4-C7A1-4BF5-80BC-4762E65D2BDF}"/>
    <cellStyle name="60% - Accent1 24" xfId="3461" xr:uid="{D0D53E18-1AB7-4374-A749-36765990E35A}"/>
    <cellStyle name="60% - Accent1 25" xfId="3462" xr:uid="{16D3F6C1-9B3B-4816-9A94-ADD04DA066E6}"/>
    <cellStyle name="60% - Accent1 26" xfId="3463" xr:uid="{ED211269-33DF-47FF-BEFC-BB97920755DC}"/>
    <cellStyle name="60% - Accent1 27" xfId="3464" xr:uid="{125E8FD7-EC16-43C2-BA54-92EE683AA164}"/>
    <cellStyle name="60% - Accent1 28" xfId="3465" xr:uid="{A2426415-7D62-4647-9B2B-E9177F655EF7}"/>
    <cellStyle name="60% - Accent1 29" xfId="3466" xr:uid="{E08A238F-5DA5-4D16-990A-4A58B8CADD4A}"/>
    <cellStyle name="60% - Accent1 3" xfId="3468" xr:uid="{28D9140F-1C5A-422B-90BA-031DB02F310B}"/>
    <cellStyle name="60% - Accent1 3 2" xfId="3469" xr:uid="{90D271EE-8F2B-403C-AFF6-6E1E65464F6E}"/>
    <cellStyle name="60% - Accent1 3 3" xfId="3470" xr:uid="{54813347-5D6A-43C7-84D5-16B18F1A59C6}"/>
    <cellStyle name="60% - Accent1 3 3 2" xfId="3471" xr:uid="{B752F84F-CC04-444C-AF3E-54DED414EC63}"/>
    <cellStyle name="60% - Accent1 3 4" xfId="3472" xr:uid="{9CFA0B77-8EA6-4C6D-B523-62A00CBFED02}"/>
    <cellStyle name="60% - Accent1 3 4 2" xfId="3473" xr:uid="{E57D718B-D321-4CB6-B201-DC7335DEB242}"/>
    <cellStyle name="60% - Accent1 3 5" xfId="3474" xr:uid="{2907C8C3-360E-4ACE-9B64-D89AB185B9C4}"/>
    <cellStyle name="60% - Accent1 3 6" xfId="3475" xr:uid="{2F33D0BD-9E4C-4B2A-923F-01C0146AB9A7}"/>
    <cellStyle name="60% - Accent1 3 7" xfId="3476" xr:uid="{A3AFCBD2-6955-4ED2-BBCF-79DD18A6E6F5}"/>
    <cellStyle name="60% - Accent1 3 8" xfId="3477" xr:uid="{037B52FE-4326-423E-A451-E069E5EC55FA}"/>
    <cellStyle name="60% - Accent1 3_Sheet2" xfId="3488" xr:uid="{239F5BA7-C350-403D-A9A9-C506FCA93FBA}"/>
    <cellStyle name="60% - Accent1 30" xfId="3478" xr:uid="{4FA8AD7D-9621-477F-89F4-83AEEAC7B58B}"/>
    <cellStyle name="60% - Accent1 31" xfId="3479" xr:uid="{D711582F-69FA-416C-8714-D717BC94515F}"/>
    <cellStyle name="60% - Accent1 32" xfId="3480" xr:uid="{ED1A04F3-B51E-4D83-997B-23968356807F}"/>
    <cellStyle name="60% - Accent1 33" xfId="3481" xr:uid="{E355FDF6-1DA8-46F9-95DE-C5E46A2171A5}"/>
    <cellStyle name="60% - Accent1 34" xfId="3482" xr:uid="{4085E062-8980-43C1-A651-5C68BEDE3843}"/>
    <cellStyle name="60% - Accent1 35" xfId="3483" xr:uid="{3EBA4EA6-C7FC-4331-807B-720A9FFA54B4}"/>
    <cellStyle name="60% - Accent1 36" xfId="3484" xr:uid="{22CF61C4-0231-4DFE-9AD9-B9856761B803}"/>
    <cellStyle name="60% - Accent1 37" xfId="3485" xr:uid="{B3FCC1B2-F3E6-4633-AF60-40D481E48269}"/>
    <cellStyle name="60% - Accent1 38" xfId="3486" xr:uid="{1CEEE63D-159A-42AD-9363-8AC431899718}"/>
    <cellStyle name="60% - Accent1 39" xfId="3487" xr:uid="{86BABCBA-EB9E-4BF2-95B3-56FB7840727D}"/>
    <cellStyle name="60% - Accent1 4" xfId="3489" xr:uid="{94DE8BEA-1DEF-4AB7-B644-4C82719CF9F6}"/>
    <cellStyle name="60% - Accent1 4 2" xfId="3490" xr:uid="{FEC3394E-9DCA-4252-A0A8-7D028DA1FDD3}"/>
    <cellStyle name="60% - Accent1 4 3" xfId="3491" xr:uid="{3B0C8BD1-FF98-46BE-AB4A-0B9756C59B34}"/>
    <cellStyle name="60% - Accent1 4 3 2" xfId="3492" xr:uid="{165E600B-5102-498E-A1B1-31B827797C90}"/>
    <cellStyle name="60% - Accent1 4 4" xfId="3493" xr:uid="{5D05EE4D-8834-40E1-A5D9-1EBB97C0D0B3}"/>
    <cellStyle name="60% - Accent1 4 4 2" xfId="3494" xr:uid="{9C1F1B36-8297-47DC-A240-E57306B9CC42}"/>
    <cellStyle name="60% - Accent1 4 5" xfId="3495" xr:uid="{6B5BC2A3-43B5-49C5-9E19-20FBA419B5DE}"/>
    <cellStyle name="60% - Accent1 4 6" xfId="3496" xr:uid="{A7C43C5C-1F3F-47B9-A791-DBA999B53CE5}"/>
    <cellStyle name="60% - Accent1 4 7" xfId="3497" xr:uid="{91D1F31D-A59F-489D-8A1E-3477753036B7}"/>
    <cellStyle name="60% - Accent1 4 8" xfId="3498" xr:uid="{AD6FDC70-DD91-49CC-A55A-7F04102B4A85}"/>
    <cellStyle name="60% - Accent1 4_Sheet2" xfId="3499" xr:uid="{C5DFC40B-B599-43D5-9B87-B66CA35DEE8D}"/>
    <cellStyle name="60% - Accent1 5" xfId="3500" xr:uid="{5AB4FA0F-084F-4B99-9FEB-8BADB0148494}"/>
    <cellStyle name="60% - Accent1 5 2" xfId="3501" xr:uid="{C6A4AA25-9BC3-4796-826E-31CB0430FE6C}"/>
    <cellStyle name="60% - Accent1 5 2 2" xfId="3502" xr:uid="{88F37023-A067-44FB-B722-2A2DBCC3AEE6}"/>
    <cellStyle name="60% - Accent1 5 3" xfId="3503" xr:uid="{5F2F779F-7BB5-4C73-BDF8-B2B9BF4E5AED}"/>
    <cellStyle name="60% - Accent1 5 3 2" xfId="3504" xr:uid="{FA16E302-42B8-495D-9C6F-987C129B2B2E}"/>
    <cellStyle name="60% - Accent1 5 4" xfId="3505" xr:uid="{A9EA21B8-B1D7-453F-BA52-D74812AA2333}"/>
    <cellStyle name="60% - Accent1 5 4 2" xfId="3506" xr:uid="{AAD15EC1-15F3-44D4-BBC6-225B6B227647}"/>
    <cellStyle name="60% - Accent1 5 5" xfId="3507" xr:uid="{EBB488B1-963D-4E0A-9A63-70C0B376EA97}"/>
    <cellStyle name="60% - Accent1 5 6" xfId="3508" xr:uid="{BECD61E0-3424-4CC2-A9D6-D21ED85DCA5B}"/>
    <cellStyle name="60% - Accent1 5 7" xfId="3509" xr:uid="{EDB05EDA-F9CE-45CD-8D06-3128477F0AD8}"/>
    <cellStyle name="60% - Accent1 5 8" xfId="3510" xr:uid="{08DE4522-D166-48D2-A39C-3E36F3263654}"/>
    <cellStyle name="60% - Accent1 5_Sheet2" xfId="3511" xr:uid="{F3C0D0EA-27AC-4E24-B61B-73DA3EA34408}"/>
    <cellStyle name="60% - Accent1 6" xfId="3512" xr:uid="{4637C99F-8AAF-4567-9085-4AEE532DEBB5}"/>
    <cellStyle name="60% - Accent1 6 2" xfId="3513" xr:uid="{F706B850-4CC7-4C95-9730-DFFCCBE47087}"/>
    <cellStyle name="60% - Accent1 6 2 2" xfId="3514" xr:uid="{C85BFF20-99BC-4BDD-84C5-059AA887EEA6}"/>
    <cellStyle name="60% - Accent1 6 3" xfId="3515" xr:uid="{3A9B3B90-0263-4D43-9EB5-0983BBB093B6}"/>
    <cellStyle name="60% - Accent1 6 3 2" xfId="3516" xr:uid="{8A748189-C04F-4CDF-898F-2C351AFB02F8}"/>
    <cellStyle name="60% - Accent1 6 4" xfId="3517" xr:uid="{E53DBBC9-72DA-4D2C-A2BC-E9458DEB4852}"/>
    <cellStyle name="60% - Accent1 6 4 2" xfId="3518" xr:uid="{FFABA2EC-8462-4C0F-93D3-E8F4BA3D27DA}"/>
    <cellStyle name="60% - Accent1 6 5" xfId="3519" xr:uid="{9271B5D3-1089-4247-A5F1-9DF6D7FDBD09}"/>
    <cellStyle name="60% - Accent1 6 6" xfId="3520" xr:uid="{F08974BB-8769-4077-A566-265454EE7476}"/>
    <cellStyle name="60% - Accent1 6 7" xfId="3521" xr:uid="{CEF8292B-0816-4C37-AC08-7DC10288005A}"/>
    <cellStyle name="60% - Accent1 6 8" xfId="3522" xr:uid="{99477E21-6971-4D72-8572-0411043C606F}"/>
    <cellStyle name="60% - Accent1 6_Sheet2" xfId="3523" xr:uid="{56F2EE6D-FC2B-44CC-9FC0-AC932E3171A6}"/>
    <cellStyle name="60% - Accent1 7" xfId="3524" xr:uid="{5FE984B4-1AE6-4E43-9CE7-0279D2240298}"/>
    <cellStyle name="60% - Accent1 7 2" xfId="3525" xr:uid="{094D8680-012E-48B9-9427-53E367E71E7F}"/>
    <cellStyle name="60% - Accent1 7 2 2" xfId="3526" xr:uid="{CA92BD07-7206-4240-98B7-A8FAD9E30EDB}"/>
    <cellStyle name="60% - Accent1 7 3" xfId="3527" xr:uid="{34956090-A711-47DC-87B5-24E50ECAB04C}"/>
    <cellStyle name="60% - Accent1 7 3 2" xfId="3528" xr:uid="{6286DC20-B2B9-4F74-AA82-9FEF4BD4FA5B}"/>
    <cellStyle name="60% - Accent1 7 4" xfId="3529" xr:uid="{50DAD1A0-4A43-4DD1-97A6-0C309A171E5E}"/>
    <cellStyle name="60% - Accent1 7 4 2" xfId="3530" xr:uid="{A7ED6E8B-5764-45D5-A591-EE4BE2F37251}"/>
    <cellStyle name="60% - Accent1 7 5" xfId="3531" xr:uid="{13285681-1608-4345-B2C3-5FB1FDE5236C}"/>
    <cellStyle name="60% - Accent1 7 6" xfId="3532" xr:uid="{3302DE21-6EA3-4F5F-97C2-759EBDB872EA}"/>
    <cellStyle name="60% - Accent1 7 7" xfId="3533" xr:uid="{E64AD9A4-9A5C-4F2C-9AF1-740B1D156A0D}"/>
    <cellStyle name="60% - Accent1 7 8" xfId="3534" xr:uid="{43411E44-C367-4F8C-8FC5-9857EF23FFA3}"/>
    <cellStyle name="60% - Accent1 7_Sheet2" xfId="3535" xr:uid="{0A97424F-3643-4E2F-A5D0-2302307A852F}"/>
    <cellStyle name="60% - Accent1 8" xfId="3536" xr:uid="{CC127EA7-D8F1-441B-9BB5-D4006D3747DE}"/>
    <cellStyle name="60% - Accent1 8 2" xfId="3537" xr:uid="{E2D9E542-47A3-4F75-A367-60552C1987A6}"/>
    <cellStyle name="60% - Accent1 8 3" xfId="3538" xr:uid="{FF5E9FB4-3207-42B1-BB73-EDD1FA54D01A}"/>
    <cellStyle name="60% - Accent1 8 4" xfId="3539" xr:uid="{9CC801FB-E93D-46A2-B4FE-ED402D523D17}"/>
    <cellStyle name="60% - Accent1 8 5" xfId="3540" xr:uid="{4A24AED1-482E-43FB-A6C6-B8A97FDD3841}"/>
    <cellStyle name="60% - Accent1 8 6" xfId="3541" xr:uid="{9A56D458-716D-4B8F-84FB-1CA75BA90F78}"/>
    <cellStyle name="60% - Accent1 8 7" xfId="3542" xr:uid="{F4A57956-C81C-44A2-B92F-54FF9C621871}"/>
    <cellStyle name="60% - Accent1 8 8" xfId="3543" xr:uid="{2EB51C5B-D619-4514-8A6D-74B370E4C2D7}"/>
    <cellStyle name="60% - Accent1 8_Sheet2" xfId="3544" xr:uid="{86740A18-EE47-4498-A7E7-59E51ED87D06}"/>
    <cellStyle name="60% - Accent1 9" xfId="3545" xr:uid="{36BBF617-10E7-4323-B626-E789C77580EC}"/>
    <cellStyle name="60% - Accent1 9 2" xfId="3546" xr:uid="{0DC9A6BE-EE04-475A-9DB9-AAE3C272F200}"/>
    <cellStyle name="60% - Accent1 9 3" xfId="3547" xr:uid="{88F873FF-2A02-4A90-9F50-816367EC6B10}"/>
    <cellStyle name="60% - Accent1 9 4" xfId="3548" xr:uid="{A95F62E9-258C-4193-8F47-2ACC8F96ED9D}"/>
    <cellStyle name="60% - Accent1 9 5" xfId="3549" xr:uid="{3DC08614-FF25-430B-8FE0-D8A73B493D48}"/>
    <cellStyle name="60% - Accent1 9 6" xfId="3550" xr:uid="{1D371B4D-1153-44E2-B620-CA22B62E3C41}"/>
    <cellStyle name="60% - Accent1 9 7" xfId="3551" xr:uid="{758C67F4-D24D-49C1-B48E-606502EF28AD}"/>
    <cellStyle name="60% - Accent1 9 8" xfId="3552" xr:uid="{24305CF6-0434-4A7C-85E6-B044704ECA8D}"/>
    <cellStyle name="60% - Accent2 1" xfId="3553" xr:uid="{93E133E3-D752-4642-AFE0-4F19B65768FC}"/>
    <cellStyle name="60% - Accent2 1 1" xfId="3554" xr:uid="{B41E5CCD-7969-47FA-BB41-DF99F09785A9}"/>
    <cellStyle name="60% - Accent2 10" xfId="3555" xr:uid="{761BC297-9163-43A9-BE1B-BC0D314E03EF}"/>
    <cellStyle name="60% - Accent2 10 2" xfId="3556" xr:uid="{D11B6F57-BCD6-4212-9D52-EE0E906136AE}"/>
    <cellStyle name="60% - Accent2 10 3" xfId="3557" xr:uid="{AE2724E1-E95C-4344-97FA-A02A4F4D96C9}"/>
    <cellStyle name="60% - Accent2 10 4" xfId="3558" xr:uid="{20D3DC9F-C92C-4C5D-A750-E5541551A7A8}"/>
    <cellStyle name="60% - Accent2 10 5" xfId="3559" xr:uid="{14F81A72-1DFA-4C79-87F4-1BA77EA1F1D2}"/>
    <cellStyle name="60% - Accent2 10 6" xfId="3560" xr:uid="{DF9AD336-43C9-432D-B198-4E83F72EA154}"/>
    <cellStyle name="60% - Accent2 10 7" xfId="3561" xr:uid="{3772AA5E-1015-4CD7-ABAE-81531327669A}"/>
    <cellStyle name="60% - Accent2 10 8" xfId="3562" xr:uid="{18930B69-29DF-491F-B4C6-D59B253EA616}"/>
    <cellStyle name="60% - Accent2 11" xfId="3563" xr:uid="{BF56AE4A-E23D-4282-993A-19F5976F4A68}"/>
    <cellStyle name="60% - Accent2 12" xfId="3564" xr:uid="{42557B27-723F-454C-8469-2D808F40060F}"/>
    <cellStyle name="60% - Accent2 13" xfId="3565" xr:uid="{9E1A1434-9C3F-4F54-B120-B0765EB3156D}"/>
    <cellStyle name="60% - Accent2 14" xfId="3566" xr:uid="{162B9944-2D07-4BC1-8D7D-637189040DB1}"/>
    <cellStyle name="60% - Accent2 15" xfId="3567" xr:uid="{C76FC4A1-8CD5-4B27-AFE3-2EAC63554FD8}"/>
    <cellStyle name="60% - Accent2 16" xfId="3568" xr:uid="{8F22E0A0-01FD-4C35-8E25-0F748BB33ED1}"/>
    <cellStyle name="60% - Accent2 17" xfId="3569" xr:uid="{196A3A8F-7FEF-45D0-B374-6F7F874DE410}"/>
    <cellStyle name="60% - Accent2 18" xfId="3570" xr:uid="{BEF98994-77D8-46F7-A1BE-0EA93A9229E4}"/>
    <cellStyle name="60% - Accent2 19" xfId="3571" xr:uid="{21807A89-D99E-4414-9205-B933D4AD9921}"/>
    <cellStyle name="60% - Accent2 2" xfId="3572" xr:uid="{39D5C403-7D33-4BF8-960B-AE2F884192C2}"/>
    <cellStyle name="60% - Accent2 2 2" xfId="3573" xr:uid="{A9BB453E-638E-4BB4-AA5F-2C4F20161AC3}"/>
    <cellStyle name="60% - Accent2 2 3" xfId="3574" xr:uid="{14707B0B-2740-483E-9203-E13C4C528B0B}"/>
    <cellStyle name="60% - Accent2 2 3 2" xfId="3575" xr:uid="{7D976FC4-8487-4733-B0F7-0AB23B289184}"/>
    <cellStyle name="60% - Accent2 2 4" xfId="3576" xr:uid="{999F9975-7538-40E0-9C3C-98D5DE94BE97}"/>
    <cellStyle name="60% - Accent2 2 4 2" xfId="3577" xr:uid="{AD240745-1BE6-42E4-AE8E-3E5D46EC28B5}"/>
    <cellStyle name="60% - Accent2 2 5" xfId="3578" xr:uid="{F3EB0336-B27D-4EEB-ABBA-286303608C97}"/>
    <cellStyle name="60% - Accent2 2 5 2" xfId="3579" xr:uid="{47E1C7FA-C074-446F-B3F9-76F96D545567}"/>
    <cellStyle name="60% - Accent2 2 6" xfId="3580" xr:uid="{3CAA5947-696D-4666-9D31-CF07CBE15733}"/>
    <cellStyle name="60% - Accent2 2 7" xfId="3581" xr:uid="{99AB7F80-56A3-4035-8A03-6AE238E392A7}"/>
    <cellStyle name="60% - Accent2 2 8" xfId="3582" xr:uid="{0BF30BC6-C921-4389-90F6-C31405CEDB64}"/>
    <cellStyle name="60% - Accent2 2 9" xfId="3583" xr:uid="{5A1F82B3-2679-4A37-8CD0-508C533CD5E5}"/>
    <cellStyle name="60% - Accent2 2_Block-F LGF POur-II BBS" xfId="3594" xr:uid="{9D68CF52-BADC-471D-8D00-75B6BC916850}"/>
    <cellStyle name="60% - Accent2 20" xfId="3584" xr:uid="{A4BBB249-72A2-4081-A85A-B9F1EB3BFA94}"/>
    <cellStyle name="60% - Accent2 21" xfId="3585" xr:uid="{AB4F9B58-7D74-426D-B731-BFFF30D7C81C}"/>
    <cellStyle name="60% - Accent2 22" xfId="3586" xr:uid="{7A8F4ACE-C869-485B-8ECC-38E6A0FDC2FD}"/>
    <cellStyle name="60% - Accent2 23" xfId="3587" xr:uid="{A19F33EF-E34E-4C64-AF97-CBBE4859EC08}"/>
    <cellStyle name="60% - Accent2 24" xfId="3588" xr:uid="{3F87BA10-EBC9-4926-AAED-24E2D839A7D0}"/>
    <cellStyle name="60% - Accent2 25" xfId="3589" xr:uid="{7F954F34-34AE-4BF7-831A-8F2188E2B854}"/>
    <cellStyle name="60% - Accent2 26" xfId="3590" xr:uid="{FDC53366-9DAD-48A2-8FFB-A783DC701525}"/>
    <cellStyle name="60% - Accent2 27" xfId="3591" xr:uid="{2C73F7F6-7B12-435C-99EB-A91CBF7FF384}"/>
    <cellStyle name="60% - Accent2 28" xfId="3592" xr:uid="{C1F43D84-3A6E-46C3-9CCA-DA4196911EB5}"/>
    <cellStyle name="60% - Accent2 29" xfId="3593" xr:uid="{A16E0998-C7C6-49B0-A758-3941E85BE2D8}"/>
    <cellStyle name="60% - Accent2 3" xfId="3595" xr:uid="{FDF8C55C-C8C6-4B1B-9112-3D3F3E25E09D}"/>
    <cellStyle name="60% - Accent2 3 2" xfId="3596" xr:uid="{6A0AE2E5-1C90-44E5-AD0A-26CEDD5432F2}"/>
    <cellStyle name="60% - Accent2 3 3" xfId="3597" xr:uid="{2B39971C-0B2E-4BA6-9558-EB0C29CED8EE}"/>
    <cellStyle name="60% - Accent2 3 3 2" xfId="3598" xr:uid="{55852338-25A6-48B0-BF8E-5D9A2D81CE2E}"/>
    <cellStyle name="60% - Accent2 3 4" xfId="3599" xr:uid="{734856AE-7C36-4529-BB55-E94C4A4F1108}"/>
    <cellStyle name="60% - Accent2 3 4 2" xfId="3600" xr:uid="{75096FF7-8AB7-4818-AFC4-32254CB43798}"/>
    <cellStyle name="60% - Accent2 3 5" xfId="3601" xr:uid="{8784D940-1087-4206-8EAC-5A57DB8F9A05}"/>
    <cellStyle name="60% - Accent2 3 6" xfId="3602" xr:uid="{5A9BBFAE-D43A-4485-B1C0-529E906F5336}"/>
    <cellStyle name="60% - Accent2 3 7" xfId="3603" xr:uid="{90608617-0E6B-489B-ADA3-1AA99679DBB2}"/>
    <cellStyle name="60% - Accent2 3 8" xfId="3604" xr:uid="{3D194FB9-43C0-436F-A92E-BE62BA1A000D}"/>
    <cellStyle name="60% - Accent2 3_Sheet2" xfId="3615" xr:uid="{0B8C8B80-C602-410A-8725-906A701EDEB5}"/>
    <cellStyle name="60% - Accent2 30" xfId="3605" xr:uid="{EA542847-56D3-4269-8EF7-AF2989710EDB}"/>
    <cellStyle name="60% - Accent2 31" xfId="3606" xr:uid="{0F75B5DD-C402-4042-A4E2-4C03CBC06D8D}"/>
    <cellStyle name="60% - Accent2 32" xfId="3607" xr:uid="{5D194478-D3B0-4F38-9499-747D4C8EB837}"/>
    <cellStyle name="60% - Accent2 33" xfId="3608" xr:uid="{621FECBE-AFAE-41AB-8053-D7040A1ECFE4}"/>
    <cellStyle name="60% - Accent2 34" xfId="3609" xr:uid="{B9F03010-A148-472B-97BC-D71446EEE8DC}"/>
    <cellStyle name="60% - Accent2 35" xfId="3610" xr:uid="{46BD1411-DDF3-4DA0-9513-9309F1D91BFB}"/>
    <cellStyle name="60% - Accent2 36" xfId="3611" xr:uid="{FAFE66E7-549F-424D-B3FC-B069E487ED93}"/>
    <cellStyle name="60% - Accent2 37" xfId="3612" xr:uid="{52E16C17-2D24-4E2F-A923-1F931A16D393}"/>
    <cellStyle name="60% - Accent2 38" xfId="3613" xr:uid="{443B5524-325B-4E2A-A6AD-048781D51210}"/>
    <cellStyle name="60% - Accent2 39" xfId="3614" xr:uid="{99AC91AA-680B-417A-804E-0865BF854F3E}"/>
    <cellStyle name="60% - Accent2 4" xfId="3616" xr:uid="{FE308534-C99E-44FA-85CD-54569A564D2A}"/>
    <cellStyle name="60% - Accent2 4 2" xfId="3617" xr:uid="{154F1792-1700-4D19-93E7-2E50D9C0FEE2}"/>
    <cellStyle name="60% - Accent2 4 3" xfId="3618" xr:uid="{9290DB16-41D8-4A9D-A15E-65471193EFED}"/>
    <cellStyle name="60% - Accent2 4 3 2" xfId="3619" xr:uid="{36BA937B-B848-485B-AD4A-F396A7859130}"/>
    <cellStyle name="60% - Accent2 4 4" xfId="3620" xr:uid="{78CCE939-6F23-4ADC-B21F-22665DD845FD}"/>
    <cellStyle name="60% - Accent2 4 4 2" xfId="3621" xr:uid="{9B4A184D-957A-4B83-AEA5-042E972D82BB}"/>
    <cellStyle name="60% - Accent2 4 5" xfId="3622" xr:uid="{38942EC6-7094-43DF-AA2F-F8B990C4BB70}"/>
    <cellStyle name="60% - Accent2 4 6" xfId="3623" xr:uid="{C87DC9E8-A795-4276-BFC0-40810477F0AB}"/>
    <cellStyle name="60% - Accent2 4 7" xfId="3624" xr:uid="{1B4954ED-10CF-4C33-B330-B7ECBD81CE2A}"/>
    <cellStyle name="60% - Accent2 4 8" xfId="3625" xr:uid="{F3D788FF-25D4-4FC8-8663-74B5ABC4DE99}"/>
    <cellStyle name="60% - Accent2 4_Sheet2" xfId="3626" xr:uid="{CA606ABE-C74D-411D-B7F8-5A663DA90596}"/>
    <cellStyle name="60% - Accent2 5" xfId="3627" xr:uid="{F09E0D54-0875-4E7E-8285-14658943886F}"/>
    <cellStyle name="60% - Accent2 5 2" xfId="3628" xr:uid="{7B503071-D67A-438A-A094-466991AD301F}"/>
    <cellStyle name="60% - Accent2 5 2 2" xfId="3629" xr:uid="{61CD2C79-699D-45E7-AEEA-915C8E7EA0A1}"/>
    <cellStyle name="60% - Accent2 5 3" xfId="3630" xr:uid="{03434F33-E264-491A-ADEF-54DFB6B14EA3}"/>
    <cellStyle name="60% - Accent2 5 3 2" xfId="3631" xr:uid="{7E44C871-9A23-479E-BF85-721633686226}"/>
    <cellStyle name="60% - Accent2 5 4" xfId="3632" xr:uid="{6F182207-C95B-463A-98F0-8E6AC8B26152}"/>
    <cellStyle name="60% - Accent2 5 4 2" xfId="3633" xr:uid="{31732BCE-BF0A-4198-8C59-7AE29DD93ECD}"/>
    <cellStyle name="60% - Accent2 5 5" xfId="3634" xr:uid="{D37B99BC-9C71-45EA-BF70-EE71BF99CC49}"/>
    <cellStyle name="60% - Accent2 5 6" xfId="3635" xr:uid="{D74767BF-77C7-45FE-A566-C32BA8FDCED5}"/>
    <cellStyle name="60% - Accent2 5 7" xfId="3636" xr:uid="{1651B9A6-708B-47CC-825E-E01A1B06B82E}"/>
    <cellStyle name="60% - Accent2 5 8" xfId="3637" xr:uid="{871D5802-1500-489A-910F-5C353D67AA65}"/>
    <cellStyle name="60% - Accent2 5_Sheet2" xfId="3638" xr:uid="{6F14420A-582C-48F5-A989-9B2EFB6964CA}"/>
    <cellStyle name="60% - Accent2 6" xfId="3639" xr:uid="{E8B6994F-5FB4-4133-84A4-6B077DA23BF3}"/>
    <cellStyle name="60% - Accent2 6 2" xfId="3640" xr:uid="{13185A02-B28C-478E-9C57-3375B1770033}"/>
    <cellStyle name="60% - Accent2 6 2 2" xfId="3641" xr:uid="{9D53B005-D6C5-4BEF-9BD2-964EC308DF6E}"/>
    <cellStyle name="60% - Accent2 6 3" xfId="3642" xr:uid="{AACBF80C-B0EB-4E74-850E-C5DEBE3EA4F9}"/>
    <cellStyle name="60% - Accent2 6 3 2" xfId="3643" xr:uid="{57C67204-629F-40A5-BD19-FC594B337C12}"/>
    <cellStyle name="60% - Accent2 6 4" xfId="3644" xr:uid="{44A9A946-E9CA-4C5B-BE50-7965A46EC90E}"/>
    <cellStyle name="60% - Accent2 6 4 2" xfId="3645" xr:uid="{C56CCA57-7B2C-4A49-B55C-DA197A750BFB}"/>
    <cellStyle name="60% - Accent2 6 5" xfId="3646" xr:uid="{4AF7601C-2880-4B6A-93B3-43F9727B6EFF}"/>
    <cellStyle name="60% - Accent2 6 6" xfId="3647" xr:uid="{B5C5167E-903F-46EC-9F50-14395DCB0852}"/>
    <cellStyle name="60% - Accent2 6 7" xfId="3648" xr:uid="{CE291236-DA99-4F35-A47C-32A2EA1718AA}"/>
    <cellStyle name="60% - Accent2 6 8" xfId="3649" xr:uid="{2F8FD1A3-D548-4CD8-8D8D-D550892CB916}"/>
    <cellStyle name="60% - Accent2 6_Sheet2" xfId="3650" xr:uid="{3BF81FE1-5EBF-4DEC-AB2B-75557D731C16}"/>
    <cellStyle name="60% - Accent2 7" xfId="3651" xr:uid="{5A6D43BB-B254-4EF3-A37C-CEB1DAC1EDE5}"/>
    <cellStyle name="60% - Accent2 7 2" xfId="3652" xr:uid="{E6B76CD5-C02C-4A40-8AAC-D6C3D337A5F1}"/>
    <cellStyle name="60% - Accent2 7 2 2" xfId="3653" xr:uid="{ED7B607F-B0B0-4FBA-9710-E4C4203B2C52}"/>
    <cellStyle name="60% - Accent2 7 3" xfId="3654" xr:uid="{E794A795-976F-4070-9514-86DE65E0B54C}"/>
    <cellStyle name="60% - Accent2 7 3 2" xfId="3655" xr:uid="{B83AA58D-9E0E-45DE-85F8-A2C865C76D6E}"/>
    <cellStyle name="60% - Accent2 7 4" xfId="3656" xr:uid="{E3C17D0F-C697-46E7-9612-3A83B8B3A22E}"/>
    <cellStyle name="60% - Accent2 7 4 2" xfId="3657" xr:uid="{6640A2DA-6FB5-490A-91FA-3954AEBB77DF}"/>
    <cellStyle name="60% - Accent2 7 5" xfId="3658" xr:uid="{F82BC58B-44D8-45FE-A9EA-E1F1DD03606F}"/>
    <cellStyle name="60% - Accent2 7 6" xfId="3659" xr:uid="{5FC02CC4-D828-4B95-B8F2-F956F46E4EE6}"/>
    <cellStyle name="60% - Accent2 7 7" xfId="3660" xr:uid="{AC8EB00E-1271-4D70-B7BA-2DB633AD999B}"/>
    <cellStyle name="60% - Accent2 7 8" xfId="3661" xr:uid="{5A6A5C3D-F567-49C5-87FA-DCF418D62D53}"/>
    <cellStyle name="60% - Accent2 7_Sheet2" xfId="3662" xr:uid="{26131294-E31B-4327-8CBA-3B310F899A1A}"/>
    <cellStyle name="60% - Accent2 8" xfId="3663" xr:uid="{13552645-BB77-43C1-8C37-499D400F1C24}"/>
    <cellStyle name="60% - Accent2 8 2" xfId="3664" xr:uid="{814A2B81-5B56-4741-9EE7-127571D12951}"/>
    <cellStyle name="60% - Accent2 8 3" xfId="3665" xr:uid="{FF4097A2-F1EB-4D04-ABD9-AE6FDD9441C4}"/>
    <cellStyle name="60% - Accent2 8 4" xfId="3666" xr:uid="{FE7733DA-D87F-4F87-9B17-FF544071C2C4}"/>
    <cellStyle name="60% - Accent2 8 5" xfId="3667" xr:uid="{126A99C7-A521-4427-91FE-44C393D8149C}"/>
    <cellStyle name="60% - Accent2 8 6" xfId="3668" xr:uid="{EBAEFF99-CF90-41F1-8190-A9F02E87866D}"/>
    <cellStyle name="60% - Accent2 8 7" xfId="3669" xr:uid="{DE09D67F-79B2-4F98-B6A1-9DC71175FDAF}"/>
    <cellStyle name="60% - Accent2 8 8" xfId="3670" xr:uid="{19502CBD-8BEE-409C-BB5C-AE61CDE143F5}"/>
    <cellStyle name="60% - Accent2 8_Sheet2" xfId="3671" xr:uid="{3A6C5F72-C152-4895-AC06-085F611933C1}"/>
    <cellStyle name="60% - Accent2 9" xfId="3672" xr:uid="{F232465E-9D6A-49CD-8421-044DB7292BDB}"/>
    <cellStyle name="60% - Accent2 9 2" xfId="3673" xr:uid="{BAC2E480-5EF8-4CB9-A10A-68CE9B9B2D06}"/>
    <cellStyle name="60% - Accent2 9 3" xfId="3674" xr:uid="{BE5C0D6D-EC69-490A-80DC-F0492FDF0FC7}"/>
    <cellStyle name="60% - Accent2 9 4" xfId="3675" xr:uid="{286B4C84-0C7F-4D21-9BE8-9B865D6170AD}"/>
    <cellStyle name="60% - Accent2 9 5" xfId="3676" xr:uid="{3CDB2EF6-BB73-45F6-97C5-9A525C584440}"/>
    <cellStyle name="60% - Accent2 9 6" xfId="3677" xr:uid="{11BCA69F-A2AA-4DCA-8E67-2166BFCEDC0A}"/>
    <cellStyle name="60% - Accent2 9 7" xfId="3678" xr:uid="{99687D0D-38B4-41F3-8301-BFEC89A39D2B}"/>
    <cellStyle name="60% - Accent2 9 8" xfId="3679" xr:uid="{6E08AAA5-F86C-467E-B5CA-3F010941F81B}"/>
    <cellStyle name="60% - Accent3 1" xfId="3680" xr:uid="{5669EDF2-31AC-4484-A796-532D91886161}"/>
    <cellStyle name="60% - Accent3 1 1" xfId="3681" xr:uid="{870949CD-63DD-4017-BF76-00B5D4131D62}"/>
    <cellStyle name="60% - Accent3 10" xfId="3682" xr:uid="{8FF1AF9B-0651-4B85-943A-0B9D7051B30F}"/>
    <cellStyle name="60% - Accent3 10 2" xfId="3683" xr:uid="{90522A07-0A3D-4F0F-96EB-4DB586C293E9}"/>
    <cellStyle name="60% - Accent3 10 3" xfId="3684" xr:uid="{82638493-4BAA-48AA-A1DD-CD6D98BD7388}"/>
    <cellStyle name="60% - Accent3 10 4" xfId="3685" xr:uid="{F944AFC4-EF2D-4B94-A2C9-7052661DF089}"/>
    <cellStyle name="60% - Accent3 10 5" xfId="3686" xr:uid="{B9E7D2EF-654A-40B6-925E-01C98E7E6193}"/>
    <cellStyle name="60% - Accent3 10 6" xfId="3687" xr:uid="{6F8D7307-D028-4F64-A9B8-00299A32AB57}"/>
    <cellStyle name="60% - Accent3 10 7" xfId="3688" xr:uid="{54F56DCB-6FF9-48CB-8DD2-D9D559A5D067}"/>
    <cellStyle name="60% - Accent3 10 8" xfId="3689" xr:uid="{9A666681-C9F2-4BF6-A819-31B16311C5A6}"/>
    <cellStyle name="60% - Accent3 11" xfId="3690" xr:uid="{9867ED6A-FC23-447F-B0DD-D71075DFC468}"/>
    <cellStyle name="60% - Accent3 12" xfId="3691" xr:uid="{1C9D33E4-429B-4815-833E-9560EA4188E2}"/>
    <cellStyle name="60% - Accent3 13" xfId="3692" xr:uid="{01D1F773-EC32-46FE-83F3-D73AD8CC7C03}"/>
    <cellStyle name="60% - Accent3 13 2" xfId="3693" xr:uid="{1E05B4F7-5EF4-4093-A2C6-24AF3036BA32}"/>
    <cellStyle name="60% - Accent3 14" xfId="3694" xr:uid="{02CF14E9-F23C-40A3-A803-E8AE8EC8C261}"/>
    <cellStyle name="60% - Accent3 15" xfId="3695" xr:uid="{18303DBD-E86A-4349-B46F-1D893B3F66EB}"/>
    <cellStyle name="60% - Accent3 16" xfId="3696" xr:uid="{785F16B3-D796-4553-9C5F-E8E65DFFEE8F}"/>
    <cellStyle name="60% - Accent3 17" xfId="3697" xr:uid="{159453B1-4307-4318-A8EA-8E01E39231DA}"/>
    <cellStyle name="60% - Accent3 18" xfId="3698" xr:uid="{B16F6E2B-5E8B-49A2-BC31-CEA91CABCFFE}"/>
    <cellStyle name="60% - Accent3 19" xfId="3699" xr:uid="{C0AB2946-AFF7-40CF-B5C0-F22FE90E3E60}"/>
    <cellStyle name="60% - Accent3 2" xfId="3700" xr:uid="{E9D70816-F48A-4AC0-8D1C-95585D4BA3DB}"/>
    <cellStyle name="60% - Accent3 2 2" xfId="3701" xr:uid="{5C2E8EDA-19F0-4E87-9944-2FC8FCC34C92}"/>
    <cellStyle name="60% - Accent3 2 3" xfId="3702" xr:uid="{78567797-4E2D-4E15-A4C9-4DE8E715D091}"/>
    <cellStyle name="60% - Accent3 2 3 2" xfId="3703" xr:uid="{F61FC93A-E71C-4F70-BC6D-D89D08868CDC}"/>
    <cellStyle name="60% - Accent3 2 4" xfId="3704" xr:uid="{5BFE5EF9-DD39-4208-B74B-E67494DE963B}"/>
    <cellStyle name="60% - Accent3 2 4 2" xfId="3705" xr:uid="{DD479CC2-FB7A-40AA-8394-6FCE5F07D729}"/>
    <cellStyle name="60% - Accent3 2 5" xfId="3706" xr:uid="{8890F078-A1EB-4630-8B72-710FA34847E6}"/>
    <cellStyle name="60% - Accent3 2 5 2" xfId="3707" xr:uid="{DF4ED02F-3A03-4B74-91ED-131CC2C3D152}"/>
    <cellStyle name="60% - Accent3 2 6" xfId="3708" xr:uid="{64113C43-1246-4895-891A-5EA9F899415F}"/>
    <cellStyle name="60% - Accent3 2 7" xfId="3709" xr:uid="{C4EEEEEB-082B-49C1-B7A0-7968D1F85D6F}"/>
    <cellStyle name="60% - Accent3 2 8" xfId="3710" xr:uid="{58AF5A78-857A-4009-8473-114C60D8AF54}"/>
    <cellStyle name="60% - Accent3 2 8 2" xfId="3711" xr:uid="{F854A5E5-8B19-4747-8818-719EFB9F4359}"/>
    <cellStyle name="60% - Accent3 2 9" xfId="3712" xr:uid="{F8B643BC-64AB-400B-A14E-10A883105EAF}"/>
    <cellStyle name="60% - Accent3 2 9 2" xfId="3713" xr:uid="{1481B4AE-E968-494B-A6B5-7CDE12F00656}"/>
    <cellStyle name="60% - Accent3 2_Block-F LGF POur-II BBS" xfId="3724" xr:uid="{0EF3121E-146A-4A87-B418-08D39BC66DAD}"/>
    <cellStyle name="60% - Accent3 20" xfId="3714" xr:uid="{E28074BD-EECC-42DE-9DE6-BDA5F53634CE}"/>
    <cellStyle name="60% - Accent3 21" xfId="3715" xr:uid="{20742FD0-AFDE-4423-968B-826FC3556555}"/>
    <cellStyle name="60% - Accent3 22" xfId="3716" xr:uid="{168F6BE5-F4B4-455D-9B65-01E0B1004751}"/>
    <cellStyle name="60% - Accent3 23" xfId="3717" xr:uid="{EE63E32E-2323-487A-A0F5-E704D8CD6FCD}"/>
    <cellStyle name="60% - Accent3 24" xfId="3718" xr:uid="{FC912FDB-2198-4E45-82E2-347CFFB8DD78}"/>
    <cellStyle name="60% - Accent3 25" xfId="3719" xr:uid="{47052D20-0B67-491A-BEB6-0AB625ACA6EB}"/>
    <cellStyle name="60% - Accent3 26" xfId="3720" xr:uid="{623D968A-5A5C-4FDC-A6C7-89C9F95DDC66}"/>
    <cellStyle name="60% - Accent3 27" xfId="3721" xr:uid="{84AEC06C-6665-4883-B2D4-10CE83DC028F}"/>
    <cellStyle name="60% - Accent3 28" xfId="3722" xr:uid="{2BD691E3-4264-43B7-971E-DB328CD93836}"/>
    <cellStyle name="60% - Accent3 29" xfId="3723" xr:uid="{AE5FB16C-BF12-4950-81A1-C6B6960A5594}"/>
    <cellStyle name="60% - Accent3 3" xfId="3725" xr:uid="{95AF6C08-A03D-40FE-BB14-E21A49FC67EE}"/>
    <cellStyle name="60% - Accent3 3 2" xfId="3726" xr:uid="{4DF1FF95-34CE-4FBF-ABCD-32F3A723C505}"/>
    <cellStyle name="60% - Accent3 3 3" xfId="3727" xr:uid="{6DDD91D0-07A0-4299-813F-F56F81155187}"/>
    <cellStyle name="60% - Accent3 3 3 2" xfId="3728" xr:uid="{4EB4D211-7843-4F1A-B25E-6A9AE503E7D7}"/>
    <cellStyle name="60% - Accent3 3 4" xfId="3729" xr:uid="{E1CD45C6-5317-4FA6-9043-9CFCEAA0D883}"/>
    <cellStyle name="60% - Accent3 3 4 2" xfId="3730" xr:uid="{C8FC9E54-30B2-4D92-BA32-6DFCCA9C4AC1}"/>
    <cellStyle name="60% - Accent3 3 5" xfId="3731" xr:uid="{418D4F40-C22D-4129-8C65-3B0FC3591D70}"/>
    <cellStyle name="60% - Accent3 3 6" xfId="3732" xr:uid="{CD4BA82B-3ED6-4E3F-B55C-CF4AF34D01CF}"/>
    <cellStyle name="60% - Accent3 3 7" xfId="3733" xr:uid="{7867EC91-FAA0-41B1-85A0-9714C9E2D93F}"/>
    <cellStyle name="60% - Accent3 3 8" xfId="3734" xr:uid="{A715E171-CD3A-4C5F-B9AC-6022884205C1}"/>
    <cellStyle name="60% - Accent3 3_Sheet2" xfId="3745" xr:uid="{21502DD6-1DC6-4B2B-BA97-06B7DD70DD90}"/>
    <cellStyle name="60% - Accent3 30" xfId="3735" xr:uid="{C1316F81-6115-418A-A68E-25DD9538A2B1}"/>
    <cellStyle name="60% - Accent3 31" xfId="3736" xr:uid="{A22E908D-52B1-4C09-BE24-E1A0CD74F84F}"/>
    <cellStyle name="60% - Accent3 32" xfId="3737" xr:uid="{C824A546-FC4A-4EE3-9B21-B080D93DA770}"/>
    <cellStyle name="60% - Accent3 33" xfId="3738" xr:uid="{2E7C4166-AEBD-4C18-AF5B-6BB77319F455}"/>
    <cellStyle name="60% - Accent3 34" xfId="3739" xr:uid="{0D8D4D47-36AF-42A9-8224-65CDCA7A6930}"/>
    <cellStyle name="60% - Accent3 35" xfId="3740" xr:uid="{B66470F5-894D-490E-9C4A-681D033C02AC}"/>
    <cellStyle name="60% - Accent3 36" xfId="3741" xr:uid="{3A9F5DD3-220E-4CF7-8BBC-913593DB183F}"/>
    <cellStyle name="60% - Accent3 37" xfId="3742" xr:uid="{2755CAF5-A262-4407-BC76-5FD1C414F48A}"/>
    <cellStyle name="60% - Accent3 38" xfId="3743" xr:uid="{B22541E2-95C6-493B-852E-C4F28EF66B73}"/>
    <cellStyle name="60% - Accent3 39" xfId="3744" xr:uid="{61A9D673-E557-4DB8-996C-5BBE2A5704AF}"/>
    <cellStyle name="60% - Accent3 4" xfId="3746" xr:uid="{7AB70B75-C60C-40DF-84F4-A2CC2892EAB6}"/>
    <cellStyle name="60% - Accent3 4 2" xfId="3747" xr:uid="{745E7EC7-784F-4F41-B2F7-294BE978D369}"/>
    <cellStyle name="60% - Accent3 4 3" xfId="3748" xr:uid="{1466780C-B992-4901-B5DC-49685628B496}"/>
    <cellStyle name="60% - Accent3 4 3 2" xfId="3749" xr:uid="{1A09F8B1-5C57-4B74-B2B9-4C2C54ABE41D}"/>
    <cellStyle name="60% - Accent3 4 4" xfId="3750" xr:uid="{162DA98F-134B-43B4-8630-02FF643046BD}"/>
    <cellStyle name="60% - Accent3 4 4 2" xfId="3751" xr:uid="{68D56962-6D89-444C-B4C3-0FD684FD77F8}"/>
    <cellStyle name="60% - Accent3 4 5" xfId="3752" xr:uid="{E55E8943-E3E2-46A7-8E12-2EFB7D5CD3D7}"/>
    <cellStyle name="60% - Accent3 4 6" xfId="3753" xr:uid="{E5B1F2C2-A63E-4690-AF52-CE40745C6394}"/>
    <cellStyle name="60% - Accent3 4 7" xfId="3754" xr:uid="{7C29533B-A863-49C9-8883-229B0A66616D}"/>
    <cellStyle name="60% - Accent3 4 8" xfId="3755" xr:uid="{D7BA53FD-70CA-427D-8C43-58FD9EA6FB7D}"/>
    <cellStyle name="60% - Accent3 4_Sheet2" xfId="3756" xr:uid="{A6404D71-A176-4F78-931A-F8ECD6CF452B}"/>
    <cellStyle name="60% - Accent3 5" xfId="3757" xr:uid="{2515C168-0FC9-4EA1-93CD-1C63DE4D3DDD}"/>
    <cellStyle name="60% - Accent3 5 2" xfId="3758" xr:uid="{EC1E6837-C419-4C46-8E59-B2E9347D5F03}"/>
    <cellStyle name="60% - Accent3 5 2 2" xfId="3759" xr:uid="{8033399E-E94E-42C5-A937-7D2F4156E4AB}"/>
    <cellStyle name="60% - Accent3 5 3" xfId="3760" xr:uid="{1F53CA20-49BC-421A-B818-573AD1ADF339}"/>
    <cellStyle name="60% - Accent3 5 3 2" xfId="3761" xr:uid="{C441C753-0F01-4D7F-86E7-3ED97C4ABCF6}"/>
    <cellStyle name="60% - Accent3 5 4" xfId="3762" xr:uid="{47DFE640-FA1A-42D8-8494-43770CDBDC02}"/>
    <cellStyle name="60% - Accent3 5 4 2" xfId="3763" xr:uid="{106DB88A-0D61-431B-A463-EFC87F624989}"/>
    <cellStyle name="60% - Accent3 5 5" xfId="3764" xr:uid="{0F99697C-1858-4208-A825-A4C00AD4C73C}"/>
    <cellStyle name="60% - Accent3 5 6" xfId="3765" xr:uid="{68202A8A-844F-45E9-8698-250A601D89F3}"/>
    <cellStyle name="60% - Accent3 5 7" xfId="3766" xr:uid="{C65C74CB-61CE-4216-BACD-85B38F604B2E}"/>
    <cellStyle name="60% - Accent3 5 8" xfId="3767" xr:uid="{EDC8592A-89D4-4AC7-98E2-D8A5F2979703}"/>
    <cellStyle name="60% - Accent3 5_Sheet2" xfId="3768" xr:uid="{8DCF0C53-EBCB-4471-A423-B041BA1E9F96}"/>
    <cellStyle name="60% - Accent3 6" xfId="3769" xr:uid="{3145106C-122A-4207-997C-984A32580EC6}"/>
    <cellStyle name="60% - Accent3 6 2" xfId="3770" xr:uid="{A203A134-63E5-44B4-BA89-3CA58ED46789}"/>
    <cellStyle name="60% - Accent3 6 2 2" xfId="3771" xr:uid="{80C0B0A4-CBFC-4646-9A0E-5509389C8BEB}"/>
    <cellStyle name="60% - Accent3 6 3" xfId="3772" xr:uid="{08656E9A-E25C-4D21-B6F3-28FD9ABC1419}"/>
    <cellStyle name="60% - Accent3 6 3 2" xfId="3773" xr:uid="{479F1B5A-CD8C-4354-AF85-89857D827419}"/>
    <cellStyle name="60% - Accent3 6 4" xfId="3774" xr:uid="{00FAAC61-697C-49E0-BCAD-9B3501D7D84C}"/>
    <cellStyle name="60% - Accent3 6 4 2" xfId="3775" xr:uid="{8E00873F-767F-47C6-A78A-777F5F643E3F}"/>
    <cellStyle name="60% - Accent3 6 5" xfId="3776" xr:uid="{F3FAB883-59DE-487A-B203-56B1703BAE8B}"/>
    <cellStyle name="60% - Accent3 6 6" xfId="3777" xr:uid="{455DD568-CFE0-4DAF-A601-B0146D6482D1}"/>
    <cellStyle name="60% - Accent3 6 7" xfId="3778" xr:uid="{191A93D4-7C9A-4401-AFBA-D1ACE594F9FA}"/>
    <cellStyle name="60% - Accent3 6 8" xfId="3779" xr:uid="{69DEBD08-DA8E-4F73-89F5-2C97063AD3D2}"/>
    <cellStyle name="60% - Accent3 6_Sheet2" xfId="3780" xr:uid="{0E1D8EA0-8207-475F-AEFB-97F9EFF6B7FA}"/>
    <cellStyle name="60% - Accent3 7" xfId="3781" xr:uid="{C7DD8831-D05C-4B88-952F-0C42433ADBF0}"/>
    <cellStyle name="60% - Accent3 7 2" xfId="3782" xr:uid="{6B8B96CD-3D9F-4CD8-A3F9-ABAA74F1F4B6}"/>
    <cellStyle name="60% - Accent3 7 2 2" xfId="3783" xr:uid="{7505FD2F-4681-42CE-93E2-4D74544513A3}"/>
    <cellStyle name="60% - Accent3 7 3" xfId="3784" xr:uid="{DA2C3D20-6A61-4172-9F99-FADD3E236525}"/>
    <cellStyle name="60% - Accent3 7 3 2" xfId="3785" xr:uid="{D52B5EF4-CE50-4C01-B1D9-7D7EFE3403A7}"/>
    <cellStyle name="60% - Accent3 7 4" xfId="3786" xr:uid="{96A8AF14-01D7-4D28-BA5F-85D6C52EAAC0}"/>
    <cellStyle name="60% - Accent3 7 4 2" xfId="3787" xr:uid="{AAEFEA4F-062F-43C5-9E6B-8CC8BA5069CC}"/>
    <cellStyle name="60% - Accent3 7 5" xfId="3788" xr:uid="{7A754A15-DF2C-4F30-814A-A06E3B301951}"/>
    <cellStyle name="60% - Accent3 7 6" xfId="3789" xr:uid="{EB0328ED-79B0-47A6-93C0-300018F365B6}"/>
    <cellStyle name="60% - Accent3 7 7" xfId="3790" xr:uid="{C8733303-158F-43D7-836B-A8853FE35D12}"/>
    <cellStyle name="60% - Accent3 7 8" xfId="3791" xr:uid="{6860B356-3BB1-4885-90E9-C934BD0910DC}"/>
    <cellStyle name="60% - Accent3 7_Sheet2" xfId="3792" xr:uid="{4322B7BF-7400-4A9B-A95C-CDC11B1FCC99}"/>
    <cellStyle name="60% - Accent3 8" xfId="3793" xr:uid="{2405DC0A-D055-4CE7-A131-041AD5E65B28}"/>
    <cellStyle name="60% - Accent3 8 2" xfId="3794" xr:uid="{D8C37BDD-E6EC-4122-BDD1-6958AFB9BD31}"/>
    <cellStyle name="60% - Accent3 8 3" xfId="3795" xr:uid="{DB429507-A99D-4409-B63A-CBF6B052E7D1}"/>
    <cellStyle name="60% - Accent3 8 4" xfId="3796" xr:uid="{ADF1B258-A4A1-4B1C-9D8C-A3451A7A5355}"/>
    <cellStyle name="60% - Accent3 8 5" xfId="3797" xr:uid="{410D66E1-9D59-4B77-A980-420D00CAB074}"/>
    <cellStyle name="60% - Accent3 8 6" xfId="3798" xr:uid="{28A76DDB-2339-4554-9E4A-9D40AAD51B5D}"/>
    <cellStyle name="60% - Accent3 8 7" xfId="3799" xr:uid="{3A88FC44-C1FC-4A6C-8014-3DADBE6BF4D7}"/>
    <cellStyle name="60% - Accent3 8 8" xfId="3800" xr:uid="{BDEB278A-571D-4655-9E8E-9E64D0124545}"/>
    <cellStyle name="60% - Accent3 8_Sheet2" xfId="3801" xr:uid="{99BD19F6-DEAA-4FA8-B237-69452AE22FB0}"/>
    <cellStyle name="60% - Accent3 9" xfId="3802" xr:uid="{483B9A37-447D-489F-85A8-460DB9F46477}"/>
    <cellStyle name="60% - Accent3 9 2" xfId="3803" xr:uid="{94E80528-86AD-4DFA-AD3A-B379D948AE3E}"/>
    <cellStyle name="60% - Accent3 9 3" xfId="3804" xr:uid="{032CD8CF-1A2B-4C17-9A7C-21FBDDFBCEF4}"/>
    <cellStyle name="60% - Accent3 9 4" xfId="3805" xr:uid="{29837989-1B6A-42D3-8B0B-8ABF45D3E547}"/>
    <cellStyle name="60% - Accent3 9 5" xfId="3806" xr:uid="{6F3CCCBB-28F5-407E-AED7-8A0C8550B48F}"/>
    <cellStyle name="60% - Accent3 9 6" xfId="3807" xr:uid="{3DA071F3-1A62-45D4-9F4C-346C3937C3BC}"/>
    <cellStyle name="60% - Accent3 9 7" xfId="3808" xr:uid="{FA992365-F8F6-4DF7-A350-D6930C02586D}"/>
    <cellStyle name="60% - Accent3 9 8" xfId="3809" xr:uid="{27F94B3A-7F78-418E-A76E-34AED58BC06C}"/>
    <cellStyle name="60% - Accent4 1" xfId="3810" xr:uid="{0C79B767-F290-4D8F-8C01-F3BD0A9F027F}"/>
    <cellStyle name="60% - Accent4 1 1" xfId="3811" xr:uid="{90E913DC-BB41-40A6-94C4-5CADBBCC789B}"/>
    <cellStyle name="60% - Accent4 10" xfId="3812" xr:uid="{E8248FA0-2E65-47DF-87E4-007B1FC61194}"/>
    <cellStyle name="60% - Accent4 10 2" xfId="3813" xr:uid="{1DF1104A-4544-4B47-A771-CDC7287448CA}"/>
    <cellStyle name="60% - Accent4 10 3" xfId="3814" xr:uid="{46362FCF-6D57-4F9F-B074-8C7846901387}"/>
    <cellStyle name="60% - Accent4 10 4" xfId="3815" xr:uid="{4471035E-3834-4593-A8B4-36CD53404199}"/>
    <cellStyle name="60% - Accent4 10 5" xfId="3816" xr:uid="{9A1270AB-137F-4D5A-8CD7-7627FF2755C5}"/>
    <cellStyle name="60% - Accent4 10 6" xfId="3817" xr:uid="{6E2DCD7F-0512-43A3-AE08-40028DD272DE}"/>
    <cellStyle name="60% - Accent4 10 7" xfId="3818" xr:uid="{254D7B57-C448-4D26-90FC-B09F50A42626}"/>
    <cellStyle name="60% - Accent4 10 8" xfId="3819" xr:uid="{48641347-7DEE-4CD6-BD7A-AC77E16D577A}"/>
    <cellStyle name="60% - Accent4 11" xfId="3820" xr:uid="{70610F74-BAF3-4196-94CE-A41A7C6F8950}"/>
    <cellStyle name="60% - Accent4 12" xfId="3821" xr:uid="{4E1E5477-0BB0-43AA-826F-0741868E4AD1}"/>
    <cellStyle name="60% - Accent4 13" xfId="3822" xr:uid="{3E7DF181-7D20-46F5-834B-298CF56739C9}"/>
    <cellStyle name="60% - Accent4 14" xfId="3823" xr:uid="{4A41C4BC-E5BB-4B72-BE6C-24E1A343005A}"/>
    <cellStyle name="60% - Accent4 15" xfId="3824" xr:uid="{7EC13DBA-308A-4E51-AA2C-341FBEDCD516}"/>
    <cellStyle name="60% - Accent4 16" xfId="3825" xr:uid="{C6537DCE-3804-4806-8DF1-CA4D15DD3441}"/>
    <cellStyle name="60% - Accent4 17" xfId="3826" xr:uid="{98ED20F2-9353-4121-9C8E-8B4D94E60CF7}"/>
    <cellStyle name="60% - Accent4 18" xfId="3827" xr:uid="{B4CA3DD3-C436-4C28-907A-ACB72A9BC474}"/>
    <cellStyle name="60% - Accent4 19" xfId="3828" xr:uid="{2A714DB3-A402-4DBF-9298-765AB1CABE09}"/>
    <cellStyle name="60% - Accent4 2" xfId="3829" xr:uid="{7AB76AB7-58F7-4F2D-8C74-891A67536937}"/>
    <cellStyle name="60% - Accent4 2 2" xfId="3830" xr:uid="{79198A62-8A58-4D7B-9E88-887E749FFC99}"/>
    <cellStyle name="60% - Accent4 2 3" xfId="3831" xr:uid="{BD72EA45-B8D6-40B9-BF8C-5FDC4ED1644E}"/>
    <cellStyle name="60% - Accent4 2 3 2" xfId="3832" xr:uid="{839097B3-15B5-46B8-B640-1C1431E0E090}"/>
    <cellStyle name="60% - Accent4 2 4" xfId="3833" xr:uid="{B424EBC6-4563-48A0-8C7C-3E6F0436F2DF}"/>
    <cellStyle name="60% - Accent4 2 4 2" xfId="3834" xr:uid="{35CAF199-A741-4DD6-8ADA-0454567AFC6B}"/>
    <cellStyle name="60% - Accent4 2 5" xfId="3835" xr:uid="{A31DFC42-F443-41CC-B20E-240211B40597}"/>
    <cellStyle name="60% - Accent4 2 5 2" xfId="3836" xr:uid="{A7E672D8-D23F-4AF8-941C-B9153D0832C7}"/>
    <cellStyle name="60% - Accent4 2 6" xfId="3837" xr:uid="{24DEDEAE-BCF6-487C-981C-B5BB9A062042}"/>
    <cellStyle name="60% - Accent4 2 7" xfId="3838" xr:uid="{BDE8CA0A-91FE-42A6-91ED-5E416F720040}"/>
    <cellStyle name="60% - Accent4 2 8" xfId="3839" xr:uid="{E2731509-3351-4F72-A1AF-E0551211C282}"/>
    <cellStyle name="60% - Accent4 2 9" xfId="3840" xr:uid="{572821C7-7DE6-451A-9451-9CF20181C106}"/>
    <cellStyle name="60% - Accent4 2_Block-F LGF POur-II BBS" xfId="3851" xr:uid="{0F5F8B5D-13DB-4D1C-A785-8A4993837857}"/>
    <cellStyle name="60% - Accent4 20" xfId="3841" xr:uid="{CA7DF39F-0AB5-4DEB-A17F-86109BA1BFCC}"/>
    <cellStyle name="60% - Accent4 21" xfId="3842" xr:uid="{F9C64775-7ADF-4017-AC7C-1E60107664B3}"/>
    <cellStyle name="60% - Accent4 22" xfId="3843" xr:uid="{AE1E7684-65AE-4D63-90CE-E2DAA5F011EA}"/>
    <cellStyle name="60% - Accent4 23" xfId="3844" xr:uid="{484AC471-38D4-4FDA-A7F2-13668894E4D9}"/>
    <cellStyle name="60% - Accent4 24" xfId="3845" xr:uid="{794F901E-88C8-46CD-B4C0-4D1B1E3B970C}"/>
    <cellStyle name="60% - Accent4 25" xfId="3846" xr:uid="{4F0A5CC8-BEDE-48FE-8109-6C75AE68A709}"/>
    <cellStyle name="60% - Accent4 26" xfId="3847" xr:uid="{9B5B2396-204B-4A79-BAFC-D6311E710FE3}"/>
    <cellStyle name="60% - Accent4 27" xfId="3848" xr:uid="{051E53B7-E108-4EA6-A9DF-E4206FF7C4DC}"/>
    <cellStyle name="60% - Accent4 28" xfId="3849" xr:uid="{91371FD1-788A-4A5D-882B-510B61B8C233}"/>
    <cellStyle name="60% - Accent4 29" xfId="3850" xr:uid="{837B8951-63A5-48A9-8319-26BA10EED18B}"/>
    <cellStyle name="60% - Accent4 3" xfId="3852" xr:uid="{F7D42CAE-FAFC-4A73-B938-9592B77DDAB3}"/>
    <cellStyle name="60% - Accent4 3 2" xfId="3853" xr:uid="{947AA6E9-E6A3-4691-AADD-0217371D16A7}"/>
    <cellStyle name="60% - Accent4 3 3" xfId="3854" xr:uid="{C353EF3E-8902-4C2F-BFA1-D2CF61C34FFC}"/>
    <cellStyle name="60% - Accent4 3 3 2" xfId="3855" xr:uid="{C9E0F8B2-B9DB-4606-9D00-1DB895A52768}"/>
    <cellStyle name="60% - Accent4 3 4" xfId="3856" xr:uid="{868C058D-6983-4519-84C2-D693514BD3EC}"/>
    <cellStyle name="60% - Accent4 3 4 2" xfId="3857" xr:uid="{0E852158-86DF-47D7-ABA5-D700C0BD7C7C}"/>
    <cellStyle name="60% - Accent4 3 4 3" xfId="3858" xr:uid="{1F1FD59F-61EB-4817-A2AA-02EC1BCD45F7}"/>
    <cellStyle name="60% - Accent4 3 5" xfId="3859" xr:uid="{1D8C45A0-70F6-4196-BAB4-9440FF30A625}"/>
    <cellStyle name="60% - Accent4 3 6" xfId="3860" xr:uid="{3106DFCE-3B78-45AA-8E65-83126EBB69D0}"/>
    <cellStyle name="60% - Accent4 3 7" xfId="3861" xr:uid="{D9CC3ADF-ED96-48D6-80EB-14F025A390D3}"/>
    <cellStyle name="60% - Accent4 3 8" xfId="3862" xr:uid="{737D0681-D8B7-4364-9661-C886DA3457EC}"/>
    <cellStyle name="60% - Accent4 3_Sheet2" xfId="3873" xr:uid="{A3519CED-25E3-4EFD-AC37-A3C58E7630DC}"/>
    <cellStyle name="60% - Accent4 30" xfId="3863" xr:uid="{656FCB7F-AE09-4289-803B-FCADE444F6EE}"/>
    <cellStyle name="60% - Accent4 31" xfId="3864" xr:uid="{2404554D-3B69-4F5A-981E-360C7A67D8E8}"/>
    <cellStyle name="60% - Accent4 32" xfId="3865" xr:uid="{46B54751-7D68-408F-9229-6AC427967681}"/>
    <cellStyle name="60% - Accent4 33" xfId="3866" xr:uid="{F251766E-FA14-4F92-829C-F3EC6E2CBA2F}"/>
    <cellStyle name="60% - Accent4 34" xfId="3867" xr:uid="{697BB2CA-1CF2-4CEB-9CA5-479159DA9BDD}"/>
    <cellStyle name="60% - Accent4 35" xfId="3868" xr:uid="{868441BB-F927-402F-856A-A00F7CB7F785}"/>
    <cellStyle name="60% - Accent4 36" xfId="3869" xr:uid="{690094F6-1DD3-4261-A491-6725972CC5A5}"/>
    <cellStyle name="60% - Accent4 37" xfId="3870" xr:uid="{0C5931B7-3A57-453D-9460-032FFFC4FD71}"/>
    <cellStyle name="60% - Accent4 38" xfId="3871" xr:uid="{7FF07C5C-B56D-4C3F-A380-95042AD81204}"/>
    <cellStyle name="60% - Accent4 39" xfId="3872" xr:uid="{7032A3C4-04AE-417F-8D49-2F0B81F60794}"/>
    <cellStyle name="60% - Accent4 4" xfId="3874" xr:uid="{AC04E09C-620A-4A14-930E-B9CA7383218F}"/>
    <cellStyle name="60% - Accent4 4 2" xfId="3875" xr:uid="{B40AECEE-908A-4FBD-B8CE-BC9C70CD4465}"/>
    <cellStyle name="60% - Accent4 4 3" xfId="3876" xr:uid="{3A213D20-A1CC-404D-A186-7A8DC9797F7F}"/>
    <cellStyle name="60% - Accent4 4 3 2" xfId="3877" xr:uid="{DF335AFB-656E-4775-94B4-7A4A893BBF03}"/>
    <cellStyle name="60% - Accent4 4 4" xfId="3878" xr:uid="{785D7677-5E83-4577-BDE4-64C2B1A23B99}"/>
    <cellStyle name="60% - Accent4 4 4 2" xfId="3879" xr:uid="{A7BBC041-DF6A-43B2-9710-B43190A1EE3D}"/>
    <cellStyle name="60% - Accent4 4 5" xfId="3880" xr:uid="{006C4D39-5D63-42D7-9F42-DDB2726BB31A}"/>
    <cellStyle name="60% - Accent4 4 6" xfId="3881" xr:uid="{BCA69375-420D-4FB1-BF0A-6C878FADA618}"/>
    <cellStyle name="60% - Accent4 4 7" xfId="3882" xr:uid="{7F38F4A0-7B78-4BDB-B7FB-13C8593D87F4}"/>
    <cellStyle name="60% - Accent4 4 8" xfId="3883" xr:uid="{01093BCA-2434-465E-ABD6-91E399A83FA4}"/>
    <cellStyle name="60% - Accent4 4_Sheet2" xfId="3884" xr:uid="{5DE07FA6-496F-414F-BB9B-ADD05686A37B}"/>
    <cellStyle name="60% - Accent4 5" xfId="3885" xr:uid="{FEF6E87A-1048-42B2-BD9E-3D00AAE23C35}"/>
    <cellStyle name="60% - Accent4 5 2" xfId="3886" xr:uid="{66F3F045-50D3-499C-A23C-AB62B4562D8C}"/>
    <cellStyle name="60% - Accent4 5 2 2" xfId="3887" xr:uid="{9CB68FEB-0901-4D65-A046-6126F1403C38}"/>
    <cellStyle name="60% - Accent4 5 3" xfId="3888" xr:uid="{955F463D-CE54-41C8-B284-60892579F93F}"/>
    <cellStyle name="60% - Accent4 5 3 2" xfId="3889" xr:uid="{77A7098A-1495-432F-AF0F-BFCD08C5108F}"/>
    <cellStyle name="60% - Accent4 5 4" xfId="3890" xr:uid="{97D574D0-F998-4DE2-AF9B-7FD0DCBCCA87}"/>
    <cellStyle name="60% - Accent4 5 4 2" xfId="3891" xr:uid="{95301B7F-91B2-4D8F-B345-D620E41B2F12}"/>
    <cellStyle name="60% - Accent4 5 5" xfId="3892" xr:uid="{726AFA78-A9F0-453D-B3F7-32D4991F0A40}"/>
    <cellStyle name="60% - Accent4 5 6" xfId="3893" xr:uid="{F573A3DC-C24B-4409-AB6A-2BE141F8A5C3}"/>
    <cellStyle name="60% - Accent4 5 7" xfId="3894" xr:uid="{AEEE9596-4FAE-4CFD-8B10-43152F630E16}"/>
    <cellStyle name="60% - Accent4 5 8" xfId="3895" xr:uid="{944141B5-551D-4EE9-8E87-C411ABDAB345}"/>
    <cellStyle name="60% - Accent4 5_Sheet2" xfId="3896" xr:uid="{48CDDCA8-4EA7-4120-B52B-7062D1F3D571}"/>
    <cellStyle name="60% - Accent4 6" xfId="3897" xr:uid="{ADA8E49B-996A-4899-83A6-3A3602735208}"/>
    <cellStyle name="60% - Accent4 6 2" xfId="3898" xr:uid="{C55F7F26-87C1-4764-A8D6-B715BD78738D}"/>
    <cellStyle name="60% - Accent4 6 2 2" xfId="3899" xr:uid="{D32C1CBA-379A-4960-8415-03F9C7E506D4}"/>
    <cellStyle name="60% - Accent4 6 3" xfId="3900" xr:uid="{FB794A37-238A-4BC9-881B-9552A2B0BDB6}"/>
    <cellStyle name="60% - Accent4 6 3 2" xfId="3901" xr:uid="{6F60A3AF-B52E-4D7F-84FA-E5B4959442DB}"/>
    <cellStyle name="60% - Accent4 6 4" xfId="3902" xr:uid="{E347B134-C1E1-4D4D-89A8-C3D27E9B9787}"/>
    <cellStyle name="60% - Accent4 6 4 2" xfId="3903" xr:uid="{422C0719-FABD-4A93-8BF0-79D79521E7EA}"/>
    <cellStyle name="60% - Accent4 6 5" xfId="3904" xr:uid="{DB6AB0D9-A1FA-46D2-85D2-0EA3B02EC600}"/>
    <cellStyle name="60% - Accent4 6 6" xfId="3905" xr:uid="{D500C2C8-A7C6-4898-9FC1-294B48B0424A}"/>
    <cellStyle name="60% - Accent4 6 7" xfId="3906" xr:uid="{A9AC3853-5F96-40A9-B63A-0374B37D5459}"/>
    <cellStyle name="60% - Accent4 6 8" xfId="3907" xr:uid="{7D6D8E80-402F-43B0-8B53-0DBC6F4F7A82}"/>
    <cellStyle name="60% - Accent4 6_Sheet2" xfId="3908" xr:uid="{3AE95F6D-F69F-4D04-B163-1070CE59B700}"/>
    <cellStyle name="60% - Accent4 7" xfId="3909" xr:uid="{7DB80328-1424-4C85-A4CB-5D1D4ADEDD60}"/>
    <cellStyle name="60% - Accent4 7 2" xfId="3910" xr:uid="{77B9C54C-56E1-4BFE-862A-0C395A908C2A}"/>
    <cellStyle name="60% - Accent4 7 2 2" xfId="3911" xr:uid="{D28D13DC-48D2-4BBB-BB3E-771A1AEBC790}"/>
    <cellStyle name="60% - Accent4 7 3" xfId="3912" xr:uid="{B2F2F750-FACC-48AE-B617-67E8A60B701A}"/>
    <cellStyle name="60% - Accent4 7 3 2" xfId="3913" xr:uid="{D4FDCA3D-9E2E-494F-8346-D107DD7EB0B4}"/>
    <cellStyle name="60% - Accent4 7 4" xfId="3914" xr:uid="{CD49BC00-3E9E-4B69-A1B0-16BE33638A9A}"/>
    <cellStyle name="60% - Accent4 7 4 2" xfId="3915" xr:uid="{E18C7F99-F2F7-48DB-BBD6-2B676CB2A7CF}"/>
    <cellStyle name="60% - Accent4 7 5" xfId="3916" xr:uid="{6B0ECD15-3B33-41CE-A24F-75F955B6A43E}"/>
    <cellStyle name="60% - Accent4 7 6" xfId="3917" xr:uid="{3A30D2EA-3368-4EF0-8B3A-62C982576650}"/>
    <cellStyle name="60% - Accent4 7 7" xfId="3918" xr:uid="{19D9BED9-9E40-48ED-9906-CDC0FC12210F}"/>
    <cellStyle name="60% - Accent4 7 8" xfId="3919" xr:uid="{401BC88B-0C60-4110-9195-47C17907612E}"/>
    <cellStyle name="60% - Accent4 7_Sheet2" xfId="3920" xr:uid="{9C3EFBEB-A19A-4040-83E4-054141698117}"/>
    <cellStyle name="60% - Accent4 8" xfId="3921" xr:uid="{C36F6EA8-18CE-4E0A-BED9-C4A454F9BD4F}"/>
    <cellStyle name="60% - Accent4 8 2" xfId="3922" xr:uid="{BE81DA39-435D-48F8-98E5-13644847A82B}"/>
    <cellStyle name="60% - Accent4 8 3" xfId="3923" xr:uid="{05984E1D-90C0-4375-8CEE-8D2315B1A8B5}"/>
    <cellStyle name="60% - Accent4 8 4" xfId="3924" xr:uid="{9B609085-A0BC-4A4B-B5AA-4A8712113A28}"/>
    <cellStyle name="60% - Accent4 8 5" xfId="3925" xr:uid="{9BEE50A0-9AD7-4750-A189-2DCB17B757B1}"/>
    <cellStyle name="60% - Accent4 8 6" xfId="3926" xr:uid="{BBEAFA33-DF59-4E30-8D23-E52F2EB418D5}"/>
    <cellStyle name="60% - Accent4 8 7" xfId="3927" xr:uid="{1365B31E-DE61-494D-9644-A2970184F906}"/>
    <cellStyle name="60% - Accent4 8 8" xfId="3928" xr:uid="{50FB83E6-28FE-4A71-A8EF-6DE0B1C7EE7C}"/>
    <cellStyle name="60% - Accent4 8_Sheet2" xfId="3929" xr:uid="{A359D81A-B7A2-4B21-8733-B58487CC6E84}"/>
    <cellStyle name="60% - Accent4 9" xfId="3930" xr:uid="{9DE5FC8D-B26D-45A6-A4CF-1052D3BFB252}"/>
    <cellStyle name="60% - Accent4 9 2" xfId="3931" xr:uid="{AD5A2BA5-AE0C-4FF9-9D59-225AAF12C20B}"/>
    <cellStyle name="60% - Accent4 9 3" xfId="3932" xr:uid="{44DAAE3C-2136-4CC6-9DB7-B30CA7DC2C0E}"/>
    <cellStyle name="60% - Accent4 9 3 2" xfId="3933" xr:uid="{03C2283C-B745-4700-A8CF-8D3A9253F733}"/>
    <cellStyle name="60% - Accent4 9 4" xfId="3934" xr:uid="{E284E60D-0207-4A9C-8658-ADD7F53569EB}"/>
    <cellStyle name="60% - Accent4 9 5" xfId="3935" xr:uid="{4A6A9FBD-DD10-42A4-82C6-EEF1EB0398B8}"/>
    <cellStyle name="60% - Accent4 9 6" xfId="3936" xr:uid="{2D9AB6A4-996B-4E8A-B254-9964EC7757FD}"/>
    <cellStyle name="60% - Accent4 9 7" xfId="3937" xr:uid="{32F55D4D-4732-4B5A-9334-9019192C726F}"/>
    <cellStyle name="60% - Accent4 9 8" xfId="3938" xr:uid="{40F4E8F4-370D-4EA2-B8C2-0E9001EF69F1}"/>
    <cellStyle name="60% - Accent5 1" xfId="3939" xr:uid="{48754171-1540-4EAD-9F3F-F718332E9B9D}"/>
    <cellStyle name="60% - Accent5 1 1" xfId="3940" xr:uid="{B034C648-57B1-424E-BE07-46BDD74CFC56}"/>
    <cellStyle name="60% - Accent5 10" xfId="3941" xr:uid="{0A69D4D8-B5CC-4261-B127-946DFB151C68}"/>
    <cellStyle name="60% - Accent5 10 2" xfId="3942" xr:uid="{1AB6D201-6A00-48F8-87BD-8E14911F1CBE}"/>
    <cellStyle name="60% - Accent5 10 3" xfId="3943" xr:uid="{308D4B1A-1AFC-4D5F-85FA-9FEE95CA558F}"/>
    <cellStyle name="60% - Accent5 10 4" xfId="3944" xr:uid="{56CE2D25-14FE-4AA0-A525-482BC56B4384}"/>
    <cellStyle name="60% - Accent5 10 5" xfId="3945" xr:uid="{6236D0D8-4E7C-4669-BCA9-FFBB620D1A06}"/>
    <cellStyle name="60% - Accent5 10 6" xfId="3946" xr:uid="{F0E0DDAD-B837-40C8-AB32-262F1BF8ACF2}"/>
    <cellStyle name="60% - Accent5 10 7" xfId="3947" xr:uid="{2CD2E4D6-A38E-41EA-B4C2-B01146F4952F}"/>
    <cellStyle name="60% - Accent5 10 8" xfId="3948" xr:uid="{F69F2C6E-8560-406C-9788-EB866CF74268}"/>
    <cellStyle name="60% - Accent5 11" xfId="3949" xr:uid="{B2F50332-CBF2-4F29-8A00-D9B48E5BA099}"/>
    <cellStyle name="60% - Accent5 12" xfId="3950" xr:uid="{C92BD1A3-3C1A-40FC-A03F-0F7416A9F026}"/>
    <cellStyle name="60% - Accent5 13" xfId="3951" xr:uid="{9E43E98D-4C30-4A8D-AA95-2BFB008B951A}"/>
    <cellStyle name="60% - Accent5 14" xfId="3952" xr:uid="{1A019B38-2B3E-4A41-9477-8373624B8A9E}"/>
    <cellStyle name="60% - Accent5 15" xfId="3953" xr:uid="{D310B1A5-6B47-42CE-9A2F-2E826B09A99F}"/>
    <cellStyle name="60% - Accent5 16" xfId="3954" xr:uid="{68F7CEB8-273D-41B0-B55D-D7E66A1555B7}"/>
    <cellStyle name="60% - Accent5 17" xfId="3955" xr:uid="{A35DA62F-0F19-4B96-9E34-CDF9D405FE8A}"/>
    <cellStyle name="60% - Accent5 18" xfId="3956" xr:uid="{C01C4C46-8707-490E-863C-428BA26DEA6E}"/>
    <cellStyle name="60% - Accent5 19" xfId="3957" xr:uid="{96BD7428-0AC2-4BFE-92CB-86D746144B49}"/>
    <cellStyle name="60% - Accent5 2" xfId="3958" xr:uid="{32D9504B-EC19-455F-BF46-B0E95861220B}"/>
    <cellStyle name="60% - Accent5 2 2" xfId="3959" xr:uid="{71BBC2A8-1600-4517-9BDA-01B8FF8D7B13}"/>
    <cellStyle name="60% - Accent5 2 3" xfId="3960" xr:uid="{0AF36255-BBEB-4241-B0DB-0D8E7E6AB2E8}"/>
    <cellStyle name="60% - Accent5 2 3 2" xfId="3961" xr:uid="{C533F0F2-EAA0-4FA4-B366-F41DA8C68269}"/>
    <cellStyle name="60% - Accent5 2 4" xfId="3962" xr:uid="{7609ECFC-3C00-4049-9C94-D0C5D0E5FEFD}"/>
    <cellStyle name="60% - Accent5 2 4 2" xfId="3963" xr:uid="{4E739AA5-85F1-46A3-9D60-6BD9A7BC9F0D}"/>
    <cellStyle name="60% - Accent5 2 5" xfId="3964" xr:uid="{3F76EB71-1D53-45C6-9257-75E0DAD51FFE}"/>
    <cellStyle name="60% - Accent5 2 5 2" xfId="3965" xr:uid="{A1ACF889-A391-4434-92D4-6B419669B0CF}"/>
    <cellStyle name="60% - Accent5 2 6" xfId="3966" xr:uid="{973D22DA-C97E-4353-83F8-FE50F2DEF0D2}"/>
    <cellStyle name="60% - Accent5 2 7" xfId="3967" xr:uid="{CD0F8B8C-B5F0-482E-9AC7-5B006A768259}"/>
    <cellStyle name="60% - Accent5 2 8" xfId="3968" xr:uid="{97FCDA22-0E31-4014-A784-373A6DDCAE4B}"/>
    <cellStyle name="60% - Accent5 2 9" xfId="3969" xr:uid="{63A127EE-3962-420C-BFB8-DBF2FCAEF96F}"/>
    <cellStyle name="60% - Accent5 2_Block-F LGF POur-II BBS" xfId="3980" xr:uid="{6BB03822-5AC8-40D3-B572-4AB83C6C9112}"/>
    <cellStyle name="60% - Accent5 20" xfId="3970" xr:uid="{DFD9FAA3-441A-40F5-BFB6-EB8EE5A1071E}"/>
    <cellStyle name="60% - Accent5 21" xfId="3971" xr:uid="{47B21AFF-62EC-4BB3-AAAC-4D2302740867}"/>
    <cellStyle name="60% - Accent5 22" xfId="3972" xr:uid="{881CC744-6160-43A8-B375-80C65CA36B46}"/>
    <cellStyle name="60% - Accent5 23" xfId="3973" xr:uid="{55B59D8C-8C20-4B4C-8698-E24AB3A829F5}"/>
    <cellStyle name="60% - Accent5 24" xfId="3974" xr:uid="{CFC3769C-DDF9-4ADF-A981-E01EEB7DE404}"/>
    <cellStyle name="60% - Accent5 25" xfId="3975" xr:uid="{9C809DD2-C51C-4D5C-B833-DAABD8C831B0}"/>
    <cellStyle name="60% - Accent5 26" xfId="3976" xr:uid="{3DFC2F87-4CC6-4C9D-87A9-5E929CC5B6DD}"/>
    <cellStyle name="60% - Accent5 27" xfId="3977" xr:uid="{F957FFB4-E863-46BB-81E7-5084768648BA}"/>
    <cellStyle name="60% - Accent5 28" xfId="3978" xr:uid="{9B24AF0B-DB26-43BE-8710-CDE42A04975A}"/>
    <cellStyle name="60% - Accent5 29" xfId="3979" xr:uid="{320B6DDE-89CB-4244-B754-E59D381D6BC0}"/>
    <cellStyle name="60% - Accent5 3" xfId="3981" xr:uid="{DDAB10EF-593D-4984-807B-284B28D75AA3}"/>
    <cellStyle name="60% - Accent5 3 2" xfId="3982" xr:uid="{77532919-DF62-4573-A60C-969195C81263}"/>
    <cellStyle name="60% - Accent5 3 3" xfId="3983" xr:uid="{8D3A0B59-BE54-435C-A922-098B80E19BE8}"/>
    <cellStyle name="60% - Accent5 3 3 2" xfId="3984" xr:uid="{9B84A766-915C-4AE7-8C2B-9605E95A3DA2}"/>
    <cellStyle name="60% - Accent5 3 4" xfId="3985" xr:uid="{EF0E829F-C38F-42E4-8E83-416908B5A07F}"/>
    <cellStyle name="60% - Accent5 3 4 2" xfId="3986" xr:uid="{A7F8321B-D1F6-41A1-92F3-FB461250B31C}"/>
    <cellStyle name="60% - Accent5 3 5" xfId="3987" xr:uid="{AC285341-AD7A-44E4-A1C0-E7C698B0D298}"/>
    <cellStyle name="60% - Accent5 3 6" xfId="3988" xr:uid="{2176A6C7-A159-4729-858F-EF0E5F643FCD}"/>
    <cellStyle name="60% - Accent5 3 7" xfId="3989" xr:uid="{8AB1CFD9-34ED-4748-9118-5342316D1326}"/>
    <cellStyle name="60% - Accent5 3 8" xfId="3990" xr:uid="{D43AF44D-8A06-482E-A11D-8D2584AEF4ED}"/>
    <cellStyle name="60% - Accent5 3_Sheet2" xfId="4001" xr:uid="{921F554D-3CCA-40BB-8D4E-B7BCA788D8B3}"/>
    <cellStyle name="60% - Accent5 30" xfId="3991" xr:uid="{8AC10782-0FDE-4098-B14B-A1E104F9E767}"/>
    <cellStyle name="60% - Accent5 31" xfId="3992" xr:uid="{1DB833D1-3B73-47B5-A944-B895AF8A40A1}"/>
    <cellStyle name="60% - Accent5 32" xfId="3993" xr:uid="{88AF78C3-7B79-4B8E-9314-792D5A6224BE}"/>
    <cellStyle name="60% - Accent5 33" xfId="3994" xr:uid="{2B4CB476-C4F1-4F03-ACE2-03F56038CD6E}"/>
    <cellStyle name="60% - Accent5 34" xfId="3995" xr:uid="{CC2F4623-15D8-41B0-8C64-28607AE95F24}"/>
    <cellStyle name="60% - Accent5 35" xfId="3996" xr:uid="{E6AFA31F-F371-475A-AA99-B3A412BAE8E3}"/>
    <cellStyle name="60% - Accent5 36" xfId="3997" xr:uid="{78B74564-BB4E-410A-89E6-BD5DF674C9E2}"/>
    <cellStyle name="60% - Accent5 37" xfId="3998" xr:uid="{4B84EC52-CC7E-4340-A9D7-C0E1D5953E9B}"/>
    <cellStyle name="60% - Accent5 38" xfId="3999" xr:uid="{56A620A2-FF9A-45DA-843F-ABBC68471236}"/>
    <cellStyle name="60% - Accent5 39" xfId="4000" xr:uid="{FC9EE5EA-F550-4CAF-9FF3-8C9F5AFA31CF}"/>
    <cellStyle name="60% - Accent5 4" xfId="4002" xr:uid="{2505E1A0-B31C-4D78-B007-D1479B271AB0}"/>
    <cellStyle name="60% - Accent5 4 2" xfId="4003" xr:uid="{E78A1086-97D0-42ED-AAA1-650905B5AC5C}"/>
    <cellStyle name="60% - Accent5 4 3" xfId="4004" xr:uid="{8412A503-C632-43EC-AD6D-FD34A3C09E32}"/>
    <cellStyle name="60% - Accent5 4 3 2" xfId="4005" xr:uid="{ADFBC753-5EF1-45DF-A526-35D6079630C2}"/>
    <cellStyle name="60% - Accent5 4 4" xfId="4006" xr:uid="{2B526971-AEF8-46FC-AED9-D2BA4833E61D}"/>
    <cellStyle name="60% - Accent5 4 4 2" xfId="4007" xr:uid="{CA9A0829-07B7-47A0-833E-D5CD8D42058D}"/>
    <cellStyle name="60% - Accent5 4 5" xfId="4008" xr:uid="{4BCB01AB-F538-4141-9A6A-FE2B6C1B1913}"/>
    <cellStyle name="60% - Accent5 4 6" xfId="4009" xr:uid="{F9F83F5D-19BC-4AFC-A686-83F8D80B1C86}"/>
    <cellStyle name="60% - Accent5 4 7" xfId="4010" xr:uid="{540C840C-2CBB-4BCA-968A-344BE3BE9E5F}"/>
    <cellStyle name="60% - Accent5 4 8" xfId="4011" xr:uid="{F86CB090-A098-4391-B056-4BE01D8653DF}"/>
    <cellStyle name="60% - Accent5 4_Sheet2" xfId="4012" xr:uid="{52A36C53-8B5D-4152-BD56-C2ABA54A3BB1}"/>
    <cellStyle name="60% - Accent5 5" xfId="4013" xr:uid="{34E4AAD5-4204-46E4-93BC-5A761EEDB49E}"/>
    <cellStyle name="60% - Accent5 5 2" xfId="4014" xr:uid="{22623633-221D-453D-8178-9B889BA74AEB}"/>
    <cellStyle name="60% - Accent5 5 2 2" xfId="4015" xr:uid="{5380C859-6EAB-42EE-A578-39C02F24BDB9}"/>
    <cellStyle name="60% - Accent5 5 3" xfId="4016" xr:uid="{192623E3-2604-49C4-A18E-6D1A62B025E9}"/>
    <cellStyle name="60% - Accent5 5 3 2" xfId="4017" xr:uid="{3CE94022-2A64-4454-9FF0-EADA5C97A4AE}"/>
    <cellStyle name="60% - Accent5 5 4" xfId="4018" xr:uid="{4E9D02BF-2A1D-4E25-A430-119B0FB59A40}"/>
    <cellStyle name="60% - Accent5 5 4 2" xfId="4019" xr:uid="{B8D2A7D2-1923-43A1-9E4E-67A46216D81E}"/>
    <cellStyle name="60% - Accent5 5 5" xfId="4020" xr:uid="{2108C89D-0E60-4F1E-BC7E-3E940F4CB814}"/>
    <cellStyle name="60% - Accent5 5 6" xfId="4021" xr:uid="{5CEECE02-07CD-4B67-96EA-7BF31B02539E}"/>
    <cellStyle name="60% - Accent5 5 7" xfId="4022" xr:uid="{75397769-86BB-4819-AFE7-231E8B70A3FC}"/>
    <cellStyle name="60% - Accent5 5 8" xfId="4023" xr:uid="{FECFFF3B-E6F0-4B48-9A3F-C7A84E335444}"/>
    <cellStyle name="60% - Accent5 5_Sheet2" xfId="4024" xr:uid="{87439061-390F-4A53-A7C5-DFCA6D74C641}"/>
    <cellStyle name="60% - Accent5 6" xfId="4025" xr:uid="{5420796B-106D-4A92-8057-642AEBFFB697}"/>
    <cellStyle name="60% - Accent5 6 2" xfId="4026" xr:uid="{4FDC73A0-9EF8-4F76-BC0B-7A14F1C67215}"/>
    <cellStyle name="60% - Accent5 6 2 2" xfId="4027" xr:uid="{AA0B0BD7-2755-4C16-B51A-DB7F9C41A24E}"/>
    <cellStyle name="60% - Accent5 6 3" xfId="4028" xr:uid="{BC0D9F75-D8DE-482B-8610-1E33382408D5}"/>
    <cellStyle name="60% - Accent5 6 3 2" xfId="4029" xr:uid="{1F3C7B03-D9A8-4B3B-B139-4B2C521C8B82}"/>
    <cellStyle name="60% - Accent5 6 4" xfId="4030" xr:uid="{86E646D7-EC5F-49E3-9E00-8792A58FB5B9}"/>
    <cellStyle name="60% - Accent5 6 4 2" xfId="4031" xr:uid="{DA0B9983-6327-4335-91AE-C5C3B07CD70F}"/>
    <cellStyle name="60% - Accent5 6 5" xfId="4032" xr:uid="{005F912A-C381-4BC1-99C5-4E10C75B007F}"/>
    <cellStyle name="60% - Accent5 6 6" xfId="4033" xr:uid="{89065CB1-3A6B-48EA-AC68-1DAA515BED87}"/>
    <cellStyle name="60% - Accent5 6 7" xfId="4034" xr:uid="{E972567B-2A49-4CA1-80F8-3E4410DE9016}"/>
    <cellStyle name="60% - Accent5 6 8" xfId="4035" xr:uid="{16FB2D76-E701-4256-B2BF-0C318D95B83A}"/>
    <cellStyle name="60% - Accent5 6_Sheet2" xfId="4036" xr:uid="{80E8CC5D-D9DA-4C6A-95BB-A80560E689E9}"/>
    <cellStyle name="60% - Accent5 7" xfId="4037" xr:uid="{ECF255B0-3F1E-462D-B486-D6E82A8017AD}"/>
    <cellStyle name="60% - Accent5 7 2" xfId="4038" xr:uid="{F48BB9D8-E48B-47D9-AB63-97023D5F662D}"/>
    <cellStyle name="60% - Accent5 7 2 2" xfId="4039" xr:uid="{1E04369E-99E1-4753-A80E-1E1385938582}"/>
    <cellStyle name="60% - Accent5 7 3" xfId="4040" xr:uid="{36DB0B3A-7664-463C-AA67-12F401BD681D}"/>
    <cellStyle name="60% - Accent5 7 3 2" xfId="4041" xr:uid="{83CFF40C-ADCD-4F3B-B5A0-57737C6E74C3}"/>
    <cellStyle name="60% - Accent5 7 4" xfId="4042" xr:uid="{D717FB73-A3B7-413B-89F2-F8D5C7D5B4F8}"/>
    <cellStyle name="60% - Accent5 7 4 2" xfId="4043" xr:uid="{3EF91549-B552-4FC2-8957-4A9E6D3A38BD}"/>
    <cellStyle name="60% - Accent5 7 5" xfId="4044" xr:uid="{4B33A163-847A-45F1-96E1-50D25C8F5F1C}"/>
    <cellStyle name="60% - Accent5 7 6" xfId="4045" xr:uid="{C3C899A5-BEA5-47F4-97A2-F9144BF4000E}"/>
    <cellStyle name="60% - Accent5 7 7" xfId="4046" xr:uid="{34CE1B63-2F4A-4AC0-B98F-2C3F16D93018}"/>
    <cellStyle name="60% - Accent5 7 8" xfId="4047" xr:uid="{B19FE1F5-7BC2-431E-98A7-32E5ABBDC27A}"/>
    <cellStyle name="60% - Accent5 7_Sheet2" xfId="4048" xr:uid="{65663C63-612F-4103-A421-9805431DA614}"/>
    <cellStyle name="60% - Accent5 8" xfId="4049" xr:uid="{AE4EFBA6-E4BA-4AED-B8F9-2013D9009B1B}"/>
    <cellStyle name="60% - Accent5 8 2" xfId="4050" xr:uid="{96B4DCE8-D95D-4AD4-A3A0-9608C4E91A0C}"/>
    <cellStyle name="60% - Accent5 8 3" xfId="4051" xr:uid="{986818CC-7908-497D-9D50-C9D45347F865}"/>
    <cellStyle name="60% - Accent5 8 4" xfId="4052" xr:uid="{79188202-11F0-4A76-8972-EB61EA90331B}"/>
    <cellStyle name="60% - Accent5 8 5" xfId="4053" xr:uid="{A339B9BD-0831-4069-9111-F67CA853C72B}"/>
    <cellStyle name="60% - Accent5 8 6" xfId="4054" xr:uid="{CFAD0AEE-4640-4B9A-A1CE-FA1F93864C2B}"/>
    <cellStyle name="60% - Accent5 8 7" xfId="4055" xr:uid="{825C9A8C-D101-4B67-BB28-8F58748E28D6}"/>
    <cellStyle name="60% - Accent5 8 8" xfId="4056" xr:uid="{377BBB27-F3CC-4523-8F97-50E5B87E2F30}"/>
    <cellStyle name="60% - Accent5 8_Sheet2" xfId="4057" xr:uid="{0248AD4B-CBC3-46B4-B057-CFA4CE31F844}"/>
    <cellStyle name="60% - Accent5 9" xfId="4058" xr:uid="{181ACF8E-794B-4BF1-92A1-5C8DED51A886}"/>
    <cellStyle name="60% - Accent5 9 2" xfId="4059" xr:uid="{A135163E-6A6B-42A1-8E04-84C2D79FD695}"/>
    <cellStyle name="60% - Accent5 9 3" xfId="4060" xr:uid="{FBF46187-9719-40B7-96A6-818B98B896E1}"/>
    <cellStyle name="60% - Accent5 9 4" xfId="4061" xr:uid="{966445BA-5B2F-46EC-B93C-ED3F2AB9FFA2}"/>
    <cellStyle name="60% - Accent5 9 5" xfId="4062" xr:uid="{B0EC5F7A-935E-4740-A413-9D32D637CD71}"/>
    <cellStyle name="60% - Accent5 9 6" xfId="4063" xr:uid="{0C488BDB-10C1-4746-970B-567F78014A13}"/>
    <cellStyle name="60% - Accent5 9 7" xfId="4064" xr:uid="{F028DBDA-7BBD-4C57-B764-074EE173778D}"/>
    <cellStyle name="60% - Accent5 9 8" xfId="4065" xr:uid="{F617A551-4EC5-4B83-8236-602F5F4D6A0C}"/>
    <cellStyle name="60% - Accent6 1" xfId="4066" xr:uid="{F9E172E9-3D32-4525-B9EE-77EE596C6CE8}"/>
    <cellStyle name="60% - Accent6 1 1" xfId="4067" xr:uid="{459AF4AC-3020-4097-84BF-180B5DDF75C5}"/>
    <cellStyle name="60% - Accent6 1_Building_-_5-final_Price_Variation(1)" xfId="4085" xr:uid="{48E31DC2-9860-43FB-A6B2-89F83615C86E}"/>
    <cellStyle name="60% - Accent6 10" xfId="4068" xr:uid="{30C294D2-DEED-44D3-94A4-B073B4571132}"/>
    <cellStyle name="60% - Accent6 10 2" xfId="4069" xr:uid="{D4E8406D-60C0-4D1E-9A78-E4BB21A13923}"/>
    <cellStyle name="60% - Accent6 10 3" xfId="4070" xr:uid="{C86D6693-64B7-4389-AB6D-1B02F3859E87}"/>
    <cellStyle name="60% - Accent6 10 4" xfId="4071" xr:uid="{9564B483-4956-4345-9FE6-7098C1D7CFC2}"/>
    <cellStyle name="60% - Accent6 10 5" xfId="4072" xr:uid="{32CEF3AF-64BD-4A93-8F56-E091C295B6CC}"/>
    <cellStyle name="60% - Accent6 10 6" xfId="4073" xr:uid="{FF71A8DB-A09F-4F21-8EA9-F426E55B2F4C}"/>
    <cellStyle name="60% - Accent6 10 7" xfId="4074" xr:uid="{06E7C39B-F30D-4B77-8413-A0E5AF828B58}"/>
    <cellStyle name="60% - Accent6 10 8" xfId="4075" xr:uid="{4ECA5834-D67F-4D58-A993-3371590AA2C1}"/>
    <cellStyle name="60% - Accent6 11" xfId="4076" xr:uid="{70F9A3A5-E87E-4257-A676-A7CB3B036534}"/>
    <cellStyle name="60% - Accent6 12" xfId="4077" xr:uid="{5806F251-AF27-4956-AC8B-74056E1AC75F}"/>
    <cellStyle name="60% - Accent6 13" xfId="4078" xr:uid="{CD363764-7B9F-4986-A00F-E612074E0CC3}"/>
    <cellStyle name="60% - Accent6 14" xfId="4079" xr:uid="{8D4746D1-FD7D-4857-9BE0-70EA8B8AD6E5}"/>
    <cellStyle name="60% - Accent6 15" xfId="4080" xr:uid="{0ADE12C0-B472-432D-B06B-2CD33D6B62D6}"/>
    <cellStyle name="60% - Accent6 16" xfId="4081" xr:uid="{E4DF959A-AA23-4AE7-B3AE-6347CEB048DA}"/>
    <cellStyle name="60% - Accent6 17" xfId="4082" xr:uid="{C3075D0F-8FA3-45F3-B842-AFD79EB8D535}"/>
    <cellStyle name="60% - Accent6 18" xfId="4083" xr:uid="{1008466B-01F2-47C5-B068-20DC474B5E24}"/>
    <cellStyle name="60% - Accent6 19" xfId="4084" xr:uid="{5C861368-34C8-4D58-BBBC-6BDE63D017EC}"/>
    <cellStyle name="60% - Accent6 2" xfId="4086" xr:uid="{1B6CB195-7A58-4924-A998-9060312E567A}"/>
    <cellStyle name="60% - Accent6 2 2" xfId="4087" xr:uid="{68421EBE-70FE-45EF-86D6-8DF61A4B3495}"/>
    <cellStyle name="60% - Accent6 2 3" xfId="4088" xr:uid="{32391866-D9B3-4919-9807-D976EADCF2DD}"/>
    <cellStyle name="60% - Accent6 2 3 2" xfId="4089" xr:uid="{B71663C0-4441-40A2-9281-19A1645B2C34}"/>
    <cellStyle name="60% - Accent6 2 4" xfId="4090" xr:uid="{13EF3BF5-46F8-48D4-AE59-19FFADB82149}"/>
    <cellStyle name="60% - Accent6 2 4 2" xfId="4091" xr:uid="{B6BDDEF5-4076-44D5-9B99-09BDD10DD996}"/>
    <cellStyle name="60% - Accent6 2 5" xfId="4092" xr:uid="{7C79ED74-26B0-4137-AF3F-9EEFA92E50B7}"/>
    <cellStyle name="60% - Accent6 2 5 2" xfId="4093" xr:uid="{AF3F8DC9-BF73-4F42-9713-4C044A37B64C}"/>
    <cellStyle name="60% - Accent6 2 6" xfId="4094" xr:uid="{63269051-F532-41B3-9470-BA6FF7810F1C}"/>
    <cellStyle name="60% - Accent6 2 7" xfId="4095" xr:uid="{FEB10DE7-EFC7-4B2C-8B4A-CA18779468E1}"/>
    <cellStyle name="60% - Accent6 2 8" xfId="4096" xr:uid="{A55FAA7C-0365-494B-AD30-B82DE3B6164B}"/>
    <cellStyle name="60% - Accent6 2 9" xfId="4097" xr:uid="{B24E8C2C-4565-4EF8-805D-199870051437}"/>
    <cellStyle name="60% - Accent6 2_Block-F LGF POur-II BBS" xfId="4108" xr:uid="{A3475471-0078-408B-AE72-B62E571E49AB}"/>
    <cellStyle name="60% - Accent6 20" xfId="4098" xr:uid="{C917F494-5F13-489A-88A1-289E68D37ADA}"/>
    <cellStyle name="60% - Accent6 21" xfId="4099" xr:uid="{47E357B6-210F-4065-A8FC-800D0C04499C}"/>
    <cellStyle name="60% - Accent6 22" xfId="4100" xr:uid="{7A2FF4AF-61F6-41CF-AECA-31964EE71AB2}"/>
    <cellStyle name="60% - Accent6 23" xfId="4101" xr:uid="{4EC45B80-81B4-4B31-911E-A67D6EC04FCE}"/>
    <cellStyle name="60% - Accent6 24" xfId="4102" xr:uid="{68AE5597-4B4A-48F0-84BC-4CE893209EFD}"/>
    <cellStyle name="60% - Accent6 25" xfId="4103" xr:uid="{223F3D79-CF95-4BD6-97D4-B8D6DF6F814E}"/>
    <cellStyle name="60% - Accent6 26" xfId="4104" xr:uid="{9161817A-71FF-4C9E-8CC7-90D0205391BA}"/>
    <cellStyle name="60% - Accent6 27" xfId="4105" xr:uid="{CAAD49D9-29B2-493E-A258-40E550F4A575}"/>
    <cellStyle name="60% - Accent6 28" xfId="4106" xr:uid="{1FD63763-F508-4513-B7B6-B15C8EDB2849}"/>
    <cellStyle name="60% - Accent6 29" xfId="4107" xr:uid="{F736B433-4B3C-4F2E-8A00-EE8A20D44386}"/>
    <cellStyle name="60% - Accent6 3" xfId="4109" xr:uid="{224B2528-A80D-48F7-B42E-ACECECC47022}"/>
    <cellStyle name="60% - Accent6 3 2" xfId="4110" xr:uid="{649B7925-961F-4ED2-B9D6-9509EF4C002B}"/>
    <cellStyle name="60% - Accent6 3 3" xfId="4111" xr:uid="{7E8CDDB6-9BE5-4ADA-85CA-6BBA039940DE}"/>
    <cellStyle name="60% - Accent6 3 3 2" xfId="4112" xr:uid="{9B6927DF-FF9D-4D31-85D9-818F5ECF1A3C}"/>
    <cellStyle name="60% - Accent6 3 4" xfId="4113" xr:uid="{9375890A-E41F-4191-9D8E-D917320B5EC6}"/>
    <cellStyle name="60% - Accent6 3 4 2" xfId="4114" xr:uid="{508D51D6-F68D-46D1-952C-42577D2F9D5C}"/>
    <cellStyle name="60% - Accent6 3 5" xfId="4115" xr:uid="{AE2E93F9-DC81-477C-8741-CF54E3A82108}"/>
    <cellStyle name="60% - Accent6 3 6" xfId="4116" xr:uid="{00E04AF6-2FE9-40E8-95B7-B56EC6D37A6A}"/>
    <cellStyle name="60% - Accent6 3 7" xfId="4117" xr:uid="{4661D63B-71C8-4A2B-904A-4E684DE4DD6B}"/>
    <cellStyle name="60% - Accent6 3 8" xfId="4118" xr:uid="{490962C4-2433-4121-94A1-F0716C09B819}"/>
    <cellStyle name="60% - Accent6 3_Sheet2" xfId="4129" xr:uid="{F57C5273-AA23-4DF7-8914-9D4F49CFEC46}"/>
    <cellStyle name="60% - Accent6 30" xfId="4119" xr:uid="{B26928E7-8656-4BA8-8589-D2362BA736C3}"/>
    <cellStyle name="60% - Accent6 31" xfId="4120" xr:uid="{80B2ECE3-EB28-4395-ADB0-19648182FD33}"/>
    <cellStyle name="60% - Accent6 32" xfId="4121" xr:uid="{F235EFE4-DD05-4A4F-AAF5-023A9823826C}"/>
    <cellStyle name="60% - Accent6 33" xfId="4122" xr:uid="{A432DA8A-4ED4-404D-A162-14374B8AA3C1}"/>
    <cellStyle name="60% - Accent6 34" xfId="4123" xr:uid="{FFADE14F-67D3-41EA-B47A-AF691BA19BD5}"/>
    <cellStyle name="60% - Accent6 35" xfId="4124" xr:uid="{9884F5A7-2BF4-42DB-9A08-7330C812CAA5}"/>
    <cellStyle name="60% - Accent6 36" xfId="4125" xr:uid="{DE0D07BF-76E2-4A04-B591-122F6BB7787D}"/>
    <cellStyle name="60% - Accent6 37" xfId="4126" xr:uid="{A29F98AE-B163-45DB-A4D1-3CE7FDFC62E0}"/>
    <cellStyle name="60% - Accent6 38" xfId="4127" xr:uid="{01E3AD7E-F32E-444A-B134-7B7E5EAE33B2}"/>
    <cellStyle name="60% - Accent6 39" xfId="4128" xr:uid="{0B6B38C3-DE31-4ADE-8BC5-C385E676062D}"/>
    <cellStyle name="60% - Accent6 4" xfId="4130" xr:uid="{941F930B-20D0-4217-9004-358E0057EFF7}"/>
    <cellStyle name="60% - Accent6 4 2" xfId="4131" xr:uid="{02F1370B-454A-4B44-AEBF-68E391C33CB2}"/>
    <cellStyle name="60% - Accent6 4 3" xfId="4132" xr:uid="{FEE799B5-E108-4CE3-A694-A011D5D18518}"/>
    <cellStyle name="60% - Accent6 4 3 2" xfId="4133" xr:uid="{D0562D80-8A31-4546-B2C1-A82338048A52}"/>
    <cellStyle name="60% - Accent6 4 4" xfId="4134" xr:uid="{046A1144-CE6C-47D4-B9DE-529FE02BA793}"/>
    <cellStyle name="60% - Accent6 4 4 2" xfId="4135" xr:uid="{A83FCDC6-39C8-40A1-8B93-DD45E006D934}"/>
    <cellStyle name="60% - Accent6 4 5" xfId="4136" xr:uid="{AF6692C6-0D5C-40D9-954A-4D3822C45655}"/>
    <cellStyle name="60% - Accent6 4 6" xfId="4137" xr:uid="{7CF27553-8B09-45C7-953F-EBD42188423E}"/>
    <cellStyle name="60% - Accent6 4 7" xfId="4138" xr:uid="{F3D10DBF-CAE0-41BA-A717-C16A0F1579CB}"/>
    <cellStyle name="60% - Accent6 4 8" xfId="4139" xr:uid="{ABE0D3F3-A1F4-4B69-822D-63B18CD9A1D8}"/>
    <cellStyle name="60% - Accent6 4_Sheet2" xfId="4140" xr:uid="{723FC705-F603-4F2D-A2A7-2A3EDD97215B}"/>
    <cellStyle name="60% - Accent6 5" xfId="4141" xr:uid="{B78978DB-0F12-4816-BFCE-46A8D03B8B34}"/>
    <cellStyle name="60% - Accent6 5 2" xfId="4142" xr:uid="{6DEA9A30-40CE-4CEB-BC3D-9414B796F807}"/>
    <cellStyle name="60% - Accent6 5 2 2" xfId="4143" xr:uid="{BD64B2BB-569E-402E-BE45-65CB3B7AE67B}"/>
    <cellStyle name="60% - Accent6 5 3" xfId="4144" xr:uid="{AD11C19E-068D-48F8-AEE5-E30B9563320B}"/>
    <cellStyle name="60% - Accent6 5 3 2" xfId="4145" xr:uid="{414E02BF-D2EA-4D81-952C-56E5C5588F5A}"/>
    <cellStyle name="60% - Accent6 5 4" xfId="4146" xr:uid="{CAE7083C-9448-4E0E-A040-5595B17B5125}"/>
    <cellStyle name="60% - Accent6 5 4 2" xfId="4147" xr:uid="{81B3CDF5-8317-4114-85F4-725B48A0AD77}"/>
    <cellStyle name="60% - Accent6 5 5" xfId="4148" xr:uid="{0E1CBBCF-3496-46FF-B308-268EE59FEAEE}"/>
    <cellStyle name="60% - Accent6 5 6" xfId="4149" xr:uid="{306B018F-59CD-46C9-A7A6-2761B1BBE783}"/>
    <cellStyle name="60% - Accent6 5 7" xfId="4150" xr:uid="{CF1E2A9A-619A-4E67-8F83-7594D358A8B1}"/>
    <cellStyle name="60% - Accent6 5 8" xfId="4151" xr:uid="{2E560D6D-D997-47FA-9702-69E20C8D0B83}"/>
    <cellStyle name="60% - Accent6 5 8 2" xfId="4152" xr:uid="{AA23E73E-4E3F-4EEA-9DF5-03A5E6D28A2D}"/>
    <cellStyle name="60% - Accent6 5_Sheet2" xfId="4153" xr:uid="{AE867EEE-17F2-4064-8469-ED621F1B8AE1}"/>
    <cellStyle name="60% - Accent6 6" xfId="4154" xr:uid="{219F5D9E-E7E6-48BC-B608-D39B658FA275}"/>
    <cellStyle name="60% - Accent6 6 2" xfId="4155" xr:uid="{52971475-3C33-4849-B98C-171E162BEF06}"/>
    <cellStyle name="60% - Accent6 6 2 2" xfId="4156" xr:uid="{29B93504-0200-4E2A-927D-9255CBEA0DE4}"/>
    <cellStyle name="60% - Accent6 6 3" xfId="4157" xr:uid="{F584FE43-5923-422A-8C23-5193B6D04A9D}"/>
    <cellStyle name="60% - Accent6 6 3 2" xfId="4158" xr:uid="{6AF8F9EA-B98F-4DE9-A94D-FAB663ACC551}"/>
    <cellStyle name="60% - Accent6 6 4" xfId="4159" xr:uid="{4CE33370-E52E-481E-A91E-20C83DFFF36E}"/>
    <cellStyle name="60% - Accent6 6 4 2" xfId="4160" xr:uid="{27CC8E82-D586-4AC0-8C54-AAAA882F0EDA}"/>
    <cellStyle name="60% - Accent6 6 5" xfId="4161" xr:uid="{0173721C-FEAC-4EA2-965F-A5D8337836F3}"/>
    <cellStyle name="60% - Accent6 6 6" xfId="4162" xr:uid="{C0B92226-839B-425D-85AE-B1C2B8EF4C69}"/>
    <cellStyle name="60% - Accent6 6 7" xfId="4163" xr:uid="{0140951E-191C-4912-AEEE-F9BD6B73925E}"/>
    <cellStyle name="60% - Accent6 6 8" xfId="4164" xr:uid="{D4ECDA92-1CA7-4DB4-8A63-B3EF775A8C17}"/>
    <cellStyle name="60% - Accent6 6_Sheet2" xfId="4165" xr:uid="{B2CED9D6-EC2A-4426-A083-0147DADCF81A}"/>
    <cellStyle name="60% - Accent6 7" xfId="4166" xr:uid="{B4E36D6D-EB30-4A41-87FF-257A3373E726}"/>
    <cellStyle name="60% - Accent6 7 2" xfId="4167" xr:uid="{5649F025-7857-48F5-A6AB-921233350D70}"/>
    <cellStyle name="60% - Accent6 7 2 2" xfId="4168" xr:uid="{472BDE72-7F39-44FD-8769-3B39D2CF6B9D}"/>
    <cellStyle name="60% - Accent6 7 3" xfId="4169" xr:uid="{72D785E8-5399-41A8-8D39-0DD8EAAE299F}"/>
    <cellStyle name="60% - Accent6 7 3 2" xfId="4170" xr:uid="{6C8A3889-25D1-435A-831A-8488AD7AFC0E}"/>
    <cellStyle name="60% - Accent6 7 4" xfId="4171" xr:uid="{5DA8D809-BD8C-4A9F-BD8D-6DA42E74CFFA}"/>
    <cellStyle name="60% - Accent6 7 4 2" xfId="4172" xr:uid="{0E66BD2A-312F-43C9-9EA9-233BDB41EEC3}"/>
    <cellStyle name="60% - Accent6 7 5" xfId="4173" xr:uid="{8340EB0F-EF06-40AC-A376-CDE7D1E046E8}"/>
    <cellStyle name="60% - Accent6 7 6" xfId="4174" xr:uid="{D2B66251-DEC0-4BB8-9A9A-7DF56F39B973}"/>
    <cellStyle name="60% - Accent6 7 7" xfId="4175" xr:uid="{489BF23F-4D97-4426-8E63-D6E8B2625259}"/>
    <cellStyle name="60% - Accent6 7 8" xfId="4176" xr:uid="{D92F30D2-8E18-4724-9AC6-3C31434DCDF0}"/>
    <cellStyle name="60% - Accent6 7_Sheet2" xfId="4177" xr:uid="{F050F95A-31ED-498A-A906-674AB0EBE278}"/>
    <cellStyle name="60% - Accent6 8" xfId="4178" xr:uid="{B2ED25CD-85D6-412E-B771-82E17128505B}"/>
    <cellStyle name="60% - Accent6 8 2" xfId="4179" xr:uid="{9BF52FC5-F583-4F4F-98D8-4866AAEA03C8}"/>
    <cellStyle name="60% - Accent6 8 3" xfId="4180" xr:uid="{A4B449F7-4D0D-41DB-A4FE-5DB197076CB0}"/>
    <cellStyle name="60% - Accent6 8 4" xfId="4181" xr:uid="{F6F87D92-6179-452D-8EFA-336522DC6984}"/>
    <cellStyle name="60% - Accent6 8 5" xfId="4182" xr:uid="{CB685BA7-D804-4F32-A501-2CDA0B64E68B}"/>
    <cellStyle name="60% - Accent6 8 5 2" xfId="4183" xr:uid="{207D9B78-5686-4C3A-A654-2B888FCB4F52}"/>
    <cellStyle name="60% - Accent6 8 6" xfId="4184" xr:uid="{59F4FDEB-2F89-42D8-983B-E62103C7834C}"/>
    <cellStyle name="60% - Accent6 8 7" xfId="4185" xr:uid="{564E5F32-53C0-4CE0-AAB6-B9F1EA536A84}"/>
    <cellStyle name="60% - Accent6 8 8" xfId="4186" xr:uid="{298AA1D6-34A7-4024-8F35-044DA267BBED}"/>
    <cellStyle name="60% - Accent6 8_Sheet2" xfId="4187" xr:uid="{4B74F0B4-52D4-4353-85DC-319BEB32CF82}"/>
    <cellStyle name="60% - Accent6 9" xfId="4188" xr:uid="{24B793D8-75BD-4293-8389-D230C01B9E06}"/>
    <cellStyle name="60% - Accent6 9 2" xfId="4189" xr:uid="{6FC022BF-AF62-428A-9B34-DF2E020FE686}"/>
    <cellStyle name="60% - Accent6 9 3" xfId="4190" xr:uid="{0B142DD7-5E18-4245-9A52-C2FEC97FAC30}"/>
    <cellStyle name="60% - Accent6 9 4" xfId="4191" xr:uid="{0FB6DD42-B89D-49DE-9DB4-AE11A0A79FF5}"/>
    <cellStyle name="60% - Accent6 9 5" xfId="4192" xr:uid="{A361D971-77E9-4F28-A939-C9B7077241E0}"/>
    <cellStyle name="60% - Accent6 9 6" xfId="4193" xr:uid="{27C91954-020B-426A-8D40-F4604DDFA34C}"/>
    <cellStyle name="60% - Accent6 9 7" xfId="4194" xr:uid="{1A73F98F-A182-4642-A3EC-EA685B932EAC}"/>
    <cellStyle name="60% - Accent6 9 8" xfId="4195" xr:uid="{5EC9DDC7-AF19-4B56-AE6B-72B1C65A63C0}"/>
    <cellStyle name="60% - Akzent1" xfId="4196" xr:uid="{A33C5E19-95FF-4257-A3E6-74B6402665C3}"/>
    <cellStyle name="60% - Akzent2" xfId="4197" xr:uid="{22FAAF4D-81AA-4EC4-9BED-47C4A3A74A3C}"/>
    <cellStyle name="60% - Akzent3" xfId="4198" xr:uid="{C7196B89-C035-4E80-97BA-C40458AE2886}"/>
    <cellStyle name="60% - Akzent4" xfId="4199" xr:uid="{971952B1-0E26-499F-93E7-F44E4ACC8744}"/>
    <cellStyle name="60% - Akzent5" xfId="4200" xr:uid="{CB92D8FB-6A40-44A5-9064-BA3054BF6FA5}"/>
    <cellStyle name="60% - Akzent6" xfId="4201" xr:uid="{3F6EF833-6820-466E-B82A-19597AC1EF52}"/>
    <cellStyle name="75" xfId="4202" xr:uid="{F5EA1336-CC70-493A-B1A1-CFCDDD2B13B2}"/>
    <cellStyle name="75 2" xfId="4203" xr:uid="{96FBD523-5038-4B0E-964D-CC12E8AB81D8}"/>
    <cellStyle name="75 2 2" xfId="4204" xr:uid="{D4A67AC2-C721-4EC6-A08C-2D9D400A7982}"/>
    <cellStyle name="75 2 3" xfId="4205" xr:uid="{59764FEE-D973-47D4-9B77-841225B40D29}"/>
    <cellStyle name="75 2 4" xfId="4206" xr:uid="{37EB55AF-BF96-4545-AD34-6FB6E076477C}"/>
    <cellStyle name="75_Extra items Diff" xfId="4207" xr:uid="{C8695C8E-A30C-4505-8E10-9CF0ABDAF4C5}"/>
    <cellStyle name="A satisfied Microsoft Office user" xfId="5599" xr:uid="{1229B53A-A64D-44B2-A65C-302B19FF687C}"/>
    <cellStyle name="A3 297 x 420 mm" xfId="5600" xr:uid="{6F98D9CF-68AD-4523-8DCC-17C35CF67A88}"/>
    <cellStyle name="A4 Small 210 x 297 mm" xfId="5601" xr:uid="{2CF8150F-22AC-4A91-8BE9-75CACC491AB0}"/>
    <cellStyle name="abc" xfId="5602" xr:uid="{EB59AAFF-A5D0-4EC4-AE38-792C7A7BFF59}"/>
    <cellStyle name="abc 2" xfId="5603" xr:uid="{33A1A81C-EA3F-4A64-B9D9-0B559820EEE4}"/>
    <cellStyle name="abc 3" xfId="5604" xr:uid="{3F0564AF-23E9-4785-99D9-B65311613120}"/>
    <cellStyle name="abc 4" xfId="5605" xr:uid="{B093A9EB-D262-4543-94E0-1359F474E4D2}"/>
    <cellStyle name="abc 5" xfId="5606" xr:uid="{50E3D2B8-3D59-472B-9F53-ED83DDA06070}"/>
    <cellStyle name="abc 6" xfId="5607" xr:uid="{5ED50777-D3F6-4D7D-84B3-C0969E87DFD6}"/>
    <cellStyle name="abc 7" xfId="5608" xr:uid="{7D7C1349-B94A-410F-9D62-D1DDEF64EDB8}"/>
    <cellStyle name="Absoloute" xfId="5609" xr:uid="{625625F8-25A8-406B-A0B5-83FF11700BC9}"/>
    <cellStyle name="Absoloute;0" xfId="5610" xr:uid="{DB0993A7-7395-4D22-81A5-4ED364DA32FC}"/>
    <cellStyle name="Absoloute_artek98" xfId="5611" xr:uid="{8A8560BB-AB57-40F9-ADE3-A9B668338267}"/>
    <cellStyle name="Accent 1 1" xfId="5612" xr:uid="{CCE5117A-C8A2-4B34-BE5B-89241012EF13}"/>
    <cellStyle name="Accent 1 2" xfId="5613" xr:uid="{CF476505-E7F8-4B18-9A30-5AF31C6A3773}"/>
    <cellStyle name="Accent 1 3" xfId="5614" xr:uid="{77C3726B-F302-42E5-B860-2D617FBC71EF}"/>
    <cellStyle name="Accent 1 7" xfId="5615" xr:uid="{B8B944C6-BF70-494F-9DFC-589ABD665EEC}"/>
    <cellStyle name="Accent 1 8" xfId="5616" xr:uid="{048BEF4F-6F0F-4A59-BD5F-3721C6365026}"/>
    <cellStyle name="Accent 2 1" xfId="5617" xr:uid="{0DB1CF8F-DC0D-43CE-934A-F73F642C55FD}"/>
    <cellStyle name="Accent 2 2" xfId="5618" xr:uid="{30B22144-E8A6-4224-82E3-70DDE8EFD169}"/>
    <cellStyle name="Accent 2 3" xfId="5619" xr:uid="{323DA1D3-1EC1-430E-899A-FED266CC1898}"/>
    <cellStyle name="Accent 2 8" xfId="5620" xr:uid="{8F787B2F-084D-48A8-9460-3A30F54D0C69}"/>
    <cellStyle name="Accent 2 9" xfId="5621" xr:uid="{EEA843DF-A9B8-40DF-B524-7764D47D1C89}"/>
    <cellStyle name="Accent 3 1" xfId="5622" xr:uid="{2CBA7CAD-1E2A-47C2-B425-09FAF473A6A5}"/>
    <cellStyle name="Accent 3 10" xfId="5623" xr:uid="{A6E34AF3-85D7-43B9-A1D1-552486690AB3}"/>
    <cellStyle name="Accent 3 2" xfId="5624" xr:uid="{F25D4BB7-9F0C-4DA7-9D95-5CCE6190ECA2}"/>
    <cellStyle name="Accent 3 3" xfId="5625" xr:uid="{CB215979-6E59-4767-993F-9874F647246B}"/>
    <cellStyle name="Accent 3 9" xfId="5626" xr:uid="{FA3D6D10-C92A-4A6A-904E-ED067665077B}"/>
    <cellStyle name="Accent 4" xfId="5627" xr:uid="{4D03D7A8-6157-4BA1-8277-A84E3155A0D5}"/>
    <cellStyle name="Accent 5" xfId="5628" xr:uid="{79340124-54E2-4A26-88E1-35322560183B}"/>
    <cellStyle name="Accent 6" xfId="5629" xr:uid="{05291614-7E20-4C3B-B874-66CC44CF0313}"/>
    <cellStyle name="Accent 7" xfId="5630" xr:uid="{4E8F800B-5F69-4A18-8133-2D273BF23A08}"/>
    <cellStyle name="Accent1 - 20%" xfId="5631" xr:uid="{77F23498-FBD6-4242-BED5-3E080F03845D}"/>
    <cellStyle name="Accent1 - 20% 2" xfId="5632" xr:uid="{45A143EB-E01B-4773-A4A0-8E1392E2BA32}"/>
    <cellStyle name="Accent1 - 20% 2 2" xfId="5633" xr:uid="{4BF5FD1D-9CD5-46F6-8E6D-175DD637B287}"/>
    <cellStyle name="Accent1 - 20% 2 3" xfId="5634" xr:uid="{6997F254-15FD-45FD-846B-7DA87A916201}"/>
    <cellStyle name="Accent1 - 20% 3" xfId="5635" xr:uid="{50C78EF6-49C0-4427-983E-FA4A8083EDF3}"/>
    <cellStyle name="Accent1 - 20% 4" xfId="5636" xr:uid="{E6FC8520-7605-4820-AD1C-09628D0A84E1}"/>
    <cellStyle name="Accent1 - 20%_APSWRSC-Kalasamudram" xfId="5637" xr:uid="{C29F9866-46E1-49A5-B0F4-8C84ED8BA296}"/>
    <cellStyle name="Accent1 - 40%" xfId="5638" xr:uid="{35AEBA4A-0DB2-43AA-A192-1D02352C6878}"/>
    <cellStyle name="Accent1 - 40% 2" xfId="5639" xr:uid="{9588FFBD-9BCE-4B0C-82E7-3A5C695733F6}"/>
    <cellStyle name="Accent1 - 40% 2 2" xfId="5640" xr:uid="{04F80D94-4C76-4802-AA66-CEB43A5AB0A9}"/>
    <cellStyle name="Accent1 - 40% 2 3" xfId="5641" xr:uid="{814B94EB-DE46-4158-B280-7956AE15A99E}"/>
    <cellStyle name="Accent1 - 40% 3" xfId="5642" xr:uid="{0CDE4481-A56D-4CBE-A44D-08BAB0D9F6F7}"/>
    <cellStyle name="Accent1 - 40% 3 2" xfId="5643" xr:uid="{0112B4F4-1221-4C79-A4A3-416D2C074195}"/>
    <cellStyle name="Accent1 - 40% 4" xfId="5644" xr:uid="{19971498-0847-44DC-9781-3C3D66BF61F8}"/>
    <cellStyle name="Accent1 - 40%_APSWRSC-Kalasamudram" xfId="5645" xr:uid="{B1C6C962-CF2F-4D7F-8686-85DF0C28A485}"/>
    <cellStyle name="Accent1 - 60%" xfId="5646" xr:uid="{FF29EE87-6A5E-47A7-BED5-D733D0D19AD8}"/>
    <cellStyle name="Accent1 1" xfId="5647" xr:uid="{52FBAE3C-3EA1-4D30-AA54-1C598FC60E9B}"/>
    <cellStyle name="Accent1 1 1" xfId="5648" xr:uid="{BAEC8560-5B2C-4A8B-8B43-7203A8C6E8DC}"/>
    <cellStyle name="Accent1 10" xfId="5649" xr:uid="{8C3E31AD-F3BE-46DB-B5CF-F2351E3DC4BB}"/>
    <cellStyle name="Accent1 10 10" xfId="5650" xr:uid="{CBC9D5D8-06F8-4920-869E-E5BF680DDA1F}"/>
    <cellStyle name="Accent1 10 11" xfId="5651" xr:uid="{7CCFB989-D75E-45CD-A55D-6D2351A584F0}"/>
    <cellStyle name="Accent1 10 12" xfId="5652" xr:uid="{27C050AB-6EF9-4992-9042-F6FE40BABBA2}"/>
    <cellStyle name="Accent1 10 13" xfId="5653" xr:uid="{0D433067-1AED-442D-AAFE-6E30A7CA1B22}"/>
    <cellStyle name="Accent1 10 14" xfId="5654" xr:uid="{74BD48DA-0F3B-4BE9-BFAC-6CD601156255}"/>
    <cellStyle name="Accent1 10 15" xfId="5655" xr:uid="{B361EBD6-B5B0-4766-8DB0-A4C7C0403335}"/>
    <cellStyle name="Accent1 10 16" xfId="5656" xr:uid="{57875B41-B28A-4BF3-980C-0CD1FEDE32EE}"/>
    <cellStyle name="Accent1 10 2" xfId="5657" xr:uid="{B0333C4A-08B6-44CB-9FD2-7059414F6102}"/>
    <cellStyle name="Accent1 10 3" xfId="5658" xr:uid="{331150B6-C75A-4C9E-9209-DCD75EB2ECF5}"/>
    <cellStyle name="Accent1 10 4" xfId="5659" xr:uid="{0B63F67A-293B-4946-AF4F-8F17F1B1659E}"/>
    <cellStyle name="Accent1 10 5" xfId="5660" xr:uid="{E4E5D201-2555-402A-8F4A-10B77A888E5B}"/>
    <cellStyle name="Accent1 10 6" xfId="5661" xr:uid="{D0492E63-E547-4F40-B2B8-6B3091239003}"/>
    <cellStyle name="Accent1 10 7" xfId="5662" xr:uid="{7E21867F-071C-49BE-8A0C-165652EC1FA0}"/>
    <cellStyle name="Accent1 10 8" xfId="5663" xr:uid="{5E8C9150-585F-41F1-8EDC-B3B523B03CF9}"/>
    <cellStyle name="Accent1 10 9" xfId="5664" xr:uid="{FF88FC13-001E-45E9-A114-A0BD41D32652}"/>
    <cellStyle name="Accent1 11" xfId="5665" xr:uid="{3D248118-5A21-40E6-9E38-2B57D03DCC9D}"/>
    <cellStyle name="Accent1 11 2" xfId="5666" xr:uid="{329B048A-D926-4AF5-9EB7-A269A44071F0}"/>
    <cellStyle name="Accent1 11 3" xfId="5667" xr:uid="{6D3AA471-7FF4-49F2-9ACE-F1C0C2C3AC6A}"/>
    <cellStyle name="Accent1 11 4" xfId="5668" xr:uid="{47F158B3-DBD9-403F-9952-5035408D6200}"/>
    <cellStyle name="Accent1 11 5" xfId="5669" xr:uid="{2027D1EE-053A-4855-83A5-C2B4A36801EA}"/>
    <cellStyle name="Accent1 11 6" xfId="5670" xr:uid="{46ABD604-002A-448B-BFE2-72DF1DEBC244}"/>
    <cellStyle name="Accent1 11 7" xfId="5671" xr:uid="{6DFF1C4C-4680-491D-A2D6-3AFEF0AAF061}"/>
    <cellStyle name="Accent1 11 8" xfId="5672" xr:uid="{5C2313CD-559F-400C-89D5-51CDF25FC5BF}"/>
    <cellStyle name="Accent1 11 9" xfId="5673" xr:uid="{F24F2A79-DF03-4328-9959-AB0864DD598A}"/>
    <cellStyle name="Accent1 12" xfId="5674" xr:uid="{88A45ED4-5243-4873-B794-F1191AB13D52}"/>
    <cellStyle name="Accent1 12 2" xfId="5675" xr:uid="{D387332A-A649-42EA-96EE-75224983D3D9}"/>
    <cellStyle name="Accent1 12 3" xfId="5676" xr:uid="{26DECA77-45E6-42BE-B630-1C49CDEFBCCE}"/>
    <cellStyle name="Accent1 12 4" xfId="5677" xr:uid="{721F77EC-3A78-4B07-A43F-77D7B3434956}"/>
    <cellStyle name="Accent1 12 5" xfId="5678" xr:uid="{ADF34B9E-AF54-46B5-9F7B-BD43A6AEE9F5}"/>
    <cellStyle name="Accent1 12 6" xfId="5679" xr:uid="{F91C7F30-8F6E-498A-861F-81A5B7C54767}"/>
    <cellStyle name="Accent1 12 7" xfId="5680" xr:uid="{A1345A48-3FC6-49BF-931C-C2E7FEF116B2}"/>
    <cellStyle name="Accent1 12 8" xfId="5681" xr:uid="{03D0B324-AB95-4A43-A01C-528E35218381}"/>
    <cellStyle name="Accent1 12 9" xfId="5682" xr:uid="{F558C90E-678F-4B67-A217-34A36E48B720}"/>
    <cellStyle name="Accent1 13" xfId="5683" xr:uid="{2088DC7C-E006-4540-BABD-7ABDBEEC9165}"/>
    <cellStyle name="Accent1 13 2" xfId="5684" xr:uid="{9E300472-A48D-4FD7-A0BB-2BF20E96456C}"/>
    <cellStyle name="Accent1 13 3" xfId="5685" xr:uid="{428892ED-03D2-4F3C-845B-06C5DC218B21}"/>
    <cellStyle name="Accent1 13 4" xfId="5686" xr:uid="{4B00F66B-4D73-4B80-8D1B-8AA211A5DFAC}"/>
    <cellStyle name="Accent1 13 5" xfId="5687" xr:uid="{3890E7FF-88EF-415D-AC68-8D28D3C5E81A}"/>
    <cellStyle name="Accent1 13 6" xfId="5688" xr:uid="{10072CE3-F825-47C8-A9DD-27B8615D19B3}"/>
    <cellStyle name="Accent1 13 7" xfId="5689" xr:uid="{509C6038-92E7-4FF6-8220-47DBBE916639}"/>
    <cellStyle name="Accent1 13 8" xfId="5690" xr:uid="{1B9CD2EB-BCD8-4055-8121-D4EF94101280}"/>
    <cellStyle name="Accent1 13 9" xfId="5691" xr:uid="{BE65B1C7-E418-47A5-8463-47184D9030D9}"/>
    <cellStyle name="Accent1 14" xfId="5692" xr:uid="{8429C92E-8616-40B0-AA15-A0E54FB7B197}"/>
    <cellStyle name="Accent1 14 2" xfId="5693" xr:uid="{300217D4-A9F8-4F59-B552-B5B31433AE89}"/>
    <cellStyle name="Accent1 14 3" xfId="5694" xr:uid="{48EDE57E-6A3D-4670-8580-D991CD07DE2C}"/>
    <cellStyle name="Accent1 14 4" xfId="5695" xr:uid="{B8E52139-7B5C-44D6-9209-A95E6E2AF4CE}"/>
    <cellStyle name="Accent1 14 5" xfId="5696" xr:uid="{AFBB340F-4BD0-4C38-918C-A0F0CC439202}"/>
    <cellStyle name="Accent1 14 6" xfId="5697" xr:uid="{B4EA63F9-9C79-45E1-A086-F33C552DDECD}"/>
    <cellStyle name="Accent1 14 7" xfId="5698" xr:uid="{98736FEA-62A6-4D71-9E5F-3524CF5EA317}"/>
    <cellStyle name="Accent1 14 8" xfId="5699" xr:uid="{3EDACEBC-2F96-4DEF-8624-9220D8CAA9E3}"/>
    <cellStyle name="Accent1 14 9" xfId="5700" xr:uid="{B3B3167C-1908-4BA7-8333-F12FDD7B7EEF}"/>
    <cellStyle name="Accent1 15" xfId="5701" xr:uid="{8F8C0EE3-805E-46EE-AF3E-23401BBEF818}"/>
    <cellStyle name="Accent1 15 2" xfId="5702" xr:uid="{174D8F93-A59F-4B22-89AF-889D209861E7}"/>
    <cellStyle name="Accent1 15 3" xfId="5703" xr:uid="{01AB6FF1-1F77-48DC-8544-D5A8A73517EC}"/>
    <cellStyle name="Accent1 15 4" xfId="5704" xr:uid="{0FDE50B3-9A99-48F6-ACF7-D3761BCB8287}"/>
    <cellStyle name="Accent1 15 5" xfId="5705" xr:uid="{AF34724F-EB91-4B7A-9173-A907825A1860}"/>
    <cellStyle name="Accent1 15 6" xfId="5706" xr:uid="{70760DDF-1E5D-4E18-A3FA-CACD5558D36F}"/>
    <cellStyle name="Accent1 15 7" xfId="5707" xr:uid="{E693E6CC-6305-4BA2-8523-7C0BF319CA74}"/>
    <cellStyle name="Accent1 15 8" xfId="5708" xr:uid="{1FE889AC-DC45-4A76-A08D-7CC0F9EC713A}"/>
    <cellStyle name="Accent1 15 9" xfId="5709" xr:uid="{5277AF87-966D-4442-89EF-30B3BE20C641}"/>
    <cellStyle name="Accent1 16" xfId="5710" xr:uid="{4F191F83-1C6A-41CD-BBEA-D6F09450AE78}"/>
    <cellStyle name="Accent1 16 2" xfId="5711" xr:uid="{75825EFE-D8AD-488D-8D7B-B5F4080365BA}"/>
    <cellStyle name="Accent1 16 3" xfId="5712" xr:uid="{279CB20C-7A1B-4351-8259-57CE680390AB}"/>
    <cellStyle name="Accent1 16 4" xfId="5713" xr:uid="{40958171-9596-4DA7-8EF5-6852EBBA747D}"/>
    <cellStyle name="Accent1 16 5" xfId="5714" xr:uid="{B11524C3-4D70-47C0-8290-5110384A6725}"/>
    <cellStyle name="Accent1 16 6" xfId="5715" xr:uid="{683C3CBB-FC5B-47A1-8DC0-BB68D933D4D5}"/>
    <cellStyle name="Accent1 16 7" xfId="5716" xr:uid="{29246526-F228-4FAD-A52E-C854F9600AC5}"/>
    <cellStyle name="Accent1 16 8" xfId="5717" xr:uid="{60DD9D9E-4D33-44FA-8B27-10160CEBB6FB}"/>
    <cellStyle name="Accent1 16 9" xfId="5718" xr:uid="{587C005D-D32A-45EF-B303-BA02D9318E1D}"/>
    <cellStyle name="Accent1 17" xfId="5719" xr:uid="{19015771-1D0E-40F8-85D6-2931F129011D}"/>
    <cellStyle name="Accent1 18" xfId="5720" xr:uid="{95329D79-2A6F-4990-92F8-30EF62B35A71}"/>
    <cellStyle name="Accent1 19" xfId="5721" xr:uid="{BED83215-E84B-488D-81DE-B45074BDA019}"/>
    <cellStyle name="Accent1 2" xfId="5722" xr:uid="{D03A22A6-EA57-4A55-AD70-5503CE44D13E}"/>
    <cellStyle name="Accent1 2 2" xfId="5723" xr:uid="{AF2477C0-BDC0-44FA-B07F-C6912A729B87}"/>
    <cellStyle name="Accent1 2 2 2" xfId="5724" xr:uid="{BEE23415-DC05-4BF2-AF21-E8984F415175}"/>
    <cellStyle name="Accent1 2 2 2 2" xfId="5725" xr:uid="{15E8EAC1-4ABD-437B-AB2C-A2CE89A94BA5}"/>
    <cellStyle name="Accent1 2 2 3" xfId="5726" xr:uid="{2C57F885-0F29-4FA8-85F9-89C08B77F19C}"/>
    <cellStyle name="Accent1 2 2 4" xfId="5727" xr:uid="{7146BFF6-D9E4-4C8E-ADF6-4D543AF5075D}"/>
    <cellStyle name="Accent1 2 2 5" xfId="5728" xr:uid="{508ADAE8-2FF8-4DF4-B924-232B178238C9}"/>
    <cellStyle name="Accent1 2 2 6" xfId="5729" xr:uid="{472A380E-BC57-46AB-986D-94E152F58C55}"/>
    <cellStyle name="Accent1 2 2 7" xfId="5730" xr:uid="{FE485FC2-20C3-4807-BED6-FF3BC92B206B}"/>
    <cellStyle name="Accent1 2 2 8" xfId="5731" xr:uid="{19328A24-AF6B-4A6E-90A0-1F529A4A6411}"/>
    <cellStyle name="Accent1 2 2 9" xfId="5732" xr:uid="{DCD993AC-2918-4005-800C-4DC9076A2E93}"/>
    <cellStyle name="Accent1 2 3" xfId="5733" xr:uid="{78255B01-73EC-4E4E-BCB8-400F1109B50B}"/>
    <cellStyle name="Accent1 2 3 2" xfId="5734" xr:uid="{E3A9C6F7-C62F-4230-977F-63158E780B3A}"/>
    <cellStyle name="Accent1 2 4" xfId="5735" xr:uid="{7B7ECCAB-D76D-478A-A3A7-B1F25C883DE2}"/>
    <cellStyle name="Accent1 2 4 2" xfId="5736" xr:uid="{3A712B5B-8679-4200-B814-C99A9E4FB5CB}"/>
    <cellStyle name="Accent1 2 5" xfId="5737" xr:uid="{5B7EBB99-2775-4C08-87F4-DF56B3063F85}"/>
    <cellStyle name="Accent1 2 5 2" xfId="5738" xr:uid="{5AB96D0B-5871-4FB2-938A-425767B4F16C}"/>
    <cellStyle name="Accent1 2 6" xfId="5739" xr:uid="{05E7A66C-A63E-4EC6-95FA-32E99121FDD0}"/>
    <cellStyle name="Accent1 2 7" xfId="5740" xr:uid="{41CA241C-F279-4C5C-B952-76591EC97AB1}"/>
    <cellStyle name="Accent1 2 8" xfId="5741" xr:uid="{FCAFBB7A-B5E8-4BDD-9E0A-15E8A5ADB2AF}"/>
    <cellStyle name="Accent1 2 9" xfId="5742" xr:uid="{E31DB120-9B62-4A4B-860D-9C877D1A69D5}"/>
    <cellStyle name="Accent1 2_Block-F LGF POur-II BBS" xfId="5753" xr:uid="{6345AC97-10FF-4DE1-A816-CDF0D4AB3AA9}"/>
    <cellStyle name="Accent1 20" xfId="5743" xr:uid="{80165F11-764E-433C-8782-B8D4CA69754C}"/>
    <cellStyle name="Accent1 21" xfId="5744" xr:uid="{FD12D9F1-2836-45DE-B085-1C47247E08F2}"/>
    <cellStyle name="Accent1 22" xfId="5745" xr:uid="{9F59B839-F051-448D-AC04-3B01DD76FFF6}"/>
    <cellStyle name="Accent1 23" xfId="5746" xr:uid="{7489FCF4-DBA7-4BAC-9D8E-5C738BAD9A2D}"/>
    <cellStyle name="Accent1 24" xfId="5747" xr:uid="{D004F102-729D-4A9B-8951-295EE8054502}"/>
    <cellStyle name="Accent1 25" xfId="5748" xr:uid="{6FA4F9A9-F3B4-49AF-8BAB-686A2C165959}"/>
    <cellStyle name="Accent1 26" xfId="5749" xr:uid="{E2C4112E-4260-454A-9F7A-BAFE669C558C}"/>
    <cellStyle name="Accent1 27" xfId="5750" xr:uid="{4D2AC756-721C-4FD2-8ABE-AD6932593120}"/>
    <cellStyle name="Accent1 28" xfId="5751" xr:uid="{10AF4565-9948-4187-BFFB-03B82D3F4F60}"/>
    <cellStyle name="Accent1 29" xfId="5752" xr:uid="{E0F9F6E9-C972-4A2A-98FB-D261D91255B2}"/>
    <cellStyle name="Accent1 3" xfId="5754" xr:uid="{6117ED4E-2F8A-4CA3-AF30-9A1AC7FAB0B3}"/>
    <cellStyle name="Accent1 3 2" xfId="5755" xr:uid="{DD3ED641-5CF3-4625-9546-4DAB8A87302D}"/>
    <cellStyle name="Accent1 3 2 2" xfId="5756" xr:uid="{1E4934DF-786F-4F32-9B92-1D5688E13673}"/>
    <cellStyle name="Accent1 3 2 3" xfId="5757" xr:uid="{580DEF9F-AF58-4F1A-8791-857977B6FDF5}"/>
    <cellStyle name="Accent1 3 2 4" xfId="5758" xr:uid="{84E58BF3-C85F-4203-94DD-02C350B87347}"/>
    <cellStyle name="Accent1 3 2 5" xfId="5759" xr:uid="{A3C1C81C-306B-4CF1-9CBC-684F46E20562}"/>
    <cellStyle name="Accent1 3 2 6" xfId="5760" xr:uid="{7275435E-4B12-48E1-B815-397C73232EE3}"/>
    <cellStyle name="Accent1 3 2 7" xfId="5761" xr:uid="{4FD925AB-6E8F-4D78-917D-B21D99C3CBCD}"/>
    <cellStyle name="Accent1 3 2 8" xfId="5762" xr:uid="{75E68F8E-3E03-4CE8-9B0D-CC209CB2DC3B}"/>
    <cellStyle name="Accent1 3 2 9" xfId="5763" xr:uid="{A4202B93-2A29-4BEE-B1FC-01423129EE4D}"/>
    <cellStyle name="Accent1 3 3" xfId="5764" xr:uid="{77FA4D3E-7C4B-4014-B980-09F1975F080B}"/>
    <cellStyle name="Accent1 3 3 2" xfId="5765" xr:uid="{88D920C7-420F-471E-B9E6-4E6DE602E99F}"/>
    <cellStyle name="Accent1 3 4" xfId="5766" xr:uid="{54033E8D-DAC5-421E-8899-926DDAD61089}"/>
    <cellStyle name="Accent1 3 4 2" xfId="5767" xr:uid="{E93E688B-9FB5-473D-A67B-22C3A9197DEE}"/>
    <cellStyle name="Accent1 3 5" xfId="5768" xr:uid="{017DFC13-2FC6-4AF0-9D77-7C602238427D}"/>
    <cellStyle name="Accent1 3 6" xfId="5769" xr:uid="{C031D2A7-EEC3-4FF9-B22C-019A73D40675}"/>
    <cellStyle name="Accent1 3 7" xfId="5770" xr:uid="{1DE72141-E221-47CA-B994-BD586A75027E}"/>
    <cellStyle name="Accent1 3 8" xfId="5771" xr:uid="{ECD341FC-EFAD-4CA6-B833-62A6DC49FE34}"/>
    <cellStyle name="Accent1 3_Ramadugu_ SWGH" xfId="5782" xr:uid="{6AEE0864-8BA8-4784-B456-69A2FE6B9517}"/>
    <cellStyle name="Accent1 30" xfId="5772" xr:uid="{DE79D17B-53D0-4492-BC50-111A2007C1AF}"/>
    <cellStyle name="Accent1 31" xfId="5773" xr:uid="{D2AA757A-28A9-4411-9068-8D63CCC75DD1}"/>
    <cellStyle name="Accent1 32" xfId="5774" xr:uid="{3CC139DB-3C56-4233-8DB2-65181463A1DA}"/>
    <cellStyle name="Accent1 33" xfId="5775" xr:uid="{D75726FB-6824-45AC-94F5-F39D357F5182}"/>
    <cellStyle name="Accent1 34" xfId="5776" xr:uid="{703D3D3F-2134-4774-B1B1-26B2CC448B6F}"/>
    <cellStyle name="Accent1 35" xfId="5777" xr:uid="{99D21B6C-0ABE-4055-8597-7A424C5CB178}"/>
    <cellStyle name="Accent1 36" xfId="5778" xr:uid="{F07114ED-5F6D-427C-8E2A-19EB734FFCF0}"/>
    <cellStyle name="Accent1 37" xfId="5779" xr:uid="{BC6C8E20-3360-4005-984B-5C94FDD71689}"/>
    <cellStyle name="Accent1 38" xfId="5780" xr:uid="{F17C4209-5B67-4343-B2EA-270C5B45B01A}"/>
    <cellStyle name="Accent1 39" xfId="5781" xr:uid="{1B02BE68-F6C9-411A-89F2-F3825749067C}"/>
    <cellStyle name="Accent1 4" xfId="5783" xr:uid="{9981AA5A-586C-4251-823A-369D6FBAEE33}"/>
    <cellStyle name="Accent1 4 10" xfId="5784" xr:uid="{447713D5-24AB-4025-BCCD-A714067B1EDD}"/>
    <cellStyle name="Accent1 4 11" xfId="5785" xr:uid="{B68F6C42-5899-40C5-88C8-D871A37EC1BF}"/>
    <cellStyle name="Accent1 4 12" xfId="5786" xr:uid="{006DCEB4-61A7-4C49-8AB9-ACC6C2803186}"/>
    <cellStyle name="Accent1 4 13" xfId="5787" xr:uid="{111F8BE4-D4E9-43A2-B70D-F4223E50FF3E}"/>
    <cellStyle name="Accent1 4 14" xfId="5788" xr:uid="{CDC12D1C-261D-44B8-8C39-3B988A976AD1}"/>
    <cellStyle name="Accent1 4 15" xfId="5789" xr:uid="{3214CD7C-8A86-4F4D-8F2A-16CA27836019}"/>
    <cellStyle name="Accent1 4 16" xfId="5790" xr:uid="{A03D4C80-8EFB-48AF-8C59-487C1E34F19B}"/>
    <cellStyle name="Accent1 4 2" xfId="5791" xr:uid="{E7BFFFA4-15D9-4157-9F44-5C85C0E9455A}"/>
    <cellStyle name="Accent1 4 2 2" xfId="5792" xr:uid="{C9881E9A-334B-4194-98C0-52DD96B047A7}"/>
    <cellStyle name="Accent1 4 3" xfId="5793" xr:uid="{117AD596-9B03-493C-8C09-535AB940A69D}"/>
    <cellStyle name="Accent1 4 3 2" xfId="5794" xr:uid="{A617A254-4DE0-4AC0-8BC4-425CC6CF7917}"/>
    <cellStyle name="Accent1 4 4" xfId="5795" xr:uid="{C024C7B5-D264-4930-B036-883EFB8FEA27}"/>
    <cellStyle name="Accent1 4 4 2" xfId="5796" xr:uid="{9473EC46-38C9-4E51-BDC0-FD5A248A12F2}"/>
    <cellStyle name="Accent1 4 5" xfId="5797" xr:uid="{64262C68-B85C-4FBC-82D7-F389FCE73444}"/>
    <cellStyle name="Accent1 4 6" xfId="5798" xr:uid="{08085F6F-FCD9-457D-A295-A7D170E5C92C}"/>
    <cellStyle name="Accent1 4 7" xfId="5799" xr:uid="{2BA0B58A-71AC-4D52-AABD-E82F561B584E}"/>
    <cellStyle name="Accent1 4 8" xfId="5800" xr:uid="{1126F0C3-E8AE-4AF4-A834-CF0A90F96F7F}"/>
    <cellStyle name="Accent1 4 9" xfId="5801" xr:uid="{E011C4F9-950D-43A8-A15C-2EC6C401B941}"/>
    <cellStyle name="Accent1 4_Sheet2" xfId="5812" xr:uid="{44FD5B78-373D-46EA-AFF8-A7030B77C029}"/>
    <cellStyle name="Accent1 40" xfId="5802" xr:uid="{77A2FC51-5336-41C3-A61E-4CB324E33387}"/>
    <cellStyle name="Accent1 41" xfId="5803" xr:uid="{2CA97BA5-8E84-4693-9C46-A08FC4B472DB}"/>
    <cellStyle name="Accent1 42" xfId="5804" xr:uid="{0BCC40D7-B609-4FF4-B429-6343CA111CE4}"/>
    <cellStyle name="Accent1 43" xfId="5805" xr:uid="{33ECAEB6-D9B9-4C0C-8944-AE218476CDC1}"/>
    <cellStyle name="Accent1 44" xfId="5806" xr:uid="{96DC2A34-84D0-4040-9929-13BF745E7A81}"/>
    <cellStyle name="Accent1 45" xfId="5807" xr:uid="{327241E2-B616-45B3-8692-88F7D7F8C378}"/>
    <cellStyle name="Accent1 46" xfId="5808" xr:uid="{F10D30AF-A7E7-4056-A6EE-C7CFDA68111C}"/>
    <cellStyle name="Accent1 47" xfId="5809" xr:uid="{F654637B-F57F-4BF7-AF9D-2A4DF101E11F}"/>
    <cellStyle name="Accent1 48" xfId="5810" xr:uid="{EA2BDCCE-34D3-4BDB-8E70-6CA0660211B1}"/>
    <cellStyle name="Accent1 49" xfId="5811" xr:uid="{2165491E-2A2E-4498-B8C5-6C1F4BACE3AE}"/>
    <cellStyle name="Accent1 5" xfId="5813" xr:uid="{6EBE3189-2345-4D5C-A293-AA37CB8A0B31}"/>
    <cellStyle name="Accent1 5 10" xfId="5814" xr:uid="{E4D17C0F-23D6-41B7-8B19-3886920B457D}"/>
    <cellStyle name="Accent1 5 11" xfId="5815" xr:uid="{7DB8BA13-EEA4-4B97-8A3A-B028E2CCA796}"/>
    <cellStyle name="Accent1 5 12" xfId="5816" xr:uid="{A7026B31-A7AD-4C48-9F99-2590A5183263}"/>
    <cellStyle name="Accent1 5 13" xfId="5817" xr:uid="{B211B6E8-3EE9-488A-8872-D1148669ABF4}"/>
    <cellStyle name="Accent1 5 14" xfId="5818" xr:uid="{F673C2B5-F3EF-433E-A467-05F82D9187A5}"/>
    <cellStyle name="Accent1 5 15" xfId="5819" xr:uid="{520989B9-7CE9-4D43-AA17-1D6DB5FC9F47}"/>
    <cellStyle name="Accent1 5 16" xfId="5820" xr:uid="{ED46E51F-D98B-48D8-BB9A-DDFE8B30D2AE}"/>
    <cellStyle name="Accent1 5 2" xfId="5821" xr:uid="{3154C14C-FB0D-412E-9BC9-EB8BB72AF0F6}"/>
    <cellStyle name="Accent1 5 2 2" xfId="5822" xr:uid="{6E0B116F-CA92-4AEE-858D-310746F11A16}"/>
    <cellStyle name="Accent1 5 3" xfId="5823" xr:uid="{41B3DC0D-4E5F-438B-8E7F-E186D8D09F3F}"/>
    <cellStyle name="Accent1 5 3 2" xfId="5824" xr:uid="{FAA5EB36-E0A5-45D6-8DB5-F91421908E00}"/>
    <cellStyle name="Accent1 5 4" xfId="5825" xr:uid="{64FB3EFD-CAE2-46B4-8CA8-E72212D092AE}"/>
    <cellStyle name="Accent1 5 4 2" xfId="5826" xr:uid="{4ED758D4-F6D1-416B-9518-5C8EF4C242C9}"/>
    <cellStyle name="Accent1 5 5" xfId="5827" xr:uid="{4C0A8707-C559-4A70-9426-6DE772C6104C}"/>
    <cellStyle name="Accent1 5 6" xfId="5828" xr:uid="{7623C6E6-922E-468A-AE48-34F231685321}"/>
    <cellStyle name="Accent1 5 7" xfId="5829" xr:uid="{418F691C-CB6B-49B6-BEC4-E4D7EC630B0C}"/>
    <cellStyle name="Accent1 5 8" xfId="5830" xr:uid="{BD2E8DFD-D639-4A78-AA5A-AAFAB1195882}"/>
    <cellStyle name="Accent1 5 9" xfId="5831" xr:uid="{B8DA5E3B-49D8-49FB-A721-49E8A0635F4B}"/>
    <cellStyle name="Accent1 5_Sheet2" xfId="5836" xr:uid="{5636C5E7-D055-4C4C-816E-413C33EAB844}"/>
    <cellStyle name="Accent1 50" xfId="5832" xr:uid="{472F2F5B-D1FA-4E47-BC6B-0FCF60D0DA47}"/>
    <cellStyle name="Accent1 51" xfId="5833" xr:uid="{BE645C5C-5BC1-450E-9867-CDE03F1426D5}"/>
    <cellStyle name="Accent1 52" xfId="5834" xr:uid="{9A102C90-2A98-4AEB-BE85-1A7DDD68B8CD}"/>
    <cellStyle name="Accent1 53" xfId="5835" xr:uid="{09D51EF1-AA29-47A8-8DEC-DFB9A32EDAE9}"/>
    <cellStyle name="Accent1 6" xfId="5837" xr:uid="{1797FB6A-736C-45EB-9E32-E68A3C4EE0D2}"/>
    <cellStyle name="Accent1 6 10" xfId="5838" xr:uid="{3F6DEBB1-7055-41E9-9982-9497D3E89BCE}"/>
    <cellStyle name="Accent1 6 11" xfId="5839" xr:uid="{63F20AF7-3BC5-4E1F-A2D0-5229308399BD}"/>
    <cellStyle name="Accent1 6 12" xfId="5840" xr:uid="{4A68E54D-594E-49BC-81C0-EDC64E538922}"/>
    <cellStyle name="Accent1 6 13" xfId="5841" xr:uid="{DEB59F21-64F0-4188-95B0-C03B2ACF562C}"/>
    <cellStyle name="Accent1 6 14" xfId="5842" xr:uid="{1D656FDC-4E00-4FE3-8B37-0C4522750C20}"/>
    <cellStyle name="Accent1 6 15" xfId="5843" xr:uid="{07BCFCFF-8E84-45DB-B452-B6D63D3477E8}"/>
    <cellStyle name="Accent1 6 16" xfId="5844" xr:uid="{EB420D5F-5E70-42D7-A272-22B87E94275A}"/>
    <cellStyle name="Accent1 6 2" xfId="5845" xr:uid="{F798567F-5C85-4445-8EE7-A8A68A587189}"/>
    <cellStyle name="Accent1 6 2 2" xfId="5846" xr:uid="{B38BDD2B-7C48-4B69-9508-E5AD131DB733}"/>
    <cellStyle name="Accent1 6 3" xfId="5847" xr:uid="{8C3B5295-1EAD-4923-9286-3B465BF9D869}"/>
    <cellStyle name="Accent1 6 3 2" xfId="5848" xr:uid="{DF78C23A-8CEF-4801-A248-D7742BB266DB}"/>
    <cellStyle name="Accent1 6 4" xfId="5849" xr:uid="{8A6A40B8-D09C-4E52-A9BA-937E272DFA1D}"/>
    <cellStyle name="Accent1 6 4 2" xfId="5850" xr:uid="{5F97FA5F-5DF9-4377-860C-76DFF4CFFC25}"/>
    <cellStyle name="Accent1 6 5" xfId="5851" xr:uid="{28E9021A-6D43-4234-8BDA-3A9D936899D6}"/>
    <cellStyle name="Accent1 6 6" xfId="5852" xr:uid="{F9F589AF-CFC8-4D74-BA58-5E5BB673C57E}"/>
    <cellStyle name="Accent1 6 7" xfId="5853" xr:uid="{D12B520D-0BC4-49DF-A667-DC26CFCA2DA9}"/>
    <cellStyle name="Accent1 6 8" xfId="5854" xr:uid="{CBF7D4B9-7B70-4FBD-AA94-1C14CA6E6900}"/>
    <cellStyle name="Accent1 6 9" xfId="5855" xr:uid="{A359059E-9D37-4114-8A91-3E68D05406A4}"/>
    <cellStyle name="Accent1 6_Sheet2" xfId="5856" xr:uid="{70864C65-2B3E-4715-AB7B-9BA8AF701999}"/>
    <cellStyle name="Accent1 7" xfId="5857" xr:uid="{DC6B0D18-D851-4717-9D81-3AC936B7DF93}"/>
    <cellStyle name="Accent1 7 10" xfId="5858" xr:uid="{BA89F12B-A6B9-4506-B3AC-8442198A5FB1}"/>
    <cellStyle name="Accent1 7 11" xfId="5859" xr:uid="{A2DEFBAD-F2BA-4E21-82DA-3AE8CB377822}"/>
    <cellStyle name="Accent1 7 12" xfId="5860" xr:uid="{F6FEE10B-B1E8-4EC9-9D2C-A573C9E67C61}"/>
    <cellStyle name="Accent1 7 13" xfId="5861" xr:uid="{9F33E7F4-02C8-4C4B-8D91-E1B1D13AC28D}"/>
    <cellStyle name="Accent1 7 14" xfId="5862" xr:uid="{63737A5E-547C-49C2-A978-C39679D883D2}"/>
    <cellStyle name="Accent1 7 15" xfId="5863" xr:uid="{EF7B4CB6-FF3F-4186-8E05-BCDD9584C6E9}"/>
    <cellStyle name="Accent1 7 16" xfId="5864" xr:uid="{932CDCB1-836A-42F4-BCC3-F57608F6B4CD}"/>
    <cellStyle name="Accent1 7 2" xfId="5865" xr:uid="{5DE4AE66-2BFF-4AF3-9842-05F863CA38A7}"/>
    <cellStyle name="Accent1 7 2 2" xfId="5866" xr:uid="{A0577BD7-E21D-48C0-B51A-E551F4BC92D7}"/>
    <cellStyle name="Accent1 7 3" xfId="5867" xr:uid="{A9FD1A4A-52C9-4C74-B8AD-6DFDEB459215}"/>
    <cellStyle name="Accent1 7 3 2" xfId="5868" xr:uid="{F30CF201-41B5-41E3-824E-ADC54913A482}"/>
    <cellStyle name="Accent1 7 4" xfId="5869" xr:uid="{B287D44A-4987-4FCF-ADDF-6BA2F01246CD}"/>
    <cellStyle name="Accent1 7 4 2" xfId="5870" xr:uid="{B6A2DBBA-A0C7-4A80-AA57-343B23B676F3}"/>
    <cellStyle name="Accent1 7 5" xfId="5871" xr:uid="{A11D56C1-7346-41E8-A644-1C86B871299D}"/>
    <cellStyle name="Accent1 7 6" xfId="5872" xr:uid="{30683916-1967-401B-8E41-BE4A246C0E27}"/>
    <cellStyle name="Accent1 7 7" xfId="5873" xr:uid="{E126ABE9-C5BF-4910-839B-C3C753D4F42F}"/>
    <cellStyle name="Accent1 7 8" xfId="5874" xr:uid="{13EB3ABC-F31E-4EFB-9EFC-29620956BCBE}"/>
    <cellStyle name="Accent1 7 9" xfId="5875" xr:uid="{067EAD1E-BF07-4978-ABA7-6C226B8B601A}"/>
    <cellStyle name="Accent1 7_Sheet2" xfId="5876" xr:uid="{49E89EA5-7DF2-4364-8AC4-775313D60603}"/>
    <cellStyle name="Accent1 8" xfId="5877" xr:uid="{806F7E39-5FBA-4FAE-AB69-EF039717D072}"/>
    <cellStyle name="Accent1 8 10" xfId="5878" xr:uid="{F2295A0F-EA4C-486C-9652-7DA3F4F50032}"/>
    <cellStyle name="Accent1 8 11" xfId="5879" xr:uid="{35043958-BF5E-4E9B-93D7-84AF1D511BDC}"/>
    <cellStyle name="Accent1 8 12" xfId="5880" xr:uid="{E01CD5DE-D835-48FC-AE78-9BEC7357D284}"/>
    <cellStyle name="Accent1 8 13" xfId="5881" xr:uid="{078B56DB-F374-4B59-B6D9-8B87160D7A1B}"/>
    <cellStyle name="Accent1 8 14" xfId="5882" xr:uid="{EBD7B4DF-2547-49B9-813F-6890D906932F}"/>
    <cellStyle name="Accent1 8 15" xfId="5883" xr:uid="{8F004C2A-44BD-4E26-A8A6-04D9D41B391D}"/>
    <cellStyle name="Accent1 8 16" xfId="5884" xr:uid="{64E5BA8B-72CB-4D70-B9B1-14C18437CA67}"/>
    <cellStyle name="Accent1 8 2" xfId="5885" xr:uid="{616F04F5-3764-4689-8846-8B5EBB92CE1C}"/>
    <cellStyle name="Accent1 8 3" xfId="5886" xr:uid="{7527D12D-8993-40BF-A9C0-821462DB3347}"/>
    <cellStyle name="Accent1 8 4" xfId="5887" xr:uid="{0DE6D408-BAE2-4669-8136-96663E2305EF}"/>
    <cellStyle name="Accent1 8 5" xfId="5888" xr:uid="{34506BFF-9594-4243-9C73-6148BB66EE7A}"/>
    <cellStyle name="Accent1 8 6" xfId="5889" xr:uid="{F17ACD7B-9BC8-47D9-883A-90E0FC6737C5}"/>
    <cellStyle name="Accent1 8 7" xfId="5890" xr:uid="{A40EF18C-E5D7-4732-88CB-864D7FB50EFB}"/>
    <cellStyle name="Accent1 8 8" xfId="5891" xr:uid="{AF0A024B-43AA-45DE-978E-53D5C1C8096E}"/>
    <cellStyle name="Accent1 8 9" xfId="5892" xr:uid="{893F4569-72FC-49F3-B272-12E83C03F805}"/>
    <cellStyle name="Accent1 8_Sheet2" xfId="5893" xr:uid="{9494498B-6D85-4F37-9EDD-F4BD333953A6}"/>
    <cellStyle name="Accent1 9" xfId="5894" xr:uid="{9B1C7CE3-3088-4EF2-9BA2-2BF25AD867F6}"/>
    <cellStyle name="Accent1 9 10" xfId="5895" xr:uid="{53C8172D-E1F3-4100-B921-B71D6B81D6B8}"/>
    <cellStyle name="Accent1 9 11" xfId="5896" xr:uid="{4C5B7B1F-CB02-4CE9-98C0-B5B6161C6BB2}"/>
    <cellStyle name="Accent1 9 12" xfId="5897" xr:uid="{7FED47B4-DFCE-4D07-9473-5D25A9E69795}"/>
    <cellStyle name="Accent1 9 13" xfId="5898" xr:uid="{1D30138B-70D4-43FA-9781-5F5F5331AE7B}"/>
    <cellStyle name="Accent1 9 14" xfId="5899" xr:uid="{4D045649-3D50-4BCD-8617-38199F2344D2}"/>
    <cellStyle name="Accent1 9 15" xfId="5900" xr:uid="{4C65DF90-1790-40DC-A326-EAD9B70E8918}"/>
    <cellStyle name="Accent1 9 16" xfId="5901" xr:uid="{E062E0BF-2037-4F0D-96E1-0A9998CD9D07}"/>
    <cellStyle name="Accent1 9 2" xfId="5902" xr:uid="{A554EFEA-2A90-4766-B73A-56C86A24B3ED}"/>
    <cellStyle name="Accent1 9 3" xfId="5903" xr:uid="{A549A4E3-9DD3-44F0-A961-F6691D39DFCD}"/>
    <cellStyle name="Accent1 9 4" xfId="5904" xr:uid="{5E91743A-781B-4AF7-9A94-85F6927730F6}"/>
    <cellStyle name="Accent1 9 5" xfId="5905" xr:uid="{A384DCC3-E488-4973-8B51-63F2364EC8D8}"/>
    <cellStyle name="Accent1 9 6" xfId="5906" xr:uid="{25728FDE-529B-4E4A-AE6B-641249FB130F}"/>
    <cellStyle name="Accent1 9 7" xfId="5907" xr:uid="{032716D9-B4D8-47D7-BCE4-280586865A83}"/>
    <cellStyle name="Accent1 9 8" xfId="5908" xr:uid="{C4D8BE67-5515-4B9B-9A2C-A1F7398B8B7F}"/>
    <cellStyle name="Accent1 9 9" xfId="5909" xr:uid="{AB96ED4B-1C8D-45F6-9BDA-EF4FF075A6C0}"/>
    <cellStyle name="Accent2 - 20%" xfId="5910" xr:uid="{35FBD210-31AF-48B5-BCAE-E73CE52661AD}"/>
    <cellStyle name="Accent2 - 20% 2" xfId="5911" xr:uid="{EE36BA5E-1876-4855-89F8-772C1BAA842D}"/>
    <cellStyle name="Accent2 - 20% 2 2" xfId="5912" xr:uid="{E8DBDDD1-B78C-4945-8D3A-F8B61FD109C4}"/>
    <cellStyle name="Accent2 - 20% 2 3" xfId="5913" xr:uid="{F06ACB80-2B61-41EF-8E8C-44C09E96610A}"/>
    <cellStyle name="Accent2 - 20% 3" xfId="5914" xr:uid="{66BE3C6D-AC58-499E-88EB-675CDE7C130E}"/>
    <cellStyle name="Accent2 - 20% 4" xfId="5915" xr:uid="{B52021F1-C904-40FD-9619-298B7643B79D}"/>
    <cellStyle name="Accent2 - 20%_APSWRSC-Kalasamudram" xfId="5916" xr:uid="{498428BA-5CF6-4B44-BED0-76AE080A1F0C}"/>
    <cellStyle name="Accent2 - 40%" xfId="5917" xr:uid="{2F55CA7A-A75B-426A-919F-75E48145D34D}"/>
    <cellStyle name="Accent2 - 40% 2" xfId="5918" xr:uid="{1246C4D8-4234-4F4C-A540-B8A1C7F5C2A8}"/>
    <cellStyle name="Accent2 - 40% 2 2" xfId="5919" xr:uid="{4FD989F7-56D8-4B51-8201-85FE3A6C02B5}"/>
    <cellStyle name="Accent2 - 40% 2 3" xfId="5920" xr:uid="{1A357AE0-3BD7-4AD6-819C-0F5B863D00B9}"/>
    <cellStyle name="Accent2 - 40% 3" xfId="5921" xr:uid="{975878DF-B035-44CD-A645-B2E52B62C53D}"/>
    <cellStyle name="Accent2 - 40% 4" xfId="5922" xr:uid="{A715CF25-F2F7-4264-B967-155BBCD84562}"/>
    <cellStyle name="Accent2 - 40%_APSWRSC-Kalasamudram" xfId="5923" xr:uid="{680E12E1-3E9D-4673-A130-2327DD09C06E}"/>
    <cellStyle name="Accent2 - 60%" xfId="5924" xr:uid="{108A88D2-E5F7-4803-BDB7-590561F4D608}"/>
    <cellStyle name="Accent2 1" xfId="5925" xr:uid="{46F38AB1-F1E3-4D9B-B30C-0401D2C83914}"/>
    <cellStyle name="Accent2 1 1" xfId="5926" xr:uid="{F183249B-A2DD-432A-8E99-B57D0A4ACCEF}"/>
    <cellStyle name="Accent2 10" xfId="5927" xr:uid="{067824F8-D2B8-4E22-B02E-1A60B1528825}"/>
    <cellStyle name="Accent2 10 10" xfId="5928" xr:uid="{9D6210B5-52A6-482B-B722-95F75AB83CFF}"/>
    <cellStyle name="Accent2 10 11" xfId="5929" xr:uid="{09100738-ED87-4E97-B3A6-18010F80FA18}"/>
    <cellStyle name="Accent2 10 12" xfId="5930" xr:uid="{747B235A-F964-463F-8F7A-45AF3D453CFB}"/>
    <cellStyle name="Accent2 10 13" xfId="5931" xr:uid="{B2847BAE-10D6-42DF-B507-18CCBCAD3C62}"/>
    <cellStyle name="Accent2 10 14" xfId="5932" xr:uid="{4EDFE975-11E0-404D-AB65-615C7E13765F}"/>
    <cellStyle name="Accent2 10 15" xfId="5933" xr:uid="{D94458B0-32C9-4B02-8244-4602919579D5}"/>
    <cellStyle name="Accent2 10 16" xfId="5934" xr:uid="{29710D9E-C214-4795-9092-2940F4CA83AB}"/>
    <cellStyle name="Accent2 10 2" xfId="5935" xr:uid="{CC76D460-754A-4356-B067-1B9F8F4759AF}"/>
    <cellStyle name="Accent2 10 3" xfId="5936" xr:uid="{0AB07FAB-E651-455D-B97C-54EE64DE38FC}"/>
    <cellStyle name="Accent2 10 4" xfId="5937" xr:uid="{D30F7621-E98A-4E01-B000-B550763E6279}"/>
    <cellStyle name="Accent2 10 5" xfId="5938" xr:uid="{3324F11C-4D47-438F-9C47-E14E8D30A422}"/>
    <cellStyle name="Accent2 10 6" xfId="5939" xr:uid="{AC98918E-4B6A-47A2-A210-3FB8E911E112}"/>
    <cellStyle name="Accent2 10 7" xfId="5940" xr:uid="{804194E2-25BC-449F-BD48-9790D1798838}"/>
    <cellStyle name="Accent2 10 8" xfId="5941" xr:uid="{1DA236EC-3D02-4F94-A028-712BB942F269}"/>
    <cellStyle name="Accent2 10 9" xfId="5942" xr:uid="{866FE643-B601-401F-9C7F-C5A901F2464D}"/>
    <cellStyle name="Accent2 11" xfId="5943" xr:uid="{92DF866E-7000-451C-85C1-95DF1DED3CB1}"/>
    <cellStyle name="Accent2 11 2" xfId="5944" xr:uid="{1B6D7847-A46E-445E-B1DA-E1C00927AC53}"/>
    <cellStyle name="Accent2 11 3" xfId="5945" xr:uid="{B06A9244-19A6-4047-B44D-37133E00BBFE}"/>
    <cellStyle name="Accent2 11 4" xfId="5946" xr:uid="{92DA7BE2-F39E-4DF3-B1DF-E8FA4A5C11D7}"/>
    <cellStyle name="Accent2 11 5" xfId="5947" xr:uid="{B6837F22-019E-4ACF-A2DD-B1E65C4C77D3}"/>
    <cellStyle name="Accent2 11 6" xfId="5948" xr:uid="{E722DD46-549B-42C5-930E-09A965120072}"/>
    <cellStyle name="Accent2 11 7" xfId="5949" xr:uid="{66D4D1A8-37AD-426B-BEA1-53A00056B592}"/>
    <cellStyle name="Accent2 11 8" xfId="5950" xr:uid="{FA14672D-2601-4F99-A5AC-74E7698CD34A}"/>
    <cellStyle name="Accent2 11 9" xfId="5951" xr:uid="{A5D1F041-CFE9-43C7-9B16-6C16889025D0}"/>
    <cellStyle name="Accent2 12" xfId="5952" xr:uid="{DAE435B4-8840-43DC-86D8-5FC25ECF836E}"/>
    <cellStyle name="Accent2 12 2" xfId="5953" xr:uid="{5555C611-8D5F-4025-AD30-F2565FD879A0}"/>
    <cellStyle name="Accent2 12 3" xfId="5954" xr:uid="{2BC333D1-EEA1-4FEA-A866-5A88E77353B9}"/>
    <cellStyle name="Accent2 12 4" xfId="5955" xr:uid="{B05DA7E6-02AD-44E9-B2DE-6279D14E5DA9}"/>
    <cellStyle name="Accent2 12 5" xfId="5956" xr:uid="{508B183F-1CEB-47D1-81DD-B901477E5A2E}"/>
    <cellStyle name="Accent2 12 6" xfId="5957" xr:uid="{7A9DF059-9E3A-4789-91EE-FCE1D5A59901}"/>
    <cellStyle name="Accent2 12 7" xfId="5958" xr:uid="{733FEEE7-86EB-4906-B7FF-26F4312D386D}"/>
    <cellStyle name="Accent2 12 8" xfId="5959" xr:uid="{21DD7F46-F159-44AE-9321-F702D17D753E}"/>
    <cellStyle name="Accent2 12 9" xfId="5960" xr:uid="{7F658FC4-6D2E-4360-9793-F8D7CF1AD6C3}"/>
    <cellStyle name="Accent2 13" xfId="5961" xr:uid="{1D030F64-9BE1-4BA0-AD0A-BA47AE764619}"/>
    <cellStyle name="Accent2 13 2" xfId="5962" xr:uid="{D4E5F033-7AC6-4B36-83D9-CA8E718F62DD}"/>
    <cellStyle name="Accent2 13 3" xfId="5963" xr:uid="{E738C370-696A-453C-9F54-E701719A9B9A}"/>
    <cellStyle name="Accent2 13 4" xfId="5964" xr:uid="{48BC96D2-3532-472D-BDDB-772E5CB7D331}"/>
    <cellStyle name="Accent2 13 5" xfId="5965" xr:uid="{7316FA5F-8CE9-418B-A61D-5648729943F4}"/>
    <cellStyle name="Accent2 13 6" xfId="5966" xr:uid="{46FCBDE6-4B19-4F12-A963-980EAD1325F9}"/>
    <cellStyle name="Accent2 13 7" xfId="5967" xr:uid="{6DE3BEDE-97BD-4594-8A18-FCA180CAA6A8}"/>
    <cellStyle name="Accent2 13 8" xfId="5968" xr:uid="{276F1D38-46E5-4E45-A9E8-1BF3AB9006C3}"/>
    <cellStyle name="Accent2 13 9" xfId="5969" xr:uid="{FD55FBB3-8612-457F-B249-588A21B18E68}"/>
    <cellStyle name="Accent2 14" xfId="5970" xr:uid="{C7B5E981-530C-46A9-964E-D7960EEE32FE}"/>
    <cellStyle name="Accent2 14 2" xfId="5971" xr:uid="{6988DB14-E512-4478-9C81-FE9AAF990A23}"/>
    <cellStyle name="Accent2 14 3" xfId="5972" xr:uid="{430238AA-A76A-467A-9ECE-73A8F286B294}"/>
    <cellStyle name="Accent2 14 4" xfId="5973" xr:uid="{FEE9776A-E9DF-46E6-A33D-FEB0371AF30B}"/>
    <cellStyle name="Accent2 14 5" xfId="5974" xr:uid="{354E6DC1-3198-421E-95AB-5A3188C61B9B}"/>
    <cellStyle name="Accent2 14 6" xfId="5975" xr:uid="{7753E5EF-477B-4645-BB1B-0E107E21A676}"/>
    <cellStyle name="Accent2 14 7" xfId="5976" xr:uid="{EEDFC5A6-7325-4FF2-B7F5-D24594D2FBC8}"/>
    <cellStyle name="Accent2 14 8" xfId="5977" xr:uid="{102C5F67-6BEA-49CA-A890-3368CF8B83C0}"/>
    <cellStyle name="Accent2 14 9" xfId="5978" xr:uid="{C3917B2E-0F8A-4B20-A4FC-53146D872CC5}"/>
    <cellStyle name="Accent2 15" xfId="5979" xr:uid="{3158D346-3878-4AE3-8282-3B206950D033}"/>
    <cellStyle name="Accent2 15 2" xfId="5980" xr:uid="{AA6B60CD-9DFF-4A24-AEE5-56CAECECDC12}"/>
    <cellStyle name="Accent2 15 3" xfId="5981" xr:uid="{684EE7E6-381B-4803-ABF5-120F5AE4C29D}"/>
    <cellStyle name="Accent2 15 4" xfId="5982" xr:uid="{952C4538-F1CF-41D1-840D-EA1E99457BCC}"/>
    <cellStyle name="Accent2 15 5" xfId="5983" xr:uid="{C6C20BBC-FBB6-4639-8B63-C21E69550764}"/>
    <cellStyle name="Accent2 15 6" xfId="5984" xr:uid="{5C3F58D5-C01D-4C6F-8791-3127AB0C2D00}"/>
    <cellStyle name="Accent2 15 7" xfId="5985" xr:uid="{2DEDC437-75A2-479F-AF21-1A409A0AF5FF}"/>
    <cellStyle name="Accent2 15 8" xfId="5986" xr:uid="{7E889C28-7CC2-4C34-989E-88DE0742C816}"/>
    <cellStyle name="Accent2 15 9" xfId="5987" xr:uid="{77E977D4-AD6D-4FF8-B569-02C8EA15A76A}"/>
    <cellStyle name="Accent2 16" xfId="5988" xr:uid="{6A9CF105-1E03-41FE-98E5-66F010F17BE3}"/>
    <cellStyle name="Accent2 16 2" xfId="5989" xr:uid="{68A5D9D3-DE82-4898-85E4-03F706AFCBC9}"/>
    <cellStyle name="Accent2 16 3" xfId="5990" xr:uid="{DABD4161-0A9A-4B16-BA6F-2B2B772A1063}"/>
    <cellStyle name="Accent2 16 4" xfId="5991" xr:uid="{01E164DD-621A-43C5-A5B5-59B49F3A4543}"/>
    <cellStyle name="Accent2 16 5" xfId="5992" xr:uid="{D61AB4D3-67BA-4178-ABE5-BB0F74F07621}"/>
    <cellStyle name="Accent2 16 6" xfId="5993" xr:uid="{36F50751-2D61-4B9D-8FF0-890351D9FC7D}"/>
    <cellStyle name="Accent2 16 7" xfId="5994" xr:uid="{11F71E97-0A7F-42F4-9A87-4A5054B19472}"/>
    <cellStyle name="Accent2 16 8" xfId="5995" xr:uid="{4DB15C27-C929-467A-973A-FB7670F22019}"/>
    <cellStyle name="Accent2 16 9" xfId="5996" xr:uid="{01CBC858-57F1-4E53-9B2F-AACD36C7FD8A}"/>
    <cellStyle name="Accent2 17" xfId="5997" xr:uid="{D7054671-15CA-4C5F-A2C8-D6F9F106CCFC}"/>
    <cellStyle name="Accent2 18" xfId="5998" xr:uid="{ABCED133-31C1-4CC3-9711-C15A68E2441E}"/>
    <cellStyle name="Accent2 19" xfId="5999" xr:uid="{94EEF6D3-B90D-4C66-ABCA-CA0119D37D53}"/>
    <cellStyle name="Accent2 2" xfId="6000" xr:uid="{16C26994-C657-4EEC-8888-D1A8424C678C}"/>
    <cellStyle name="Accent2 2 2" xfId="6001" xr:uid="{1B867474-47BD-46F5-BF54-B77F8CBAD284}"/>
    <cellStyle name="Accent2 2 2 2" xfId="6002" xr:uid="{5BD8BBD9-B3C4-4038-A394-48D392BE8168}"/>
    <cellStyle name="Accent2 2 2 2 2" xfId="6003" xr:uid="{BB89CE8B-4D8E-47A9-9A3A-4669AD06A99E}"/>
    <cellStyle name="Accent2 2 2 3" xfId="6004" xr:uid="{621390C0-72FC-4F9A-AB7D-7160DD89D20F}"/>
    <cellStyle name="Accent2 2 2 4" xfId="6005" xr:uid="{21E2DBBE-C241-47BE-A1F6-83DD8511A99A}"/>
    <cellStyle name="Accent2 2 2 5" xfId="6006" xr:uid="{29E95BC2-C57A-48E6-A344-FFAB447A11FD}"/>
    <cellStyle name="Accent2 2 2 6" xfId="6007" xr:uid="{2F582E15-EA05-428E-A493-B7B4D94EEC31}"/>
    <cellStyle name="Accent2 2 2 7" xfId="6008" xr:uid="{1E5BEB24-133F-4380-B139-7A1E5BE3A7C0}"/>
    <cellStyle name="Accent2 2 2 8" xfId="6009" xr:uid="{B1507B2F-79CF-4DD5-A6EF-FFFF8DD56A1A}"/>
    <cellStyle name="Accent2 2 2 9" xfId="6010" xr:uid="{1B0A366B-4334-4BD5-9C4A-FFBAC0A4A6A4}"/>
    <cellStyle name="Accent2 2 3" xfId="6011" xr:uid="{841D85AE-B268-430D-A671-80EDEA95B5C2}"/>
    <cellStyle name="Accent2 2 3 2" xfId="6012" xr:uid="{74FAD835-A169-43C5-99D3-AA7AF96AAF95}"/>
    <cellStyle name="Accent2 2 4" xfId="6013" xr:uid="{551121F2-B09C-40CC-B114-BF745F3C6DB9}"/>
    <cellStyle name="Accent2 2 4 2" xfId="6014" xr:uid="{23AC340E-29F6-48B9-807A-96CADC340CC1}"/>
    <cellStyle name="Accent2 2 4 2 2" xfId="6015" xr:uid="{8DF531EF-FFB8-461C-8B06-810EA4EE726C}"/>
    <cellStyle name="Accent2 2 5" xfId="6016" xr:uid="{9EE87123-830B-4D60-8014-606FD6C33E5B}"/>
    <cellStyle name="Accent2 2 5 2" xfId="6017" xr:uid="{66550CAE-A225-4580-8C3E-C040268D1A44}"/>
    <cellStyle name="Accent2 2 6" xfId="6018" xr:uid="{3A14F61A-2269-40CC-AC9D-7EAC9EE49D2E}"/>
    <cellStyle name="Accent2 2 7" xfId="6019" xr:uid="{ED91D5B0-99EC-4245-BA65-41D547417315}"/>
    <cellStyle name="Accent2 2 8" xfId="6020" xr:uid="{10A850F3-E1D4-4250-A011-2ED7CFB64FF8}"/>
    <cellStyle name="Accent2 2 9" xfId="6021" xr:uid="{6EA0133D-02AC-46F3-B879-A252A934947C}"/>
    <cellStyle name="Accent2 2_Block-F LGF POur-II BBS" xfId="6032" xr:uid="{0DF02594-4055-49C3-B87A-DDD963F03EA1}"/>
    <cellStyle name="Accent2 20" xfId="6022" xr:uid="{FD7A1145-B16E-4C20-9259-0A8D963E2BF2}"/>
    <cellStyle name="Accent2 21" xfId="6023" xr:uid="{58BA3524-38EE-4D9F-9097-B01B2A7A3536}"/>
    <cellStyle name="Accent2 22" xfId="6024" xr:uid="{52D920DB-B79E-40DB-A6DF-8AE939F766C5}"/>
    <cellStyle name="Accent2 23" xfId="6025" xr:uid="{E6C87DEB-F8D8-49E0-8801-0BD24015D359}"/>
    <cellStyle name="Accent2 24" xfId="6026" xr:uid="{DDA4E5CF-51A1-4549-8355-3A9EEEFD70D9}"/>
    <cellStyle name="Accent2 25" xfId="6027" xr:uid="{F94A7CAD-E29B-4639-9EDD-6A591C450F39}"/>
    <cellStyle name="Accent2 26" xfId="6028" xr:uid="{E77C3E9A-3675-4775-B101-74294ADC2099}"/>
    <cellStyle name="Accent2 27" xfId="6029" xr:uid="{78A0C656-70C7-45D0-9E55-3AE8BA68293E}"/>
    <cellStyle name="Accent2 28" xfId="6030" xr:uid="{4F50DBB3-0856-4F37-BC19-D73A6A319241}"/>
    <cellStyle name="Accent2 29" xfId="6031" xr:uid="{90D36826-C5F6-4ED5-A56E-635FE8206F8B}"/>
    <cellStyle name="Accent2 3" xfId="6033" xr:uid="{315E8445-537D-4293-B3E4-07D592680E90}"/>
    <cellStyle name="Accent2 3 2" xfId="6034" xr:uid="{E7DB911C-68D3-4BB9-9FF8-1BA33F2F286E}"/>
    <cellStyle name="Accent2 3 2 2" xfId="6035" xr:uid="{D35223D1-3600-42D0-AFE9-AE5EF35D560A}"/>
    <cellStyle name="Accent2 3 2 3" xfId="6036" xr:uid="{F97D1F14-CD58-434E-B801-9B5A17D0A9DA}"/>
    <cellStyle name="Accent2 3 2 4" xfId="6037" xr:uid="{24205373-5754-4F41-8006-CA2131B2848A}"/>
    <cellStyle name="Accent2 3 2 5" xfId="6038" xr:uid="{44E25D47-67F5-49C3-A6B3-84EE327EEFAF}"/>
    <cellStyle name="Accent2 3 2 6" xfId="6039" xr:uid="{EC8D91D6-CC68-497D-9714-E45187F75FBF}"/>
    <cellStyle name="Accent2 3 2 7" xfId="6040" xr:uid="{96E78CDB-F41E-477A-9B52-6EF2A1066588}"/>
    <cellStyle name="Accent2 3 2 8" xfId="6041" xr:uid="{B402FE07-9A35-4879-BF93-E25F12A854A0}"/>
    <cellStyle name="Accent2 3 2 9" xfId="6042" xr:uid="{B8B58F9A-36CA-41DD-96B4-300AF71902BC}"/>
    <cellStyle name="Accent2 3 3" xfId="6043" xr:uid="{0197E2F8-C9A7-426B-90E5-4B2A5FB4F050}"/>
    <cellStyle name="Accent2 3 3 2" xfId="6044" xr:uid="{D364FD3E-6B4E-46C0-BDD0-B64652193946}"/>
    <cellStyle name="Accent2 3 4" xfId="6045" xr:uid="{21A26955-3964-407C-9A4D-1810EF617A3C}"/>
    <cellStyle name="Accent2 3 4 2" xfId="6046" xr:uid="{E0CDB1D7-F3F2-422C-8BF4-B3F493FFBEA7}"/>
    <cellStyle name="Accent2 3 5" xfId="6047" xr:uid="{391BB640-0FED-464E-B25E-9391C714D364}"/>
    <cellStyle name="Accent2 3 6" xfId="6048" xr:uid="{D247FA08-D09A-4884-98E2-4650D900B6A8}"/>
    <cellStyle name="Accent2 3 7" xfId="6049" xr:uid="{F7CE8EC2-AB40-4B0E-AD6B-0213B8CE7590}"/>
    <cellStyle name="Accent2 3 8" xfId="6050" xr:uid="{E8A7B287-F4FF-4E89-A8D7-D7889B1F9F19}"/>
    <cellStyle name="Accent2 3_Ramadugu_ SWGH" xfId="6061" xr:uid="{0E5A22FB-6A03-49E3-B57E-B24FA2C452BC}"/>
    <cellStyle name="Accent2 30" xfId="6051" xr:uid="{9E120EFA-617E-437D-83DD-1724FE29874D}"/>
    <cellStyle name="Accent2 31" xfId="6052" xr:uid="{B8490458-F1E1-4A8E-9C05-EA9298A38C65}"/>
    <cellStyle name="Accent2 32" xfId="6053" xr:uid="{5CF55A5C-5FEC-4CEF-B23C-E72D856677BA}"/>
    <cellStyle name="Accent2 33" xfId="6054" xr:uid="{2A2602AA-1EEC-4146-9CF6-74EA602BDCF6}"/>
    <cellStyle name="Accent2 34" xfId="6055" xr:uid="{9A188733-7F9E-4C3E-8070-65CDB13BDF96}"/>
    <cellStyle name="Accent2 35" xfId="6056" xr:uid="{7345F841-42A0-4A8F-A7F3-E3CA3395B610}"/>
    <cellStyle name="Accent2 36" xfId="6057" xr:uid="{3BF0DB32-B1BB-434D-81F0-3EF8A9B79E16}"/>
    <cellStyle name="Accent2 37" xfId="6058" xr:uid="{93FE2817-5B23-40A9-B39D-6D2F257BD1AC}"/>
    <cellStyle name="Accent2 38" xfId="6059" xr:uid="{14B00C10-F6CE-4CAD-B0E7-92224E757A37}"/>
    <cellStyle name="Accent2 39" xfId="6060" xr:uid="{E56F3124-D9AA-4DEA-BC0D-C0A487F9C635}"/>
    <cellStyle name="Accent2 4" xfId="6062" xr:uid="{2A177C75-E8CC-4620-B947-2D71CB9E4F02}"/>
    <cellStyle name="Accent2 4 10" xfId="6063" xr:uid="{F7B6959B-390C-4C65-9FFD-260DE40FB9F4}"/>
    <cellStyle name="Accent2 4 11" xfId="6064" xr:uid="{252873EB-E603-4F64-B9DB-10F00B5DA690}"/>
    <cellStyle name="Accent2 4 12" xfId="6065" xr:uid="{52E8B3F2-3CF8-4112-BC48-69C81A8FD310}"/>
    <cellStyle name="Accent2 4 13" xfId="6066" xr:uid="{2AD2D650-EDE5-475E-946E-ADE361913411}"/>
    <cellStyle name="Accent2 4 14" xfId="6067" xr:uid="{85BA783A-2913-4424-89D8-499901D9B5DD}"/>
    <cellStyle name="Accent2 4 15" xfId="6068" xr:uid="{E7D7F8D0-F2C0-4EFB-B122-6A5718BEB04B}"/>
    <cellStyle name="Accent2 4 16" xfId="6069" xr:uid="{0BA79C2A-8265-4B1C-840E-77493766A2D3}"/>
    <cellStyle name="Accent2 4 2" xfId="6070" xr:uid="{AE67B89D-C98E-4F62-9BB1-BBA1F15B5012}"/>
    <cellStyle name="Accent2 4 2 2" xfId="6071" xr:uid="{531805FC-C107-421F-ACE2-05116941779F}"/>
    <cellStyle name="Accent2 4 3" xfId="6072" xr:uid="{0465BABE-44B2-4EDA-BC7D-CE427C834714}"/>
    <cellStyle name="Accent2 4 3 2" xfId="6073" xr:uid="{B89E4D5F-9934-4FA4-9069-9458B3219BE5}"/>
    <cellStyle name="Accent2 4 4" xfId="6074" xr:uid="{FC3C0BB2-F2BA-4DF3-A3C8-1B5C37CD400F}"/>
    <cellStyle name="Accent2 4 4 2" xfId="6075" xr:uid="{62281419-14AC-4C5B-8A56-91570E0E84CA}"/>
    <cellStyle name="Accent2 4 5" xfId="6076" xr:uid="{3C549258-5971-48DB-AD86-9C15FF79CE92}"/>
    <cellStyle name="Accent2 4 6" xfId="6077" xr:uid="{94AED040-7804-4716-A87C-1A05DEE1B227}"/>
    <cellStyle name="Accent2 4 7" xfId="6078" xr:uid="{B1CA9763-EFE4-4419-8414-174252E081FB}"/>
    <cellStyle name="Accent2 4 8" xfId="6079" xr:uid="{C6A33DCE-58BA-4592-A12E-0B03264DB404}"/>
    <cellStyle name="Accent2 4 9" xfId="6080" xr:uid="{81BA9BE1-2B26-4DB6-B74F-C505A1738874}"/>
    <cellStyle name="Accent2 4_Sheet2" xfId="6091" xr:uid="{A8E43E4F-93D6-4B09-8F6D-8C3EA1A68772}"/>
    <cellStyle name="Accent2 40" xfId="6081" xr:uid="{D62BA2BA-1B25-49EA-846A-366FADA624F9}"/>
    <cellStyle name="Accent2 41" xfId="6082" xr:uid="{18C15FE2-E5A3-4666-8EA6-781AD694F986}"/>
    <cellStyle name="Accent2 42" xfId="6083" xr:uid="{16AF0A86-2A87-4986-B748-48173D460795}"/>
    <cellStyle name="Accent2 43" xfId="6084" xr:uid="{CF3E8BDA-81B3-4B53-B3F9-A925EF66CF05}"/>
    <cellStyle name="Accent2 44" xfId="6085" xr:uid="{1CBC773C-577E-4246-8C25-7FD7F9026367}"/>
    <cellStyle name="Accent2 45" xfId="6086" xr:uid="{01E9B257-425D-450A-82B2-260DFAA91F98}"/>
    <cellStyle name="Accent2 46" xfId="6087" xr:uid="{492D7481-5851-4DCA-857F-2A2D1D8C04A3}"/>
    <cellStyle name="Accent2 47" xfId="6088" xr:uid="{5FA4A20A-6A4C-4DD2-936F-8BC72270B100}"/>
    <cellStyle name="Accent2 48" xfId="6089" xr:uid="{CD17A0F7-4864-4DB8-B287-0295667D6726}"/>
    <cellStyle name="Accent2 49" xfId="6090" xr:uid="{1B31CC80-8401-4C57-80E4-65F3F7AE4A6C}"/>
    <cellStyle name="Accent2 5" xfId="6092" xr:uid="{0F55AE44-9E77-4954-9114-ABBA821EA783}"/>
    <cellStyle name="Accent2 5 10" xfId="6093" xr:uid="{00D23B44-B7F6-467C-B7AA-8E6FFC280378}"/>
    <cellStyle name="Accent2 5 11" xfId="6094" xr:uid="{79417461-D222-45FA-A589-985720A41C42}"/>
    <cellStyle name="Accent2 5 12" xfId="6095" xr:uid="{AC37CABD-EA89-4A47-84D6-53DD264B4BDE}"/>
    <cellStyle name="Accent2 5 13" xfId="6096" xr:uid="{772B27C8-6B8C-498B-9EC1-DCE2A8B221B4}"/>
    <cellStyle name="Accent2 5 14" xfId="6097" xr:uid="{CD5E3986-BF39-4311-800A-42E131C4C162}"/>
    <cellStyle name="Accent2 5 15" xfId="6098" xr:uid="{983B8869-4E26-4233-8ED1-44CB9400EDC0}"/>
    <cellStyle name="Accent2 5 16" xfId="6099" xr:uid="{3FE7F2E7-B9E2-4490-8B14-D4A0BDA95D5C}"/>
    <cellStyle name="Accent2 5 2" xfId="6100" xr:uid="{96F7EF75-067C-4291-9CF7-4150A1682956}"/>
    <cellStyle name="Accent2 5 2 2" xfId="6101" xr:uid="{7D36354E-EF6E-4EF8-9731-72C04F2CE93A}"/>
    <cellStyle name="Accent2 5 3" xfId="6102" xr:uid="{A8CE229D-314B-4005-9094-CD9A7F924877}"/>
    <cellStyle name="Accent2 5 3 2" xfId="6103" xr:uid="{650704F8-4AE9-4393-9940-4A15629A4A41}"/>
    <cellStyle name="Accent2 5 4" xfId="6104" xr:uid="{27928823-8C08-4060-AB7B-C609FC0AED9B}"/>
    <cellStyle name="Accent2 5 4 2" xfId="6105" xr:uid="{1676AEF3-EC37-4044-A3E3-061FEF139A31}"/>
    <cellStyle name="Accent2 5 5" xfId="6106" xr:uid="{B288FB57-7111-4219-9C17-10A09F0EBE02}"/>
    <cellStyle name="Accent2 5 6" xfId="6107" xr:uid="{6D84C800-63A0-4ED3-8C19-1F93A6BB92FE}"/>
    <cellStyle name="Accent2 5 7" xfId="6108" xr:uid="{BA9A34B7-148A-44D6-A0F0-2E48FC89339B}"/>
    <cellStyle name="Accent2 5 8" xfId="6109" xr:uid="{0692CAE8-6639-489D-9ED5-A626F1F6A001}"/>
    <cellStyle name="Accent2 5 9" xfId="6110" xr:uid="{DD2575C6-11CD-4E12-91DC-C363DABD8623}"/>
    <cellStyle name="Accent2 5_Sheet2" xfId="6115" xr:uid="{3EB33BA8-0C6F-4B7F-B6D3-982A3487443F}"/>
    <cellStyle name="Accent2 50" xfId="6111" xr:uid="{EAD7930B-C468-48F2-A8E5-0C19F3834CE8}"/>
    <cellStyle name="Accent2 51" xfId="6112" xr:uid="{C25CF74D-7869-4384-AF8B-A80AE9D96753}"/>
    <cellStyle name="Accent2 52" xfId="6113" xr:uid="{F44E2E5D-8CF1-4514-B3E7-068ED3BF71D4}"/>
    <cellStyle name="Accent2 53" xfId="6114" xr:uid="{E5E25FF9-A827-422E-A307-64ADE3382523}"/>
    <cellStyle name="Accent2 6" xfId="6116" xr:uid="{CDB1CF7F-5D50-42FA-85E7-28382649D67D}"/>
    <cellStyle name="Accent2 6 10" xfId="6117" xr:uid="{9391E09A-7B17-484D-90FA-2A4FFF3D9193}"/>
    <cellStyle name="Accent2 6 11" xfId="6118" xr:uid="{0E11A179-A51C-48D3-8AB0-ADAB61AA5F45}"/>
    <cellStyle name="Accent2 6 12" xfId="6119" xr:uid="{618383A5-2979-41E6-95D3-B9981124F738}"/>
    <cellStyle name="Accent2 6 13" xfId="6120" xr:uid="{66DAB0CA-00E0-4F34-9AD3-A5845EF1067E}"/>
    <cellStyle name="Accent2 6 14" xfId="6121" xr:uid="{B126AD75-20FA-4448-96C1-FF10FEFF5E76}"/>
    <cellStyle name="Accent2 6 15" xfId="6122" xr:uid="{E554EE8A-E2B1-4ECA-BB11-500C4513A4A2}"/>
    <cellStyle name="Accent2 6 16" xfId="6123" xr:uid="{2D6D5119-50A0-4110-B970-0C953E75ED3A}"/>
    <cellStyle name="Accent2 6 2" xfId="6124" xr:uid="{61E01403-9158-4A7F-9163-7D5705369732}"/>
    <cellStyle name="Accent2 6 2 2" xfId="6125" xr:uid="{85A07BA5-70F8-4130-96DF-DF9C5F98A9ED}"/>
    <cellStyle name="Accent2 6 3" xfId="6126" xr:uid="{B36AE173-E2E1-4F53-8A39-1E8DD7FAA9DF}"/>
    <cellStyle name="Accent2 6 3 2" xfId="6127" xr:uid="{B8444650-55E0-4800-9B7A-4D2A7DF0160C}"/>
    <cellStyle name="Accent2 6 4" xfId="6128" xr:uid="{76C4C322-6D8E-4F0F-BA02-28EE41C800B5}"/>
    <cellStyle name="Accent2 6 4 2" xfId="6129" xr:uid="{35FCAC8A-0560-433B-9AF9-4E433F4CE8E5}"/>
    <cellStyle name="Accent2 6 4 3" xfId="6130" xr:uid="{BC70233C-BCA4-4F35-80ED-A81EACCB5180}"/>
    <cellStyle name="Accent2 6 5" xfId="6131" xr:uid="{B1B3F90C-EF7F-40DF-8801-0F92089A6207}"/>
    <cellStyle name="Accent2 6 6" xfId="6132" xr:uid="{C74C41D5-EEF8-459E-ADBA-7B4AE5D2BD04}"/>
    <cellStyle name="Accent2 6 7" xfId="6133" xr:uid="{1E330B75-C072-4CB1-B9DF-35F32EA2F7CF}"/>
    <cellStyle name="Accent2 6 8" xfId="6134" xr:uid="{FA4F89C4-03AE-46F9-B772-5A4A6F5E8708}"/>
    <cellStyle name="Accent2 6 9" xfId="6135" xr:uid="{253FCD72-FD74-4C8A-93C0-A6E4FD8DB987}"/>
    <cellStyle name="Accent2 6_Sheet2" xfId="6136" xr:uid="{B937514D-D120-462C-B4A5-17F95EE04FFE}"/>
    <cellStyle name="Accent2 7" xfId="6137" xr:uid="{6402F41B-6F34-4AEE-A565-A6163012E2CC}"/>
    <cellStyle name="Accent2 7 10" xfId="6138" xr:uid="{D4F6E1FD-AE0C-4522-80CD-964BB499319C}"/>
    <cellStyle name="Accent2 7 11" xfId="6139" xr:uid="{C40E316D-251E-4D93-817F-3B2806E71B54}"/>
    <cellStyle name="Accent2 7 12" xfId="6140" xr:uid="{CD4C269E-E868-4616-BDC0-48940C34BE4F}"/>
    <cellStyle name="Accent2 7 13" xfId="6141" xr:uid="{13EE05DD-F379-49A2-8CE2-473E18E55BC7}"/>
    <cellStyle name="Accent2 7 14" xfId="6142" xr:uid="{724B90E6-1020-48B9-BA8B-1BD7DAFAF8B7}"/>
    <cellStyle name="Accent2 7 15" xfId="6143" xr:uid="{A152F67B-750C-4F11-B907-D318A95359C8}"/>
    <cellStyle name="Accent2 7 16" xfId="6144" xr:uid="{8EFA4904-136D-4C40-A6D6-A8500428C599}"/>
    <cellStyle name="Accent2 7 2" xfId="6145" xr:uid="{97CCC6EE-8934-4C70-A40A-42B642ED1585}"/>
    <cellStyle name="Accent2 7 2 2" xfId="6146" xr:uid="{0354DA48-5E84-4732-9148-20449C81BE10}"/>
    <cellStyle name="Accent2 7 3" xfId="6147" xr:uid="{C0F216F1-9852-4CF1-B35C-062FDEC2744A}"/>
    <cellStyle name="Accent2 7 3 2" xfId="6148" xr:uid="{563E2298-59A6-4C5A-AC8A-F15CF88C9E9A}"/>
    <cellStyle name="Accent2 7 4" xfId="6149" xr:uid="{CB86BFB8-473D-4EEA-A10C-3AD2AE02FEAD}"/>
    <cellStyle name="Accent2 7 4 2" xfId="6150" xr:uid="{92B64E3E-702C-4351-98B6-2A213F538EFD}"/>
    <cellStyle name="Accent2 7 5" xfId="6151" xr:uid="{4C5FC10D-52BF-43BC-A203-EE82BFCCEA5C}"/>
    <cellStyle name="Accent2 7 6" xfId="6152" xr:uid="{5DC124DC-FE8F-494A-BA03-DF31A82C2C99}"/>
    <cellStyle name="Accent2 7 7" xfId="6153" xr:uid="{1B9BA03F-6265-4C99-824F-51249C8B96FF}"/>
    <cellStyle name="Accent2 7 8" xfId="6154" xr:uid="{A65318EC-BB37-4852-B2A2-D4EC1C07C5C2}"/>
    <cellStyle name="Accent2 7 8 2" xfId="6155" xr:uid="{A052BC8D-30EA-4735-B74F-D07D3EB5FDBA}"/>
    <cellStyle name="Accent2 7 9" xfId="6156" xr:uid="{D53106B1-1737-402A-A1E8-E3A8C97E1C76}"/>
    <cellStyle name="Accent2 7_Sheet2" xfId="6157" xr:uid="{36A38B69-87F7-4E48-9EA8-96CCB9C53017}"/>
    <cellStyle name="Accent2 8" xfId="6158" xr:uid="{F3BB72CB-F03F-45ED-972B-485C9255545A}"/>
    <cellStyle name="Accent2 8 10" xfId="6159" xr:uid="{14D30248-79B9-490B-A7C7-AD2AB03EB854}"/>
    <cellStyle name="Accent2 8 11" xfId="6160" xr:uid="{904CC8FD-3381-40AB-A716-0FD5AAEF2EA9}"/>
    <cellStyle name="Accent2 8 12" xfId="6161" xr:uid="{236D1AC0-CDAE-4829-89C9-5F161BD7E338}"/>
    <cellStyle name="Accent2 8 13" xfId="6162" xr:uid="{85DC0236-4506-41BD-89BA-B15550875D29}"/>
    <cellStyle name="Accent2 8 14" xfId="6163" xr:uid="{4DE40C0D-C40F-44F3-83B1-CF03FD4B2CC0}"/>
    <cellStyle name="Accent2 8 15" xfId="6164" xr:uid="{4BA047C3-4745-4871-8EF5-AA4649FCF4C0}"/>
    <cellStyle name="Accent2 8 16" xfId="6165" xr:uid="{4DE59E31-334B-4FA8-99FE-08A9B8EA1D5C}"/>
    <cellStyle name="Accent2 8 2" xfId="6166" xr:uid="{E5FEF187-EEC9-43C0-8253-A463D4A0250A}"/>
    <cellStyle name="Accent2 8 3" xfId="6167" xr:uid="{1380133C-185B-448A-B440-5858DA1D32D7}"/>
    <cellStyle name="Accent2 8 4" xfId="6168" xr:uid="{12C3DB1D-9417-41A6-92D5-153404993C0C}"/>
    <cellStyle name="Accent2 8 5" xfId="6169" xr:uid="{632EC51B-6B87-4145-A3C6-F076D7009E02}"/>
    <cellStyle name="Accent2 8 6" xfId="6170" xr:uid="{D8A5CB9E-19F5-4590-97A9-9AEC1CB2CF1A}"/>
    <cellStyle name="Accent2 8 7" xfId="6171" xr:uid="{D71EA59C-958A-4786-8A0A-506A0D8E6EFC}"/>
    <cellStyle name="Accent2 8 8" xfId="6172" xr:uid="{855A58DE-CB48-4896-8106-29718D72EE90}"/>
    <cellStyle name="Accent2 8 9" xfId="6173" xr:uid="{2651C76E-80AB-420F-AA47-F8379C5965D2}"/>
    <cellStyle name="Accent2 8_Sheet2" xfId="6174" xr:uid="{C34A5FE3-B8D6-405C-82AC-03AE79691882}"/>
    <cellStyle name="Accent2 9" xfId="6175" xr:uid="{71F60A14-7FB7-4C7F-871C-42D3B54E21ED}"/>
    <cellStyle name="Accent2 9 10" xfId="6176" xr:uid="{ECE06ECD-3CD2-4EBA-8D9E-9DCC0ABDAF79}"/>
    <cellStyle name="Accent2 9 11" xfId="6177" xr:uid="{6CBCFFB4-1C5E-487D-AEF1-AAC897729A77}"/>
    <cellStyle name="Accent2 9 12" xfId="6178" xr:uid="{782A2EF4-7CA9-4FC6-A4B1-7EA6ECEC04FF}"/>
    <cellStyle name="Accent2 9 13" xfId="6179" xr:uid="{FF0AE28E-4833-4E33-B4EA-467CB2AF57B6}"/>
    <cellStyle name="Accent2 9 14" xfId="6180" xr:uid="{B2A4F05D-337B-482B-B8C9-8BFD0E48D7F6}"/>
    <cellStyle name="Accent2 9 15" xfId="6181" xr:uid="{CA5F2AB6-1CAF-40E1-B1F4-13CD392F5B01}"/>
    <cellStyle name="Accent2 9 16" xfId="6182" xr:uid="{AFD803D5-56E7-4DAC-B7FE-452662EC03BB}"/>
    <cellStyle name="Accent2 9 2" xfId="6183" xr:uid="{96E0EB19-F5EE-4368-8E98-3E9D37C53175}"/>
    <cellStyle name="Accent2 9 3" xfId="6184" xr:uid="{C4CEAD59-DE41-4870-80E9-14B1E5AC4A37}"/>
    <cellStyle name="Accent2 9 4" xfId="6185" xr:uid="{2760F85C-353A-442D-B2B1-17CE18AC3754}"/>
    <cellStyle name="Accent2 9 5" xfId="6186" xr:uid="{DDD6B636-5CB7-4C6C-816C-89AC74B5263F}"/>
    <cellStyle name="Accent2 9 6" xfId="6187" xr:uid="{B4DF55DD-D7BB-4A64-B3EE-11505A1542A5}"/>
    <cellStyle name="Accent2 9 7" xfId="6188" xr:uid="{D7686DED-BC64-46D6-BE15-942E132DAAA7}"/>
    <cellStyle name="Accent2 9 8" xfId="6189" xr:uid="{40F0F79D-E95F-4D86-94C4-CCADA2E8884F}"/>
    <cellStyle name="Accent2 9 9" xfId="6190" xr:uid="{FD7F4D3D-F002-4331-879B-146899C3AEC9}"/>
    <cellStyle name="Accent3 - 20%" xfId="6191" xr:uid="{728876D0-A15E-4D46-BE27-D7A0BE8B6DC9}"/>
    <cellStyle name="Accent3 - 20% 2" xfId="6192" xr:uid="{F81478B2-4038-4CD3-8033-E8C8D5E5B0B0}"/>
    <cellStyle name="Accent3 - 20% 2 2" xfId="6193" xr:uid="{62FE6725-51CB-42BB-917A-77CC1FE19C0C}"/>
    <cellStyle name="Accent3 - 20% 2 3" xfId="6194" xr:uid="{05DD891D-2C4F-449F-9ACF-D117D7EDB8BF}"/>
    <cellStyle name="Accent3 - 20% 3" xfId="6195" xr:uid="{38A15070-6E8E-4BFB-A618-EC52C9B6D8CF}"/>
    <cellStyle name="Accent3 - 20% 4" xfId="6196" xr:uid="{7797A396-F842-4CBA-8D33-F36F7BBB07A8}"/>
    <cellStyle name="Accent3 - 20%_APSWRSC-Kalasamudram" xfId="6197" xr:uid="{DF3DD811-811F-4A16-AB44-2EE72319DE53}"/>
    <cellStyle name="Accent3 - 40%" xfId="6198" xr:uid="{F9D6B38A-4A3C-4206-93B9-11A74CA9BEE8}"/>
    <cellStyle name="Accent3 - 40% 2" xfId="6199" xr:uid="{62F6CD72-550C-4401-BC2B-10A3821D0529}"/>
    <cellStyle name="Accent3 - 40% 2 2" xfId="6200" xr:uid="{723197FA-7B7A-4F93-9A90-5223313FE598}"/>
    <cellStyle name="Accent3 - 40% 2 3" xfId="6201" xr:uid="{E557B7A6-4463-42D5-A4FA-AAEFB1610A20}"/>
    <cellStyle name="Accent3 - 40% 3" xfId="6202" xr:uid="{632522A7-9965-4364-BDB7-D49F472C6857}"/>
    <cellStyle name="Accent3 - 40% 4" xfId="6203" xr:uid="{360333D8-1F2D-453F-8E43-9718E14E881C}"/>
    <cellStyle name="Accent3 - 40%_APSWRSC-Kalasamudram" xfId="6204" xr:uid="{C3DE5073-5777-4799-837E-A2FAF7B70FD2}"/>
    <cellStyle name="Accent3 - 60%" xfId="6205" xr:uid="{1BA9D291-16D1-476A-A242-2BF5E7603246}"/>
    <cellStyle name="Accent3 1" xfId="6206" xr:uid="{B4F8281A-3F49-4DA6-9D72-E3AC232E0EB2}"/>
    <cellStyle name="Accent3 1 1" xfId="6207" xr:uid="{6D86454D-D198-43F5-B2FB-D417E1EE9E28}"/>
    <cellStyle name="Accent3 1_Building_-_5-final_Price_Variation(1)" xfId="6281" xr:uid="{B520003E-A12B-4797-B662-6297A0DA76F2}"/>
    <cellStyle name="Accent3 10" xfId="6208" xr:uid="{BEF98922-81A8-43DE-BFB3-2F9D0822DC1C}"/>
    <cellStyle name="Accent3 10 10" xfId="6209" xr:uid="{C5CDDD37-7427-4148-8C62-9EB2C504B118}"/>
    <cellStyle name="Accent3 10 11" xfId="6210" xr:uid="{121F8B00-D578-4D8D-866C-A2A1B2996A94}"/>
    <cellStyle name="Accent3 10 12" xfId="6211" xr:uid="{92EECF58-A000-45CC-A817-A271075A601D}"/>
    <cellStyle name="Accent3 10 13" xfId="6212" xr:uid="{077F1264-DC31-417B-9D42-5C0EB6EC7439}"/>
    <cellStyle name="Accent3 10 14" xfId="6213" xr:uid="{E48EC519-068B-4641-BE02-BCF4ADB89991}"/>
    <cellStyle name="Accent3 10 15" xfId="6214" xr:uid="{462ECD8A-993E-461E-BAA9-CBF098BD110C}"/>
    <cellStyle name="Accent3 10 16" xfId="6215" xr:uid="{32051783-0D73-47DC-96CC-27244C7A7002}"/>
    <cellStyle name="Accent3 10 2" xfId="6216" xr:uid="{A9302A24-1B3B-4A0F-A3B2-B30F7177BF2A}"/>
    <cellStyle name="Accent3 10 3" xfId="6217" xr:uid="{597907C4-145C-4435-826E-5D3AE5A7A9F0}"/>
    <cellStyle name="Accent3 10 4" xfId="6218" xr:uid="{3C21B60F-D0C8-44DD-B842-D94945F9DB31}"/>
    <cellStyle name="Accent3 10 5" xfId="6219" xr:uid="{DBCDD469-7677-479E-80EC-CB74150B6068}"/>
    <cellStyle name="Accent3 10 6" xfId="6220" xr:uid="{06F6BBBB-6192-4688-B1FD-A5AF4D196517}"/>
    <cellStyle name="Accent3 10 7" xfId="6221" xr:uid="{5DFF32C2-FE89-44B5-B216-4AA7CC2DE67D}"/>
    <cellStyle name="Accent3 10 8" xfId="6222" xr:uid="{493B0CA3-63FF-4247-986C-33E5E43B6FFE}"/>
    <cellStyle name="Accent3 10 9" xfId="6223" xr:uid="{DEC37C8B-622F-435F-9AAB-9B85A062C2BA}"/>
    <cellStyle name="Accent3 11" xfId="6224" xr:uid="{A13821E4-C1EA-442F-8CD9-E48F654BF1EC}"/>
    <cellStyle name="Accent3 11 2" xfId="6225" xr:uid="{194F4DF8-3E1D-44BE-8CA0-761437D04D4D}"/>
    <cellStyle name="Accent3 11 3" xfId="6226" xr:uid="{AB10D6A2-840B-4E68-95B2-235BD7FB28D6}"/>
    <cellStyle name="Accent3 11 4" xfId="6227" xr:uid="{6BA1E038-EEF7-493A-8908-BA40D82C4159}"/>
    <cellStyle name="Accent3 11 5" xfId="6228" xr:uid="{7258E334-A3B3-4C42-A207-90DA3658F0AB}"/>
    <cellStyle name="Accent3 11 6" xfId="6229" xr:uid="{EF26A825-071E-4F3F-B6E0-2F874C6F949E}"/>
    <cellStyle name="Accent3 11 7" xfId="6230" xr:uid="{E880A734-9073-4E04-B834-3417F811AF53}"/>
    <cellStyle name="Accent3 11 8" xfId="6231" xr:uid="{2AB6A178-C03D-43A3-8732-7E31D6DD4F28}"/>
    <cellStyle name="Accent3 11 9" xfId="6232" xr:uid="{A6E2EC66-66FD-40DB-A111-862F6EEDF6AB}"/>
    <cellStyle name="Accent3 12" xfId="6233" xr:uid="{95D82EA9-1287-4077-8642-CFF28F72B9F2}"/>
    <cellStyle name="Accent3 12 2" xfId="6234" xr:uid="{6CC6CC99-3145-4958-A17A-A700F2A7553B}"/>
    <cellStyle name="Accent3 12 3" xfId="6235" xr:uid="{54E7FDC9-0050-407A-AB54-8A75468C132C}"/>
    <cellStyle name="Accent3 12 4" xfId="6236" xr:uid="{1CF6205A-EB84-4811-A8E9-9E553CE05B79}"/>
    <cellStyle name="Accent3 12 5" xfId="6237" xr:uid="{37B205B1-0F39-40A6-A210-70816DABE35D}"/>
    <cellStyle name="Accent3 12 6" xfId="6238" xr:uid="{FDC4E7B9-0E9A-4499-AD28-77EE2CD82469}"/>
    <cellStyle name="Accent3 12 7" xfId="6239" xr:uid="{3D9D3907-DE89-415F-B859-B10F2FE2E89C}"/>
    <cellStyle name="Accent3 12 8" xfId="6240" xr:uid="{803A9A33-27DA-4A85-8315-4262F993B31A}"/>
    <cellStyle name="Accent3 12 9" xfId="6241" xr:uid="{50432C58-F26F-4D6F-BB84-37AF272EF498}"/>
    <cellStyle name="Accent3 13" xfId="6242" xr:uid="{6E472340-7B86-4637-91A7-12D785383F97}"/>
    <cellStyle name="Accent3 13 2" xfId="6243" xr:uid="{E7F8F515-1C68-4895-9F35-170564FE4097}"/>
    <cellStyle name="Accent3 13 3" xfId="6244" xr:uid="{F4B6E348-F53D-4E44-AD99-4D3F460994FC}"/>
    <cellStyle name="Accent3 13 4" xfId="6245" xr:uid="{162D4C2C-97B0-4565-A3D1-D925F0BDF726}"/>
    <cellStyle name="Accent3 13 5" xfId="6246" xr:uid="{D3DD7397-A169-44A3-A4E8-927A20F3973F}"/>
    <cellStyle name="Accent3 13 6" xfId="6247" xr:uid="{3F5E6D1E-1950-4945-9B18-AF9A8C8CA0A0}"/>
    <cellStyle name="Accent3 13 7" xfId="6248" xr:uid="{E21CA346-F25A-41C1-86E0-041040CFC0B3}"/>
    <cellStyle name="Accent3 13 8" xfId="6249" xr:uid="{FFEDD339-63C3-4DD7-BDE2-8CA15FD5958C}"/>
    <cellStyle name="Accent3 13 9" xfId="6250" xr:uid="{18F27AA9-D612-41B4-B632-CF280AC1B59D}"/>
    <cellStyle name="Accent3 14" xfId="6251" xr:uid="{29F4F266-4FED-47A1-8A68-CDC32ADBEEFA}"/>
    <cellStyle name="Accent3 14 2" xfId="6252" xr:uid="{EFEF8B29-7FB2-4B4F-AF6B-7DA3F012FC42}"/>
    <cellStyle name="Accent3 14 3" xfId="6253" xr:uid="{C6D1EE9B-3A04-4C98-BAD1-A916F44FEC99}"/>
    <cellStyle name="Accent3 14 4" xfId="6254" xr:uid="{0F1086EE-01EA-4867-BA92-3AC41D0C39F4}"/>
    <cellStyle name="Accent3 14 5" xfId="6255" xr:uid="{7FB20298-1142-4FFA-A5D2-150812E372DC}"/>
    <cellStyle name="Accent3 14 6" xfId="6256" xr:uid="{8306A2AA-8584-41EB-B5A2-83EFB0D33D26}"/>
    <cellStyle name="Accent3 14 7" xfId="6257" xr:uid="{A596095E-1DCC-475B-B777-62C4B6C1C683}"/>
    <cellStyle name="Accent3 14 8" xfId="6258" xr:uid="{8A3A7883-FA34-4379-92E7-294966E0EFBE}"/>
    <cellStyle name="Accent3 14 9" xfId="6259" xr:uid="{1EEFD94C-5C5A-4D7A-B582-1BE21223FCC1}"/>
    <cellStyle name="Accent3 15" xfId="6260" xr:uid="{19DD4DDB-3B08-4E04-8AE6-FD096772AEC1}"/>
    <cellStyle name="Accent3 15 2" xfId="6261" xr:uid="{415A5D03-4B4E-4D0C-B76F-CC6A32407AEE}"/>
    <cellStyle name="Accent3 15 3" xfId="6262" xr:uid="{2A2240E5-6039-4B19-87FF-605E62482104}"/>
    <cellStyle name="Accent3 15 4" xfId="6263" xr:uid="{69DB11C7-AE8F-47D2-958D-0F797E9D1303}"/>
    <cellStyle name="Accent3 15 5" xfId="6264" xr:uid="{D1DB9A70-E263-4354-B22B-959571117233}"/>
    <cellStyle name="Accent3 15 6" xfId="6265" xr:uid="{9D1A079A-33A4-49DE-B352-998D394BA637}"/>
    <cellStyle name="Accent3 15 7" xfId="6266" xr:uid="{7DD64866-B101-46DD-BA8C-75696ADB8440}"/>
    <cellStyle name="Accent3 15 8" xfId="6267" xr:uid="{523AEA4D-7885-4557-A554-6832165A1C1C}"/>
    <cellStyle name="Accent3 15 9" xfId="6268" xr:uid="{7D2721C5-5067-42CA-999A-8282B1EF9FF9}"/>
    <cellStyle name="Accent3 16" xfId="6269" xr:uid="{6E0DA42B-4296-4728-89FA-2DD0B3AA93EA}"/>
    <cellStyle name="Accent3 16 2" xfId="6270" xr:uid="{0E60BDA8-C8DF-44A7-901D-34CF13095650}"/>
    <cellStyle name="Accent3 16 3" xfId="6271" xr:uid="{A801238C-6197-4467-A446-E0DD58497278}"/>
    <cellStyle name="Accent3 16 4" xfId="6272" xr:uid="{D8163C91-8892-4AC0-9B17-4DD9A5A6EB41}"/>
    <cellStyle name="Accent3 16 5" xfId="6273" xr:uid="{06719D57-E8F0-46E3-A4BB-E678FF005EB4}"/>
    <cellStyle name="Accent3 16 6" xfId="6274" xr:uid="{E50A3E1F-21B4-445A-985C-4C077923F0C5}"/>
    <cellStyle name="Accent3 16 7" xfId="6275" xr:uid="{450741C6-A7FE-46A9-92D9-D4EBB3B3EEB7}"/>
    <cellStyle name="Accent3 16 8" xfId="6276" xr:uid="{6B9EBBEC-57FB-4AEE-B92A-A47CF5E09A66}"/>
    <cellStyle name="Accent3 16 9" xfId="6277" xr:uid="{53959F2C-99B0-46EF-B1AA-DD0FF2077DA1}"/>
    <cellStyle name="Accent3 17" xfId="6278" xr:uid="{CB8BC1F3-368E-4D6D-862F-8892D75D26AF}"/>
    <cellStyle name="Accent3 18" xfId="6279" xr:uid="{F5A76A3A-E205-4D3F-B3DE-2F2CF52EE345}"/>
    <cellStyle name="Accent3 19" xfId="6280" xr:uid="{C7A85502-EFF1-44DA-9024-8BBF692FF086}"/>
    <cellStyle name="Accent3 2" xfId="6282" xr:uid="{AE28CC59-0081-47B9-8980-77B1B1C04605}"/>
    <cellStyle name="Accent3 2 2" xfId="6283" xr:uid="{83A64629-A841-4BF8-82AC-8F0C3B4EA1A7}"/>
    <cellStyle name="Accent3 2 2 2" xfId="6284" xr:uid="{5DED13BF-F74A-4D64-B21B-CF4861A3F8F0}"/>
    <cellStyle name="Accent3 2 2 2 2" xfId="6285" xr:uid="{124AE0AC-7CE9-4867-899A-18FA929AA24E}"/>
    <cellStyle name="Accent3 2 2 3" xfId="6286" xr:uid="{EC45C592-BF92-487B-917B-86D095992FCA}"/>
    <cellStyle name="Accent3 2 2 4" xfId="6287" xr:uid="{05E3ABD5-5162-40B2-ACA3-C3AED6097401}"/>
    <cellStyle name="Accent3 2 2 5" xfId="6288" xr:uid="{1A17BE8D-9898-4257-86E6-6B726FF91564}"/>
    <cellStyle name="Accent3 2 2 6" xfId="6289" xr:uid="{92A61A37-31C9-4E41-868D-78ED37D471C8}"/>
    <cellStyle name="Accent3 2 2 7" xfId="6290" xr:uid="{68A10DBC-B4B6-4F61-AF0A-6024BCE3D4BA}"/>
    <cellStyle name="Accent3 2 2 8" xfId="6291" xr:uid="{181C2E3E-92EA-4D3E-AC73-9FA53D8835DD}"/>
    <cellStyle name="Accent3 2 2 9" xfId="6292" xr:uid="{23605EAE-11E2-4011-A430-86EBB0FE3FA4}"/>
    <cellStyle name="Accent3 2 3" xfId="6293" xr:uid="{345A3013-BA58-4051-B18C-12278F023634}"/>
    <cellStyle name="Accent3 2 3 2" xfId="6294" xr:uid="{864DC8D9-6DAD-4360-9576-CD45B2F41E15}"/>
    <cellStyle name="Accent3 2 4" xfId="6295" xr:uid="{8BE7849E-7055-497D-9F39-0F7E648B7077}"/>
    <cellStyle name="Accent3 2 4 2" xfId="6296" xr:uid="{737AFF7C-C61F-41D1-91E6-03FAA8612859}"/>
    <cellStyle name="Accent3 2 5" xfId="6297" xr:uid="{E314D958-040A-4D84-B37B-FA0EEEBA0B04}"/>
    <cellStyle name="Accent3 2 5 2" xfId="6298" xr:uid="{97023578-51FC-4162-97F1-F81D7FC3D707}"/>
    <cellStyle name="Accent3 2 6" xfId="6299" xr:uid="{BBA1D4DC-652A-41E9-862D-F0A72F26D3A1}"/>
    <cellStyle name="Accent3 2 7" xfId="6300" xr:uid="{542B194D-0D22-4D23-A9B2-A8D9F2B83FB8}"/>
    <cellStyle name="Accent3 2 8" xfId="6301" xr:uid="{371A697A-EE6C-4B85-AD2B-648DC3CBC11F}"/>
    <cellStyle name="Accent3 2 9" xfId="6302" xr:uid="{8C35B4D6-29A4-4F96-B3E2-E85976AB9E5C}"/>
    <cellStyle name="Accent3 2_Block-F LGF POur-II BBS" xfId="6313" xr:uid="{4C5DFAAF-CEEE-4400-BE52-6523621E8DED}"/>
    <cellStyle name="Accent3 20" xfId="6303" xr:uid="{1F2BB0B8-4DD4-4166-8C80-2131D88FA3D4}"/>
    <cellStyle name="Accent3 21" xfId="6304" xr:uid="{D38A73E2-DBFF-4036-964F-4A5CB47CAED1}"/>
    <cellStyle name="Accent3 22" xfId="6305" xr:uid="{9952B988-58EB-4035-929D-D5D699A843BF}"/>
    <cellStyle name="Accent3 23" xfId="6306" xr:uid="{18946964-6A77-4151-864D-A834863841E4}"/>
    <cellStyle name="Accent3 24" xfId="6307" xr:uid="{0CAFC922-C387-43BE-9D3D-E27F89E3342B}"/>
    <cellStyle name="Accent3 25" xfId="6308" xr:uid="{AED3F40F-53E4-421C-9F59-4671A6992B0F}"/>
    <cellStyle name="Accent3 26" xfId="6309" xr:uid="{2FAD8397-EB9B-4AFA-8232-540793FE1546}"/>
    <cellStyle name="Accent3 27" xfId="6310" xr:uid="{3ABD4C95-DCA0-4E18-8FE9-6D38730EB677}"/>
    <cellStyle name="Accent3 28" xfId="6311" xr:uid="{8E68F762-1E65-442D-BF85-B2B17CBEBF02}"/>
    <cellStyle name="Accent3 29" xfId="6312" xr:uid="{D3BA7F26-3715-4686-8BC5-7F8A42CEE58D}"/>
    <cellStyle name="Accent3 3" xfId="6314" xr:uid="{C578E4B7-32F3-426A-ACAB-4BEA8C0AA5F1}"/>
    <cellStyle name="Accent3 3 2" xfId="6315" xr:uid="{37422267-6FC3-4A73-9B3E-44D0BD0DFE7C}"/>
    <cellStyle name="Accent3 3 2 2" xfId="6316" xr:uid="{3B0C4DD6-C090-4E62-81DB-D2704C0049EB}"/>
    <cellStyle name="Accent3 3 2 3" xfId="6317" xr:uid="{ED166BF8-F234-4A86-92D3-572572B8250F}"/>
    <cellStyle name="Accent3 3 2 4" xfId="6318" xr:uid="{69889FE2-A031-41D6-97B3-D9D7391F4DAD}"/>
    <cellStyle name="Accent3 3 2 5" xfId="6319" xr:uid="{694B643F-6606-4846-B90E-27E28F0E7E93}"/>
    <cellStyle name="Accent3 3 2 6" xfId="6320" xr:uid="{6545BE6E-74EA-4D1A-811D-307EF3E796AF}"/>
    <cellStyle name="Accent3 3 2 7" xfId="6321" xr:uid="{68D95CDD-E380-44DB-8A8A-AD6D8ABEDBFF}"/>
    <cellStyle name="Accent3 3 2 8" xfId="6322" xr:uid="{541A1681-AF43-4A34-95EA-4A4147273EAD}"/>
    <cellStyle name="Accent3 3 2 9" xfId="6323" xr:uid="{CEB9EF09-2541-4688-AD3B-A2028FE4B45E}"/>
    <cellStyle name="Accent3 3 3" xfId="6324" xr:uid="{A264AFBA-42A5-4419-A8D4-E2263DB47113}"/>
    <cellStyle name="Accent3 3 3 2" xfId="6325" xr:uid="{F97A3927-56DA-456B-B573-113463E760E1}"/>
    <cellStyle name="Accent3 3 4" xfId="6326" xr:uid="{1C038BF3-6194-442F-80DE-951B1D8E8288}"/>
    <cellStyle name="Accent3 3 4 2" xfId="6327" xr:uid="{BF7AA42E-AF54-4DB7-814A-EEE4E8BF0660}"/>
    <cellStyle name="Accent3 3 5" xfId="6328" xr:uid="{41770AD3-DC4C-4F3E-A21D-5608AD671E4A}"/>
    <cellStyle name="Accent3 3 6" xfId="6329" xr:uid="{33433A64-070E-4B36-BD9C-AFBFDF5BC2AD}"/>
    <cellStyle name="Accent3 3 7" xfId="6330" xr:uid="{FDA30A09-8754-427D-8205-5CD1A203BB26}"/>
    <cellStyle name="Accent3 3 8" xfId="6331" xr:uid="{6E5EA724-A1DB-437C-B00B-6EA9B2864E9F}"/>
    <cellStyle name="Accent3 3_Ramadugu_ SWGH" xfId="6343" xr:uid="{2956169C-1687-4F44-B5C5-9EF63E2E2B29}"/>
    <cellStyle name="Accent3 30" xfId="6332" xr:uid="{4BD909DB-EBD4-4A78-B93A-0EEDFF23F94C}"/>
    <cellStyle name="Accent3 31" xfId="6333" xr:uid="{3FEC4F80-1E9D-4752-8F61-B37FDEC8C1A2}"/>
    <cellStyle name="Accent3 32" xfId="6334" xr:uid="{1CBFCDD5-E60B-427A-8B93-1BDE819CFFB6}"/>
    <cellStyle name="Accent3 33" xfId="6335" xr:uid="{5ED8B655-9C45-4F32-AB69-3AAD2F232F2B}"/>
    <cellStyle name="Accent3 34" xfId="6336" xr:uid="{67441934-4DC7-48BB-8E81-CEAF39BB9A19}"/>
    <cellStyle name="Accent3 35" xfId="6337" xr:uid="{B053983D-D069-48C0-BCB4-0AC99F89F978}"/>
    <cellStyle name="Accent3 36" xfId="6338" xr:uid="{254CB342-663B-4C67-8375-DB65FE980448}"/>
    <cellStyle name="Accent3 37" xfId="6339" xr:uid="{D69FD0CB-855A-4567-AF8A-D0002ED437FE}"/>
    <cellStyle name="Accent3 37 2" xfId="6340" xr:uid="{BFF17280-2407-4B00-A050-3C9B6D84A550}"/>
    <cellStyle name="Accent3 38" xfId="6341" xr:uid="{7AEA4D51-5AFC-4521-85CA-62A7F41D7959}"/>
    <cellStyle name="Accent3 39" xfId="6342" xr:uid="{A1E89FD9-C32C-4CE6-9D4C-5C0ACF289288}"/>
    <cellStyle name="Accent3 4" xfId="6344" xr:uid="{6FFFD23D-3C31-4CCD-B520-8FEA9F7A486E}"/>
    <cellStyle name="Accent3 4 10" xfId="6345" xr:uid="{BAD3779F-A4D5-4334-834C-33ED109964A0}"/>
    <cellStyle name="Accent3 4 11" xfId="6346" xr:uid="{0E6B8021-1619-4C17-8F04-DCFF9C0259D3}"/>
    <cellStyle name="Accent3 4 12" xfId="6347" xr:uid="{07F72F52-1A5F-42F4-910A-3B32B8A36742}"/>
    <cellStyle name="Accent3 4 13" xfId="6348" xr:uid="{1CEC9D30-57DA-4D16-9E4F-E76C4E71AFA9}"/>
    <cellStyle name="Accent3 4 14" xfId="6349" xr:uid="{E7BA64C4-C024-431B-BE14-C24E13D1FD7C}"/>
    <cellStyle name="Accent3 4 15" xfId="6350" xr:uid="{56BFE19E-1DDE-4EE7-8B73-4FD82F4614B0}"/>
    <cellStyle name="Accent3 4 16" xfId="6351" xr:uid="{F0D93531-7690-4D1E-8A8E-15FC0693F6DE}"/>
    <cellStyle name="Accent3 4 2" xfId="6352" xr:uid="{049D7BF4-A28C-4B73-8D33-12DD0459FECA}"/>
    <cellStyle name="Accent3 4 2 2" xfId="6353" xr:uid="{BF7DF380-8459-431D-9E9A-E51DEFC079EC}"/>
    <cellStyle name="Accent3 4 3" xfId="6354" xr:uid="{73340524-682B-410D-BE5A-26321647A448}"/>
    <cellStyle name="Accent3 4 3 2" xfId="6355" xr:uid="{8423A743-FC62-4138-A330-16EC47681A44}"/>
    <cellStyle name="Accent3 4 4" xfId="6356" xr:uid="{292ECA35-A0D7-408A-8EA8-30520B991D6C}"/>
    <cellStyle name="Accent3 4 4 2" xfId="6357" xr:uid="{20A1E065-6B65-4305-9F14-A811C5C5213E}"/>
    <cellStyle name="Accent3 4 5" xfId="6358" xr:uid="{E1A7C873-15A6-41B6-9D7F-7F95A4628C5B}"/>
    <cellStyle name="Accent3 4 6" xfId="6359" xr:uid="{2487E8EF-D5A8-4BA6-A691-992529976E45}"/>
    <cellStyle name="Accent3 4 7" xfId="6360" xr:uid="{DD7E2F56-2829-4681-B9AD-8930D4C756AD}"/>
    <cellStyle name="Accent3 4 8" xfId="6361" xr:uid="{1B37AAEC-3F6A-4D07-9D7A-E94E82972261}"/>
    <cellStyle name="Accent3 4 9" xfId="6362" xr:uid="{A504735D-1DAF-4413-A1A6-902F70FF7FFC}"/>
    <cellStyle name="Accent3 4_Sheet2" xfId="6373" xr:uid="{6C722045-DAB3-4266-B9D1-0410443C3B74}"/>
    <cellStyle name="Accent3 40" xfId="6363" xr:uid="{06D45CA7-75DC-4C9C-B007-F8CD5F468AA9}"/>
    <cellStyle name="Accent3 41" xfId="6364" xr:uid="{F7CD50A5-CBD7-44CA-B489-EB09BDE561A3}"/>
    <cellStyle name="Accent3 42" xfId="6365" xr:uid="{4826B96B-5BC4-46EC-92DF-BB04C30AEB48}"/>
    <cellStyle name="Accent3 43" xfId="6366" xr:uid="{94316882-6472-4AE7-B871-56BAD12ECA0C}"/>
    <cellStyle name="Accent3 44" xfId="6367" xr:uid="{BF12BB09-2466-4D06-B71C-DF070EC992A6}"/>
    <cellStyle name="Accent3 45" xfId="6368" xr:uid="{68255236-12E1-4074-8A95-66D4FD52662B}"/>
    <cellStyle name="Accent3 46" xfId="6369" xr:uid="{32AA5E97-336C-4C92-B424-1EECB451C36D}"/>
    <cellStyle name="Accent3 47" xfId="6370" xr:uid="{8BA0AC64-05C5-4C0E-9776-508F7AEFF029}"/>
    <cellStyle name="Accent3 48" xfId="6371" xr:uid="{D90A2F00-116F-4EAD-9D27-0245C1B6D00A}"/>
    <cellStyle name="Accent3 49" xfId="6372" xr:uid="{EFD862A4-A37E-40B7-BA54-86188E48373A}"/>
    <cellStyle name="Accent3 5" xfId="6374" xr:uid="{F9F2E0E2-EA0C-428F-B1F9-7D3421A84C66}"/>
    <cellStyle name="Accent3 5 10" xfId="6375" xr:uid="{D6E7C156-FB11-480F-BDEA-099C7CD070ED}"/>
    <cellStyle name="Accent3 5 11" xfId="6376" xr:uid="{AFC50F45-E58E-4888-B3A1-7620733F94A9}"/>
    <cellStyle name="Accent3 5 12" xfId="6377" xr:uid="{946B071A-2FFD-4B6D-A7BF-F00E691F3D94}"/>
    <cellStyle name="Accent3 5 13" xfId="6378" xr:uid="{D3C7EE50-BD1E-46EF-91D7-B144A52AB55A}"/>
    <cellStyle name="Accent3 5 14" xfId="6379" xr:uid="{87BE0C4E-D0B6-4A11-A9E7-5B072638F1ED}"/>
    <cellStyle name="Accent3 5 15" xfId="6380" xr:uid="{E27EC876-6746-4772-84E3-16ECC6F1F454}"/>
    <cellStyle name="Accent3 5 16" xfId="6381" xr:uid="{1AE8B871-1258-49D6-9063-7C10F12C4622}"/>
    <cellStyle name="Accent3 5 2" xfId="6382" xr:uid="{8298FF53-A9FD-4B82-9F4A-60C4614ED4E0}"/>
    <cellStyle name="Accent3 5 2 2" xfId="6383" xr:uid="{7EDE2582-A6CD-4D10-A3FA-574A734EB093}"/>
    <cellStyle name="Accent3 5 3" xfId="6384" xr:uid="{B4FC14A3-9CB4-4F34-B568-DA6B117C5104}"/>
    <cellStyle name="Accent3 5 3 2" xfId="6385" xr:uid="{73AF1CD2-1A45-41CA-9B33-7834EB884BA0}"/>
    <cellStyle name="Accent3 5 4" xfId="6386" xr:uid="{61166369-5096-4E51-84D2-B594AB59A1ED}"/>
    <cellStyle name="Accent3 5 4 2" xfId="6387" xr:uid="{1EB6827D-A27C-402A-97E4-2C272475E86F}"/>
    <cellStyle name="Accent3 5 5" xfId="6388" xr:uid="{FE730256-20B0-4444-B592-EBAE79EB6F3A}"/>
    <cellStyle name="Accent3 5 6" xfId="6389" xr:uid="{AE558FC5-A2E4-4862-9580-23A9DE798607}"/>
    <cellStyle name="Accent3 5 7" xfId="6390" xr:uid="{1F9B74B6-210B-4168-BCBA-64498758A16F}"/>
    <cellStyle name="Accent3 5 8" xfId="6391" xr:uid="{639EA4AB-3522-4F5E-88FB-D437F844C7A7}"/>
    <cellStyle name="Accent3 5 9" xfId="6392" xr:uid="{D4BF442A-57DB-480F-8FDC-0D90859F0A50}"/>
    <cellStyle name="Accent3 5_Sheet2" xfId="6397" xr:uid="{E142C245-A9DB-4BB3-896A-AB40A82D09E4}"/>
    <cellStyle name="Accent3 50" xfId="6393" xr:uid="{0A5DCA3A-D2AE-424B-AF68-373D8F2504AD}"/>
    <cellStyle name="Accent3 51" xfId="6394" xr:uid="{E9739DAD-C007-49C0-9ED1-A8C7130E3870}"/>
    <cellStyle name="Accent3 52" xfId="6395" xr:uid="{CA9902EA-286E-4DDF-9E08-CFAC981F7183}"/>
    <cellStyle name="Accent3 53" xfId="6396" xr:uid="{7B3B60E9-F40D-4633-AF51-625EED311F0D}"/>
    <cellStyle name="Accent3 6" xfId="6398" xr:uid="{2B4A06AE-D01A-4494-980D-E376C5F4E2DA}"/>
    <cellStyle name="Accent3 6 10" xfId="6399" xr:uid="{5051617E-2E32-45B6-B049-D781717F289C}"/>
    <cellStyle name="Accent3 6 11" xfId="6400" xr:uid="{9A3571EC-3F17-497A-8E78-9A200FBED25D}"/>
    <cellStyle name="Accent3 6 12" xfId="6401" xr:uid="{4694A99D-E705-4852-85B7-42150AFC7F4C}"/>
    <cellStyle name="Accent3 6 13" xfId="6402" xr:uid="{D535CCB3-F3BD-4A07-8DA4-D6BD22CA9E0C}"/>
    <cellStyle name="Accent3 6 14" xfId="6403" xr:uid="{BD647A8B-F889-4E00-94A3-B034A1B12D9B}"/>
    <cellStyle name="Accent3 6 15" xfId="6404" xr:uid="{48F349A7-1E8F-4ADD-8312-D8ECA6309389}"/>
    <cellStyle name="Accent3 6 16" xfId="6405" xr:uid="{1AF809B5-8A37-4AF2-82A4-7459369AE0A9}"/>
    <cellStyle name="Accent3 6 2" xfId="6406" xr:uid="{529AE42C-6028-4CD3-B80D-3BD0B2B0CBCE}"/>
    <cellStyle name="Accent3 6 2 2" xfId="6407" xr:uid="{30DFC357-4BE0-4494-9659-C2395C2EC3C7}"/>
    <cellStyle name="Accent3 6 3" xfId="6408" xr:uid="{2B1C85E5-1829-4D80-B767-4F0DC1A1319F}"/>
    <cellStyle name="Accent3 6 3 2" xfId="6409" xr:uid="{1DFD1B6D-2677-4A31-B4C1-CD5ECA3A13A6}"/>
    <cellStyle name="Accent3 6 4" xfId="6410" xr:uid="{3ABF97E3-E516-4F4B-A615-9AE86C8F8F98}"/>
    <cellStyle name="Accent3 6 4 2" xfId="6411" xr:uid="{8EE27726-1E94-48FE-BBB0-22C5159835FE}"/>
    <cellStyle name="Accent3 6 5" xfId="6412" xr:uid="{A1EDDA14-5EAA-4051-8E10-D12B1C16CECA}"/>
    <cellStyle name="Accent3 6 6" xfId="6413" xr:uid="{E76B5098-4B18-4B29-8D84-A69BAF7D3D3F}"/>
    <cellStyle name="Accent3 6 7" xfId="6414" xr:uid="{B10784FB-3B4C-4F46-B090-7AA1358E64BD}"/>
    <cellStyle name="Accent3 6 8" xfId="6415" xr:uid="{6643D6C7-7CF6-4E01-A3CA-CD68FA6E0716}"/>
    <cellStyle name="Accent3 6 9" xfId="6416" xr:uid="{A72B3BD5-2326-44E3-B39B-05B89CAFD3FA}"/>
    <cellStyle name="Accent3 6_Sheet2" xfId="6417" xr:uid="{481786AE-AC11-4FC8-AFB8-37AA73C11FDB}"/>
    <cellStyle name="Accent3 7" xfId="6418" xr:uid="{F339C33C-0FC8-4310-A8AB-B94F9A875733}"/>
    <cellStyle name="Accent3 7 10" xfId="6419" xr:uid="{4B2DDF23-D538-419C-8381-48B3EBC95363}"/>
    <cellStyle name="Accent3 7 11" xfId="6420" xr:uid="{FC7F4064-64A5-4A20-98B9-4157A37BBED4}"/>
    <cellStyle name="Accent3 7 12" xfId="6421" xr:uid="{841ECFF2-FB8F-4699-BD04-73F319DECE03}"/>
    <cellStyle name="Accent3 7 13" xfId="6422" xr:uid="{3715933C-CB3F-484C-B864-DB0D569EB89A}"/>
    <cellStyle name="Accent3 7 14" xfId="6423" xr:uid="{ABB22600-E64D-48FE-A01D-F0727ACF08C9}"/>
    <cellStyle name="Accent3 7 15" xfId="6424" xr:uid="{565097C7-6689-402A-B6BA-DAF275EC1472}"/>
    <cellStyle name="Accent3 7 16" xfId="6425" xr:uid="{69E5AA15-34C0-4C6D-80EC-D437D7CC6544}"/>
    <cellStyle name="Accent3 7 2" xfId="6426" xr:uid="{B08F97C5-541D-4330-88F7-CAE0A34D834F}"/>
    <cellStyle name="Accent3 7 2 2" xfId="6427" xr:uid="{636135B9-5CBC-42B4-9D0E-3F0E3ADDC98B}"/>
    <cellStyle name="Accent3 7 3" xfId="6428" xr:uid="{24F32A1A-6B94-49E4-996C-891E69A60E7D}"/>
    <cellStyle name="Accent3 7 3 2" xfId="6429" xr:uid="{4E846CFA-50F4-4F8C-8C23-A742189F1E77}"/>
    <cellStyle name="Accent3 7 4" xfId="6430" xr:uid="{DBA158EF-7F64-4B83-B5A8-46C81E52BB29}"/>
    <cellStyle name="Accent3 7 4 2" xfId="6431" xr:uid="{E1454C73-0F90-4FCF-957C-7DDAD9749536}"/>
    <cellStyle name="Accent3 7 5" xfId="6432" xr:uid="{EFD4D46C-FA8E-42E0-8445-549BC1FBB729}"/>
    <cellStyle name="Accent3 7 6" xfId="6433" xr:uid="{9CF13707-50A9-43D9-968C-94B3A51501FD}"/>
    <cellStyle name="Accent3 7 7" xfId="6434" xr:uid="{7804120D-2B24-46A4-BD1D-D631A0B05284}"/>
    <cellStyle name="Accent3 7 8" xfId="6435" xr:uid="{B67C97D0-C037-4309-8096-9B91A336BCFC}"/>
    <cellStyle name="Accent3 7 9" xfId="6436" xr:uid="{76FE1492-5AFB-4910-9897-D34A146F12CD}"/>
    <cellStyle name="Accent3 7_Sheet2" xfId="6437" xr:uid="{1114BFC9-79DE-44A4-84EF-EF8E7CF9BF1D}"/>
    <cellStyle name="Accent3 8" xfId="6438" xr:uid="{94ACEB78-2A13-4453-A3E1-DDA398BCB4CE}"/>
    <cellStyle name="Accent3 8 10" xfId="6439" xr:uid="{7AC44B27-AE93-4C85-AB54-D1D251B86034}"/>
    <cellStyle name="Accent3 8 11" xfId="6440" xr:uid="{EE228AE6-8829-459C-A259-CCFA2091F0F7}"/>
    <cellStyle name="Accent3 8 12" xfId="6441" xr:uid="{054595BF-2A7C-45EB-AF86-BF184FBB9AA5}"/>
    <cellStyle name="Accent3 8 13" xfId="6442" xr:uid="{CBA4AB3C-0BAE-4049-8E92-5448307B194A}"/>
    <cellStyle name="Accent3 8 14" xfId="6443" xr:uid="{CC4C76DC-4803-4166-ABDB-89A0D3A7E252}"/>
    <cellStyle name="Accent3 8 15" xfId="6444" xr:uid="{D08E10C9-36DE-47BF-A929-5787DB3CE665}"/>
    <cellStyle name="Accent3 8 16" xfId="6445" xr:uid="{A7B0F823-03CC-414C-A299-198EC8CB18AC}"/>
    <cellStyle name="Accent3 8 2" xfId="6446" xr:uid="{E0BA0BDF-FE4D-4240-A9F9-881D0A7A2F4D}"/>
    <cellStyle name="Accent3 8 3" xfId="6447" xr:uid="{76E12A24-5675-4C19-87B2-8227B072680D}"/>
    <cellStyle name="Accent3 8 4" xfId="6448" xr:uid="{04C01EA9-8BA8-4D44-BA3D-520F52CAA2C9}"/>
    <cellStyle name="Accent3 8 5" xfId="6449" xr:uid="{D1637D36-C942-4F33-9840-290AA4BB7A17}"/>
    <cellStyle name="Accent3 8 6" xfId="6450" xr:uid="{B7EE0D54-B4DC-408B-884A-A1BCE107B9F9}"/>
    <cellStyle name="Accent3 8 7" xfId="6451" xr:uid="{993B0AE3-97DC-4334-AB49-50A7B204E650}"/>
    <cellStyle name="Accent3 8 8" xfId="6452" xr:uid="{274A286C-9ED1-4619-ABDD-231249425098}"/>
    <cellStyle name="Accent3 8 9" xfId="6453" xr:uid="{D54AC7AF-E7CF-405B-B82F-D9B4C702D9E9}"/>
    <cellStyle name="Accent3 8_Sheet2" xfId="6454" xr:uid="{A7547B99-D087-463D-B17A-26AE0444828F}"/>
    <cellStyle name="Accent3 9" xfId="6455" xr:uid="{8140F048-3E60-40BB-8811-5A13ABCA3E0B}"/>
    <cellStyle name="Accent3 9 10" xfId="6456" xr:uid="{713C3A2A-731D-4E78-940C-079F75BDE430}"/>
    <cellStyle name="Accent3 9 11" xfId="6457" xr:uid="{13D420B7-3C73-45B0-9A88-E08DEC19CD1A}"/>
    <cellStyle name="Accent3 9 12" xfId="6458" xr:uid="{C6E04BF2-2F2B-4592-BA80-26D9A2DA91AB}"/>
    <cellStyle name="Accent3 9 13" xfId="6459" xr:uid="{C9569EDB-9308-4563-8438-02DC2F6422AF}"/>
    <cellStyle name="Accent3 9 14" xfId="6460" xr:uid="{616A43A8-B836-433D-8AA3-A5C49452C6B7}"/>
    <cellStyle name="Accent3 9 15" xfId="6461" xr:uid="{4F03E792-A366-432E-B887-413A05FF4287}"/>
    <cellStyle name="Accent3 9 16" xfId="6462" xr:uid="{A27942B6-76F3-408D-B875-CEDD21C27F26}"/>
    <cellStyle name="Accent3 9 2" xfId="6463" xr:uid="{9785B646-8258-4ED2-BF19-A2B4B40147B9}"/>
    <cellStyle name="Accent3 9 3" xfId="6464" xr:uid="{7ADDC453-BEB7-475E-BD3B-C08965A05B75}"/>
    <cellStyle name="Accent3 9 4" xfId="6465" xr:uid="{0621ED7E-28FF-40B4-82C9-7E700472FA29}"/>
    <cellStyle name="Accent3 9 5" xfId="6466" xr:uid="{9D2D33FA-6812-45D0-B097-EAAD9F7A2A85}"/>
    <cellStyle name="Accent3 9 6" xfId="6467" xr:uid="{2845F9B1-F9B4-43F3-AC70-7B727D615562}"/>
    <cellStyle name="Accent3 9 7" xfId="6468" xr:uid="{74B50392-5F06-463A-B5CA-FD1C4AB416EA}"/>
    <cellStyle name="Accent3 9 8" xfId="6469" xr:uid="{D97B533F-1FD9-400D-84C7-4F9E73098E37}"/>
    <cellStyle name="Accent3 9 9" xfId="6470" xr:uid="{08EECEA7-34D5-4A9F-95B4-2F687407E2AE}"/>
    <cellStyle name="Accent4 - 20%" xfId="6471" xr:uid="{E2BA0109-F5EE-44A0-97B1-3D40E92AB425}"/>
    <cellStyle name="Accent4 - 20% 2" xfId="6472" xr:uid="{AAD76FC2-F819-47C0-93E9-76E8F16A636B}"/>
    <cellStyle name="Accent4 - 20% 2 2" xfId="6473" xr:uid="{AED62CBA-D96C-4100-87D7-CCB5A8C6B255}"/>
    <cellStyle name="Accent4 - 20% 2 3" xfId="6474" xr:uid="{E7F630E7-C6CF-4AB4-A12F-98F1F21F5341}"/>
    <cellStyle name="Accent4 - 20% 3" xfId="6475" xr:uid="{8E8F37EE-A91B-4B29-95A1-3A44E858E83A}"/>
    <cellStyle name="Accent4 - 20% 4" xfId="6476" xr:uid="{DBE926C4-E8A5-4A54-9428-F460C119E3F8}"/>
    <cellStyle name="Accent4 - 20%_APSWRSC-Kalasamudram" xfId="6477" xr:uid="{4A638FB1-3A90-4165-8080-9D1A488CEF2D}"/>
    <cellStyle name="Accent4 - 40%" xfId="6478" xr:uid="{B7B69BC3-82E4-4445-A2B7-46D8CA581DA5}"/>
    <cellStyle name="Accent4 - 40% 2" xfId="6479" xr:uid="{AF97403F-F572-4790-BA75-AA508B1CF50C}"/>
    <cellStyle name="Accent4 - 40% 2 2" xfId="6480" xr:uid="{6E8013DD-2573-4F6F-ABCB-6342C41245CB}"/>
    <cellStyle name="Accent4 - 40% 2 3" xfId="6481" xr:uid="{F817A788-BCE2-47A1-B6FC-1D1B50402008}"/>
    <cellStyle name="Accent4 - 40% 3" xfId="6482" xr:uid="{1CDAAA21-E8A3-49CD-BCDF-647A52FAB7A3}"/>
    <cellStyle name="Accent4 - 40% 4" xfId="6483" xr:uid="{6EBB631B-23E2-4A0F-A2CF-98C0EEB67BDA}"/>
    <cellStyle name="Accent4 - 40%_APSWRSC-Kalasamudram" xfId="6484" xr:uid="{EFC44AE2-AEBD-44F4-8B11-06725DB19310}"/>
    <cellStyle name="Accent4 - 60%" xfId="6485" xr:uid="{E6476D40-FC6B-4BED-9322-4D0AB0B767DF}"/>
    <cellStyle name="Accent4 1" xfId="6486" xr:uid="{F36861C1-D9A4-437A-B9DF-BC1A48E3890C}"/>
    <cellStyle name="Accent4 1 1" xfId="6487" xr:uid="{7522CF99-FDF8-4EE0-8503-557C5D35E211}"/>
    <cellStyle name="Accent4 10" xfId="6488" xr:uid="{271D1028-5661-4CD8-9720-479794D03C4A}"/>
    <cellStyle name="Accent4 10 10" xfId="6489" xr:uid="{19793098-3D22-4245-87B5-2916A52B8376}"/>
    <cellStyle name="Accent4 10 11" xfId="6490" xr:uid="{4D16AF1D-286B-4565-A2F7-2C6846450C97}"/>
    <cellStyle name="Accent4 10 12" xfId="6491" xr:uid="{E377DF63-DBAA-48F7-A80E-8187773D0593}"/>
    <cellStyle name="Accent4 10 13" xfId="6492" xr:uid="{D130DE09-0A9C-473D-9294-F090C1F219E8}"/>
    <cellStyle name="Accent4 10 14" xfId="6493" xr:uid="{A38F921D-6BBE-4C10-860C-B458A9475687}"/>
    <cellStyle name="Accent4 10 15" xfId="6494" xr:uid="{7FA55784-D6CD-4247-B9CC-601D6DF5304F}"/>
    <cellStyle name="Accent4 10 16" xfId="6495" xr:uid="{4B941A3B-49FD-453E-8838-E8A7F75514C3}"/>
    <cellStyle name="Accent4 10 2" xfId="6496" xr:uid="{70C7BEF1-D618-4140-85EB-0D7CCB47B885}"/>
    <cellStyle name="Accent4 10 3" xfId="6497" xr:uid="{43FA422D-DA11-4583-A52F-251235004458}"/>
    <cellStyle name="Accent4 10 4" xfId="6498" xr:uid="{3B0455AD-5066-441F-A905-4940B25BE07E}"/>
    <cellStyle name="Accent4 10 5" xfId="6499" xr:uid="{06AD2071-480C-4116-902E-A70F73848099}"/>
    <cellStyle name="Accent4 10 6" xfId="6500" xr:uid="{DE485110-B856-4161-A2B9-129C033205AF}"/>
    <cellStyle name="Accent4 10 7" xfId="6501" xr:uid="{F6D32268-776D-4CB9-8E52-1FF3C6EEE64F}"/>
    <cellStyle name="Accent4 10 8" xfId="6502" xr:uid="{338545C9-D709-4484-B16A-9F9BDA1172A6}"/>
    <cellStyle name="Accent4 10 9" xfId="6503" xr:uid="{65F758B1-0FDC-4E79-A188-B7BFB91F3C91}"/>
    <cellStyle name="Accent4 11" xfId="6504" xr:uid="{36D2692B-4328-4B6F-A1D2-EDD4BCFE28F3}"/>
    <cellStyle name="Accent4 11 2" xfId="6505" xr:uid="{56770C33-D926-4E54-BA9C-E8F81AD94BB0}"/>
    <cellStyle name="Accent4 11 3" xfId="6506" xr:uid="{34F7A451-826B-49CE-A1A0-278352409991}"/>
    <cellStyle name="Accent4 11 4" xfId="6507" xr:uid="{CAB553D7-F5A6-4444-8C04-6A0A5E5F2CA8}"/>
    <cellStyle name="Accent4 11 5" xfId="6508" xr:uid="{C6F9850C-D610-43BE-BA42-099516F0ED86}"/>
    <cellStyle name="Accent4 11 6" xfId="6509" xr:uid="{6272C18C-E01F-4721-9BE5-ADB5101E0FDC}"/>
    <cellStyle name="Accent4 11 7" xfId="6510" xr:uid="{A962A19F-3CA6-465C-9D0A-D1A637F4E94A}"/>
    <cellStyle name="Accent4 11 8" xfId="6511" xr:uid="{9006F86C-65D9-4A77-90F3-855731A78423}"/>
    <cellStyle name="Accent4 11 9" xfId="6512" xr:uid="{EEDE40D8-9CD6-40B7-88E6-534B2B50369E}"/>
    <cellStyle name="Accent4 12" xfId="6513" xr:uid="{EB5EFB24-8FF8-4480-A7B8-2A15238E4836}"/>
    <cellStyle name="Accent4 12 2" xfId="6514" xr:uid="{55659C16-5684-479E-A48E-E296330BA585}"/>
    <cellStyle name="Accent4 12 3" xfId="6515" xr:uid="{A86B1BA9-D84C-458C-BFC1-EA5159D1B028}"/>
    <cellStyle name="Accent4 12 4" xfId="6516" xr:uid="{F719649F-0EEB-4946-9F3F-83D27A71ECF1}"/>
    <cellStyle name="Accent4 12 5" xfId="6517" xr:uid="{06DD4801-44F6-4486-8ACA-E4E3DC9561CD}"/>
    <cellStyle name="Accent4 12 6" xfId="6518" xr:uid="{1A88FA4E-31D9-4BE9-9561-AFD49BA33396}"/>
    <cellStyle name="Accent4 12 7" xfId="6519" xr:uid="{F3987469-D824-40B8-966E-3C560089A5A7}"/>
    <cellStyle name="Accent4 12 8" xfId="6520" xr:uid="{E0CE34A5-79D4-4473-9F29-42E04EF4A7BE}"/>
    <cellStyle name="Accent4 12 9" xfId="6521" xr:uid="{7ABCEADF-86E3-4FB0-B724-B86A9D2C0D43}"/>
    <cellStyle name="Accent4 13" xfId="6522" xr:uid="{13157762-3044-42C5-B741-F7FB735994B7}"/>
    <cellStyle name="Accent4 13 2" xfId="6523" xr:uid="{134AE2A6-71EA-44E9-8D6D-7DB3EDAC47D7}"/>
    <cellStyle name="Accent4 13 3" xfId="6524" xr:uid="{CD46D61C-C2DC-4351-AEE7-F45BB34C6674}"/>
    <cellStyle name="Accent4 13 4" xfId="6525" xr:uid="{E6002C3F-C092-417B-95B9-F36D4C5FD962}"/>
    <cellStyle name="Accent4 13 5" xfId="6526" xr:uid="{E80D4249-201C-4B82-B195-C7634C49AA3D}"/>
    <cellStyle name="Accent4 13 6" xfId="6527" xr:uid="{FD343410-B098-42DC-8FC9-9FB50D958A99}"/>
    <cellStyle name="Accent4 13 7" xfId="6528" xr:uid="{2AC94710-26D1-4913-A888-BBC2A4F95B97}"/>
    <cellStyle name="Accent4 13 8" xfId="6529" xr:uid="{8C4A2CFD-79C8-474A-9B11-8AA3177B2DC2}"/>
    <cellStyle name="Accent4 13 9" xfId="6530" xr:uid="{678F4193-9BFB-43C1-9FB5-4D231F208499}"/>
    <cellStyle name="Accent4 14" xfId="6531" xr:uid="{B823351D-3937-44AA-BFC1-80ED2444D997}"/>
    <cellStyle name="Accent4 14 2" xfId="6532" xr:uid="{09BA206F-3850-493D-837D-E90BC899CEEB}"/>
    <cellStyle name="Accent4 14 3" xfId="6533" xr:uid="{0BA80271-A815-45E6-831C-C3C270B99FF6}"/>
    <cellStyle name="Accent4 14 4" xfId="6534" xr:uid="{1F793CE6-A51A-4EA4-91F6-259892761C82}"/>
    <cellStyle name="Accent4 14 5" xfId="6535" xr:uid="{A37E7FC9-A7B3-469E-9FD8-599C6B026012}"/>
    <cellStyle name="Accent4 14 6" xfId="6536" xr:uid="{D0E7EE8B-91D2-44EE-AB03-67A098DC5692}"/>
    <cellStyle name="Accent4 14 7" xfId="6537" xr:uid="{BB0052CC-7B45-40A6-9B25-D05EB20AAFB1}"/>
    <cellStyle name="Accent4 14 8" xfId="6538" xr:uid="{A52F5825-5A68-4DCF-AF56-8096D5E3E515}"/>
    <cellStyle name="Accent4 14 9" xfId="6539" xr:uid="{B2019256-BE79-4923-946E-11B4ECEF1585}"/>
    <cellStyle name="Accent4 15" xfId="6540" xr:uid="{3CB8F155-E734-4940-99FA-F2D64730C357}"/>
    <cellStyle name="Accent4 15 2" xfId="6541" xr:uid="{4E15DA6D-BB3A-49BE-BCC8-745E9BF4AAF8}"/>
    <cellStyle name="Accent4 15 3" xfId="6542" xr:uid="{33777E79-9D39-4114-A2F5-0347978B89BB}"/>
    <cellStyle name="Accent4 15 4" xfId="6543" xr:uid="{C1EB0CD5-D9FB-42DC-949A-038632692F2B}"/>
    <cellStyle name="Accent4 15 5" xfId="6544" xr:uid="{77939D96-AC3F-44AD-BFAF-AA4D6D64F855}"/>
    <cellStyle name="Accent4 15 6" xfId="6545" xr:uid="{F99B322B-A957-46D2-91C6-F470529BFA5A}"/>
    <cellStyle name="Accent4 15 7" xfId="6546" xr:uid="{7F89A424-189B-4C3A-9575-AA812AB509F6}"/>
    <cellStyle name="Accent4 15 8" xfId="6547" xr:uid="{19571B75-051D-448E-B482-2FBDE06F7501}"/>
    <cellStyle name="Accent4 15 9" xfId="6548" xr:uid="{22FE417D-4D7F-43A6-8448-8B3EB503095E}"/>
    <cellStyle name="Accent4 16" xfId="6549" xr:uid="{7458FE1F-943D-4399-91DF-CFD5E92FDDF7}"/>
    <cellStyle name="Accent4 16 2" xfId="6550" xr:uid="{6FEA52B9-1AC3-44AB-97B8-D2A5F39622A2}"/>
    <cellStyle name="Accent4 16 3" xfId="6551" xr:uid="{16F8E930-E1BF-4746-9C34-1DC0402A7ACE}"/>
    <cellStyle name="Accent4 16 4" xfId="6552" xr:uid="{9EC39D7A-09F6-4336-B99B-61FD23BB4001}"/>
    <cellStyle name="Accent4 16 5" xfId="6553" xr:uid="{FF68F660-4E02-4587-B60A-F90CD56EFF1B}"/>
    <cellStyle name="Accent4 16 6" xfId="6554" xr:uid="{FFAAA9A8-8C5C-4FF8-879D-C9F02B6A9E18}"/>
    <cellStyle name="Accent4 16 7" xfId="6555" xr:uid="{7C31CDA8-FE5E-4907-9852-38079E8FF1AA}"/>
    <cellStyle name="Accent4 16 8" xfId="6556" xr:uid="{2B221DB2-70C6-4F1D-B11E-8EC74504DF44}"/>
    <cellStyle name="Accent4 16 9" xfId="6557" xr:uid="{1572FD30-5F99-4FCC-B14C-A3269DAA4FE4}"/>
    <cellStyle name="Accent4 17" xfId="6558" xr:uid="{22E24E4B-CC73-41B7-9286-F55E11DBFC01}"/>
    <cellStyle name="Accent4 18" xfId="6559" xr:uid="{9E8ED5B0-AC75-4B10-8DF5-E8CBCAC70688}"/>
    <cellStyle name="Accent4 19" xfId="6560" xr:uid="{65482FBE-6CB2-4DEC-AB6B-0A1E40E3FB3A}"/>
    <cellStyle name="Accent4 2" xfId="6561" xr:uid="{9F30B093-7DBF-4D06-8821-CCA0B7683DEC}"/>
    <cellStyle name="Accent4 2 2" xfId="6562" xr:uid="{EF183B8A-76DC-4B26-8CB8-1AC6C8293448}"/>
    <cellStyle name="Accent4 2 2 2" xfId="6563" xr:uid="{7AF12E47-9FA8-419F-8C87-AF24E63D5D8D}"/>
    <cellStyle name="Accent4 2 2 2 2" xfId="6564" xr:uid="{B50029A9-2E5B-4799-B726-F85F9643276F}"/>
    <cellStyle name="Accent4 2 2 3" xfId="6565" xr:uid="{CCD87277-12BA-44B6-990B-71D487E5EA1C}"/>
    <cellStyle name="Accent4 2 2 4" xfId="6566" xr:uid="{0351A4F7-CE0B-485A-A1F8-44F4EB734B7A}"/>
    <cellStyle name="Accent4 2 2 5" xfId="6567" xr:uid="{83B7ABE6-3113-4025-97A3-C68A612E5031}"/>
    <cellStyle name="Accent4 2 2 6" xfId="6568" xr:uid="{1756C77A-A82F-43A9-AE56-DDC893AE8BA7}"/>
    <cellStyle name="Accent4 2 2 7" xfId="6569" xr:uid="{87445FBE-E7DD-4F03-ABF4-2D0856ECB275}"/>
    <cellStyle name="Accent4 2 2 8" xfId="6570" xr:uid="{8724BC6C-28D0-43F2-8CD9-DF729EC40937}"/>
    <cellStyle name="Accent4 2 2 9" xfId="6571" xr:uid="{2C056716-DCA7-4CCD-B14F-A1F1D966A0A0}"/>
    <cellStyle name="Accent4 2 3" xfId="6572" xr:uid="{21ADC51E-5A31-43C1-8DE6-4EED844AA534}"/>
    <cellStyle name="Accent4 2 3 2" xfId="6573" xr:uid="{815D0EBB-CD03-4658-B32C-356A6C785886}"/>
    <cellStyle name="Accent4 2 4" xfId="6574" xr:uid="{C6DDA1D2-4D01-45EE-AE72-37914910AD7E}"/>
    <cellStyle name="Accent4 2 4 2" xfId="6575" xr:uid="{6820EAFD-9192-4762-93F9-A29C3C823FE0}"/>
    <cellStyle name="Accent4 2 5" xfId="6576" xr:uid="{E63E7426-1EA4-42FE-ACAF-5AD8EF6062F3}"/>
    <cellStyle name="Accent4 2 5 2" xfId="6577" xr:uid="{5112ABF2-2FAD-44BC-8841-D94794FE153F}"/>
    <cellStyle name="Accent4 2 6" xfId="6578" xr:uid="{98822C83-6F63-4010-824D-A9E9B598297C}"/>
    <cellStyle name="Accent4 2 7" xfId="6579" xr:uid="{0D3CE244-14CF-4E28-842F-2157FB0F5224}"/>
    <cellStyle name="Accent4 2 8" xfId="6580" xr:uid="{5D111AEC-D54B-4BE0-A178-00296F916830}"/>
    <cellStyle name="Accent4 2 9" xfId="6581" xr:uid="{D60240F9-390B-43ED-9B18-F07A577F85DE}"/>
    <cellStyle name="Accent4 2_Block-F LGF POur-II BBS" xfId="6592" xr:uid="{8C69BABE-16D2-498F-8B82-B3EB3A373C9A}"/>
    <cellStyle name="Accent4 20" xfId="6582" xr:uid="{80F6E71F-9A96-42BA-9052-670A7E12F9B2}"/>
    <cellStyle name="Accent4 21" xfId="6583" xr:uid="{B9CA335C-B304-431F-ADD9-17865BAF5807}"/>
    <cellStyle name="Accent4 22" xfId="6584" xr:uid="{FA643759-8FAD-40E1-9ACD-09EB9C5961E0}"/>
    <cellStyle name="Accent4 23" xfId="6585" xr:uid="{9F4D1FFC-1C0C-4B11-B5B3-45C17A4430E7}"/>
    <cellStyle name="Accent4 24" xfId="6586" xr:uid="{BFAB4B58-E3EA-4ED8-B9A2-F02E909ADB95}"/>
    <cellStyle name="Accent4 25" xfId="6587" xr:uid="{ED0BB305-149F-4ED4-B5D3-7D7AE82BF11E}"/>
    <cellStyle name="Accent4 26" xfId="6588" xr:uid="{000B94DB-980A-435E-9606-32E8E454A0A2}"/>
    <cellStyle name="Accent4 27" xfId="6589" xr:uid="{8D2F5FAD-484D-4382-8921-A8DE88FB48F5}"/>
    <cellStyle name="Accent4 28" xfId="6590" xr:uid="{0CC799A4-821A-4636-8C1E-2F67921D6BF3}"/>
    <cellStyle name="Accent4 29" xfId="6591" xr:uid="{245A385C-7877-47D4-ADBE-EF1F1E54BE69}"/>
    <cellStyle name="Accent4 3" xfId="6593" xr:uid="{B6B47208-865A-4A7C-8674-B78F0173CC44}"/>
    <cellStyle name="Accent4 3 2" xfId="6594" xr:uid="{C3C95790-1839-4477-B3FB-E9484B2BE179}"/>
    <cellStyle name="Accent4 3 2 2" xfId="6595" xr:uid="{21E0BE39-876D-477D-8ACE-EDE03F39042C}"/>
    <cellStyle name="Accent4 3 2 3" xfId="6596" xr:uid="{ABE73BED-5464-45A1-961B-EB7F72CD7032}"/>
    <cellStyle name="Accent4 3 2 4" xfId="6597" xr:uid="{398AC1C7-4E3A-4002-B827-FF19F1554ED6}"/>
    <cellStyle name="Accent4 3 2 5" xfId="6598" xr:uid="{5AFC554B-5ABF-48E7-89A4-06767D08477F}"/>
    <cellStyle name="Accent4 3 2 6" xfId="6599" xr:uid="{391A77CB-6463-47A5-9525-480E1C89FB5B}"/>
    <cellStyle name="Accent4 3 2 7" xfId="6600" xr:uid="{97CF4FF1-9B86-413B-8C01-2DE8E7C29EF0}"/>
    <cellStyle name="Accent4 3 2 8" xfId="6601" xr:uid="{0701D618-8718-4C6B-ACD4-6E4B81C2BD50}"/>
    <cellStyle name="Accent4 3 2 9" xfId="6602" xr:uid="{89CBCA87-4D28-4793-8732-13899937D0F3}"/>
    <cellStyle name="Accent4 3 3" xfId="6603" xr:uid="{F64C2B05-F4A5-4A50-B066-F2FB89FDC3A7}"/>
    <cellStyle name="Accent4 3 3 2" xfId="6604" xr:uid="{551CB10E-82C8-4F44-B7F6-7A08CB495EE8}"/>
    <cellStyle name="Accent4 3 4" xfId="6605" xr:uid="{78267D36-CF2C-42D8-85C8-55BE723A9C5E}"/>
    <cellStyle name="Accent4 3 4 2" xfId="6606" xr:uid="{2DF96623-1F98-4E8B-9282-B530B1F1A10A}"/>
    <cellStyle name="Accent4 3 5" xfId="6607" xr:uid="{70BBD86A-5F81-4C78-912C-6D23DE40C7FF}"/>
    <cellStyle name="Accent4 3 6" xfId="6608" xr:uid="{F55EC299-DDAB-4D3E-8ADE-BCEBAA26D0E2}"/>
    <cellStyle name="Accent4 3 7" xfId="6609" xr:uid="{DBF80040-15D2-4CC2-B6C6-555A1961C493}"/>
    <cellStyle name="Accent4 3 8" xfId="6610" xr:uid="{562AB1D9-F58F-4432-9CA5-1C957A59AB4D}"/>
    <cellStyle name="Accent4 3_Ramadugu_ SWGH" xfId="6621" xr:uid="{9B3D92A5-5436-4B73-A7BC-3BB685347AD4}"/>
    <cellStyle name="Accent4 30" xfId="6611" xr:uid="{0844B85F-29BF-412C-B1CE-8DE75BD89EF4}"/>
    <cellStyle name="Accent4 31" xfId="6612" xr:uid="{E3EFB0E5-3921-43D6-8F18-98F2B39F1127}"/>
    <cellStyle name="Accent4 32" xfId="6613" xr:uid="{BD0322DB-5AD8-47DE-B5CA-3122BCA0622D}"/>
    <cellStyle name="Accent4 33" xfId="6614" xr:uid="{0F9E46F9-E59A-4A25-BB9E-F8942A324B79}"/>
    <cellStyle name="Accent4 34" xfId="6615" xr:uid="{95EC8F5E-B191-4256-9DF0-6731F3A99179}"/>
    <cellStyle name="Accent4 35" xfId="6616" xr:uid="{E7E028BD-8A29-4A28-A159-8F162A064C8B}"/>
    <cellStyle name="Accent4 36" xfId="6617" xr:uid="{BDA36172-BDAD-4FB1-8779-4C91873845A3}"/>
    <cellStyle name="Accent4 37" xfId="6618" xr:uid="{7C6E29AE-E47E-4372-A6F0-AF58F3FC016B}"/>
    <cellStyle name="Accent4 38" xfId="6619" xr:uid="{55AA3709-BC08-453C-A855-1B65BFDC2335}"/>
    <cellStyle name="Accent4 39" xfId="6620" xr:uid="{72884520-CBC9-475C-91DC-74E31D6A6E53}"/>
    <cellStyle name="Accent4 4" xfId="6622" xr:uid="{1A4AE2BB-8468-467B-B536-78E911331F89}"/>
    <cellStyle name="Accent4 4 10" xfId="6623" xr:uid="{AED17B84-5983-4CB9-9A56-A5CD3141A35F}"/>
    <cellStyle name="Accent4 4 11" xfId="6624" xr:uid="{F54D0421-8B11-4D19-9ABE-1FC7C5485644}"/>
    <cellStyle name="Accent4 4 12" xfId="6625" xr:uid="{108D1199-BF0D-4DB0-9483-F3037DA64E55}"/>
    <cellStyle name="Accent4 4 13" xfId="6626" xr:uid="{4AE9E3EA-9FD3-4F33-B981-63B5FF6FC179}"/>
    <cellStyle name="Accent4 4 14" xfId="6627" xr:uid="{E3A0268E-3012-4B5C-A1C5-586A18CA359C}"/>
    <cellStyle name="Accent4 4 15" xfId="6628" xr:uid="{F8D37ACA-E566-494C-8CD8-C0291793499F}"/>
    <cellStyle name="Accent4 4 16" xfId="6629" xr:uid="{1EF57DEA-183B-47E3-A135-AF76BA662E21}"/>
    <cellStyle name="Accent4 4 2" xfId="6630" xr:uid="{9D324CB5-B829-4373-AAA1-C522A0A2B684}"/>
    <cellStyle name="Accent4 4 2 2" xfId="6631" xr:uid="{A9AEB8E2-441E-43F9-AE84-C8AC3E60F6C3}"/>
    <cellStyle name="Accent4 4 3" xfId="6632" xr:uid="{826EA05E-175F-49BC-90B5-A9A4B95D461B}"/>
    <cellStyle name="Accent4 4 3 2" xfId="6633" xr:uid="{12B1F57F-B34A-41EA-A0A7-7557B1BF092B}"/>
    <cellStyle name="Accent4 4 4" xfId="6634" xr:uid="{7DA4D323-306E-47FE-B5D0-68F1CFB48058}"/>
    <cellStyle name="Accent4 4 4 2" xfId="6635" xr:uid="{6EC22480-1525-426B-9C62-A34F73E64A56}"/>
    <cellStyle name="Accent4 4 5" xfId="6636" xr:uid="{D4E3D4DD-B035-4B86-942A-5B5559BA9D3E}"/>
    <cellStyle name="Accent4 4 6" xfId="6637" xr:uid="{A9830685-7524-44D3-ADC6-56C17C3F270C}"/>
    <cellStyle name="Accent4 4 7" xfId="6638" xr:uid="{79C2055E-8988-4FCB-99D2-3536F3FDA199}"/>
    <cellStyle name="Accent4 4 8" xfId="6639" xr:uid="{BB6A275E-4BDD-4145-A1FF-C5686B58D1FF}"/>
    <cellStyle name="Accent4 4 9" xfId="6640" xr:uid="{C0290F12-E7C2-4337-83A1-D032674A901A}"/>
    <cellStyle name="Accent4 4_Sheet2" xfId="6651" xr:uid="{807F796A-C5D2-4784-99B8-58BF2AC59336}"/>
    <cellStyle name="Accent4 40" xfId="6641" xr:uid="{AACE1851-015B-4B3F-9466-3C713F58C315}"/>
    <cellStyle name="Accent4 41" xfId="6642" xr:uid="{08347B3C-F774-4F64-8A73-DE48709580E8}"/>
    <cellStyle name="Accent4 42" xfId="6643" xr:uid="{161B54EB-0CCC-4C20-8E47-6FDD0175D1B5}"/>
    <cellStyle name="Accent4 43" xfId="6644" xr:uid="{79CFC927-DD36-4FDE-B846-ED0AC6F312AD}"/>
    <cellStyle name="Accent4 44" xfId="6645" xr:uid="{1CD01425-2400-4043-A475-551237D0AD81}"/>
    <cellStyle name="Accent4 45" xfId="6646" xr:uid="{20F5FFE4-FD04-4B8C-82BC-AD1BCC2349B5}"/>
    <cellStyle name="Accent4 46" xfId="6647" xr:uid="{A5D9EE66-329C-4CC7-9815-2AECFA5367FD}"/>
    <cellStyle name="Accent4 47" xfId="6648" xr:uid="{70BDBF79-6D90-463A-9C34-80E04CF534EE}"/>
    <cellStyle name="Accent4 48" xfId="6649" xr:uid="{CD4161E8-80B5-49CD-A913-5C2ED28D9BE4}"/>
    <cellStyle name="Accent4 49" xfId="6650" xr:uid="{FD1D09F6-CB18-424D-A8C6-08D982C019A7}"/>
    <cellStyle name="Accent4 5" xfId="6652" xr:uid="{F7FACC72-B5B3-44D0-8235-CEFCA0024FA9}"/>
    <cellStyle name="Accent4 5 10" xfId="6653" xr:uid="{D832B1A2-A501-48CF-8E60-EC6E33E816C4}"/>
    <cellStyle name="Accent4 5 11" xfId="6654" xr:uid="{E14FAEB5-29FB-492A-8678-459D43277F5A}"/>
    <cellStyle name="Accent4 5 12" xfId="6655" xr:uid="{8DB22419-8B2D-4CE6-8CA3-BD83FFA24760}"/>
    <cellStyle name="Accent4 5 13" xfId="6656" xr:uid="{F2EF9921-3DD3-4B42-BB68-022E3DF18396}"/>
    <cellStyle name="Accent4 5 14" xfId="6657" xr:uid="{74A5F3D7-3949-414D-AADD-FC35E5DD0C52}"/>
    <cellStyle name="Accent4 5 15" xfId="6658" xr:uid="{E2D0CEC1-E68A-4696-B0E1-43188C7949FB}"/>
    <cellStyle name="Accent4 5 16" xfId="6659" xr:uid="{75A09F3C-AE7F-4B33-9CDB-6146732E4074}"/>
    <cellStyle name="Accent4 5 2" xfId="6660" xr:uid="{B05014EB-74A0-4F8D-BF92-69D46C36EC1D}"/>
    <cellStyle name="Accent4 5 2 2" xfId="6661" xr:uid="{CE2FA2C6-78D9-4EA6-95CB-784FF2AC377E}"/>
    <cellStyle name="Accent4 5 3" xfId="6662" xr:uid="{D893B974-03B8-4F33-88E1-4F2C2A38527F}"/>
    <cellStyle name="Accent4 5 3 2" xfId="6663" xr:uid="{EFF67A64-8930-4A1E-9871-4C8B9E5C1BCF}"/>
    <cellStyle name="Accent4 5 4" xfId="6664" xr:uid="{0BAC391C-D936-441C-BDD9-8EF5EA98DF61}"/>
    <cellStyle name="Accent4 5 4 2" xfId="6665" xr:uid="{80BE656A-5ECE-45E6-83AE-86EED7B21582}"/>
    <cellStyle name="Accent4 5 5" xfId="6666" xr:uid="{DF24EA38-158D-4B4A-A746-A68DFC6CDC9E}"/>
    <cellStyle name="Accent4 5 6" xfId="6667" xr:uid="{00BB788C-F64C-4BDE-B8D9-30567B32AE54}"/>
    <cellStyle name="Accent4 5 7" xfId="6668" xr:uid="{D4D3756A-1A90-4960-A66B-72839BD3711D}"/>
    <cellStyle name="Accent4 5 8" xfId="6669" xr:uid="{1BABA0F5-161C-4398-B80C-546D3309BBEF}"/>
    <cellStyle name="Accent4 5 9" xfId="6670" xr:uid="{069D06B7-3D5E-480D-8C8A-4F335FD3ADAF}"/>
    <cellStyle name="Accent4 5_Sheet2" xfId="6675" xr:uid="{F0E0FA6B-35F8-42B7-9752-798CC4026E1B}"/>
    <cellStyle name="Accent4 50" xfId="6671" xr:uid="{8EA37BC3-36E9-4609-BC7D-84DADC569997}"/>
    <cellStyle name="Accent4 51" xfId="6672" xr:uid="{F3C53E91-62CC-47A9-B862-6B962AC45A0F}"/>
    <cellStyle name="Accent4 52" xfId="6673" xr:uid="{1D32828B-A43D-470A-9CA6-442EE7E88B20}"/>
    <cellStyle name="Accent4 53" xfId="6674" xr:uid="{E73507BA-DCC7-4BCE-8494-7644C7D2245A}"/>
    <cellStyle name="Accent4 6" xfId="6676" xr:uid="{E7F8398F-B01D-4AAA-924C-5FC062D37F14}"/>
    <cellStyle name="Accent4 6 10" xfId="6677" xr:uid="{B3971A4D-CA4D-475C-96C9-C40E37DB474F}"/>
    <cellStyle name="Accent4 6 11" xfId="6678" xr:uid="{F1D78081-B827-47D8-B274-D25521009E01}"/>
    <cellStyle name="Accent4 6 12" xfId="6679" xr:uid="{08F77819-DC36-410A-AE8E-B2679DF6A533}"/>
    <cellStyle name="Accent4 6 13" xfId="6680" xr:uid="{E33EA1AB-3909-4F90-98CA-5B3564F8343F}"/>
    <cellStyle name="Accent4 6 14" xfId="6681" xr:uid="{DA3BB048-03F3-4E7E-A1C1-70416EC3CCF4}"/>
    <cellStyle name="Accent4 6 15" xfId="6682" xr:uid="{F7BEC8DD-967F-4E69-AA95-D7FD6749F36E}"/>
    <cellStyle name="Accent4 6 16" xfId="6683" xr:uid="{0D559EDC-A4A6-4510-BE6C-531D887F58C0}"/>
    <cellStyle name="Accent4 6 2" xfId="6684" xr:uid="{0A72DEA5-A4EB-46F0-896F-AB08C0D16EFB}"/>
    <cellStyle name="Accent4 6 2 2" xfId="6685" xr:uid="{2C44E7AD-E66A-4ECA-B30F-407DB159F5D8}"/>
    <cellStyle name="Accent4 6 3" xfId="6686" xr:uid="{5ED21E24-D70B-4005-A509-573BB4ED54B8}"/>
    <cellStyle name="Accent4 6 3 2" xfId="6687" xr:uid="{20A17663-3513-4977-8193-F7743C1D6605}"/>
    <cellStyle name="Accent4 6 4" xfId="6688" xr:uid="{9FAB6DF0-4638-4F6A-BEEC-7B5AD8CC5937}"/>
    <cellStyle name="Accent4 6 4 2" xfId="6689" xr:uid="{FE30CCAC-215C-4602-8DDE-AF1980850A42}"/>
    <cellStyle name="Accent4 6 5" xfId="6690" xr:uid="{9862A681-3F09-468A-BA52-B55C17621669}"/>
    <cellStyle name="Accent4 6 6" xfId="6691" xr:uid="{6C04C639-14D1-46D9-8444-C09EAD6AF523}"/>
    <cellStyle name="Accent4 6 7" xfId="6692" xr:uid="{1C3668CD-C594-4615-BEA0-B73D21E67DC5}"/>
    <cellStyle name="Accent4 6 8" xfId="6693" xr:uid="{49797870-87B7-4F84-B009-2E1C04F6D163}"/>
    <cellStyle name="Accent4 6 9" xfId="6694" xr:uid="{A53A0589-60A0-4BF7-A622-B54849B9FB9F}"/>
    <cellStyle name="Accent4 6_Sheet2" xfId="6695" xr:uid="{00F42EAE-65C2-4B4B-8FFA-E38B4AAED9B1}"/>
    <cellStyle name="Accent4 7" xfId="6696" xr:uid="{D7CE1C8F-4075-41CC-80EB-4FECE662E7AF}"/>
    <cellStyle name="Accent4 7 10" xfId="6697" xr:uid="{B651C273-885F-4566-93B2-68BAD76026AA}"/>
    <cellStyle name="Accent4 7 11" xfId="6698" xr:uid="{D810ED03-0528-4E87-A138-8D248CBD9106}"/>
    <cellStyle name="Accent4 7 12" xfId="6699" xr:uid="{7977A52A-AE59-4154-9C2E-14A1C02DD120}"/>
    <cellStyle name="Accent4 7 13" xfId="6700" xr:uid="{4CE475CA-632A-4B6B-B5D7-BB536FCC790A}"/>
    <cellStyle name="Accent4 7 14" xfId="6701" xr:uid="{C5C1B3D7-0495-4C50-B2A9-D655E3792924}"/>
    <cellStyle name="Accent4 7 15" xfId="6702" xr:uid="{2F48EBCD-E63C-4448-A56F-BD216A493CDE}"/>
    <cellStyle name="Accent4 7 16" xfId="6703" xr:uid="{E2675F9A-778D-43CC-9618-CDC55025116C}"/>
    <cellStyle name="Accent4 7 2" xfId="6704" xr:uid="{3EFABC4F-83CE-49DD-BC3A-974F350C5247}"/>
    <cellStyle name="Accent4 7 2 2" xfId="6705" xr:uid="{60C3CCA3-A2BC-4024-AEE7-FA143BE16624}"/>
    <cellStyle name="Accent4 7 3" xfId="6706" xr:uid="{FEF26510-615F-43B2-B06E-37369A548C82}"/>
    <cellStyle name="Accent4 7 3 2" xfId="6707" xr:uid="{97DAEB8F-905A-4671-874A-8945A1F31DC6}"/>
    <cellStyle name="Accent4 7 4" xfId="6708" xr:uid="{37B6B8D1-6585-42C4-86D9-902DCF6CFF99}"/>
    <cellStyle name="Accent4 7 4 2" xfId="6709" xr:uid="{BC9E0F33-19A5-4F30-A8BB-E5C616F8F4A8}"/>
    <cellStyle name="Accent4 7 5" xfId="6710" xr:uid="{DAE348DD-A446-469C-805D-89015A6B37A4}"/>
    <cellStyle name="Accent4 7 6" xfId="6711" xr:uid="{18023799-50E1-4C2B-95F3-26E0E58ED6E3}"/>
    <cellStyle name="Accent4 7 7" xfId="6712" xr:uid="{4FF7E385-6D85-4777-BA3B-209C28CEE062}"/>
    <cellStyle name="Accent4 7 8" xfId="6713" xr:uid="{6A57F7AB-1D85-4FCB-997E-E625EAC4E6B4}"/>
    <cellStyle name="Accent4 7 9" xfId="6714" xr:uid="{F483ADB3-A54E-43E3-97F6-CAAF9B45A61B}"/>
    <cellStyle name="Accent4 7_Sheet2" xfId="6715" xr:uid="{68DFF06A-B2B5-4DA2-938B-33D37182DC94}"/>
    <cellStyle name="Accent4 8" xfId="6716" xr:uid="{62ECDC38-F278-4608-85B6-649FC0890439}"/>
    <cellStyle name="Accent4 8 10" xfId="6717" xr:uid="{ADAB8882-C0D5-4844-B3DE-9330854B450F}"/>
    <cellStyle name="Accent4 8 11" xfId="6718" xr:uid="{D054C631-F8B3-4C34-B54B-1DE08D409098}"/>
    <cellStyle name="Accent4 8 12" xfId="6719" xr:uid="{4C6B7591-05BE-457F-86DE-B70B01B2D87B}"/>
    <cellStyle name="Accent4 8 13" xfId="6720" xr:uid="{95DC7B88-6015-44A4-987D-05577D796ABB}"/>
    <cellStyle name="Accent4 8 14" xfId="6721" xr:uid="{8CD602A5-3D74-4ABC-BE18-B8B0470E1932}"/>
    <cellStyle name="Accent4 8 15" xfId="6722" xr:uid="{D28BEB86-35BE-4863-B29D-3FC2307F28FF}"/>
    <cellStyle name="Accent4 8 16" xfId="6723" xr:uid="{8AA332F8-C4FD-4098-B4EB-46C950C8A2D3}"/>
    <cellStyle name="Accent4 8 2" xfId="6724" xr:uid="{6F155E84-1EA0-45B2-BDB6-ABCD72DEEB15}"/>
    <cellStyle name="Accent4 8 3" xfId="6725" xr:uid="{D9632736-6F33-445A-B392-357A1C0D4B10}"/>
    <cellStyle name="Accent4 8 3 2" xfId="6726" xr:uid="{5ACFAE1A-80B4-4E02-AA6B-B8B9795E8151}"/>
    <cellStyle name="Accent4 8 4" xfId="6727" xr:uid="{5DDEA25D-6DF6-4B02-8C9B-9888114D7BBC}"/>
    <cellStyle name="Accent4 8 5" xfId="6728" xr:uid="{872EF20A-6549-4933-8580-D4923E7E2A53}"/>
    <cellStyle name="Accent4 8 6" xfId="6729" xr:uid="{D946687D-5973-4698-A8ED-2D434E5E2C52}"/>
    <cellStyle name="Accent4 8 7" xfId="6730" xr:uid="{41A05B2F-0630-4035-9858-B677371AACCD}"/>
    <cellStyle name="Accent4 8 8" xfId="6731" xr:uid="{033F3250-8B50-4501-9C97-1275BA250D10}"/>
    <cellStyle name="Accent4 8 9" xfId="6732" xr:uid="{8F825C8E-D720-4D1F-A1FE-A14B595AA254}"/>
    <cellStyle name="Accent4 8_Sheet2" xfId="6733" xr:uid="{05F566EE-3D72-4F0E-818F-9BF580453B0F}"/>
    <cellStyle name="Accent4 9" xfId="6734" xr:uid="{25B05D32-573B-4AF3-8DBC-D4AD46E23896}"/>
    <cellStyle name="Accent4 9 10" xfId="6735" xr:uid="{2F8ED336-60F0-4156-9D86-27D682BD5B5B}"/>
    <cellStyle name="Accent4 9 11" xfId="6736" xr:uid="{998D4E2B-1A32-40F6-AC09-DF5E13D071DC}"/>
    <cellStyle name="Accent4 9 12" xfId="6737" xr:uid="{6203D87D-71A2-49B5-BABF-9326FC7906A1}"/>
    <cellStyle name="Accent4 9 13" xfId="6738" xr:uid="{F4571C74-5C41-4705-873E-014F044D09C6}"/>
    <cellStyle name="Accent4 9 14" xfId="6739" xr:uid="{8D97822B-43C0-45C5-A0FB-A83345037702}"/>
    <cellStyle name="Accent4 9 15" xfId="6740" xr:uid="{B72D40C3-9C5A-4075-8702-A5FA865B8EA1}"/>
    <cellStyle name="Accent4 9 16" xfId="6741" xr:uid="{9AE428E8-1568-4B5B-8B91-92A26D00027A}"/>
    <cellStyle name="Accent4 9 2" xfId="6742" xr:uid="{53A16FC9-025B-4875-A157-7CDA0AD22776}"/>
    <cellStyle name="Accent4 9 3" xfId="6743" xr:uid="{DE1FE1E4-99CB-4EE0-8364-D75A3046C3B5}"/>
    <cellStyle name="Accent4 9 4" xfId="6744" xr:uid="{ED92DE29-E43D-4AB0-A383-FB549289AD91}"/>
    <cellStyle name="Accent4 9 5" xfId="6745" xr:uid="{4D63598B-E671-4CB9-A9C8-5A0F1395C18C}"/>
    <cellStyle name="Accent4 9 6" xfId="6746" xr:uid="{D8AB8610-259B-49E8-88F0-B4E8940436F4}"/>
    <cellStyle name="Accent4 9 6 2" xfId="6747" xr:uid="{E7614674-FAE0-4B7E-86B9-24307CB13868}"/>
    <cellStyle name="Accent4 9 7" xfId="6748" xr:uid="{31203FAB-A103-4958-86DE-C014C14F6387}"/>
    <cellStyle name="Accent4 9 8" xfId="6749" xr:uid="{3A9CE6F8-A6BB-415D-BFF8-C83019254346}"/>
    <cellStyle name="Accent4 9 9" xfId="6750" xr:uid="{39230FBE-BB81-41DC-BD2D-22B92B1B6AA1}"/>
    <cellStyle name="Accent5 - 20%" xfId="6751" xr:uid="{7DCBC10D-E3A2-48FE-8AB6-0A012854AF3A}"/>
    <cellStyle name="Accent5 - 20% 2" xfId="6752" xr:uid="{FAA2863D-82DA-47B8-BA55-22C597DA213C}"/>
    <cellStyle name="Accent5 - 20% 2 2" xfId="6753" xr:uid="{B027E8DD-309B-4475-B692-B8EF2D8DC040}"/>
    <cellStyle name="Accent5 - 20% 2 3" xfId="6754" xr:uid="{4F69BDF0-C8A5-449F-B0D6-AE1D542835F3}"/>
    <cellStyle name="Accent5 - 20% 3" xfId="6755" xr:uid="{91FAC980-FD86-4199-9B1E-BEF801926147}"/>
    <cellStyle name="Accent5 - 20% 4" xfId="6756" xr:uid="{D3ACBC8A-D795-4595-8F32-961F42FDD121}"/>
    <cellStyle name="Accent5 - 20%_APSWRSC-Kalasamudram" xfId="6757" xr:uid="{645C8E33-7386-48E2-9645-57E54F818E9A}"/>
    <cellStyle name="Accent5 - 40%" xfId="6758" xr:uid="{FF541241-1ABC-4512-B1DE-E9B5546FE56D}"/>
    <cellStyle name="Accent5 - 40% 2" xfId="6759" xr:uid="{1E594BB8-7D78-4E59-A4BF-3C29B189C173}"/>
    <cellStyle name="Accent5 - 40% 2 2" xfId="6760" xr:uid="{9610671E-608B-422A-B352-D5A5EDC4D01E}"/>
    <cellStyle name="Accent5 - 40% 2 3" xfId="6761" xr:uid="{091EB3F1-7F49-4AC4-9646-EA7C635572D4}"/>
    <cellStyle name="Accent5 - 40% 3" xfId="6762" xr:uid="{4EE1742F-36A0-4631-B599-229AE65DBD23}"/>
    <cellStyle name="Accent5 - 40% 4" xfId="6763" xr:uid="{A6F537AD-5BAE-4BB9-81DA-F482696BDCAE}"/>
    <cellStyle name="Accent5 - 40%_APSWRSC-Kalasamudram" xfId="6764" xr:uid="{6B193D4E-9404-41A0-9C87-CEE3443DD517}"/>
    <cellStyle name="Accent5 - 60%" xfId="6765" xr:uid="{83AE67E7-86AB-4199-AFB1-CBB3A1798786}"/>
    <cellStyle name="Accent5 1" xfId="6766" xr:uid="{474D4E24-121C-4D96-862E-C2576718DD79}"/>
    <cellStyle name="Accent5 1 1" xfId="6767" xr:uid="{E56A474C-6A72-44FC-B953-74290EBA67A1}"/>
    <cellStyle name="Accent5 10" xfId="6768" xr:uid="{61C6FA2E-98C5-4AFA-A9E1-A4B31C0DF230}"/>
    <cellStyle name="Accent5 10 10" xfId="6769" xr:uid="{4D69518C-544B-4540-B1FA-76645414BBB4}"/>
    <cellStyle name="Accent5 10 11" xfId="6770" xr:uid="{0AFC9E83-2950-491C-9B23-94573E2D51CC}"/>
    <cellStyle name="Accent5 10 12" xfId="6771" xr:uid="{B1A02870-2ABD-4EB4-BBF4-3C8360C70872}"/>
    <cellStyle name="Accent5 10 13" xfId="6772" xr:uid="{89F3F48B-9DB5-4190-9F45-75F6283D6F8E}"/>
    <cellStyle name="Accent5 10 14" xfId="6773" xr:uid="{2FB73079-97E0-4813-8EDF-BDAF34D7EF8A}"/>
    <cellStyle name="Accent5 10 15" xfId="6774" xr:uid="{12D1D29E-E532-46D1-ABB9-3058D9C51D89}"/>
    <cellStyle name="Accent5 10 16" xfId="6775" xr:uid="{7005D6C3-FF30-4A4E-803D-4A606C77765D}"/>
    <cellStyle name="Accent5 10 2" xfId="6776" xr:uid="{D62588E0-11E1-4227-B4D3-6C18267516CD}"/>
    <cellStyle name="Accent5 10 3" xfId="6777" xr:uid="{BE1D0A78-2240-444C-8A3A-6FAFEA0F71D8}"/>
    <cellStyle name="Accent5 10 4" xfId="6778" xr:uid="{DB4BB631-3261-4EA0-B264-EAA26FB71545}"/>
    <cellStyle name="Accent5 10 5" xfId="6779" xr:uid="{995F9803-AFEB-4EE3-92E3-304CC47ABA47}"/>
    <cellStyle name="Accent5 10 6" xfId="6780" xr:uid="{D4B1A4CB-A316-4752-859F-6ED0822F447E}"/>
    <cellStyle name="Accent5 10 7" xfId="6781" xr:uid="{338187D4-E873-4B17-908E-67D6861EF430}"/>
    <cellStyle name="Accent5 10 8" xfId="6782" xr:uid="{79548628-F312-42B7-9BFB-3CB5499AA96B}"/>
    <cellStyle name="Accent5 10 9" xfId="6783" xr:uid="{E1DBACA1-0599-490B-B588-3705F82AD036}"/>
    <cellStyle name="Accent5 11" xfId="6784" xr:uid="{400E00B5-0D98-4665-B1A4-DD463C26A0F9}"/>
    <cellStyle name="Accent5 11 2" xfId="6785" xr:uid="{5F46D459-ECC7-4D8A-8942-F1D8794A6856}"/>
    <cellStyle name="Accent5 11 3" xfId="6786" xr:uid="{E796280B-F06E-4549-80C7-35A7F78FD401}"/>
    <cellStyle name="Accent5 11 4" xfId="6787" xr:uid="{ED9E8F1A-E42C-441C-9646-718558DFF1F5}"/>
    <cellStyle name="Accent5 11 5" xfId="6788" xr:uid="{25288E9C-21DB-46D4-B082-7502BB354A3B}"/>
    <cellStyle name="Accent5 11 6" xfId="6789" xr:uid="{EC6B4045-8B5D-44BE-95F4-05C8B2CB381B}"/>
    <cellStyle name="Accent5 11 7" xfId="6790" xr:uid="{980E4BEF-1C01-41A1-AE57-51DF236A9F3A}"/>
    <cellStyle name="Accent5 11 8" xfId="6791" xr:uid="{26EBAD00-9DF7-4A25-9AFD-C51BBCF51391}"/>
    <cellStyle name="Accent5 11 9" xfId="6792" xr:uid="{4EF652E6-BEC3-44EE-92F8-A1865307C455}"/>
    <cellStyle name="Accent5 12" xfId="6793" xr:uid="{0B4E32CE-1DC9-4700-9DF1-97CE889C898B}"/>
    <cellStyle name="Accent5 12 2" xfId="6794" xr:uid="{5A20C902-2AF9-48B6-A6E2-3F7C70F13060}"/>
    <cellStyle name="Accent5 12 3" xfId="6795" xr:uid="{936F4BEF-4827-41F6-984F-E45BBD82F588}"/>
    <cellStyle name="Accent5 12 4" xfId="6796" xr:uid="{1827AF95-100E-4AC4-99B1-8A6233848649}"/>
    <cellStyle name="Accent5 12 5" xfId="6797" xr:uid="{1759B3DC-EEF5-4869-8DA6-E0F9894C93BD}"/>
    <cellStyle name="Accent5 12 6" xfId="6798" xr:uid="{C9FECE35-EF10-44B7-AF99-049B169C50DA}"/>
    <cellStyle name="Accent5 12 7" xfId="6799" xr:uid="{88052215-AF08-45D7-864E-8DD1A4B87B58}"/>
    <cellStyle name="Accent5 12 8" xfId="6800" xr:uid="{9DE5B08E-25E2-43D3-979C-A5BACEC26C1E}"/>
    <cellStyle name="Accent5 12 9" xfId="6801" xr:uid="{10BE6D36-C81F-45C5-B52E-067FF6A07A78}"/>
    <cellStyle name="Accent5 13" xfId="6802" xr:uid="{EEE51C2D-A974-4735-92DC-4CA2D2AB2797}"/>
    <cellStyle name="Accent5 13 2" xfId="6803" xr:uid="{940F45EF-A165-4B41-9249-39A904B40833}"/>
    <cellStyle name="Accent5 13 3" xfId="6804" xr:uid="{F618E8C7-F3ED-46F1-82C9-B3F5DDCDB98C}"/>
    <cellStyle name="Accent5 13 4" xfId="6805" xr:uid="{827D9A07-D261-40D1-8261-839A0F89086D}"/>
    <cellStyle name="Accent5 13 5" xfId="6806" xr:uid="{A15D169D-8BD3-4BBB-94C8-317411F20B2D}"/>
    <cellStyle name="Accent5 13 6" xfId="6807" xr:uid="{CA395706-3F73-4618-B0AF-B947297221D7}"/>
    <cellStyle name="Accent5 13 7" xfId="6808" xr:uid="{6C601DE7-0D57-4ACC-9557-6065913A0785}"/>
    <cellStyle name="Accent5 13 8" xfId="6809" xr:uid="{E724A72D-D346-4911-B8EE-E0467991769C}"/>
    <cellStyle name="Accent5 13 9" xfId="6810" xr:uid="{B992F28A-E44F-4E1F-9A84-DDF7497ED1DE}"/>
    <cellStyle name="Accent5 14" xfId="6811" xr:uid="{39665EBF-0095-4E89-AB4B-72AC84C59947}"/>
    <cellStyle name="Accent5 14 2" xfId="6812" xr:uid="{A06CCCD6-7D04-4096-993C-30A24D96490C}"/>
    <cellStyle name="Accent5 14 3" xfId="6813" xr:uid="{D53FCA14-D7A6-4DDB-8A3B-6CF901E51E09}"/>
    <cellStyle name="Accent5 14 4" xfId="6814" xr:uid="{070556D6-7BFB-415D-B7D8-90FF51D2B1B0}"/>
    <cellStyle name="Accent5 14 5" xfId="6815" xr:uid="{C202FA41-B85C-41D0-9CA2-F7C912E7B149}"/>
    <cellStyle name="Accent5 14 6" xfId="6816" xr:uid="{D5AFD2C8-CD29-4942-B824-AF64AA5C08AC}"/>
    <cellStyle name="Accent5 14 7" xfId="6817" xr:uid="{9A42637A-E014-4E45-861F-6784B06F5D8B}"/>
    <cellStyle name="Accent5 14 8" xfId="6818" xr:uid="{86809141-C713-477A-964E-123331AE3429}"/>
    <cellStyle name="Accent5 14 9" xfId="6819" xr:uid="{FE1895D0-3354-4469-8751-77AA584C46FA}"/>
    <cellStyle name="Accent5 15" xfId="6820" xr:uid="{ECE84E5E-3284-4441-9F20-BE80A22C9BD2}"/>
    <cellStyle name="Accent5 15 2" xfId="6821" xr:uid="{AF3D0F3D-45E7-4ABB-A7F0-8C6386E3F2FD}"/>
    <cellStyle name="Accent5 15 3" xfId="6822" xr:uid="{B10F9D79-8424-4410-B072-A6012DBC230F}"/>
    <cellStyle name="Accent5 15 4" xfId="6823" xr:uid="{F2F2373E-C7BE-4CCF-845D-39D2B2C87BC3}"/>
    <cellStyle name="Accent5 15 5" xfId="6824" xr:uid="{D90C26B0-6C60-4845-AF2D-17E81F65C235}"/>
    <cellStyle name="Accent5 15 6" xfId="6825" xr:uid="{3F951F55-2EE2-4F0B-87C7-066DF786C84E}"/>
    <cellStyle name="Accent5 15 7" xfId="6826" xr:uid="{FA4091E2-011C-4666-81C6-F873E1CF0E11}"/>
    <cellStyle name="Accent5 15 8" xfId="6827" xr:uid="{84BAFE86-81B8-4B25-87FC-4C6140CA4EB9}"/>
    <cellStyle name="Accent5 15 9" xfId="6828" xr:uid="{A3E8668F-A30F-4330-9F30-EC5F170BB51D}"/>
    <cellStyle name="Accent5 16" xfId="6829" xr:uid="{75DFCD3E-484F-4A8D-8487-BD318A84EB74}"/>
    <cellStyle name="Accent5 16 2" xfId="6830" xr:uid="{DA1E69BB-95B9-4538-A5A0-75135CBACFF6}"/>
    <cellStyle name="Accent5 16 3" xfId="6831" xr:uid="{CA4865F2-7A97-4F12-87E7-AEA862B05A68}"/>
    <cellStyle name="Accent5 16 4" xfId="6832" xr:uid="{91706B84-289C-4FD4-A4C1-EE9E49A1B2F9}"/>
    <cellStyle name="Accent5 16 5" xfId="6833" xr:uid="{C0460432-0202-4818-A26E-8FA2F265B9C9}"/>
    <cellStyle name="Accent5 16 6" xfId="6834" xr:uid="{88133736-B22E-44D2-8DE8-178763946C1A}"/>
    <cellStyle name="Accent5 16 7" xfId="6835" xr:uid="{AE4EF75C-4A2F-4C56-8934-6E3DA4F518D8}"/>
    <cellStyle name="Accent5 16 8" xfId="6836" xr:uid="{25AE2952-2381-491D-91D2-0264D82255DB}"/>
    <cellStyle name="Accent5 16 9" xfId="6837" xr:uid="{FFA90223-5312-476B-A8E5-A9D19C853C03}"/>
    <cellStyle name="Accent5 17" xfId="6838" xr:uid="{2B4FB21E-8C61-4FE7-A3DC-BFE592B21818}"/>
    <cellStyle name="Accent5 18" xfId="6839" xr:uid="{F505C443-3AF5-4BD8-A721-6F6DFF4697C8}"/>
    <cellStyle name="Accent5 19" xfId="6840" xr:uid="{5A67AA72-429F-4F10-876A-764324E41625}"/>
    <cellStyle name="Accent5 2" xfId="6841" xr:uid="{5EA96BF7-3097-415D-BC2E-DBFE3CF8688D}"/>
    <cellStyle name="Accent5 2 2" xfId="6842" xr:uid="{735CDEB0-F00D-4AC2-A1DA-EDE86028EF91}"/>
    <cellStyle name="Accent5 2 2 2" xfId="6843" xr:uid="{E05FEDD1-24FA-4610-93AC-E0C0177FD189}"/>
    <cellStyle name="Accent5 2 2 2 2" xfId="6844" xr:uid="{B9C940B5-B39A-4B1B-B188-1A107431179D}"/>
    <cellStyle name="Accent5 2 2 3" xfId="6845" xr:uid="{ADDDA0B3-5F7C-4142-918A-4572654EAA77}"/>
    <cellStyle name="Accent5 2 2 4" xfId="6846" xr:uid="{9AB5F679-9A48-40B9-A292-770C6A5AAAA8}"/>
    <cellStyle name="Accent5 2 2 5" xfId="6847" xr:uid="{A1E52695-13A7-4BD3-998A-874B0766D90F}"/>
    <cellStyle name="Accent5 2 2 6" xfId="6848" xr:uid="{11A66D95-CB48-47AD-A2D1-F7D548837235}"/>
    <cellStyle name="Accent5 2 2 7" xfId="6849" xr:uid="{64D4094A-C1E1-4AFD-B944-07F458DAF190}"/>
    <cellStyle name="Accent5 2 2 8" xfId="6850" xr:uid="{D8ED3577-19A7-402D-BC00-9C811D948850}"/>
    <cellStyle name="Accent5 2 2 9" xfId="6851" xr:uid="{44A43CE5-24A8-4996-B2D1-2FF065255CFB}"/>
    <cellStyle name="Accent5 2 3" xfId="6852" xr:uid="{EE9757DB-CBB9-4349-9F42-BA88873ADD1A}"/>
    <cellStyle name="Accent5 2 3 2" xfId="6853" xr:uid="{7A452CEA-20DE-455F-B070-BA8B03F2BCE9}"/>
    <cellStyle name="Accent5 2 4" xfId="6854" xr:uid="{C0207491-4A96-4B08-808C-67D2A3CFD737}"/>
    <cellStyle name="Accent5 2 4 2" xfId="6855" xr:uid="{55370DD6-F161-453A-869E-07D240C23E62}"/>
    <cellStyle name="Accent5 2 5" xfId="6856" xr:uid="{891E206A-301B-420F-8274-BA2EB594A523}"/>
    <cellStyle name="Accent5 2 5 2" xfId="6857" xr:uid="{09B83790-4522-44A4-9E78-418C707D3212}"/>
    <cellStyle name="Accent5 2 6" xfId="6858" xr:uid="{3B928644-4E42-4854-B43A-7E6516FB6E8C}"/>
    <cellStyle name="Accent5 2 7" xfId="6859" xr:uid="{03A10FD4-562B-4776-8AB2-EB0316532444}"/>
    <cellStyle name="Accent5 2 8" xfId="6860" xr:uid="{BAC3B3DD-CE8B-4EE3-A4A4-248BD16D07C8}"/>
    <cellStyle name="Accent5 2 9" xfId="6861" xr:uid="{A603F372-BAB2-4183-8F59-FCB0CE8E7336}"/>
    <cellStyle name="Accent5 2_Block-F LGF POur-II BBS" xfId="6872" xr:uid="{F160F23E-EE23-4447-A960-7927D9DF3147}"/>
    <cellStyle name="Accent5 20" xfId="6862" xr:uid="{B8149959-F31B-4370-B65A-00FA378FB867}"/>
    <cellStyle name="Accent5 21" xfId="6863" xr:uid="{48CE48BE-EEEF-4020-BFF0-A41DEE716868}"/>
    <cellStyle name="Accent5 22" xfId="6864" xr:uid="{15657A4D-7BBE-4458-B5BA-321ABD5D3CA0}"/>
    <cellStyle name="Accent5 23" xfId="6865" xr:uid="{2A4A2401-3102-4A90-91FC-2F487E6938DE}"/>
    <cellStyle name="Accent5 24" xfId="6866" xr:uid="{DCDD87B6-2EE3-4DF4-8283-D6950BD01AF8}"/>
    <cellStyle name="Accent5 25" xfId="6867" xr:uid="{136A9CE4-3FE5-4077-A039-476990BFB6ED}"/>
    <cellStyle name="Accent5 26" xfId="6868" xr:uid="{7F30574F-7032-47EF-AC2E-2FF178B32989}"/>
    <cellStyle name="Accent5 27" xfId="6869" xr:uid="{BE938382-7E0E-46E3-AFBC-A2516D4846DF}"/>
    <cellStyle name="Accent5 28" xfId="6870" xr:uid="{1B3169A2-03CC-4E49-99A4-F6CD48EFD521}"/>
    <cellStyle name="Accent5 29" xfId="6871" xr:uid="{9638B6C3-C8FB-4F3A-833A-059ECDEA508F}"/>
    <cellStyle name="Accent5 3" xfId="6873" xr:uid="{B7FE0F5F-D9A1-4907-98AE-37E032733E8B}"/>
    <cellStyle name="Accent5 3 2" xfId="6874" xr:uid="{6CF4C408-BF4A-463B-8CCE-6CE945B877FC}"/>
    <cellStyle name="Accent5 3 2 2" xfId="6875" xr:uid="{823AA0A0-54A8-4625-A85C-43342D9E4584}"/>
    <cellStyle name="Accent5 3 2 3" xfId="6876" xr:uid="{ABD525E3-CB27-4CE0-96A7-D7FB24FA11FE}"/>
    <cellStyle name="Accent5 3 2 4" xfId="6877" xr:uid="{8362F6E5-CB06-4B02-83AF-CB0A07FAF4D5}"/>
    <cellStyle name="Accent5 3 2 5" xfId="6878" xr:uid="{11D81FBB-6ED2-4C66-B4D5-08C05E890AD6}"/>
    <cellStyle name="Accent5 3 2 6" xfId="6879" xr:uid="{EA62F267-D9C3-4FEF-B067-9DD1246E4F30}"/>
    <cellStyle name="Accent5 3 2 7" xfId="6880" xr:uid="{4776A6EE-B341-4E67-BAAC-229BA343845C}"/>
    <cellStyle name="Accent5 3 2 8" xfId="6881" xr:uid="{9ECFDD12-DDEF-455D-9583-0C24D17D64BF}"/>
    <cellStyle name="Accent5 3 2 9" xfId="6882" xr:uid="{57F6AF23-4F76-4CD7-865C-C2ACE324E73E}"/>
    <cellStyle name="Accent5 3 3" xfId="6883" xr:uid="{8903DC18-0370-4B1F-8E74-9C2A63F74E46}"/>
    <cellStyle name="Accent5 3 3 2" xfId="6884" xr:uid="{EA08813D-63EA-41AF-8488-CDB28158D1E6}"/>
    <cellStyle name="Accent5 3 4" xfId="6885" xr:uid="{0F73C4DB-A6D4-42A2-8831-BF893C4BBC61}"/>
    <cellStyle name="Accent5 3 4 2" xfId="6886" xr:uid="{B63A1E9E-BAD9-4836-BCA9-E5E0400E0ECD}"/>
    <cellStyle name="Accent5 3 5" xfId="6887" xr:uid="{8BE5914B-C159-4DD6-89CB-684E34C6F84A}"/>
    <cellStyle name="Accent5 3 6" xfId="6888" xr:uid="{BFA81CAF-E035-4E79-872E-7D311B9728BE}"/>
    <cellStyle name="Accent5 3 7" xfId="6889" xr:uid="{5B69763B-A21D-4864-97ED-4B91CEB1BD16}"/>
    <cellStyle name="Accent5 3 8" xfId="6890" xr:uid="{A68110A5-D48D-4F64-A98E-6A763AB9171C}"/>
    <cellStyle name="Accent5 3_Ramadugu_ SWGH" xfId="6901" xr:uid="{FA0338E2-DACA-481F-8C77-774DFEFA8B12}"/>
    <cellStyle name="Accent5 30" xfId="6891" xr:uid="{3E0550DC-F8F6-407B-A379-22FFED4E7954}"/>
    <cellStyle name="Accent5 31" xfId="6892" xr:uid="{D74EF1EA-E318-46E6-891C-8C8F73734319}"/>
    <cellStyle name="Accent5 32" xfId="6893" xr:uid="{B6047D67-9241-4245-8292-8AC1F08F9BFC}"/>
    <cellStyle name="Accent5 33" xfId="6894" xr:uid="{A1287F30-9B42-43AC-92BA-74979A7039EF}"/>
    <cellStyle name="Accent5 34" xfId="6895" xr:uid="{E0B69C4E-D813-45CA-AEE3-67B957144F4B}"/>
    <cellStyle name="Accent5 35" xfId="6896" xr:uid="{5C0F8DEB-DF0E-4EE5-BCE8-5656192DE4FB}"/>
    <cellStyle name="Accent5 36" xfId="6897" xr:uid="{720B1C45-DB1D-44D3-AEB7-5FAA650135C6}"/>
    <cellStyle name="Accent5 37" xfId="6898" xr:uid="{628A40BA-83C6-4A3E-8F54-F2CF94FB7ED3}"/>
    <cellStyle name="Accent5 38" xfId="6899" xr:uid="{F41930AD-63BD-4624-8C76-BDB84FF53C14}"/>
    <cellStyle name="Accent5 39" xfId="6900" xr:uid="{B68671FD-E869-4F95-9BFD-F085961BA490}"/>
    <cellStyle name="Accent5 4" xfId="6902" xr:uid="{58E60FED-BB96-4A5B-90C4-A0FE52E01D26}"/>
    <cellStyle name="Accent5 4 10" xfId="6903" xr:uid="{9526F1D3-9E63-4DC9-A608-008F6D9F3E12}"/>
    <cellStyle name="Accent5 4 11" xfId="6904" xr:uid="{7849E2F6-8A0F-4B54-8AF2-60C03CC0FB02}"/>
    <cellStyle name="Accent5 4 12" xfId="6905" xr:uid="{D996D610-7210-41B5-9AC6-8BDC7CD99198}"/>
    <cellStyle name="Accent5 4 13" xfId="6906" xr:uid="{F72F9981-DB4D-4A42-AA20-8EC135C67DB7}"/>
    <cellStyle name="Accent5 4 14" xfId="6907" xr:uid="{1707FC2C-2DCA-4DCD-BEB7-57CF51824AE7}"/>
    <cellStyle name="Accent5 4 15" xfId="6908" xr:uid="{B05798CC-C3D7-4A35-8EC9-D0AF54CAA233}"/>
    <cellStyle name="Accent5 4 16" xfId="6909" xr:uid="{7C712825-60B2-4796-AF8B-086278511D63}"/>
    <cellStyle name="Accent5 4 2" xfId="6910" xr:uid="{368DB2F2-60FF-493C-8A5D-6AE771457E76}"/>
    <cellStyle name="Accent5 4 2 2" xfId="6911" xr:uid="{5DF81522-BDC1-4CE1-8B93-16221F06FC3E}"/>
    <cellStyle name="Accent5 4 3" xfId="6912" xr:uid="{DE0D3A76-6E79-45D8-8BBD-492193F8CD32}"/>
    <cellStyle name="Accent5 4 3 2" xfId="6913" xr:uid="{43E94C4A-E79A-4F85-A406-373C6EC6DB11}"/>
    <cellStyle name="Accent5 4 4" xfId="6914" xr:uid="{DFDB3715-5F4D-44BC-A355-2E8195378B83}"/>
    <cellStyle name="Accent5 4 4 2" xfId="6915" xr:uid="{0ED74009-3EA1-41EE-98D1-9FF0D60B7E4D}"/>
    <cellStyle name="Accent5 4 5" xfId="6916" xr:uid="{92A0D51A-2DE3-469E-BDFA-4BEB33807A53}"/>
    <cellStyle name="Accent5 4 6" xfId="6917" xr:uid="{F14E5398-A521-40D0-BDD2-7F6A33EBBA05}"/>
    <cellStyle name="Accent5 4 7" xfId="6918" xr:uid="{07E78855-13E5-48A7-BB74-FF8D59796AD2}"/>
    <cellStyle name="Accent5 4 8" xfId="6919" xr:uid="{9AB66B22-97FC-4D2D-8DE5-52EC5DF1F03F}"/>
    <cellStyle name="Accent5 4 9" xfId="6920" xr:uid="{8FEEDD58-AD8B-4B37-8B56-F1EC87EEE1B9}"/>
    <cellStyle name="Accent5 4_Sheet2" xfId="6931" xr:uid="{D18702B9-023C-4DB5-81A9-18C209989F0A}"/>
    <cellStyle name="Accent5 40" xfId="6921" xr:uid="{CB7AE9DC-E598-41AF-8174-B0576B466057}"/>
    <cellStyle name="Accent5 41" xfId="6922" xr:uid="{2425DAFA-65EE-46BC-B4CE-D707BDB62A61}"/>
    <cellStyle name="Accent5 42" xfId="6923" xr:uid="{DA3CC8E3-715C-4E5E-9AA3-A34D497E99C5}"/>
    <cellStyle name="Accent5 43" xfId="6924" xr:uid="{66BD66A2-5E03-41FF-AA07-A07CBAFBE4EF}"/>
    <cellStyle name="Accent5 44" xfId="6925" xr:uid="{066B43E8-68B3-45CC-869D-7B2B37806DC0}"/>
    <cellStyle name="Accent5 45" xfId="6926" xr:uid="{DDF579B7-E7F3-4DCF-AD23-773BE589BC7E}"/>
    <cellStyle name="Accent5 46" xfId="6927" xr:uid="{8510892E-4A09-4362-ABB2-839C90CDEDA1}"/>
    <cellStyle name="Accent5 47" xfId="6928" xr:uid="{6BC2E616-B6A0-41E3-BD9E-B02472C1FCD8}"/>
    <cellStyle name="Accent5 48" xfId="6929" xr:uid="{34D927F5-EE72-4C7D-BFB2-5C0F76296251}"/>
    <cellStyle name="Accent5 49" xfId="6930" xr:uid="{2B1547C1-BCAC-4E64-92F2-F7C022C78223}"/>
    <cellStyle name="Accent5 5" xfId="6932" xr:uid="{951278A2-EB90-47EB-8F05-9BF91FF4AF29}"/>
    <cellStyle name="Accent5 5 10" xfId="6933" xr:uid="{4966AFC5-F434-4D1B-B5E1-9DF42EA9A25F}"/>
    <cellStyle name="Accent5 5 11" xfId="6934" xr:uid="{F651BD09-145E-4B96-8411-05C7C42AEE19}"/>
    <cellStyle name="Accent5 5 12" xfId="6935" xr:uid="{8682BB00-A585-4E1C-BBEE-A79A91E93ADB}"/>
    <cellStyle name="Accent5 5 13" xfId="6936" xr:uid="{DEAC864E-A4DA-4A0F-A9D4-DC11A8185FB8}"/>
    <cellStyle name="Accent5 5 14" xfId="6937" xr:uid="{E4902416-8610-49B6-A776-0D1685B6A435}"/>
    <cellStyle name="Accent5 5 15" xfId="6938" xr:uid="{63532619-1E03-48AC-8561-DB82D029BCF9}"/>
    <cellStyle name="Accent5 5 16" xfId="6939" xr:uid="{E09A2F01-6F01-4052-B6EE-253290ADA911}"/>
    <cellStyle name="Accent5 5 2" xfId="6940" xr:uid="{9EA1458E-4335-46E1-B572-46EC406F5CD2}"/>
    <cellStyle name="Accent5 5 2 2" xfId="6941" xr:uid="{A10256FA-CC7F-4164-875D-E8C17F39FD4B}"/>
    <cellStyle name="Accent5 5 3" xfId="6942" xr:uid="{F026B142-8E38-47F2-8697-82F091969375}"/>
    <cellStyle name="Accent5 5 3 2" xfId="6943" xr:uid="{0172687A-4A7B-4EA0-8D64-7E72249D3C24}"/>
    <cellStyle name="Accent5 5 4" xfId="6944" xr:uid="{B764979D-E36D-4BB8-B339-F4C4EE6EB2FB}"/>
    <cellStyle name="Accent5 5 4 2" xfId="6945" xr:uid="{257DDF9C-E2DB-4CE6-A373-5AD4220B81BB}"/>
    <cellStyle name="Accent5 5 5" xfId="6946" xr:uid="{CAE205B3-5CC9-4689-8513-89C666B3C6A1}"/>
    <cellStyle name="Accent5 5 6" xfId="6947" xr:uid="{52AB410F-D709-4F75-A5C9-BA37859541B2}"/>
    <cellStyle name="Accent5 5 7" xfId="6948" xr:uid="{616F293B-B240-4B2B-93C7-3D6B2FFF3EE1}"/>
    <cellStyle name="Accent5 5 8" xfId="6949" xr:uid="{37680B83-4038-4160-86B2-1052B589E39B}"/>
    <cellStyle name="Accent5 5 9" xfId="6950" xr:uid="{4214AEAD-259B-4B34-BD27-6F9C299293F3}"/>
    <cellStyle name="Accent5 5_Sheet2" xfId="6955" xr:uid="{62C090E4-8D27-4996-A269-5F0640DDC439}"/>
    <cellStyle name="Accent5 50" xfId="6951" xr:uid="{5A327C5B-0D8A-4062-8612-CDE1B23556A8}"/>
    <cellStyle name="Accent5 51" xfId="6952" xr:uid="{467EA421-4A9D-499C-83F1-61BFA66D969F}"/>
    <cellStyle name="Accent5 52" xfId="6953" xr:uid="{B944273A-7B03-4FDB-BF95-381BF6A6C31F}"/>
    <cellStyle name="Accent5 53" xfId="6954" xr:uid="{CD559D44-DD07-4555-9A0C-97DB76FFCECC}"/>
    <cellStyle name="Accent5 6" xfId="6956" xr:uid="{C58D8A86-B0A5-47F0-8AF3-EF44E971300A}"/>
    <cellStyle name="Accent5 6 10" xfId="6957" xr:uid="{9EA5E0A1-22E7-4ABD-8C86-245555A15399}"/>
    <cellStyle name="Accent5 6 11" xfId="6958" xr:uid="{93DCA51A-A4BA-418D-87B6-A55E3ECADA4C}"/>
    <cellStyle name="Accent5 6 12" xfId="6959" xr:uid="{5BE628DC-5CDC-4E72-AA64-EE3A05902ADC}"/>
    <cellStyle name="Accent5 6 13" xfId="6960" xr:uid="{81AEC6DE-9E25-40E4-AE4C-D92DB273E0C2}"/>
    <cellStyle name="Accent5 6 14" xfId="6961" xr:uid="{428C52BA-913C-4F7A-B7A3-37B232F08089}"/>
    <cellStyle name="Accent5 6 15" xfId="6962" xr:uid="{8808B9E3-FBDF-472F-8C2F-AF0654522623}"/>
    <cellStyle name="Accent5 6 16" xfId="6963" xr:uid="{8AB14CE7-87DA-4F59-A3E2-5FDCB46F84A7}"/>
    <cellStyle name="Accent5 6 2" xfId="6964" xr:uid="{87CF6AFF-E96D-4931-9614-8DA5A1B7B0D0}"/>
    <cellStyle name="Accent5 6 2 2" xfId="6965" xr:uid="{0AB65036-88DC-4C47-9049-DF9626B9F2CC}"/>
    <cellStyle name="Accent5 6 3" xfId="6966" xr:uid="{936B2A69-29BE-4E9C-A781-DB276203DE52}"/>
    <cellStyle name="Accent5 6 3 2" xfId="6967" xr:uid="{F44989BF-90E8-44EB-823C-A675F6A6FFAF}"/>
    <cellStyle name="Accent5 6 4" xfId="6968" xr:uid="{906329E9-FF97-4EB1-BF1D-630A23DC32DF}"/>
    <cellStyle name="Accent5 6 4 2" xfId="6969" xr:uid="{4465AB77-1EA3-43D3-B1CF-3688B87BD624}"/>
    <cellStyle name="Accent5 6 5" xfId="6970" xr:uid="{24926F7C-F771-46BD-B316-42804CDCD802}"/>
    <cellStyle name="Accent5 6 6" xfId="6971" xr:uid="{852E341F-396B-40DA-85FC-6729A295C970}"/>
    <cellStyle name="Accent5 6 7" xfId="6972" xr:uid="{40D528F8-099C-4FFE-8CB8-B961A2BA1632}"/>
    <cellStyle name="Accent5 6 8" xfId="6973" xr:uid="{F266B95D-4BC5-4C77-BE09-6A38D4E24517}"/>
    <cellStyle name="Accent5 6 9" xfId="6974" xr:uid="{9CE4709A-66CD-4547-84A8-5B64B16D605D}"/>
    <cellStyle name="Accent5 6_Sheet2" xfId="6975" xr:uid="{3B18198C-0F81-4C15-94E7-36D13919308D}"/>
    <cellStyle name="Accent5 7" xfId="6976" xr:uid="{9E12DD1D-2C87-4AB3-A20A-63ED795B8A8D}"/>
    <cellStyle name="Accent5 7 10" xfId="6977" xr:uid="{007837DD-9508-4AEB-8A61-4F186E9BA1AB}"/>
    <cellStyle name="Accent5 7 11" xfId="6978" xr:uid="{D9D447AD-9DC1-4AB5-B42A-6329A92D9C90}"/>
    <cellStyle name="Accent5 7 12" xfId="6979" xr:uid="{B5302B72-C22C-49B9-9587-4436F5822607}"/>
    <cellStyle name="Accent5 7 13" xfId="6980" xr:uid="{0CE1E491-83AC-49A9-8A6E-6F934F42328A}"/>
    <cellStyle name="Accent5 7 14" xfId="6981" xr:uid="{A1DDCE5D-4045-422A-8AE0-574448589C7D}"/>
    <cellStyle name="Accent5 7 15" xfId="6982" xr:uid="{25DAEA78-3E8E-496C-9108-107C6FBCE455}"/>
    <cellStyle name="Accent5 7 16" xfId="6983" xr:uid="{0D6AAF67-1C61-4633-815C-293DEF9E797E}"/>
    <cellStyle name="Accent5 7 2" xfId="6984" xr:uid="{3A74EC5B-401B-4F1B-8969-F89FE41BDEBD}"/>
    <cellStyle name="Accent5 7 2 2" xfId="6985" xr:uid="{F91AB998-E69F-4C09-8D18-77D5458EC830}"/>
    <cellStyle name="Accent5 7 3" xfId="6986" xr:uid="{97E68A7F-4E35-4E80-8E27-48E79508B753}"/>
    <cellStyle name="Accent5 7 3 2" xfId="6987" xr:uid="{A9424310-EC04-411A-AB69-F8DA0173B43C}"/>
    <cellStyle name="Accent5 7 4" xfId="6988" xr:uid="{9FB1E9E5-31EB-4539-9BDC-03B58622BF16}"/>
    <cellStyle name="Accent5 7 4 2" xfId="6989" xr:uid="{4EEE39D8-586D-4D4E-B920-2F863F2C47DB}"/>
    <cellStyle name="Accent5 7 5" xfId="6990" xr:uid="{6EBFE745-4F2C-4AD0-A051-761768B88581}"/>
    <cellStyle name="Accent5 7 6" xfId="6991" xr:uid="{AF35A4E9-96DE-4211-A25B-BCB442729C5E}"/>
    <cellStyle name="Accent5 7 7" xfId="6992" xr:uid="{8B02DFCC-D124-48B2-B48C-D7EF851DE00E}"/>
    <cellStyle name="Accent5 7 8" xfId="6993" xr:uid="{BF776A19-5D1E-4E01-83C7-15E8F35CDA27}"/>
    <cellStyle name="Accent5 7 9" xfId="6994" xr:uid="{33182147-7794-42D9-8354-0768D91B2142}"/>
    <cellStyle name="Accent5 7_Sheet2" xfId="6995" xr:uid="{C6877ED8-DF51-4104-AA53-9DB2A677470B}"/>
    <cellStyle name="Accent5 8" xfId="6996" xr:uid="{CF1BC083-564D-4840-8582-5694A8ED8327}"/>
    <cellStyle name="Accent5 8 10" xfId="6997" xr:uid="{ECFA6DCB-CF32-4CF1-A2AB-E6571FBDFD90}"/>
    <cellStyle name="Accent5 8 11" xfId="6998" xr:uid="{C06A1D83-40AD-459A-9932-CCAC5F94A6FB}"/>
    <cellStyle name="Accent5 8 12" xfId="6999" xr:uid="{5CDA3767-11AD-4F2C-9878-C6BB890048F8}"/>
    <cellStyle name="Accent5 8 13" xfId="7000" xr:uid="{7E522B52-1F1A-4F5D-8C30-6458D9EC9369}"/>
    <cellStyle name="Accent5 8 14" xfId="7001" xr:uid="{8B73D977-DEF2-447D-A5E6-EDEE2C3D5262}"/>
    <cellStyle name="Accent5 8 15" xfId="7002" xr:uid="{25BB02CF-31EA-485C-BE8B-CDE0D729FC4F}"/>
    <cellStyle name="Accent5 8 16" xfId="7003" xr:uid="{3EC03C05-B469-44A4-ACFD-E64A9A33B534}"/>
    <cellStyle name="Accent5 8 2" xfId="7004" xr:uid="{E39E2326-1F80-4FE5-9540-A31CB4DE10EC}"/>
    <cellStyle name="Accent5 8 3" xfId="7005" xr:uid="{836625B3-722C-434A-8462-4355C7E1D111}"/>
    <cellStyle name="Accent5 8 4" xfId="7006" xr:uid="{EA1AC39D-67CA-4A2E-B4C7-87C100A6BA6A}"/>
    <cellStyle name="Accent5 8 5" xfId="7007" xr:uid="{5731DDFF-919C-472E-98FA-040F3E03EAF9}"/>
    <cellStyle name="Accent5 8 6" xfId="7008" xr:uid="{EF74BE2D-949A-47B8-A523-995857BF3A07}"/>
    <cellStyle name="Accent5 8 7" xfId="7009" xr:uid="{227E0029-E1C7-41C4-A843-F49B467F244D}"/>
    <cellStyle name="Accent5 8 8" xfId="7010" xr:uid="{DFF0D3C6-A20D-4E33-887C-E7DBD850EF10}"/>
    <cellStyle name="Accent5 8 9" xfId="7011" xr:uid="{C9AE84FE-CEBE-473E-B477-06D58D89F0A0}"/>
    <cellStyle name="Accent5 8_Sheet2" xfId="7012" xr:uid="{16B26408-61CE-4F92-BB91-60E193E626C9}"/>
    <cellStyle name="Accent5 9" xfId="7013" xr:uid="{04FF021C-9788-4863-8180-474DFB55D6A2}"/>
    <cellStyle name="Accent5 9 10" xfId="7014" xr:uid="{FBF47188-B340-40F3-8A28-DBFBCEE68269}"/>
    <cellStyle name="Accent5 9 11" xfId="7015" xr:uid="{0E8F3EAC-D614-4714-9AEF-8F817655C439}"/>
    <cellStyle name="Accent5 9 12" xfId="7016" xr:uid="{03100D23-C7F7-4EED-9993-32DFB031FE1D}"/>
    <cellStyle name="Accent5 9 13" xfId="7017" xr:uid="{2CBCF240-06F2-4E4E-8AD4-59D18C7822BF}"/>
    <cellStyle name="Accent5 9 14" xfId="7018" xr:uid="{D1A0C69E-7119-427F-9B71-7185DC916AED}"/>
    <cellStyle name="Accent5 9 15" xfId="7019" xr:uid="{2119F8A8-4F03-42DB-8E19-B44A3F8B9CE3}"/>
    <cellStyle name="Accent5 9 16" xfId="7020" xr:uid="{8F150509-CD94-4D53-B7C7-7D51CCD1C02D}"/>
    <cellStyle name="Accent5 9 2" xfId="7021" xr:uid="{76446206-B083-42CC-BCA9-62C2968CEB8C}"/>
    <cellStyle name="Accent5 9 3" xfId="7022" xr:uid="{B330D536-A19D-4749-BF5B-410CB2EFFA76}"/>
    <cellStyle name="Accent5 9 4" xfId="7023" xr:uid="{05650661-5E1A-4C2D-A648-B62F77F56A05}"/>
    <cellStyle name="Accent5 9 5" xfId="7024" xr:uid="{703A32F5-9E33-4F3D-996D-CBB81AFB234E}"/>
    <cellStyle name="Accent5 9 6" xfId="7025" xr:uid="{93D49390-08A9-45D2-9553-4E42AC28DA9E}"/>
    <cellStyle name="Accent5 9 7" xfId="7026" xr:uid="{D7027299-78FD-4B34-9BBF-A7ECA3E27559}"/>
    <cellStyle name="Accent5 9 8" xfId="7027" xr:uid="{2552B616-4EB5-4D9B-BFAE-2C1A55E3F3E1}"/>
    <cellStyle name="Accent5 9 9" xfId="7028" xr:uid="{F4740637-8CC6-4C5D-A7A8-9FD66BF2E3FF}"/>
    <cellStyle name="Accent6 - 20%" xfId="7029" xr:uid="{683FA7FA-043F-4BF1-83B5-DF487BC28238}"/>
    <cellStyle name="Accent6 - 20% 2" xfId="7030" xr:uid="{3A74D42B-C8A6-4A6D-97F8-7388AD9F9553}"/>
    <cellStyle name="Accent6 - 20% 2 2" xfId="7031" xr:uid="{39EA345E-163A-442F-BB8D-95968355A609}"/>
    <cellStyle name="Accent6 - 20% 2 3" xfId="7032" xr:uid="{C8AEA3DB-F771-4D56-9A69-B9B632226CA2}"/>
    <cellStyle name="Accent6 - 20% 3" xfId="7033" xr:uid="{ECD183F7-BC55-46B1-A3F2-3DF89D0BB11F}"/>
    <cellStyle name="Accent6 - 20% 4" xfId="7034" xr:uid="{09398526-D80C-415E-ABEF-DA6517030574}"/>
    <cellStyle name="Accent6 - 20%_APSWRSC-Kalasamudram" xfId="7035" xr:uid="{5C180DBA-7AD8-49B3-A379-D7620F77E9E0}"/>
    <cellStyle name="Accent6 - 40%" xfId="7036" xr:uid="{7C78C04A-B1E4-4364-9C52-4ADE32793974}"/>
    <cellStyle name="Accent6 - 40% 2" xfId="7037" xr:uid="{BFAEFA34-F708-43C9-8FF0-BAFA978B4761}"/>
    <cellStyle name="Accent6 - 40% 2 2" xfId="7038" xr:uid="{3C6426A3-5F6E-4558-8D02-5259CBC5B2C8}"/>
    <cellStyle name="Accent6 - 40% 2 3" xfId="7039" xr:uid="{886F465B-ED0D-4409-A29D-A08DB80FE2F3}"/>
    <cellStyle name="Accent6 - 40% 3" xfId="7040" xr:uid="{488AE903-1974-439E-83AA-636153015228}"/>
    <cellStyle name="Accent6 - 40% 4" xfId="7041" xr:uid="{E2539B5B-D166-4D93-90B9-FDF90702011A}"/>
    <cellStyle name="Accent6 - 40%_APSWRSC-Kalasamudram" xfId="7042" xr:uid="{FA895E39-83A4-42F2-AA86-12F8E2E08D87}"/>
    <cellStyle name="Accent6 - 60%" xfId="7043" xr:uid="{9FF26D2C-4599-4ED3-8BF8-748D8021688E}"/>
    <cellStyle name="Accent6 1" xfId="7044" xr:uid="{2C697649-EF23-40C4-9523-ED4951E72A8E}"/>
    <cellStyle name="Accent6 1 1" xfId="7045" xr:uid="{B789AD64-2D06-48D8-91E6-028D43248A59}"/>
    <cellStyle name="Accent6 1_Building_-_5-final_Price_Variation(1)" xfId="7119" xr:uid="{35ACB006-2A75-4A07-9882-DCF9D24CA2EE}"/>
    <cellStyle name="Accent6 10" xfId="7046" xr:uid="{551042ED-C65C-4144-AC76-D5DEB15F7FCD}"/>
    <cellStyle name="Accent6 10 10" xfId="7047" xr:uid="{BE375806-01BC-41E7-941B-8D37DFF775AC}"/>
    <cellStyle name="Accent6 10 11" xfId="7048" xr:uid="{500D6F72-00F8-441D-836E-E5F433328CE3}"/>
    <cellStyle name="Accent6 10 12" xfId="7049" xr:uid="{71ACE871-91BC-4A47-ADF6-07B167E9825E}"/>
    <cellStyle name="Accent6 10 13" xfId="7050" xr:uid="{AF9F5A34-5E7F-4904-96D1-4D6BA776B188}"/>
    <cellStyle name="Accent6 10 14" xfId="7051" xr:uid="{CFFA274E-C9F6-4C81-B46F-780CD6B67F90}"/>
    <cellStyle name="Accent6 10 15" xfId="7052" xr:uid="{3C5FEC97-32B4-4FF9-9316-060C62A5DF23}"/>
    <cellStyle name="Accent6 10 16" xfId="7053" xr:uid="{DF06EAC6-2767-48FE-9C84-C5ADF797DACE}"/>
    <cellStyle name="Accent6 10 2" xfId="7054" xr:uid="{3E7212D0-664D-42F7-8B14-C4E3F25F4993}"/>
    <cellStyle name="Accent6 10 3" xfId="7055" xr:uid="{9AB31E81-C26D-4685-BCEC-D11E513E11F6}"/>
    <cellStyle name="Accent6 10 4" xfId="7056" xr:uid="{7F2B0315-A8F5-43A4-AEAC-AC258ABA5CC5}"/>
    <cellStyle name="Accent6 10 5" xfId="7057" xr:uid="{DC463A8F-5A4F-4D36-A9C2-0B6DA333B4B9}"/>
    <cellStyle name="Accent6 10 6" xfId="7058" xr:uid="{55CD5020-7196-4E7E-A85A-316F2C0FF00E}"/>
    <cellStyle name="Accent6 10 7" xfId="7059" xr:uid="{69C52A26-C408-41C8-8584-B6CE40252073}"/>
    <cellStyle name="Accent6 10 8" xfId="7060" xr:uid="{6FD5AB33-EF5B-4A7C-B5F9-6A4DBDEADC1D}"/>
    <cellStyle name="Accent6 10 9" xfId="7061" xr:uid="{CEDE44FE-88E8-48C3-9023-1D9B3D006839}"/>
    <cellStyle name="Accent6 11" xfId="7062" xr:uid="{69D91D27-A11A-4544-901F-8BBA4F700076}"/>
    <cellStyle name="Accent6 11 2" xfId="7063" xr:uid="{24F5C975-6684-4ADB-93E0-A5DF31363640}"/>
    <cellStyle name="Accent6 11 3" xfId="7064" xr:uid="{246091CB-E827-4577-9587-9AD4ED483030}"/>
    <cellStyle name="Accent6 11 4" xfId="7065" xr:uid="{0182679F-7486-4A3F-8DE1-4C767D1A4270}"/>
    <cellStyle name="Accent6 11 5" xfId="7066" xr:uid="{BED1B8D9-467C-45D5-9827-8A42DA4C7617}"/>
    <cellStyle name="Accent6 11 6" xfId="7067" xr:uid="{D64005AE-482E-4352-92BB-1CCBA0CF75B8}"/>
    <cellStyle name="Accent6 11 7" xfId="7068" xr:uid="{7CF57D33-93EF-4D5B-9D0B-33AE9E1BD642}"/>
    <cellStyle name="Accent6 11 8" xfId="7069" xr:uid="{DB2BB855-6756-4623-BC8F-6A2AE92D500E}"/>
    <cellStyle name="Accent6 11 9" xfId="7070" xr:uid="{C61A21B1-2858-47F3-AAE9-92A4A3DBAB65}"/>
    <cellStyle name="Accent6 12" xfId="7071" xr:uid="{D8D16D6A-D447-489A-873F-0359A84696B5}"/>
    <cellStyle name="Accent6 12 2" xfId="7072" xr:uid="{33572617-7262-409E-9264-5A1C57A8FEF7}"/>
    <cellStyle name="Accent6 12 3" xfId="7073" xr:uid="{FB492F60-6C84-4534-9F1E-4B0D6FBB35CE}"/>
    <cellStyle name="Accent6 12 4" xfId="7074" xr:uid="{8C1D53B8-1C59-4BB0-B6DA-1922D40F7E3A}"/>
    <cellStyle name="Accent6 12 5" xfId="7075" xr:uid="{85D0B84B-A63B-44A7-A510-66FFFA4ED3C5}"/>
    <cellStyle name="Accent6 12 6" xfId="7076" xr:uid="{1BBB885D-C179-4BB9-83F2-C60D1D2A26C8}"/>
    <cellStyle name="Accent6 12 7" xfId="7077" xr:uid="{759DD100-FFA5-4546-ACA8-8DDA703BF36D}"/>
    <cellStyle name="Accent6 12 8" xfId="7078" xr:uid="{2876CD68-44F0-4909-9A04-2DA659B1D279}"/>
    <cellStyle name="Accent6 12 9" xfId="7079" xr:uid="{6E681CA0-477C-4C75-AA10-B8E96DCE49C6}"/>
    <cellStyle name="Accent6 13" xfId="7080" xr:uid="{5A251380-0AAE-4FA8-A58A-E4084CEE5E3B}"/>
    <cellStyle name="Accent6 13 2" xfId="7081" xr:uid="{482D5C85-3EC1-4296-AEF0-372BE3332155}"/>
    <cellStyle name="Accent6 13 3" xfId="7082" xr:uid="{C3A65B02-7F1E-49DF-9FAC-49434E543E51}"/>
    <cellStyle name="Accent6 13 4" xfId="7083" xr:uid="{CB4EDA4E-D20F-4302-A274-105E4DAB85A8}"/>
    <cellStyle name="Accent6 13 5" xfId="7084" xr:uid="{F73D3581-E2A8-49EF-BBFB-3EB47403ABD8}"/>
    <cellStyle name="Accent6 13 6" xfId="7085" xr:uid="{19FB85C4-8441-4B5A-B7F4-94A2F30DF229}"/>
    <cellStyle name="Accent6 13 7" xfId="7086" xr:uid="{6E64EAFF-6312-4E7E-AE31-3D51218D58BA}"/>
    <cellStyle name="Accent6 13 8" xfId="7087" xr:uid="{13ADE1A0-205B-4B09-B120-DABB9F172815}"/>
    <cellStyle name="Accent6 13 9" xfId="7088" xr:uid="{DC84314B-4CD5-4BEF-A1FC-450D3C9A60FB}"/>
    <cellStyle name="Accent6 14" xfId="7089" xr:uid="{98028D9A-E6CB-4CA5-871C-496E83373FEC}"/>
    <cellStyle name="Accent6 14 2" xfId="7090" xr:uid="{833321E3-2147-45D6-BC16-485F2B5E7170}"/>
    <cellStyle name="Accent6 14 3" xfId="7091" xr:uid="{3FE189C1-5420-4BA4-8AE6-BF41CAB1AA63}"/>
    <cellStyle name="Accent6 14 4" xfId="7092" xr:uid="{F3F2E7B1-39F7-4169-98B1-D694FCDC926C}"/>
    <cellStyle name="Accent6 14 5" xfId="7093" xr:uid="{D9A84E3E-BBE6-4856-9094-990E120EEED1}"/>
    <cellStyle name="Accent6 14 6" xfId="7094" xr:uid="{58E8E822-4646-42F7-99D2-AF604FFA9277}"/>
    <cellStyle name="Accent6 14 7" xfId="7095" xr:uid="{DF4E5ACB-903F-4493-92D6-9A84B7B99016}"/>
    <cellStyle name="Accent6 14 8" xfId="7096" xr:uid="{E2832FBA-1DDC-4365-A38D-AD2A3936F87B}"/>
    <cellStyle name="Accent6 14 9" xfId="7097" xr:uid="{0618FF9B-2993-492C-85F5-B214E257C7DE}"/>
    <cellStyle name="Accent6 15" xfId="7098" xr:uid="{C9E04CF9-01C8-4DE2-8561-4A20A785404A}"/>
    <cellStyle name="Accent6 15 2" xfId="7099" xr:uid="{E2B5003D-8BD8-454B-B3BF-63ED27CE5212}"/>
    <cellStyle name="Accent6 15 3" xfId="7100" xr:uid="{3C867467-D4D1-4634-927A-4384EBD6A992}"/>
    <cellStyle name="Accent6 15 4" xfId="7101" xr:uid="{809DA46A-4347-49AF-9196-4C68182EB855}"/>
    <cellStyle name="Accent6 15 5" xfId="7102" xr:uid="{9337FE95-95CC-41C3-8BC1-609573C8E04D}"/>
    <cellStyle name="Accent6 15 6" xfId="7103" xr:uid="{09E031A0-5AB3-4E37-9ABA-FECA97194527}"/>
    <cellStyle name="Accent6 15 7" xfId="7104" xr:uid="{4C621A2E-3969-4B44-8046-DC34BD4277E2}"/>
    <cellStyle name="Accent6 15 8" xfId="7105" xr:uid="{163F2B2A-004F-4ECE-82B0-378ED9779ED3}"/>
    <cellStyle name="Accent6 15 9" xfId="7106" xr:uid="{FC2F99F5-118D-4D0E-9CC2-3FDFB05EDD03}"/>
    <cellStyle name="Accent6 16" xfId="7107" xr:uid="{189A22E9-1736-4810-89CF-4979B685C8A4}"/>
    <cellStyle name="Accent6 16 2" xfId="7108" xr:uid="{BBA3DB6E-91C6-4B16-9B6E-902926CAB310}"/>
    <cellStyle name="Accent6 16 3" xfId="7109" xr:uid="{189EB8B7-3368-492E-BC70-693D24D1E5F7}"/>
    <cellStyle name="Accent6 16 4" xfId="7110" xr:uid="{1BA1610F-637E-4AEC-BC41-24A240EBE6C7}"/>
    <cellStyle name="Accent6 16 5" xfId="7111" xr:uid="{DCFBA6B2-96C3-4451-AB7E-EB238B09704B}"/>
    <cellStyle name="Accent6 16 6" xfId="7112" xr:uid="{048CF1E2-C848-4035-B839-674B8AC67B6F}"/>
    <cellStyle name="Accent6 16 7" xfId="7113" xr:uid="{E9B6A42E-0C80-4A47-968E-E00D6529ACDA}"/>
    <cellStyle name="Accent6 16 8" xfId="7114" xr:uid="{91BACDBD-8F6D-4BDC-80FD-BB155FBAE9C1}"/>
    <cellStyle name="Accent6 16 9" xfId="7115" xr:uid="{7440227A-DA49-46DE-BF45-F895F4D0A587}"/>
    <cellStyle name="Accent6 17" xfId="7116" xr:uid="{9A84384F-C2DD-4AC3-982C-796D0AB8C35B}"/>
    <cellStyle name="Accent6 18" xfId="7117" xr:uid="{BA9D78E6-9EA4-423E-8D7A-E10AD67BACFE}"/>
    <cellStyle name="Accent6 19" xfId="7118" xr:uid="{EA740375-973B-43BC-A300-F1901174CD32}"/>
    <cellStyle name="Accent6 2" xfId="7120" xr:uid="{68DEB537-FEFF-4798-A8A2-A56DAE478355}"/>
    <cellStyle name="Accent6 2 2" xfId="7121" xr:uid="{A02C6A90-7D7A-4FC8-BF39-3DBC55681BC5}"/>
    <cellStyle name="Accent6 2 2 2" xfId="7122" xr:uid="{4B4F26B7-BDA8-41AD-B57E-C370CD90E2EA}"/>
    <cellStyle name="Accent6 2 2 2 2" xfId="7123" xr:uid="{5CD80E8C-0E27-44F5-89B7-2C8D18832304}"/>
    <cellStyle name="Accent6 2 2 3" xfId="7124" xr:uid="{98D65880-EEF4-42F2-BA7A-2214E252A74B}"/>
    <cellStyle name="Accent6 2 2 4" xfId="7125" xr:uid="{5697C6FB-1A35-48A9-8EF6-23B3A0541CBD}"/>
    <cellStyle name="Accent6 2 2 5" xfId="7126" xr:uid="{3263BA10-197E-4264-ACE9-65627ECE6405}"/>
    <cellStyle name="Accent6 2 2 6" xfId="7127" xr:uid="{F96DB0F7-7AE4-495B-871B-4183A51EE333}"/>
    <cellStyle name="Accent6 2 2 7" xfId="7128" xr:uid="{2C9E40FD-04EB-40B7-A776-F93C44C9E65E}"/>
    <cellStyle name="Accent6 2 2 8" xfId="7129" xr:uid="{BE5A77EE-5CA2-4DE3-BC19-D76C46DD5053}"/>
    <cellStyle name="Accent6 2 2 9" xfId="7130" xr:uid="{EA114829-0E71-458A-9DE3-EC75D277BEA2}"/>
    <cellStyle name="Accent6 2 3" xfId="7131" xr:uid="{688E5375-3DDB-4C6A-8340-C9E2F89A57E8}"/>
    <cellStyle name="Accent6 2 3 2" xfId="7132" xr:uid="{29D6F9C2-691E-4E15-9403-A46E42C2F2FA}"/>
    <cellStyle name="Accent6 2 4" xfId="7133" xr:uid="{7F2BB432-015F-4235-8FD5-A679F1F6D24A}"/>
    <cellStyle name="Accent6 2 4 2" xfId="7134" xr:uid="{F52B2B11-3607-4D6B-9E44-7850D29A13EB}"/>
    <cellStyle name="Accent6 2 5" xfId="7135" xr:uid="{029A1CFB-A66B-49D4-A15C-392BAD52A9D1}"/>
    <cellStyle name="Accent6 2 5 2" xfId="7136" xr:uid="{AB5AD0A3-FC0C-4D42-B5AD-6A3DA1A61352}"/>
    <cellStyle name="Accent6 2 6" xfId="7137" xr:uid="{56BB4508-7BC6-42CA-917B-F9458FEF08FE}"/>
    <cellStyle name="Accent6 2 7" xfId="7138" xr:uid="{1C028703-AE53-4F32-B448-4A3B779268F9}"/>
    <cellStyle name="Accent6 2 8" xfId="7139" xr:uid="{7BF20A23-1662-4FAD-8DBB-4EE8AD339830}"/>
    <cellStyle name="Accent6 2 9" xfId="7140" xr:uid="{1520EB2E-501D-43BF-837B-2AF47FA601E0}"/>
    <cellStyle name="Accent6 2_Block-F LGF POur-II BBS" xfId="7151" xr:uid="{A2F423C8-3209-489D-BD4C-7E3169049DF8}"/>
    <cellStyle name="Accent6 20" xfId="7141" xr:uid="{107995BE-D8D5-4354-AFFD-CC68EB52F2B2}"/>
    <cellStyle name="Accent6 21" xfId="7142" xr:uid="{89F05327-976F-45B7-894F-934681A9A429}"/>
    <cellStyle name="Accent6 22" xfId="7143" xr:uid="{0E98A8DA-9A63-48F5-96BD-34A489006868}"/>
    <cellStyle name="Accent6 23" xfId="7144" xr:uid="{8D2627E6-E5B0-4963-A93E-5BC9E0938B85}"/>
    <cellStyle name="Accent6 24" xfId="7145" xr:uid="{87C2381D-F003-427F-8604-CBE1791E07FE}"/>
    <cellStyle name="Accent6 25" xfId="7146" xr:uid="{76CA935B-5D75-46CA-B2A3-AAD2525D296A}"/>
    <cellStyle name="Accent6 26" xfId="7147" xr:uid="{FA392EC3-6AF8-4B47-8712-B23203323E94}"/>
    <cellStyle name="Accent6 27" xfId="7148" xr:uid="{2EFA97BB-5953-4A16-B9DD-DFC5F71936E5}"/>
    <cellStyle name="Accent6 28" xfId="7149" xr:uid="{D022C72D-613F-4780-BF8F-BD6F3C1E79EA}"/>
    <cellStyle name="Accent6 29" xfId="7150" xr:uid="{0574D1DB-C9DC-4E27-9314-4B0E9E450F26}"/>
    <cellStyle name="Accent6 3" xfId="7152" xr:uid="{A48B57FA-770A-45A2-893D-E7B814F6B9FD}"/>
    <cellStyle name="Accent6 3 2" xfId="7153" xr:uid="{53128113-8C6D-4990-AA0B-F0925FAB698A}"/>
    <cellStyle name="Accent6 3 2 2" xfId="7154" xr:uid="{80CB9E1B-06DA-424C-8CDE-CEE81EA9E11A}"/>
    <cellStyle name="Accent6 3 2 3" xfId="7155" xr:uid="{D253D381-3674-492F-86A1-3FA86453E7E9}"/>
    <cellStyle name="Accent6 3 2 4" xfId="7156" xr:uid="{FB068C8E-6C1F-46FD-9A4B-30CFB617BEF1}"/>
    <cellStyle name="Accent6 3 2 5" xfId="7157" xr:uid="{9FC2B686-0E84-4291-8A51-FADDA76C1E3A}"/>
    <cellStyle name="Accent6 3 2 6" xfId="7158" xr:uid="{F2A34E6D-C696-466D-BB89-74716A96AC2F}"/>
    <cellStyle name="Accent6 3 2 7" xfId="7159" xr:uid="{22C64FB5-17BF-4D6E-B7C0-60D4B06A3339}"/>
    <cellStyle name="Accent6 3 2 8" xfId="7160" xr:uid="{D808F787-2A44-4789-A22D-08D5275F65F3}"/>
    <cellStyle name="Accent6 3 2 9" xfId="7161" xr:uid="{454003BD-72B4-46E6-9DCF-7A3794DBF263}"/>
    <cellStyle name="Accent6 3 3" xfId="7162" xr:uid="{C65FE335-FDFD-45F3-ADE3-53F6759F8719}"/>
    <cellStyle name="Accent6 3 3 2" xfId="7163" xr:uid="{869D3819-6757-47C6-8F9A-2B20740ADB00}"/>
    <cellStyle name="Accent6 3 4" xfId="7164" xr:uid="{CD63BD5C-9FFB-49E4-A911-06F6D8CF2E3B}"/>
    <cellStyle name="Accent6 3 4 2" xfId="7165" xr:uid="{F18B4122-E054-422C-97B7-FBDBFABFE947}"/>
    <cellStyle name="Accent6 3 5" xfId="7166" xr:uid="{38B4E66A-4183-4C3E-BE22-EDF14E18D39F}"/>
    <cellStyle name="Accent6 3 6" xfId="7167" xr:uid="{4374E90D-7369-4BEE-BBDF-95B8BE17D661}"/>
    <cellStyle name="Accent6 3 7" xfId="7168" xr:uid="{95639125-FCC0-4C30-9F5E-284428603546}"/>
    <cellStyle name="Accent6 3 8" xfId="7169" xr:uid="{7FA1FDDC-6181-4792-B78D-0C5CA5AA9BFC}"/>
    <cellStyle name="Accent6 3_Ramadugu_ SWGH" xfId="7180" xr:uid="{B3B473CA-9FE6-4D6D-B46F-AB5BCCED7A03}"/>
    <cellStyle name="Accent6 30" xfId="7170" xr:uid="{83E035CB-372B-4769-9475-07588AA0F5CB}"/>
    <cellStyle name="Accent6 31" xfId="7171" xr:uid="{CFC383E2-C3CA-4C72-9DEB-8A3810F34469}"/>
    <cellStyle name="Accent6 32" xfId="7172" xr:uid="{264EB57A-362C-434C-B309-0354D2D72926}"/>
    <cellStyle name="Accent6 33" xfId="7173" xr:uid="{5D3DC331-A1B0-49F5-8B87-89D72D0A53F9}"/>
    <cellStyle name="Accent6 34" xfId="7174" xr:uid="{A56D9D8D-035D-4702-8675-5281CAE3BB21}"/>
    <cellStyle name="Accent6 35" xfId="7175" xr:uid="{B3E022A6-4B75-418A-ABA6-999CC46B49C6}"/>
    <cellStyle name="Accent6 36" xfId="7176" xr:uid="{603C31D9-9FD2-4D82-A0C0-1F1BBAFF1E09}"/>
    <cellStyle name="Accent6 37" xfId="7177" xr:uid="{1C1C0AB5-CC16-44E4-A508-AAC78EE613FE}"/>
    <cellStyle name="Accent6 38" xfId="7178" xr:uid="{0DDB8F01-B40F-4511-9A78-E0D9940F87A5}"/>
    <cellStyle name="Accent6 39" xfId="7179" xr:uid="{8C4371FA-EB55-48B1-BAA2-2DF495FD5972}"/>
    <cellStyle name="Accent6 4" xfId="7181" xr:uid="{D42E66C4-A8D6-4FBE-A8A8-8265C5CE0FE2}"/>
    <cellStyle name="Accent6 4 10" xfId="7182" xr:uid="{A547A995-D7FD-451B-A156-3B71C5A6BB77}"/>
    <cellStyle name="Accent6 4 11" xfId="7183" xr:uid="{F6BBD437-3F36-4B29-A3B9-8D69A89BFD7C}"/>
    <cellStyle name="Accent6 4 12" xfId="7184" xr:uid="{23B0DA54-BD8D-41E7-A574-0B379D4357E3}"/>
    <cellStyle name="Accent6 4 13" xfId="7185" xr:uid="{AF85EAA0-02D7-48C1-A0AB-E6058C99301E}"/>
    <cellStyle name="Accent6 4 14" xfId="7186" xr:uid="{C2CBB5F5-5718-43AA-B97E-40399C91EE16}"/>
    <cellStyle name="Accent6 4 15" xfId="7187" xr:uid="{29BF400B-5D87-4A62-8135-F79147719937}"/>
    <cellStyle name="Accent6 4 16" xfId="7188" xr:uid="{5719FC2E-3426-4D4F-BEBB-18CE53E0E369}"/>
    <cellStyle name="Accent6 4 2" xfId="7189" xr:uid="{FDE61562-54D1-4015-8D67-092666D07C93}"/>
    <cellStyle name="Accent6 4 2 2" xfId="7190" xr:uid="{B7BCE878-6849-4DF4-AF8A-A21E9D9EE5D2}"/>
    <cellStyle name="Accent6 4 3" xfId="7191" xr:uid="{76943134-CD54-49D1-88B1-647443C54D80}"/>
    <cellStyle name="Accent6 4 3 2" xfId="7192" xr:uid="{14EB807C-3510-4BD9-BFA5-69B27695376A}"/>
    <cellStyle name="Accent6 4 4" xfId="7193" xr:uid="{853CFA40-04C2-45D8-B5B3-66F4FD9597FC}"/>
    <cellStyle name="Accent6 4 4 2" xfId="7194" xr:uid="{16428A2A-2806-4CD4-97B0-0ABC81F48ADB}"/>
    <cellStyle name="Accent6 4 5" xfId="7195" xr:uid="{E6CE94A3-9826-43A1-B0D2-BA3AA4C33255}"/>
    <cellStyle name="Accent6 4 6" xfId="7196" xr:uid="{52E27708-2451-4BF0-B143-72A7B2BD50ED}"/>
    <cellStyle name="Accent6 4 7" xfId="7197" xr:uid="{25336C83-0630-40E4-8B04-A15EF5DC5430}"/>
    <cellStyle name="Accent6 4 8" xfId="7198" xr:uid="{5F25B5FD-66DE-42A0-8E05-D71228318874}"/>
    <cellStyle name="Accent6 4 9" xfId="7199" xr:uid="{DAA3A9EA-B43B-452E-A3B0-05684EAB1658}"/>
    <cellStyle name="Accent6 4_Sheet2" xfId="7210" xr:uid="{4F8B8FF9-C2CC-4D70-8225-CD32A6088B08}"/>
    <cellStyle name="Accent6 40" xfId="7200" xr:uid="{64F8D8D9-2407-4610-A3E9-62A4A981CC85}"/>
    <cellStyle name="Accent6 41" xfId="7201" xr:uid="{1FC5A53F-0BE3-4B15-B2A2-E77222FE039A}"/>
    <cellStyle name="Accent6 42" xfId="7202" xr:uid="{FB86E3F7-6BF3-400C-A3AE-2097917A99B7}"/>
    <cellStyle name="Accent6 43" xfId="7203" xr:uid="{DB0A1ABE-6CFD-46B4-B87B-2590C88579B5}"/>
    <cellStyle name="Accent6 44" xfId="7204" xr:uid="{3E229EEF-178B-4B2A-9D52-6EE7416252BD}"/>
    <cellStyle name="Accent6 45" xfId="7205" xr:uid="{358B8427-90CB-4165-B388-E59603ED870B}"/>
    <cellStyle name="Accent6 46" xfId="7206" xr:uid="{95FE74F8-4733-431D-ABA2-B78D6AC95561}"/>
    <cellStyle name="Accent6 47" xfId="7207" xr:uid="{C682C1FC-FAED-480E-824B-A0F66C183ED6}"/>
    <cellStyle name="Accent6 48" xfId="7208" xr:uid="{ACC4D475-9833-406F-AF69-7B6C13CA6A75}"/>
    <cellStyle name="Accent6 49" xfId="7209" xr:uid="{0253C0EA-6AEB-4F18-981B-F48DF65C780F}"/>
    <cellStyle name="Accent6 5" xfId="7211" xr:uid="{0B72AD58-5DAB-47B8-AB7D-356A98AB6C48}"/>
    <cellStyle name="Accent6 5 10" xfId="7212" xr:uid="{EFD7C239-CFAD-41C2-8746-5DDA786BCDD9}"/>
    <cellStyle name="Accent6 5 11" xfId="7213" xr:uid="{27D02102-A391-4681-B730-372D2E5042AE}"/>
    <cellStyle name="Accent6 5 12" xfId="7214" xr:uid="{C66C6144-4D14-414A-A65D-9BE6A8A0C068}"/>
    <cellStyle name="Accent6 5 13" xfId="7215" xr:uid="{813AA9AC-3073-42F9-BD02-813EE1EEB9D9}"/>
    <cellStyle name="Accent6 5 14" xfId="7216" xr:uid="{30193C0C-3042-43AB-A96C-8929AE4D50AC}"/>
    <cellStyle name="Accent6 5 15" xfId="7217" xr:uid="{63EDD7F1-1F90-4920-AD38-DB0420492930}"/>
    <cellStyle name="Accent6 5 16" xfId="7218" xr:uid="{DFCA3413-6401-49DE-8F7E-C5602E7BA511}"/>
    <cellStyle name="Accent6 5 2" xfId="7219" xr:uid="{CEB05B14-BB78-44D9-8FE4-2E48EB564471}"/>
    <cellStyle name="Accent6 5 2 2" xfId="7220" xr:uid="{04CAE5F4-174B-4560-BDD4-DDD8A565068B}"/>
    <cellStyle name="Accent6 5 3" xfId="7221" xr:uid="{1093C58C-E306-4B9A-AC6D-5810AE0CEF75}"/>
    <cellStyle name="Accent6 5 3 2" xfId="7222" xr:uid="{EADD1A9B-7498-48A9-9B14-3BAC260A397E}"/>
    <cellStyle name="Accent6 5 4" xfId="7223" xr:uid="{A524F067-6D7A-418E-B340-C663429096FC}"/>
    <cellStyle name="Accent6 5 4 2" xfId="7224" xr:uid="{600CFD37-3A2F-42AB-BEAD-07A8FEF693D8}"/>
    <cellStyle name="Accent6 5 5" xfId="7225" xr:uid="{91AAFA27-2885-45DF-B783-2ED59D40E9AF}"/>
    <cellStyle name="Accent6 5 6" xfId="7226" xr:uid="{B153A426-E151-49E4-A08E-C4CD80E79E83}"/>
    <cellStyle name="Accent6 5 7" xfId="7227" xr:uid="{649884D8-8638-4DA2-ACE9-63D7E7E45303}"/>
    <cellStyle name="Accent6 5 8" xfId="7228" xr:uid="{8B8A0E3E-055D-46F9-A304-6A321D419154}"/>
    <cellStyle name="Accent6 5 9" xfId="7229" xr:uid="{17B23CC2-E18F-438B-A982-67CCF1343454}"/>
    <cellStyle name="Accent6 5_Sheet2" xfId="7234" xr:uid="{507BB6E1-0B81-4C41-9861-7C6263CDEC72}"/>
    <cellStyle name="Accent6 50" xfId="7230" xr:uid="{E3270565-350E-4675-8A2F-75108E99BC49}"/>
    <cellStyle name="Accent6 51" xfId="7231" xr:uid="{D74B50BC-6832-4258-BDFA-E97458FF5EFA}"/>
    <cellStyle name="Accent6 52" xfId="7232" xr:uid="{A20AF1A5-6E4B-4CC6-AF10-718AF4853C4F}"/>
    <cellStyle name="Accent6 53" xfId="7233" xr:uid="{BCC59CD5-2123-4306-8D29-EE5B4250AB18}"/>
    <cellStyle name="Accent6 6" xfId="7235" xr:uid="{3893678B-BEB6-470F-87E0-A5D61E0AA81D}"/>
    <cellStyle name="Accent6 6 10" xfId="7236" xr:uid="{8317B3C4-D9B3-4637-8DD4-3A34271D4F38}"/>
    <cellStyle name="Accent6 6 11" xfId="7237" xr:uid="{8D2957DE-9234-429F-898B-64A1A7B66322}"/>
    <cellStyle name="Accent6 6 12" xfId="7238" xr:uid="{3980B018-F9F9-4423-963A-F949DA1E5C24}"/>
    <cellStyle name="Accent6 6 13" xfId="7239" xr:uid="{2D53C1F0-B10A-42AF-A7ED-51E521947779}"/>
    <cellStyle name="Accent6 6 14" xfId="7240" xr:uid="{D73D1609-DEA0-4231-A675-68DBAA05D162}"/>
    <cellStyle name="Accent6 6 15" xfId="7241" xr:uid="{6DFA1B60-753A-47E6-B4A3-7C0ECA8E08AA}"/>
    <cellStyle name="Accent6 6 16" xfId="7242" xr:uid="{86233B69-5585-47D0-B725-27AFF106B18A}"/>
    <cellStyle name="Accent6 6 2" xfId="7243" xr:uid="{F1E751D0-FA92-4F92-B4D6-A0758EB74C36}"/>
    <cellStyle name="Accent6 6 2 2" xfId="7244" xr:uid="{6F9B0057-8F94-4949-95B0-50F89B03FA83}"/>
    <cellStyle name="Accent6 6 3" xfId="7245" xr:uid="{C1CCE572-FA66-4C09-82D6-0BBC5FFBEF32}"/>
    <cellStyle name="Accent6 6 3 2" xfId="7246" xr:uid="{CD426720-3CDA-4261-AC7E-D0C9B7565D93}"/>
    <cellStyle name="Accent6 6 4" xfId="7247" xr:uid="{387D048E-FA61-4264-B521-71F82B38B739}"/>
    <cellStyle name="Accent6 6 4 2" xfId="7248" xr:uid="{240B4829-C8FA-4C15-9531-8E28F683C92B}"/>
    <cellStyle name="Accent6 6 5" xfId="7249" xr:uid="{19539202-6F19-43EA-9D1A-C586CADC7E3C}"/>
    <cellStyle name="Accent6 6 6" xfId="7250" xr:uid="{3CD83F8C-79AA-4ED3-90E3-CFBF074F5ED3}"/>
    <cellStyle name="Accent6 6 7" xfId="7251" xr:uid="{E129DA97-3882-49FB-96A1-1E005D56EE6D}"/>
    <cellStyle name="Accent6 6 8" xfId="7252" xr:uid="{F6CE33CD-CE4D-4AE7-9F66-53829565D991}"/>
    <cellStyle name="Accent6 6 9" xfId="7253" xr:uid="{C0D1FDEB-8CAB-4BC8-909A-95F38603CB9F}"/>
    <cellStyle name="Accent6 6_Sheet2" xfId="7254" xr:uid="{184D030B-3C91-4BAF-AB86-48DAD6E91DD6}"/>
    <cellStyle name="Accent6 7" xfId="7255" xr:uid="{8FC2007A-955B-4841-B1F3-82FA1726FE1B}"/>
    <cellStyle name="Accent6 7 10" xfId="7256" xr:uid="{D9871CD4-40D1-4733-9839-023331D34CB2}"/>
    <cellStyle name="Accent6 7 11" xfId="7257" xr:uid="{43ED40F0-3334-4E4D-B4A6-9201B1CA1606}"/>
    <cellStyle name="Accent6 7 12" xfId="7258" xr:uid="{9E7BD091-7629-4C10-9500-59D561BFD7F4}"/>
    <cellStyle name="Accent6 7 13" xfId="7259" xr:uid="{72AFF475-7399-486D-A709-998D9F5408EF}"/>
    <cellStyle name="Accent6 7 14" xfId="7260" xr:uid="{808CE731-9190-4962-9E54-CF6268A79827}"/>
    <cellStyle name="Accent6 7 15" xfId="7261" xr:uid="{C9F5229C-E118-4485-8B09-C591F57D0A11}"/>
    <cellStyle name="Accent6 7 16" xfId="7262" xr:uid="{F7988889-41C6-4F5B-A051-61E5ADFF72C3}"/>
    <cellStyle name="Accent6 7 2" xfId="7263" xr:uid="{F78EB62C-75AA-46D1-A487-280D24D0332A}"/>
    <cellStyle name="Accent6 7 2 2" xfId="7264" xr:uid="{E53BC156-AB6E-4B86-B369-F979D9EC6D5E}"/>
    <cellStyle name="Accent6 7 3" xfId="7265" xr:uid="{6A7C673A-F3A3-4AE3-8EBA-AE24D6DF061A}"/>
    <cellStyle name="Accent6 7 3 2" xfId="7266" xr:uid="{E89AE88F-134C-424B-9887-CE6DEB26550F}"/>
    <cellStyle name="Accent6 7 4" xfId="7267" xr:uid="{BA1F169F-868C-4036-BAF2-C6A27B92270F}"/>
    <cellStyle name="Accent6 7 4 2" xfId="7268" xr:uid="{4E0E4C10-7771-4DC8-8770-2237E5A8DAFF}"/>
    <cellStyle name="Accent6 7 5" xfId="7269" xr:uid="{A2DFDDDD-753C-445B-9773-5EBFA1DA26CC}"/>
    <cellStyle name="Accent6 7 6" xfId="7270" xr:uid="{ADA544CF-9452-4C76-BA90-3917A1FE25DE}"/>
    <cellStyle name="Accent6 7 7" xfId="7271" xr:uid="{1FF5C27A-611F-4400-81B7-71C4C955C5A5}"/>
    <cellStyle name="Accent6 7 8" xfId="7272" xr:uid="{6614629E-35C8-44F1-B522-15F59E029440}"/>
    <cellStyle name="Accent6 7 9" xfId="7273" xr:uid="{39D31659-C854-4CF4-8A2A-526C3CA6B854}"/>
    <cellStyle name="Accent6 7_Sheet2" xfId="7274" xr:uid="{A5382CCA-A4C7-4528-A516-9B53A604E7BB}"/>
    <cellStyle name="Accent6 8" xfId="7275" xr:uid="{6FCD0346-0292-48A8-A38A-74BA4B2478A3}"/>
    <cellStyle name="Accent6 8 10" xfId="7276" xr:uid="{DC3F2BA8-F864-423E-B047-D0042E684284}"/>
    <cellStyle name="Accent6 8 11" xfId="7277" xr:uid="{A9E6CA5D-BC11-4458-9DBA-5F9B4AC87953}"/>
    <cellStyle name="Accent6 8 12" xfId="7278" xr:uid="{5A09BC37-69E9-4A89-A31F-93FC9D3C2FCA}"/>
    <cellStyle name="Accent6 8 13" xfId="7279" xr:uid="{13AAF72B-0AE5-4C2A-8F66-E0F364A18F6E}"/>
    <cellStyle name="Accent6 8 14" xfId="7280" xr:uid="{FBC90334-5ED9-4179-A921-30A294BA9E86}"/>
    <cellStyle name="Accent6 8 15" xfId="7281" xr:uid="{A1BC06F2-9D88-45EF-AEA9-232F8882B067}"/>
    <cellStyle name="Accent6 8 16" xfId="7282" xr:uid="{6A4E0A4E-E9DF-41DD-9ACE-C5C3C2F315ED}"/>
    <cellStyle name="Accent6 8 2" xfId="7283" xr:uid="{9D664107-DB52-4B79-A4CC-53E2F88E911C}"/>
    <cellStyle name="Accent6 8 3" xfId="7284" xr:uid="{703878B3-D318-41E1-BA2E-F3DA91B934E1}"/>
    <cellStyle name="Accent6 8 4" xfId="7285" xr:uid="{86B262B0-F1D8-46D8-B3E0-2332911690C5}"/>
    <cellStyle name="Accent6 8 5" xfId="7286" xr:uid="{907B5918-2035-42BD-A73F-F4839B11C5F0}"/>
    <cellStyle name="Accent6 8 6" xfId="7287" xr:uid="{19120839-E78C-49B8-96E7-7A3841598F71}"/>
    <cellStyle name="Accent6 8 7" xfId="7288" xr:uid="{677B2A8C-88B5-4B5E-8513-433E7B4E9348}"/>
    <cellStyle name="Accent6 8 8" xfId="7289" xr:uid="{DE103F40-4822-4F02-BAE9-8563F694AC0B}"/>
    <cellStyle name="Accent6 8 9" xfId="7290" xr:uid="{F8A0C976-9498-44F7-A2FA-2EE21C89891B}"/>
    <cellStyle name="Accent6 8_Sheet2" xfId="7291" xr:uid="{3E3A490A-6F93-475E-82C8-B307D47E2E98}"/>
    <cellStyle name="Accent6 9" xfId="7292" xr:uid="{7A3B9330-2ED6-42ED-AE29-E57A5B56269F}"/>
    <cellStyle name="Accent6 9 10" xfId="7293" xr:uid="{A88044C0-A190-4284-A607-2D244735B8CC}"/>
    <cellStyle name="Accent6 9 11" xfId="7294" xr:uid="{D8D8CD24-EC99-4C96-97D8-9193098CCDB6}"/>
    <cellStyle name="Accent6 9 12" xfId="7295" xr:uid="{45B6A63B-AD46-4256-89C6-E88CA6C95F26}"/>
    <cellStyle name="Accent6 9 13" xfId="7296" xr:uid="{9D18A9A8-01AF-4DA7-AE7B-7DA656417373}"/>
    <cellStyle name="Accent6 9 14" xfId="7297" xr:uid="{81E38E37-386B-4A1B-85AD-5D43B1301B55}"/>
    <cellStyle name="Accent6 9 15" xfId="7298" xr:uid="{E3AA668E-F227-4B86-9F38-F2D3F168A3A1}"/>
    <cellStyle name="Accent6 9 16" xfId="7299" xr:uid="{4D817734-461A-4CCC-85B0-4C065D16727E}"/>
    <cellStyle name="Accent6 9 2" xfId="7300" xr:uid="{7498039F-438B-4558-84E6-8302E32427E4}"/>
    <cellStyle name="Accent6 9 3" xfId="7301" xr:uid="{1D4379FD-6A66-4418-A245-1630416F96AD}"/>
    <cellStyle name="Accent6 9 4" xfId="7302" xr:uid="{A0E8BA6F-4AA9-4EB7-B7AB-0F7459934AC3}"/>
    <cellStyle name="Accent6 9 5" xfId="7303" xr:uid="{F15FB321-80DE-4BA3-8A5B-2435E8ABEA7F}"/>
    <cellStyle name="Accent6 9 6" xfId="7304" xr:uid="{60C672E6-5354-4C2D-8FE5-E7E9D6FF626C}"/>
    <cellStyle name="Accent6 9 7" xfId="7305" xr:uid="{C4DF57B1-278B-4E10-996F-08BFFB89EFF3}"/>
    <cellStyle name="Accent6 9 8" xfId="7306" xr:uid="{377C2037-168A-4E60-BDFD-5F568C6D868F}"/>
    <cellStyle name="Accent6 9 9" xfId="7307" xr:uid="{073F5B8D-8AE2-42E8-97E5-8DB8E5B0D7BC}"/>
    <cellStyle name="active" xfId="7308" xr:uid="{E213B446-2CF9-4E9B-B646-122299F335DC}"/>
    <cellStyle name="Actual Date" xfId="7309" xr:uid="{7A80EA4B-AE22-4928-9BA2-70E4E3BE3DFC}"/>
    <cellStyle name="Actual Date 2" xfId="7310" xr:uid="{4FFCE872-1799-48A7-9C80-2864140B51C6}"/>
    <cellStyle name="Actual Date 3" xfId="7311" xr:uid="{399C191E-A6CC-4D0C-9255-0E2FB363DB51}"/>
    <cellStyle name="Actual Date 4" xfId="7312" xr:uid="{A0C857EC-02BA-4CDA-8863-134BC82190D0}"/>
    <cellStyle name="Actual Date 5" xfId="7313" xr:uid="{2600C934-0A99-4CC0-8970-779DEF1EC739}"/>
    <cellStyle name="Actual Date 6" xfId="7314" xr:uid="{BAC2860A-E197-47F0-A7B0-84B385BADAC4}"/>
    <cellStyle name="Actual Date 7" xfId="7315" xr:uid="{A1C34BF6-D9A2-4901-BDAC-03A6A0BD559E}"/>
    <cellStyle name="adj_share" xfId="7316" xr:uid="{DD05CD63-B908-4E75-BE1F-E8E73F76239D}"/>
    <cellStyle name="ÅëÈ­ [0]_±âÅ¸" xfId="30827" xr:uid="{21B64027-714F-4CA4-BFF7-CD0528163D0F}"/>
    <cellStyle name="AeE­ [0]_INQUIRY ¿μ¾÷AßAø " xfId="7317" xr:uid="{D76B0939-DD34-42F2-878C-E81EB8822AAA}"/>
    <cellStyle name="ÅëÈ­_±âÅ¸" xfId="30828" xr:uid="{C3A4D606-7FB1-460C-AAAA-A1A0FDD192DE}"/>
    <cellStyle name="AeE­_INQUIRY ¿μ¾÷AßAø " xfId="7318" xr:uid="{0C8C859E-9876-4C3C-832F-2F293E7F154D}"/>
    <cellStyle name="Afjusted" xfId="7319" xr:uid="{40747647-0A18-4346-B06B-FCD454657339}"/>
    <cellStyle name="Afjusted 2" xfId="7320" xr:uid="{C6273FC9-9C0D-4E79-99B6-E28BD989E92C}"/>
    <cellStyle name="Afjusted 3" xfId="7321" xr:uid="{5C8EC513-AF9C-4F8B-9ED0-967085CDF973}"/>
    <cellStyle name="Afjusted 4" xfId="7322" xr:uid="{015E36AE-50A1-4AFA-BDD0-F2F5CEA45E6F}"/>
    <cellStyle name="Afjusted 5" xfId="7323" xr:uid="{440260AC-57D1-4F44-9B8E-089A5A1B62E4}"/>
    <cellStyle name="Ah:S_x0007_R0 " xfId="7324" xr:uid="{DABE7B27-8F33-4C39-9518-32F049DEB520}"/>
    <cellStyle name="Ah:S_x0007_R0  2" xfId="7325" xr:uid="{76B0ED22-F058-489B-8843-214B7566E8D3}"/>
    <cellStyle name="Ah:S_x0007_R0  3" xfId="7326" xr:uid="{51A41949-BB19-4EE6-91B3-8974BAF68598}"/>
    <cellStyle name="Ah:S_x0007_R0  4" xfId="7327" xr:uid="{A5EBDA50-A286-4FC4-A130-5D73C0E90A53}"/>
    <cellStyle name="Ah:S_x0007_R0  5" xfId="7328" xr:uid="{5B47CA9F-FD3C-492F-B50D-9632174C107D}"/>
    <cellStyle name="Ah:S_x0007_R0  6" xfId="7329" xr:uid="{3C468383-59E9-4E77-A04E-29C654E4E286}"/>
    <cellStyle name="Ah:S_x0007_R0  7" xfId="7330" xr:uid="{37418CA1-DF85-4E97-B789-8044CBB0DDCA}"/>
    <cellStyle name="Ah:S_x0007_R0  8" xfId="7331" xr:uid="{2BFE9327-ED14-49CE-9DEB-44D43C4EA7D4}"/>
    <cellStyle name="Ah:S_x0007_R0_" xfId="7332" xr:uid="{6F3E9052-BFF2-4964-84F5-959A094212C7}"/>
    <cellStyle name="Akzent1" xfId="7333" xr:uid="{775036C2-B74E-4876-88C4-20C273688D86}"/>
    <cellStyle name="Akzent2" xfId="7334" xr:uid="{3B08A6B8-12EC-46DB-935C-BA77172A6A40}"/>
    <cellStyle name="Akzent3" xfId="7335" xr:uid="{0E55CD56-9DC4-4B38-9C64-326C9ACB78D8}"/>
    <cellStyle name="Akzent4" xfId="7336" xr:uid="{E5F294DF-6E9E-47EE-A9B2-64293BCF5A0D}"/>
    <cellStyle name="Akzent5" xfId="7337" xr:uid="{4A92F6F8-59D2-4512-B874-F6807396E15F}"/>
    <cellStyle name="Akzent6" xfId="7338" xr:uid="{CDF03EAA-C3BC-4907-A1D4-F48338672FA5}"/>
    <cellStyle name="AMAR1" xfId="7339" xr:uid="{96D45579-E759-4CEB-BD70-C9525284A875}"/>
    <cellStyle name="args.style" xfId="7340" xr:uid="{5680E756-DAF4-415C-9FFE-628A0AB7B433}"/>
    <cellStyle name="Arial" xfId="7341" xr:uid="{0FF34077-417C-4F93-82FC-296F42F4AE81}"/>
    <cellStyle name="Arial1 - Style1" xfId="7342" xr:uid="{9063991F-8B53-4395-A745-A33D24D3281E}"/>
    <cellStyle name="Arial1 - Style2" xfId="7343" xr:uid="{85CD0AA0-2311-4276-AE88-05F981BD4082}"/>
    <cellStyle name="Arial10" xfId="7344" xr:uid="{0D42DBAA-1793-4629-9B32-A3FDAE57AD1A}"/>
    <cellStyle name="Arial10 2" xfId="7345" xr:uid="{78280AA8-59D0-405B-BA25-0EAF45271C26}"/>
    <cellStyle name="Arial10 2 2" xfId="7346" xr:uid="{4F7FA8D8-461D-4358-96BF-52D48FFBCA01}"/>
    <cellStyle name="Arial10 2 3" xfId="7347" xr:uid="{9F9B7698-3413-4F34-B5BA-97C076274EB9}"/>
    <cellStyle name="Arial10 2 4" xfId="7348" xr:uid="{26D00E86-FEBF-4759-B2B8-8321636946DB}"/>
    <cellStyle name="Arial10 3" xfId="7349" xr:uid="{B407B4C5-42EC-4DE1-A96F-71580DCDC77D}"/>
    <cellStyle name="Arial10 4" xfId="7350" xr:uid="{2C1EBB75-9A41-46E2-8478-26A1CA49A003}"/>
    <cellStyle name="Arial10 5" xfId="7351" xr:uid="{4B4332F0-BE73-49C6-B56E-EAE31D59DF25}"/>
    <cellStyle name="Arial10_Extra items Diff" xfId="7352" xr:uid="{280B07A9-E230-4244-A1F7-564FAB55C19B}"/>
    <cellStyle name="Array" xfId="7353" xr:uid="{2EC3FD57-8739-4990-B731-6A8304C3E198}"/>
    <cellStyle name="Array 2" xfId="7354" xr:uid="{5C0781DD-CF96-4B80-A2B0-410B90A5EB8E}"/>
    <cellStyle name="Array 3" xfId="7355" xr:uid="{8ABEE9E9-F4BE-4E52-A1FD-CB7132E0051C}"/>
    <cellStyle name="Array 4" xfId="7356" xr:uid="{CEC0B0FA-22F9-4C91-A06D-CFD36A38A1B9}"/>
    <cellStyle name="Array 5" xfId="7357" xr:uid="{88B7CB40-FC2A-464F-99F6-107A60B33C50}"/>
    <cellStyle name="Array Enter" xfId="7358" xr:uid="{536B8B9D-FD87-4C54-A32D-A8103924BFFB}"/>
    <cellStyle name="Array Enter 2" xfId="7359" xr:uid="{F522F84F-71E2-40D2-83D0-B327C82F90CD}"/>
    <cellStyle name="Array Enter 3" xfId="7360" xr:uid="{7EE2C7A7-3C4B-428A-815D-29DDC637D223}"/>
    <cellStyle name="Array Enter 4" xfId="7361" xr:uid="{9158AC58-20E7-481F-91E7-5DA41BD2CF4E}"/>
    <cellStyle name="Array Enter 5" xfId="7362" xr:uid="{96633AA4-B784-40A6-921A-636D4C132CF6}"/>
    <cellStyle name="ÄÞ¸¶ [0]_±âÅ¸" xfId="30825" xr:uid="{1E668DB7-9C21-4439-BD98-87ADF99090EA}"/>
    <cellStyle name="AÞ¸¶ [0]_INQUIRY ¿?¾÷AßAø " xfId="7376" xr:uid="{5C1E33DB-420C-43AA-828A-3D0E0ACA8377}"/>
    <cellStyle name="ÄÞ¸¶_±âÅ¸" xfId="30826" xr:uid="{F0ED70F6-9E14-4C83-B139-28F60CB42602}"/>
    <cellStyle name="AÞ¸¶_INQUIRY ¿?¾÷AßAø " xfId="7377" xr:uid="{57650CD6-09C7-4001-A8A4-3111F8D12D32}"/>
    <cellStyle name="Ausgabe" xfId="7363" xr:uid="{78FED173-92A7-4F30-BDB3-0F9C2D4B6532}"/>
    <cellStyle name="Ausgabe 2" xfId="7364" xr:uid="{BBB3A7C6-A2E9-49AD-BB9B-A198D03FEC95}"/>
    <cellStyle name="Ausgabe 2 2" xfId="7365" xr:uid="{653B5B82-952F-485F-B6CC-9B3845998CDB}"/>
    <cellStyle name="Ausgabe 2 3" xfId="7366" xr:uid="{98B35C9F-9F57-4811-A049-9E786AE973BB}"/>
    <cellStyle name="Ausgabe 2 4" xfId="7367" xr:uid="{8F729518-6639-41CA-8022-7E810AFF882B}"/>
    <cellStyle name="Ausgabe 3" xfId="7368" xr:uid="{A0632966-4974-4E2A-BD50-795245C5693D}"/>
    <cellStyle name="Ausgabe 4" xfId="7369" xr:uid="{F598798E-404F-4114-8E7E-646560CE68D4}"/>
    <cellStyle name="Ausgabe 5" xfId="7370" xr:uid="{CF975D1E-5A74-4BAA-BFCF-6AE3B7DE54A4}"/>
    <cellStyle name="AvantTotal" xfId="7371" xr:uid="{B380ED59-C0AF-49B8-9EE0-398CD8ED8F8E}"/>
    <cellStyle name="AvantTotal 2" xfId="7372" xr:uid="{2FA9A253-A209-4EB7-855D-2B1C01836438}"/>
    <cellStyle name="AvantTotal 3" xfId="7373" xr:uid="{2B961A5D-09D7-479A-912F-430910AA7D86}"/>
    <cellStyle name="AvantTotal 4" xfId="7374" xr:uid="{DF3BE1EF-9BD9-421C-9019-FA21D2F7ABBB}"/>
    <cellStyle name="AvantTotal 5" xfId="7375" xr:uid="{D4FB383D-4527-41C7-AA0E-FE64EF237030}"/>
    <cellStyle name="b" xfId="7378" xr:uid="{159A0742-7EEC-448A-979D-E42150BA01F7}"/>
    <cellStyle name="_x0002_b" xfId="6" xr:uid="{53009AB0-1A24-4894-B761-6055A88B5515}"/>
    <cellStyle name="b_Cinderella Model v1" xfId="7390" xr:uid="{C3C34E66-367A-43AF-9837-4F0D7398F45E}"/>
    <cellStyle name="b_Cinderella Model v1May 29" xfId="7391" xr:uid="{7DF2F1CD-DE91-4081-8CFC-8A8026662404}"/>
    <cellStyle name="b_Cinderella Model v8" xfId="7392" xr:uid="{3651624D-C491-4178-B8FC-263E171559A3}"/>
    <cellStyle name="b_Cinderella Model v9_ML number" xfId="7393" xr:uid="{B08B9369-679E-4585-BEF9-F123C25DD4EA}"/>
    <cellStyle name="b_Gazelle DDM May-15-2003" xfId="7394" xr:uid="{129911B8-4321-4DA3-AC0F-397C6884982E}"/>
    <cellStyle name="b0" xfId="7379" xr:uid="{EE1C18C7-FECF-4AB4-9289-D6E142A11526}"/>
    <cellStyle name="b1x" xfId="7380" xr:uid="{AD8F7C46-E4B4-4B81-9D99-74AE93A33BD3}"/>
    <cellStyle name="b1x 2" xfId="7381" xr:uid="{4AE159C9-F951-47D2-8130-0D9212121002}"/>
    <cellStyle name="b1x 2 2" xfId="7382" xr:uid="{0A6053D4-C493-42E6-AF2F-028A1D5BF2E8}"/>
    <cellStyle name="b1x 2 3" xfId="7383" xr:uid="{6F669D83-4563-4CFB-BA0F-294ED6564196}"/>
    <cellStyle name="b1x 2 4" xfId="7384" xr:uid="{DD22BD16-D962-4B54-9D36-019CB3536D6B}"/>
    <cellStyle name="b1x 2 5" xfId="7385" xr:uid="{4947B4B4-CC7F-4DD1-A78D-75234CA62DE1}"/>
    <cellStyle name="b1x 3" xfId="7386" xr:uid="{FB3E6C4D-1F3D-4041-B743-273F26FC8A6E}"/>
    <cellStyle name="b1x 4" xfId="7387" xr:uid="{41C8095E-BD10-4494-8397-37E9BB383A35}"/>
    <cellStyle name="b1x 5" xfId="7388" xr:uid="{F8B1A3DD-6CC6-4186-9674-FEADCEBE3B10}"/>
    <cellStyle name="b1x 6" xfId="7389" xr:uid="{4A69C91A-0604-493A-B6D1-00534EF2FFA9}"/>
    <cellStyle name="Bad 1" xfId="7395" xr:uid="{32DC037A-FD5B-4A62-B260-D3303D9F637D}"/>
    <cellStyle name="Bad 1 1" xfId="7396" xr:uid="{4A770987-F6A9-406A-8FB0-3D980700F472}"/>
    <cellStyle name="Bad 10" xfId="7397" xr:uid="{14AA845B-ADA6-4A8F-87FF-DEA8F94272A5}"/>
    <cellStyle name="Bad 10 10" xfId="7398" xr:uid="{0CF15ADA-B9A5-41B4-98F7-30937115D9C0}"/>
    <cellStyle name="Bad 10 11" xfId="7399" xr:uid="{E3D7A375-61C8-4E31-A361-4981F7283BD6}"/>
    <cellStyle name="Bad 10 12" xfId="7400" xr:uid="{96DB9F00-6B22-48A7-B1B4-527F3C741098}"/>
    <cellStyle name="Bad 10 13" xfId="7401" xr:uid="{197B808B-0DC5-4667-AD3D-7FFE2A07D681}"/>
    <cellStyle name="Bad 10 14" xfId="7402" xr:uid="{BA2F67A0-9F63-419E-A920-3242AE08ADE7}"/>
    <cellStyle name="Bad 10 15" xfId="7403" xr:uid="{44C24E8A-A880-44D6-9BDA-70E4DABF0158}"/>
    <cellStyle name="Bad 10 16" xfId="7404" xr:uid="{408CE8A2-F24B-46BC-8473-C088D8B53240}"/>
    <cellStyle name="Bad 10 2" xfId="7405" xr:uid="{F4FA7FC2-4738-4115-A7D6-257CD1952F65}"/>
    <cellStyle name="Bad 10 3" xfId="7406" xr:uid="{2CAACF30-90ED-4A62-BAD6-272B29CBEB11}"/>
    <cellStyle name="Bad 10 4" xfId="7407" xr:uid="{59EE6F7E-842C-4EC8-9894-CE8991DF2F1C}"/>
    <cellStyle name="Bad 10 5" xfId="7408" xr:uid="{678E92B4-C7D4-4DDC-B09D-28A338602E0F}"/>
    <cellStyle name="Bad 10 6" xfId="7409" xr:uid="{08B0433B-E99B-45F4-8368-92CFF1564A75}"/>
    <cellStyle name="Bad 10 7" xfId="7410" xr:uid="{A9F0A837-B0F9-4876-995B-5960A526B703}"/>
    <cellStyle name="Bad 10 8" xfId="7411" xr:uid="{FED5C9DE-EE2B-4E25-9C97-7A79EC6F046B}"/>
    <cellStyle name="Bad 10 9" xfId="7412" xr:uid="{123A9AF1-D9EC-4B0D-BE17-AC34A83D02D6}"/>
    <cellStyle name="Bad 11" xfId="7413" xr:uid="{AC9D3985-AFE5-4800-B081-EA04C679C0F9}"/>
    <cellStyle name="Bad 11 2" xfId="7414" xr:uid="{406E9490-89AB-4174-A2CA-B6B6B1EF65FC}"/>
    <cellStyle name="Bad 11 3" xfId="7415" xr:uid="{DE77B180-A087-4747-9144-2AD048682857}"/>
    <cellStyle name="Bad 11 4" xfId="7416" xr:uid="{3D053E2F-17C9-45F1-BC31-F0B0B9A4DAAF}"/>
    <cellStyle name="Bad 11 5" xfId="7417" xr:uid="{5D5F6E09-037F-4590-9801-32662252E788}"/>
    <cellStyle name="Bad 11 6" xfId="7418" xr:uid="{DA71FC86-EB14-494C-87B3-0274DA0781D8}"/>
    <cellStyle name="Bad 11 7" xfId="7419" xr:uid="{0ABF6E58-7004-4444-B783-DE1EF87DDF0D}"/>
    <cellStyle name="Bad 11 8" xfId="7420" xr:uid="{158A0CA7-029B-4A15-BAA7-0C776FF8681F}"/>
    <cellStyle name="Bad 11 9" xfId="7421" xr:uid="{77C12523-1641-4182-8D1E-CFC0AA032E90}"/>
    <cellStyle name="Bad 12" xfId="7422" xr:uid="{1A5C2393-C929-43B5-AC0F-063282B368D3}"/>
    <cellStyle name="Bad 12 2" xfId="7423" xr:uid="{383658B5-6A83-41BF-9E21-0C7E5F978B81}"/>
    <cellStyle name="Bad 12 3" xfId="7424" xr:uid="{98CDA710-E0B1-4B6A-9E3B-43A0CF9D4D82}"/>
    <cellStyle name="Bad 12 4" xfId="7425" xr:uid="{78E40822-5250-4DE1-BBE4-8A9D805A94EA}"/>
    <cellStyle name="Bad 12 5" xfId="7426" xr:uid="{9D2F9705-B75B-471A-BC2E-2AB3731C4D6F}"/>
    <cellStyle name="Bad 12 6" xfId="7427" xr:uid="{648529FA-DF22-4953-B86A-A89C9BAC4353}"/>
    <cellStyle name="Bad 12 7" xfId="7428" xr:uid="{E199EFA5-D817-4A49-A78E-04A8D34313A6}"/>
    <cellStyle name="Bad 12 8" xfId="7429" xr:uid="{5E3AFFE5-7ABD-4939-9C3D-8660CEC36CF3}"/>
    <cellStyle name="Bad 12 9" xfId="7430" xr:uid="{E722A10D-8CA9-4CB8-9F58-8F23F9465134}"/>
    <cellStyle name="Bad 13" xfId="7431" xr:uid="{DA4A939E-89F1-463C-BC82-C2CCEB3D75C5}"/>
    <cellStyle name="Bad 13 2" xfId="7432" xr:uid="{95E88936-7DB5-49B2-A7E1-10CD28F44A05}"/>
    <cellStyle name="Bad 13 3" xfId="7433" xr:uid="{87800312-0CFF-4514-84A2-EF3D2E862FBD}"/>
    <cellStyle name="Bad 13 4" xfId="7434" xr:uid="{0876A2D1-6036-4552-A55B-D17657596513}"/>
    <cellStyle name="Bad 13 5" xfId="7435" xr:uid="{FBBBF575-2953-411B-BE0D-7FD336C1315D}"/>
    <cellStyle name="Bad 13 6" xfId="7436" xr:uid="{2B335B56-89E8-40B1-ADF9-4F950855EB70}"/>
    <cellStyle name="Bad 13 7" xfId="7437" xr:uid="{22D67FEC-8902-411E-BA95-7C638CDB0002}"/>
    <cellStyle name="Bad 13 8" xfId="7438" xr:uid="{672A1BA8-271D-4C00-81A1-4D03410AB956}"/>
    <cellStyle name="Bad 13 9" xfId="7439" xr:uid="{85CC00D8-3B15-4D9E-A196-1931BAF8DAED}"/>
    <cellStyle name="Bad 14" xfId="7440" xr:uid="{7E7BC7A9-5F58-4F07-977C-97EF5249C265}"/>
    <cellStyle name="Bad 14 2" xfId="7441" xr:uid="{89243E0A-B048-4FA2-B70E-508FB555BA0E}"/>
    <cellStyle name="Bad 14 3" xfId="7442" xr:uid="{9A82A448-801C-4C01-855A-77C150D0D77B}"/>
    <cellStyle name="Bad 14 4" xfId="7443" xr:uid="{64B483CF-8C66-4CE7-8CC5-D7AD88420019}"/>
    <cellStyle name="Bad 14 5" xfId="7444" xr:uid="{C8DEF99F-0268-47CF-BE82-AE016A108B9C}"/>
    <cellStyle name="Bad 14 6" xfId="7445" xr:uid="{7E5D9549-EF8A-40E2-AC8C-F301B5EDADC9}"/>
    <cellStyle name="Bad 14 7" xfId="7446" xr:uid="{E16EEBA2-F172-43F7-AC15-DC868106E57B}"/>
    <cellStyle name="Bad 14 8" xfId="7447" xr:uid="{135B2EB7-EE6C-4A29-BFFF-29001DFAAEED}"/>
    <cellStyle name="Bad 14 9" xfId="7448" xr:uid="{104E80B8-BD29-44AB-B531-3928CD38C0E8}"/>
    <cellStyle name="Bad 15" xfId="7449" xr:uid="{8DBD7CF7-FA9E-4854-BCBE-7678DBC1D7B1}"/>
    <cellStyle name="Bad 15 2" xfId="7450" xr:uid="{58B61827-07AC-439A-91AF-3DF27DB0DC3D}"/>
    <cellStyle name="Bad 15 3" xfId="7451" xr:uid="{52F6DDB0-F0B3-4B23-AB7E-86F3F6B62553}"/>
    <cellStyle name="Bad 15 4" xfId="7452" xr:uid="{91D06227-E31F-44C6-8077-61DBF954BB37}"/>
    <cellStyle name="Bad 15 5" xfId="7453" xr:uid="{80187C64-4433-424C-B479-0AD94DCDCF9D}"/>
    <cellStyle name="Bad 15 6" xfId="7454" xr:uid="{1D231C87-727F-4A1F-93AF-524757F5E163}"/>
    <cellStyle name="Bad 15 7" xfId="7455" xr:uid="{BEF4E622-978E-454A-A7D7-D3C05302F2E4}"/>
    <cellStyle name="Bad 15 8" xfId="7456" xr:uid="{C93591A9-6AF0-4CB0-9BC9-C4977DD9D29A}"/>
    <cellStyle name="Bad 15 9" xfId="7457" xr:uid="{876711B3-5CB1-42C8-95F7-B597184A4A2D}"/>
    <cellStyle name="Bad 16" xfId="7458" xr:uid="{DE963C6B-4A79-49B0-898A-96B6806C350A}"/>
    <cellStyle name="Bad 16 2" xfId="7459" xr:uid="{0579D0B6-478F-4776-9E09-184AB30BEE7F}"/>
    <cellStyle name="Bad 16 3" xfId="7460" xr:uid="{F022F2D6-2E5A-424F-B6F7-1CC6223F0EE5}"/>
    <cellStyle name="Bad 16 4" xfId="7461" xr:uid="{2CA6D9F3-4381-4CEB-A39A-D0B183886EFF}"/>
    <cellStyle name="Bad 16 5" xfId="7462" xr:uid="{9EAE7C87-098B-47E9-962D-93D1F091EB79}"/>
    <cellStyle name="Bad 16 6" xfId="7463" xr:uid="{F0406F62-8846-4761-96E4-CD4C3375E25C}"/>
    <cellStyle name="Bad 16 7" xfId="7464" xr:uid="{79EAE05B-F6F1-4614-96A5-0A5A68B1E010}"/>
    <cellStyle name="Bad 16 8" xfId="7465" xr:uid="{CC7A928B-9DEB-4BFB-9010-F9976A2865FC}"/>
    <cellStyle name="Bad 16 9" xfId="7466" xr:uid="{6B7E15A6-4489-49B8-9408-D8CB028C2B84}"/>
    <cellStyle name="Bad 17" xfId="7467" xr:uid="{DF90EE4C-3546-41DF-8D04-DE115FAB09B9}"/>
    <cellStyle name="Bad 18" xfId="7468" xr:uid="{55B814B1-BB98-49FC-A88E-3FE471025E4F}"/>
    <cellStyle name="Bad 19" xfId="7469" xr:uid="{46D116DE-207E-4157-AC65-8CFC9F41A36A}"/>
    <cellStyle name="Bad 2" xfId="7470" xr:uid="{F33A0019-420C-4C60-B49A-4198280F5612}"/>
    <cellStyle name="Bad 2 10" xfId="7471" xr:uid="{6D1B054C-5252-4C21-8918-6DBC09494C8B}"/>
    <cellStyle name="Bad 2 2" xfId="7472" xr:uid="{C3D70914-8EC3-40DB-B0F1-DF436D83891F}"/>
    <cellStyle name="Bad 2 2 2" xfId="7473" xr:uid="{E253732E-584B-4068-ABBC-0C086CC550C9}"/>
    <cellStyle name="Bad 2 2 2 2" xfId="7474" xr:uid="{EA12EEC5-179D-4EE1-A9DA-57C64BED336E}"/>
    <cellStyle name="Bad 2 2 3" xfId="7475" xr:uid="{63012EA8-5D82-4458-8815-896BEA7F9FAE}"/>
    <cellStyle name="Bad 2 2 4" xfId="7476" xr:uid="{B8CE7DB2-14F8-4AA7-B29A-F36F9EF4A65B}"/>
    <cellStyle name="Bad 2 2 5" xfId="7477" xr:uid="{946BD90B-D38F-49BC-A984-0378F1717B14}"/>
    <cellStyle name="Bad 2 2 6" xfId="7478" xr:uid="{8035981D-788F-4331-9453-A5A505F53853}"/>
    <cellStyle name="Bad 2 2 7" xfId="7479" xr:uid="{8905EB94-F7B9-4617-A29A-8E343C410056}"/>
    <cellStyle name="Bad 2 2 8" xfId="7480" xr:uid="{F96CA303-6000-454D-BCE4-E7C6A2A73666}"/>
    <cellStyle name="Bad 2 2 9" xfId="7481" xr:uid="{9FEBC7CD-1C15-4D21-99CF-D5BFEECF6944}"/>
    <cellStyle name="Bad 2 3" xfId="7482" xr:uid="{CC6E54EC-4970-42A2-901A-8FCE2AB5F112}"/>
    <cellStyle name="Bad 2 3 2" xfId="7483" xr:uid="{5AB94B99-13D4-467C-BD12-BA13AB2433C5}"/>
    <cellStyle name="Bad 2 4" xfId="7484" xr:uid="{68ECBF62-CAFF-44D2-8AA7-D47D44EE5A88}"/>
    <cellStyle name="Bad 2 4 2" xfId="7485" xr:uid="{9868C7BC-EAE0-4E38-BB86-46B9D80A00F5}"/>
    <cellStyle name="Bad 2 5" xfId="7486" xr:uid="{66880C65-9B42-4761-A1D0-07CE7B5B4994}"/>
    <cellStyle name="Bad 2 5 2" xfId="7487" xr:uid="{6082F8E5-E538-4F99-BF46-4B8C64D4DF49}"/>
    <cellStyle name="Bad 2 6" xfId="7488" xr:uid="{5B21C901-6B44-4D51-B15C-19A9900CA914}"/>
    <cellStyle name="Bad 2 7" xfId="7489" xr:uid="{6B990835-F541-448F-A675-906CDE999D7A}"/>
    <cellStyle name="Bad 2 8" xfId="7490" xr:uid="{A153D066-167B-429D-AECB-19E9ED7CFF33}"/>
    <cellStyle name="Bad 2 9" xfId="7491" xr:uid="{26C6E8D6-47D3-4D34-9486-C8FABDAF73AF}"/>
    <cellStyle name="Bad 2_Block-F LGF POur-II BBS" xfId="7502" xr:uid="{E504345C-6439-46F7-8BA4-4E475BDD9698}"/>
    <cellStyle name="Bad 20" xfId="7492" xr:uid="{7BAFA8B0-B7EC-4F24-B714-270B8D7B7C36}"/>
    <cellStyle name="Bad 21" xfId="7493" xr:uid="{4769E4E9-ED40-4DF6-BB64-19EE8557EB4B}"/>
    <cellStyle name="Bad 22" xfId="7494" xr:uid="{DC21F29D-2AD4-419E-A222-C7A2E3A6A411}"/>
    <cellStyle name="Bad 23" xfId="7495" xr:uid="{895030B6-8429-469E-BB9A-7998A6A8915A}"/>
    <cellStyle name="Bad 24" xfId="7496" xr:uid="{FDA1B379-AA48-4D1B-B558-D78439F3AA29}"/>
    <cellStyle name="Bad 25" xfId="7497" xr:uid="{29FC910A-68AB-43A2-8AF8-3D39F1DF20AC}"/>
    <cellStyle name="Bad 26" xfId="7498" xr:uid="{61F8E249-5CE3-4F2A-8C26-77EC88E17053}"/>
    <cellStyle name="Bad 27" xfId="7499" xr:uid="{E028E13A-4F37-4F1C-84AF-646784343660}"/>
    <cellStyle name="Bad 28" xfId="7500" xr:uid="{59EB8906-8A90-415C-A21A-20CA5EB40658}"/>
    <cellStyle name="Bad 29" xfId="7501" xr:uid="{617FCD0E-DCD3-4CC4-9E9E-CCADED20FF73}"/>
    <cellStyle name="Bad 3" xfId="7503" xr:uid="{659AD9B9-BA29-4EDA-9378-A5AA1C2B7CE1}"/>
    <cellStyle name="Bad 3 2" xfId="7504" xr:uid="{75B2DF4E-5771-4C0E-A0EC-6A1DE3B67417}"/>
    <cellStyle name="Bad 3 2 2" xfId="7505" xr:uid="{1096106A-5091-4B50-9232-A74BDA3160EF}"/>
    <cellStyle name="Bad 3 2 3" xfId="7506" xr:uid="{B1691E34-526A-47D2-83EB-71E96AF7B322}"/>
    <cellStyle name="Bad 3 2 4" xfId="7507" xr:uid="{8882DAA6-D1A7-4D0F-A2B2-A9A36561D9F8}"/>
    <cellStyle name="Bad 3 2 5" xfId="7508" xr:uid="{F02B5725-820C-4F8F-A0FE-479A21267FAF}"/>
    <cellStyle name="Bad 3 2 6" xfId="7509" xr:uid="{3BC65AD6-55F9-4CC5-876B-0FC92139FDA7}"/>
    <cellStyle name="Bad 3 2 7" xfId="7510" xr:uid="{1053D45D-32AB-459F-8F02-867C8064A321}"/>
    <cellStyle name="Bad 3 2 8" xfId="7511" xr:uid="{EFD9A19D-D6FE-4249-ADA2-2A89C4A6C10E}"/>
    <cellStyle name="Bad 3 2 9" xfId="7512" xr:uid="{B77FFC9F-08AB-4EE2-A159-0DD0046D30D7}"/>
    <cellStyle name="Bad 3 3" xfId="7513" xr:uid="{93078366-DAAD-4551-AEBF-E841CD405ADA}"/>
    <cellStyle name="Bad 3 3 2" xfId="7514" xr:uid="{7D06505E-31D6-4467-AF74-615139A6F7A2}"/>
    <cellStyle name="Bad 3 4" xfId="7515" xr:uid="{4DCF1653-0F21-4A7E-A4ED-CF3E2C1B9765}"/>
    <cellStyle name="Bad 3 4 2" xfId="7516" xr:uid="{64E3187B-BCA9-436A-AD02-FAB0AF69EF4D}"/>
    <cellStyle name="Bad 3 5" xfId="7517" xr:uid="{C7F80272-4578-4358-A334-8545A1DF8DE4}"/>
    <cellStyle name="Bad 3 6" xfId="7518" xr:uid="{4E6E0A06-F9D3-48C0-8C4A-FEA329E16225}"/>
    <cellStyle name="Bad 3 7" xfId="7519" xr:uid="{FEC7BC21-6034-48F3-B066-C324109F02BD}"/>
    <cellStyle name="Bad 3 8" xfId="7520" xr:uid="{360D1141-DF18-4737-A144-C964E907E167}"/>
    <cellStyle name="Bad 3_Ramadugu_ SWGH" xfId="7531" xr:uid="{86B8405A-4E9B-4996-AD2E-F60E1196E0CB}"/>
    <cellStyle name="Bad 30" xfId="7521" xr:uid="{AF32BC12-41DA-46EB-940F-4DB846F7C652}"/>
    <cellStyle name="Bad 31" xfId="7522" xr:uid="{8C3B6378-5BBB-4FBC-80CE-9AE396F457DD}"/>
    <cellStyle name="Bad 32" xfId="7523" xr:uid="{D5041484-5E0B-472B-B03C-6421F32E8842}"/>
    <cellStyle name="Bad 33" xfId="7524" xr:uid="{0DA2D281-B69C-4405-871B-99D1035A324C}"/>
    <cellStyle name="Bad 34" xfId="7525" xr:uid="{7241EC15-6411-4510-95E1-8F741B4179A4}"/>
    <cellStyle name="Bad 35" xfId="7526" xr:uid="{BEB6A5CF-22B4-49C1-8B43-823CDE2BAA88}"/>
    <cellStyle name="Bad 36" xfId="7527" xr:uid="{EADC1428-84EC-492B-B294-49C7D12BBA55}"/>
    <cellStyle name="Bad 37" xfId="7528" xr:uid="{A5BE42FC-1535-4B43-9B79-D55AE4CE5EF2}"/>
    <cellStyle name="Bad 38" xfId="7529" xr:uid="{46F3C951-B890-47CC-ACF2-985B1F288889}"/>
    <cellStyle name="Bad 39" xfId="7530" xr:uid="{7135CAE0-FF1C-4FC3-AA93-1FA8CC2BEA4B}"/>
    <cellStyle name="Bad 4" xfId="7532" xr:uid="{7D56497C-7639-4F5A-8235-3FDE4290E696}"/>
    <cellStyle name="Bad 4 10" xfId="7533" xr:uid="{24230187-6B74-4657-BFD9-8CA13B6FF7DB}"/>
    <cellStyle name="Bad 4 11" xfId="7534" xr:uid="{76E1BB11-1C5A-4E99-9DE0-8E65CC577B63}"/>
    <cellStyle name="Bad 4 12" xfId="7535" xr:uid="{E2D018D3-9FC5-40E6-A62C-C5575EC81072}"/>
    <cellStyle name="Bad 4 13" xfId="7536" xr:uid="{25281DFA-3611-4613-8E67-D97B9C0BB93B}"/>
    <cellStyle name="Bad 4 14" xfId="7537" xr:uid="{78E248F4-E24D-45B0-AA2A-79C038D6450C}"/>
    <cellStyle name="Bad 4 15" xfId="7538" xr:uid="{C7B97EBC-F2F5-4EC7-B163-C9FC184A1E3A}"/>
    <cellStyle name="Bad 4 16" xfId="7539" xr:uid="{57FA26B2-54D9-4BDB-83C0-E4B29AEB189E}"/>
    <cellStyle name="Bad 4 2" xfId="7540" xr:uid="{2CA3A8A3-3210-4B93-A34D-5888977AF290}"/>
    <cellStyle name="Bad 4 2 2" xfId="7541" xr:uid="{0C37AE7D-CB42-4139-A5E2-9057EBC9853B}"/>
    <cellStyle name="Bad 4 3" xfId="7542" xr:uid="{C5485B86-A1E1-457F-84D5-E2FEC706E54E}"/>
    <cellStyle name="Bad 4 3 2" xfId="7543" xr:uid="{6A05CA90-6F7C-4FFA-BE49-CB85DAE3536F}"/>
    <cellStyle name="Bad 4 4" xfId="7544" xr:uid="{2F82CFD8-D1E2-453A-B03A-446D8D3B38CA}"/>
    <cellStyle name="Bad 4 4 2" xfId="7545" xr:uid="{2FA7760E-7E11-41AE-94C1-CEC83C0B9339}"/>
    <cellStyle name="Bad 4 5" xfId="7546" xr:uid="{42AC20D2-B827-4A06-9765-440B8A1D7F46}"/>
    <cellStyle name="Bad 4 6" xfId="7547" xr:uid="{12DD9E11-91E5-414B-8987-B3FCCF205A78}"/>
    <cellStyle name="Bad 4 7" xfId="7548" xr:uid="{31630877-C2B3-4534-AB02-DEA92C1041EB}"/>
    <cellStyle name="Bad 4 8" xfId="7549" xr:uid="{710ED9F8-9977-43DB-A666-44DF67B8B9AD}"/>
    <cellStyle name="Bad 4 9" xfId="7550" xr:uid="{32D35FA5-0588-483E-BF29-A05C95A6BD95}"/>
    <cellStyle name="Bad 4_Sheet2" xfId="7551" xr:uid="{21805285-7CF8-4171-93F1-45984F593F68}"/>
    <cellStyle name="Bad 5" xfId="7552" xr:uid="{E19216B6-274F-4B9C-8259-B244650082EB}"/>
    <cellStyle name="Bad 5 10" xfId="7553" xr:uid="{EC09C9E7-E8EC-4FBB-AC97-E5560D1381D9}"/>
    <cellStyle name="Bad 5 11" xfId="7554" xr:uid="{676C8F28-4BE0-4179-8FD6-044EB00EF0E2}"/>
    <cellStyle name="Bad 5 12" xfId="7555" xr:uid="{401CB752-D6EB-43FF-B991-9C6F33D908FF}"/>
    <cellStyle name="Bad 5 13" xfId="7556" xr:uid="{F11D0274-6FD1-4452-8C16-7D3BCF6B1663}"/>
    <cellStyle name="Bad 5 14" xfId="7557" xr:uid="{A01B56A1-886B-4E1F-977D-FEAFB3C09376}"/>
    <cellStyle name="Bad 5 15" xfId="7558" xr:uid="{2DE777A7-8C68-4629-A1AC-DB2E474CEA75}"/>
    <cellStyle name="Bad 5 16" xfId="7559" xr:uid="{A3F8B96D-7A7C-4366-82D3-C5C90F58D2C3}"/>
    <cellStyle name="Bad 5 2" xfId="7560" xr:uid="{E15718B9-6277-4132-84FB-77DAD6BD0A73}"/>
    <cellStyle name="Bad 5 2 2" xfId="7561" xr:uid="{6728F29C-741F-4B83-8E27-16FB8E48E8AE}"/>
    <cellStyle name="Bad 5 3" xfId="7562" xr:uid="{F34C8AD7-4539-4FAE-BDE5-A0D19A7E99EC}"/>
    <cellStyle name="Bad 5 3 2" xfId="7563" xr:uid="{1317E3D6-C13B-48FF-ADC0-1D0B51DD8D07}"/>
    <cellStyle name="Bad 5 4" xfId="7564" xr:uid="{426A4E61-43FE-4EBF-9EBE-DC82F4CDE356}"/>
    <cellStyle name="Bad 5 4 2" xfId="7565" xr:uid="{4EE36D23-F5C7-4B9F-805D-EC99BBE5B50D}"/>
    <cellStyle name="Bad 5 5" xfId="7566" xr:uid="{799F10DB-B18B-464B-9806-BF097B34F158}"/>
    <cellStyle name="Bad 5 6" xfId="7567" xr:uid="{DEB965F2-30E0-4C65-B556-43CEDBFA6839}"/>
    <cellStyle name="Bad 5 7" xfId="7568" xr:uid="{5F72096A-069B-4817-99EC-77F97C452C2D}"/>
    <cellStyle name="Bad 5 8" xfId="7569" xr:uid="{C2F50D4B-6251-4094-8DA9-9D8BDD78661D}"/>
    <cellStyle name="Bad 5 9" xfId="7570" xr:uid="{E2266454-7602-4EAC-BD73-3584AC0A2CDF}"/>
    <cellStyle name="Bad 5_Sheet2" xfId="7571" xr:uid="{AAA432ED-CEAF-4C38-81C3-72436DB06589}"/>
    <cellStyle name="Bad 6" xfId="7572" xr:uid="{B91369A3-F75B-4DC5-9563-94950338D241}"/>
    <cellStyle name="Bad 6 10" xfId="7573" xr:uid="{66030B11-6999-46AF-B8A5-0B6AA5299F7B}"/>
    <cellStyle name="Bad 6 11" xfId="7574" xr:uid="{2C00C72D-30A6-4595-900D-C7EE75E22BA0}"/>
    <cellStyle name="Bad 6 12" xfId="7575" xr:uid="{F038BF5A-237F-48B2-B012-EDA4127494C0}"/>
    <cellStyle name="Bad 6 13" xfId="7576" xr:uid="{5D0351FF-2AFF-4A36-BFF6-57D8CD3BBB9C}"/>
    <cellStyle name="Bad 6 14" xfId="7577" xr:uid="{97780116-6103-4C24-A46C-4894C264E91E}"/>
    <cellStyle name="Bad 6 15" xfId="7578" xr:uid="{E0ECA55B-D1FB-47A2-A10D-898B37C8EB5D}"/>
    <cellStyle name="Bad 6 16" xfId="7579" xr:uid="{1D828E74-2B71-4F36-9665-B439CE2DFEA0}"/>
    <cellStyle name="Bad 6 2" xfId="7580" xr:uid="{C422733E-0D2D-4177-A667-54877E0F9962}"/>
    <cellStyle name="Bad 6 2 2" xfId="7581" xr:uid="{2DAD5C36-2AFD-4F81-B153-7E074F61958E}"/>
    <cellStyle name="Bad 6 3" xfId="7582" xr:uid="{5E84BE03-2216-4B90-99C6-229DAC64E942}"/>
    <cellStyle name="Bad 6 3 2" xfId="7583" xr:uid="{C0B75385-97BB-45F9-86E4-F7C396CAD1C0}"/>
    <cellStyle name="Bad 6 4" xfId="7584" xr:uid="{53E332BF-E04E-4B3A-A083-BB3B245AB87C}"/>
    <cellStyle name="Bad 6 4 2" xfId="7585" xr:uid="{0EAE61D5-062C-4F10-8F58-570ECF94C452}"/>
    <cellStyle name="Bad 6 5" xfId="7586" xr:uid="{A17BFAD5-E09C-4E52-A75E-6C6063C5C987}"/>
    <cellStyle name="Bad 6 6" xfId="7587" xr:uid="{58ACE878-7D25-4889-BE16-EBAE61705258}"/>
    <cellStyle name="Bad 6 7" xfId="7588" xr:uid="{92A46526-C819-494D-BBAC-2DE7456CE75A}"/>
    <cellStyle name="Bad 6 8" xfId="7589" xr:uid="{03D822D9-F5CB-4D9F-97FA-A4D293EE372A}"/>
    <cellStyle name="Bad 6 9" xfId="7590" xr:uid="{4556371A-23CA-4D36-9794-85AC8E14A815}"/>
    <cellStyle name="Bad 6_Sheet2" xfId="7591" xr:uid="{1A27363D-0E19-44D4-BA0C-F1FF8129F73B}"/>
    <cellStyle name="Bad 7" xfId="7592" xr:uid="{0E67E613-96E1-40C7-B26B-463594E3D21A}"/>
    <cellStyle name="Bad 7 10" xfId="7593" xr:uid="{70A86C9C-62E5-4AE3-BFD4-4C32B94D01A2}"/>
    <cellStyle name="Bad 7 11" xfId="7594" xr:uid="{183737F5-7F18-4BA0-A669-267E6DAAF361}"/>
    <cellStyle name="Bad 7 12" xfId="7595" xr:uid="{0610D25D-BAF0-45DF-9328-079085FEF266}"/>
    <cellStyle name="Bad 7 13" xfId="7596" xr:uid="{31DF5E1C-76B9-44B5-9220-42D9CF517D13}"/>
    <cellStyle name="Bad 7 14" xfId="7597" xr:uid="{E153E631-853C-4C09-AFBD-4810DAA41BAB}"/>
    <cellStyle name="Bad 7 15" xfId="7598" xr:uid="{91819309-2D9D-46EF-B7A3-596D593836E4}"/>
    <cellStyle name="Bad 7 16" xfId="7599" xr:uid="{2C9D175E-D7A2-472A-A510-47BD63BB2713}"/>
    <cellStyle name="Bad 7 2" xfId="7600" xr:uid="{95412EFE-44A1-464B-B75D-50718E31615F}"/>
    <cellStyle name="Bad 7 2 2" xfId="7601" xr:uid="{20791027-D4A8-4224-BDD5-BDD489528646}"/>
    <cellStyle name="Bad 7 3" xfId="7602" xr:uid="{5F4649B9-22C0-4FDD-8CC4-E6CC14C61154}"/>
    <cellStyle name="Bad 7 3 2" xfId="7603" xr:uid="{A36B11D4-99E4-4DDC-8F90-D96DAEB5552A}"/>
    <cellStyle name="Bad 7 4" xfId="7604" xr:uid="{9DEAC695-20AC-4FD3-B612-487461C97AD7}"/>
    <cellStyle name="Bad 7 4 2" xfId="7605" xr:uid="{FAD10359-3B83-49FB-9C5A-3241B41C59E3}"/>
    <cellStyle name="Bad 7 5" xfId="7606" xr:uid="{D7B4F9B5-F51E-4BD0-9B37-6A68ACAA0FB4}"/>
    <cellStyle name="Bad 7 6" xfId="7607" xr:uid="{3F208191-48E7-4182-8DB3-805B36C33B67}"/>
    <cellStyle name="Bad 7 7" xfId="7608" xr:uid="{336C44EB-3A66-43DF-8C54-3FF7C80AE785}"/>
    <cellStyle name="Bad 7 8" xfId="7609" xr:uid="{9986DD08-52EB-4D40-81B0-58BA95511151}"/>
    <cellStyle name="Bad 7 9" xfId="7610" xr:uid="{266DE64A-40E5-4612-BE04-36DB9018842E}"/>
    <cellStyle name="Bad 7_Sheet2" xfId="7611" xr:uid="{D4C54A13-DE4F-4CE7-B9CD-4F8FED4F358C}"/>
    <cellStyle name="Bad 8" xfId="7612" xr:uid="{DE74B638-1F64-4A00-9805-59586AD77DA3}"/>
    <cellStyle name="Bad 8 10" xfId="7613" xr:uid="{0CAFB5F9-6D80-4045-9B75-6B5B3A615904}"/>
    <cellStyle name="Bad 8 11" xfId="7614" xr:uid="{548682EF-FF57-45E7-A6C9-7A86DC3E0E97}"/>
    <cellStyle name="Bad 8 12" xfId="7615" xr:uid="{D0EF9583-990F-465D-8FDC-C0CE59DAC9B6}"/>
    <cellStyle name="Bad 8 13" xfId="7616" xr:uid="{FCA3606D-9992-4812-8679-667548C70C22}"/>
    <cellStyle name="Bad 8 14" xfId="7617" xr:uid="{23AAFBF7-11DD-4A56-A3A3-E178B2B1C18D}"/>
    <cellStyle name="Bad 8 15" xfId="7618" xr:uid="{B0200907-21BB-4008-B94B-2C5223ABC7E4}"/>
    <cellStyle name="Bad 8 16" xfId="7619" xr:uid="{2ECE2D72-5C98-493D-A337-B8D113BCCC03}"/>
    <cellStyle name="Bad 8 2" xfId="7620" xr:uid="{5D46BC6F-C553-452F-8FC4-428F674555DC}"/>
    <cellStyle name="Bad 8 3" xfId="7621" xr:uid="{11CAAA15-5F28-4FC7-AC39-DE9F7D5CFF49}"/>
    <cellStyle name="Bad 8 4" xfId="7622" xr:uid="{DE79D36B-71F6-4BE1-B57E-90F6BC78C25A}"/>
    <cellStyle name="Bad 8 5" xfId="7623" xr:uid="{1DEADFF2-8AD7-47EE-8D8B-A4D154317F3E}"/>
    <cellStyle name="Bad 8 6" xfId="7624" xr:uid="{B4EE908D-2425-45E4-9AC1-281F5F1A0B0F}"/>
    <cellStyle name="Bad 8 7" xfId="7625" xr:uid="{62D92DC2-04A9-454A-9F28-3F857490AD0A}"/>
    <cellStyle name="Bad 8 8" xfId="7626" xr:uid="{C476A2BF-1968-4AA3-BE51-B0F403EE783D}"/>
    <cellStyle name="Bad 8 9" xfId="7627" xr:uid="{2756A40D-2659-4DB2-B913-6C56347B16C9}"/>
    <cellStyle name="Bad 8_Sheet2" xfId="7628" xr:uid="{3A088EA3-0975-46F1-946F-EA98F5595E2A}"/>
    <cellStyle name="Bad 9" xfId="7629" xr:uid="{0414B973-193E-4DCA-869A-A0068392C7F1}"/>
    <cellStyle name="Bad 9 10" xfId="7630" xr:uid="{F1A63AC0-DC0C-4A6E-8145-7A388BE90B3A}"/>
    <cellStyle name="Bad 9 11" xfId="7631" xr:uid="{DA22AC95-EA5C-46E8-A491-CDA4477943F0}"/>
    <cellStyle name="Bad 9 12" xfId="7632" xr:uid="{241407EF-555C-4C45-A68A-5D5C6241473F}"/>
    <cellStyle name="Bad 9 13" xfId="7633" xr:uid="{59AC1BD4-0EC1-470D-8D23-9D07653D986B}"/>
    <cellStyle name="Bad 9 14" xfId="7634" xr:uid="{EF8E4BA2-6253-40AD-BF59-30760B8F78F6}"/>
    <cellStyle name="Bad 9 15" xfId="7635" xr:uid="{1201136D-C2DB-4A22-9B2B-8815A577F3B7}"/>
    <cellStyle name="Bad 9 16" xfId="7636" xr:uid="{3EC326F3-E99D-41E4-8D89-EF90F8C6E421}"/>
    <cellStyle name="Bad 9 2" xfId="7637" xr:uid="{0EF0A614-5817-4E7D-A71E-57EF61D80D8C}"/>
    <cellStyle name="Bad 9 3" xfId="7638" xr:uid="{0EE92846-0684-4045-B78A-9BD1DBDE7859}"/>
    <cellStyle name="Bad 9 4" xfId="7639" xr:uid="{6966347B-9F13-446A-AA64-3AF340C45C1C}"/>
    <cellStyle name="Bad 9 5" xfId="7640" xr:uid="{7CC0A764-324A-46B7-9C5F-581677BED2D6}"/>
    <cellStyle name="Bad 9 6" xfId="7641" xr:uid="{2FB6841F-AFA0-4CD9-B6DD-350D393BA2E6}"/>
    <cellStyle name="Bad 9 7" xfId="7642" xr:uid="{C4383922-3E09-4144-9C49-271BEFEC0797}"/>
    <cellStyle name="Bad 9 8" xfId="7643" xr:uid="{356366F4-066D-4ECA-9721-FCAA4B37025F}"/>
    <cellStyle name="Bad 9 9" xfId="7644" xr:uid="{34628AF6-E5B8-43B2-9DE3-F5636DDE2AE7}"/>
    <cellStyle name="Basis points" xfId="7645" xr:uid="{DAEB887F-137A-47E3-B0A5-2679F765A9B2}"/>
    <cellStyle name="bay" xfId="7646" xr:uid="{5F137D26-2B49-4B15-8D17-134B3A768942}"/>
    <cellStyle name="bay 2" xfId="7647" xr:uid="{270E3743-4EF2-40AD-B26F-18818E298E25}"/>
    <cellStyle name="bay 2 2" xfId="7648" xr:uid="{4D1CA6F9-5DE4-405F-8EBE-E450BF7BBFC3}"/>
    <cellStyle name="bay 2 3" xfId="7649" xr:uid="{BCC26833-9F51-4368-9188-C2CC13B97EF8}"/>
    <cellStyle name="bay 2 4" xfId="7650" xr:uid="{D18EEC24-9371-46FA-AC16-DAE60B9C8BCF}"/>
    <cellStyle name="bay 3" xfId="7651" xr:uid="{6BC7DC80-F749-45AA-B127-6D2C2F1EED73}"/>
    <cellStyle name="bay 4" xfId="7652" xr:uid="{D4B6BFC1-A846-46B1-863A-B9817099F747}"/>
    <cellStyle name="bay 5" xfId="7653" xr:uid="{EF05DFF0-14F9-4BC7-8D6D-CCEAF2D92010}"/>
    <cellStyle name="bay 6" xfId="7654" xr:uid="{11861768-2EFA-4D2E-89AC-F4EEE015D9A0}"/>
    <cellStyle name="bay 7" xfId="7655" xr:uid="{C31B3FA7-C4FA-43FB-BE46-8FE2CE61CB5C}"/>
    <cellStyle name="Berechnung" xfId="7656" xr:uid="{9E976282-C6A0-40CE-B6EB-7E89F6486E89}"/>
    <cellStyle name="Berechnung 2" xfId="7657" xr:uid="{ADE0EA39-A5FA-4B65-B9E5-32E3C139848A}"/>
    <cellStyle name="Berechnung 2 2" xfId="7658" xr:uid="{59053ED0-7E45-417F-95D9-6F7DFFE8EA74}"/>
    <cellStyle name="Berechnung 2 3" xfId="7659" xr:uid="{68020CF8-0315-4E8F-A1A9-AF40518EAAA7}"/>
    <cellStyle name="Berechnung 2 4" xfId="7660" xr:uid="{372232F3-E350-41FE-8B68-9E68835B5753}"/>
    <cellStyle name="Berechnung 3" xfId="7661" xr:uid="{BF0363ED-F116-4EA7-8271-29D9E2BC9745}"/>
    <cellStyle name="Berechnung 4" xfId="7662" xr:uid="{A8E38B30-125C-4AC2-8B36-8BED9C681353}"/>
    <cellStyle name="Berechnung 5" xfId="7663" xr:uid="{09880483-DE9F-4318-BDA4-5DB5E72C6834}"/>
    <cellStyle name="Beschreibung" xfId="7664" xr:uid="{CF4AB289-CD3C-49C3-AE2D-84A099F1CCAA}"/>
    <cellStyle name="Black" xfId="7665" xr:uid="{15326429-6F30-4A5F-A1BA-C76234CD48E1}"/>
    <cellStyle name="BlackStrike" xfId="7666" xr:uid="{315624C1-8770-475B-94A1-BA161D920AC2}"/>
    <cellStyle name="BlackText" xfId="7667" xr:uid="{1E04A6ED-0BBA-495B-B67F-47CC07A7417E}"/>
    <cellStyle name="Blank" xfId="7668" xr:uid="{788E62EB-C9E1-426A-871E-C07A3200C3F4}"/>
    <cellStyle name="Blank [$]" xfId="7669" xr:uid="{1646FB2F-AFCD-43A4-851C-152B1C6F4C5D}"/>
    <cellStyle name="Blank [%]" xfId="7670" xr:uid="{03E2B460-090D-4AFA-AA97-F9523BE0199E}"/>
    <cellStyle name="Blank [,]" xfId="7671" xr:uid="{3584C67E-FDB2-4638-92E7-F35BB657F883}"/>
    <cellStyle name="Blank [1$]" xfId="7672" xr:uid="{C2FEC664-EECA-4F53-BCAC-C4AF1D061E0F}"/>
    <cellStyle name="Blank [1%]" xfId="7673" xr:uid="{2BECD0B1-F4EE-40E9-9783-C39585072D32}"/>
    <cellStyle name="Blank [1,]" xfId="7674" xr:uid="{66E68347-BAE1-4E9F-AE49-B1758A42B25A}"/>
    <cellStyle name="Blank [2$]" xfId="7675" xr:uid="{E6085A7F-5524-4FFE-85A9-237FC9CD2A46}"/>
    <cellStyle name="Blank [2%]" xfId="7676" xr:uid="{E47EF823-D0FB-4A69-97F3-D2B8AC4E686A}"/>
    <cellStyle name="Blank [2,]" xfId="7677" xr:uid="{6C220FD2-D353-4041-9718-D69440516E4A}"/>
    <cellStyle name="Blank [3$]" xfId="7678" xr:uid="{AE729FBA-7FB2-462D-86D2-C31089E5326E}"/>
    <cellStyle name="Blank [3%]" xfId="7679" xr:uid="{87AB0BDE-0397-4B15-A69F-C0DC36C3C127}"/>
    <cellStyle name="Blank [3,]" xfId="7680" xr:uid="{FE6C3F2D-17D3-4D5F-93FE-133C6ACED79F}"/>
    <cellStyle name="Blank [D-M-Y]" xfId="7681" xr:uid="{43F32F79-0220-4D99-A50B-D2E9C6AEA035}"/>
    <cellStyle name="Blank [K,]" xfId="7682" xr:uid="{F483B823-B2FE-403A-9DBB-A2CD50458EA0}"/>
    <cellStyle name="BldUnd - Style3" xfId="7683" xr:uid="{5C342C20-4A7E-4917-9CFF-A7C05E1892F9}"/>
    <cellStyle name="blue" xfId="7684" xr:uid="{6868AFFE-E722-4753-AF14-A3BDF591EC5F}"/>
    <cellStyle name="Body" xfId="7685" xr:uid="{6BDB6658-CD1A-481A-9A3D-42C4C07E2AF5}"/>
    <cellStyle name="Body 2" xfId="7686" xr:uid="{0B2863CD-2F78-48CD-A975-B8449D486C36}"/>
    <cellStyle name="Body_DLF Capital Greens -Consolidated Finishes BOQ Phase II " xfId="7687" xr:uid="{1CCC2057-9150-46B3-BAAD-8073F7378A7C}"/>
    <cellStyle name="Bold - Style2" xfId="7688" xr:uid="{5A587012-FD4C-4524-A214-5A55796046EB}"/>
    <cellStyle name="Bold 10" xfId="7689" xr:uid="{937B6F46-7A1F-490A-AA99-3C2E0274D447}"/>
    <cellStyle name="Bold 12" xfId="7690" xr:uid="{023A92ED-08E5-4A37-B8B7-A2701CA3DCD9}"/>
    <cellStyle name="Bold 8" xfId="7691" xr:uid="{E44DEBF4-46A7-4AE7-AA62-10CEF432FDBA}"/>
    <cellStyle name="Bold Italic 10" xfId="7692" xr:uid="{ED021F6F-23EB-4540-B8A8-BAB2147C317A}"/>
    <cellStyle name="Bold Italic 12" xfId="7693" xr:uid="{4DDF3B90-5E8B-470F-AE5C-95399ECFD3F0}"/>
    <cellStyle name="Bold Italic 8" xfId="7694" xr:uid="{72CFF746-CCEE-4C49-81BD-FBAEE20068B0}"/>
    <cellStyle name="Bold/Border" xfId="7695" xr:uid="{C08CD97A-F1CB-40A4-A5BC-F4720172AC8C}"/>
    <cellStyle name="Bold/Border 2" xfId="7696" xr:uid="{69CBE30B-3A41-44EC-844D-D2BD36BCF234}"/>
    <cellStyle name="Bold/Border 3" xfId="7697" xr:uid="{8B6C46C4-43FB-4F6F-AFBC-57EA7CA65CAE}"/>
    <cellStyle name="Bold/Border 4" xfId="7698" xr:uid="{7704DCCF-F490-45DF-9EE2-4B7ED16ADE25}"/>
    <cellStyle name="Bold/Border 5" xfId="7699" xr:uid="{EB3CFBD3-B73C-4318-8447-3FC2A64D3F72}"/>
    <cellStyle name="Bold/Border 6" xfId="7700" xr:uid="{6284A115-C7BE-43AD-AFBC-53FB30DA1861}"/>
    <cellStyle name="Bold/Border 7" xfId="7701" xr:uid="{9F6373C7-12A5-4065-92A9-BDE18947E61A}"/>
    <cellStyle name="BoldText" xfId="7702" xr:uid="{603D545C-67F1-402D-9F8B-CF467EE21E0E}"/>
    <cellStyle name="BOOKMAN" xfId="7703" xr:uid="{727A0B81-6EF9-4B34-A3BC-389FF831020F}"/>
    <cellStyle name="boq heading" xfId="7704" xr:uid="{E02D78F2-D0B2-4577-9262-21FAF45552E0}"/>
    <cellStyle name="boq title 2" xfId="7705" xr:uid="{CAEC270D-3DBE-4D7B-B5A8-AC8A4A8507C5}"/>
    <cellStyle name="borde thin" xfId="7706" xr:uid="{ADF54BD1-5C64-45A7-B7EB-F51B1600509A}"/>
    <cellStyle name="Border" xfId="7707" xr:uid="{66001C54-ECDF-416E-AEAB-7C90DA44D7E5}"/>
    <cellStyle name="Border 2" xfId="7708" xr:uid="{6B5F1800-F5E4-49BA-A3E8-F76A47CD87F0}"/>
    <cellStyle name="Border 2 2" xfId="7709" xr:uid="{7445F635-A1EA-4298-9054-1D9F37EE08A9}"/>
    <cellStyle name="Border 2 3" xfId="7710" xr:uid="{9AC531B2-3BB2-4F98-8052-D114167EC3EE}"/>
    <cellStyle name="Border 2 4" xfId="7711" xr:uid="{29F541EF-80FE-4E15-8829-E2E4D4B40697}"/>
    <cellStyle name="Border 3" xfId="7712" xr:uid="{8F167EED-92E9-4DCF-8FB4-C9A0FE545136}"/>
    <cellStyle name="Border 4" xfId="7713" xr:uid="{E608275F-D601-468B-BDB9-8298BED091B3}"/>
    <cellStyle name="Border 5" xfId="7714" xr:uid="{0AFFCBFC-07A9-4E80-802B-F9605F58307E}"/>
    <cellStyle name="Border 6" xfId="7715" xr:uid="{1F268EFE-1232-4EC8-AE96-51C19EF4B475}"/>
    <cellStyle name="Border 7" xfId="7716" xr:uid="{330450F2-6301-4890-883D-F3CC1E297433}"/>
    <cellStyle name="Border Heavy" xfId="7717" xr:uid="{7B042A57-FD3B-4C1F-8A65-074A7460A6E4}"/>
    <cellStyle name="Border Thin" xfId="7718" xr:uid="{67ED953F-CC88-426C-8641-F925A44456A3}"/>
    <cellStyle name="border think" xfId="7719" xr:uid="{DE9FAD3F-0C46-40CC-A62F-4F230596A641}"/>
    <cellStyle name="border tihn" xfId="7720" xr:uid="{729A216C-55A2-4569-9D05-A733245A015E}"/>
    <cellStyle name="bordert thin" xfId="7721" xr:uid="{C058AE5F-154B-49F7-A950-267F513A9DBA}"/>
    <cellStyle name="bp--" xfId="7722" xr:uid="{A95C7EE0-8F91-4D29-A73A-D1665FEA9F42}"/>
    <cellStyle name="br" xfId="7723" xr:uid="{1D7A9A3C-CAF2-492D-B998-EA89D4C7DDB9}"/>
    <cellStyle name="BritPound" xfId="7724" xr:uid="{0BE66A93-C473-4C52-89FC-60691FC3A327}"/>
    <cellStyle name="bt" xfId="7725" xr:uid="{D2F7D373-DF7D-40FE-B169-F4D86FCB33AC}"/>
    <cellStyle name="Bullet" xfId="7726" xr:uid="{76DFAA37-788D-49F5-BDBC-25ABF08287A8}"/>
    <cellStyle name="Bulleted List - Style 1" xfId="7727" xr:uid="{C7A67BD6-7A55-446E-9FD6-DE559D63A74D}"/>
    <cellStyle name="c" xfId="7728" xr:uid="{F2AFAFAE-4EFE-48D2-B1AB-AE0634555759}"/>
    <cellStyle name="C                      " xfId="7729" xr:uid="{9457B7A6-1816-4CA8-A50D-6781CEC123AB}"/>
    <cellStyle name="C                       2" xfId="7730" xr:uid="{9F41C21A-A84A-4CD0-93E4-7C81BEA4FB77}"/>
    <cellStyle name="C                       3" xfId="7731" xr:uid="{A0C53C7C-318D-40EE-8C3D-566F6182DF0A}"/>
    <cellStyle name="C                       4" xfId="7732" xr:uid="{AD46CAE2-A45C-4A9B-B8A3-5A08186278F2}"/>
    <cellStyle name="C                       5" xfId="7733" xr:uid="{BD981DBE-1500-4598-9FB1-677593432537}"/>
    <cellStyle name="C                       6" xfId="7734" xr:uid="{88DEFB3A-EDFB-45C1-B0AA-6493D270FD84}"/>
    <cellStyle name="C                       7" xfId="7735" xr:uid="{9C6CC664-0FF4-4103-8023-77DAC56B31C8}"/>
    <cellStyle name="C                       8" xfId="7736" xr:uid="{B32EF768-F177-40B9-A8EF-75943B7F3BF8}"/>
    <cellStyle name="C?AØ_¿?¾÷CoE² " xfId="7737" xr:uid="{1EDBAF68-7605-4DB0-8C2C-800B0319E693}"/>
    <cellStyle name="c_Cinderella Model v1" xfId="7738" xr:uid="{FEBF7AD4-189B-48AB-92B9-92D0DE3BEED7}"/>
    <cellStyle name="c_Cinderella Model v1May 29" xfId="7739" xr:uid="{BA7DD05B-54A1-4C8B-BD47-F9C14E849F47}"/>
    <cellStyle name="c_Cinderella Model v8" xfId="7740" xr:uid="{12D2E2BA-3D29-4EF6-83A5-2A6B0AB35FB2}"/>
    <cellStyle name="c_Cinderella Model v9_ML number" xfId="7741" xr:uid="{E532498F-B3CB-4E59-9198-7EA4111EE978}"/>
    <cellStyle name="c_Gazelle DDM May-15-2003" xfId="7742" xr:uid="{FDE27646-C081-4D10-BB22-C33139250CB0}"/>
    <cellStyle name="c_HardInc " xfId="7743" xr:uid="{DC4262C5-E405-4303-A6ED-E5F92299327B}"/>
    <cellStyle name="c_HardInc  2" xfId="7744" xr:uid="{1341EC3D-2849-41D4-8F2F-CA7413088C32}"/>
    <cellStyle name="c_HardInc  3" xfId="7745" xr:uid="{8906126D-EC34-44D4-BB10-2949756CF64E}"/>
    <cellStyle name="c_HardInc  4" xfId="7746" xr:uid="{A1C10B8E-8E55-4377-BA5C-C03D253663BB}"/>
    <cellStyle name="c_HardInc  5" xfId="7747" xr:uid="{B1BB0139-0C9D-4FE3-BC92-77CC31044C64}"/>
    <cellStyle name="c_HardInc  6" xfId="7748" xr:uid="{1A058673-1E69-46F6-93C2-089E3F71F1E9}"/>
    <cellStyle name="c_HardInc  7" xfId="7749" xr:uid="{B9E2BDA7-8737-47D1-AEB9-772E07A18E04}"/>
    <cellStyle name="c_HardInc  8" xfId="7750" xr:uid="{6B71335E-F343-4B23-8970-CCA24DDC47EE}"/>
    <cellStyle name="C¡IA¨ª_¡ic¨u¡A¨￢I¨￢¡Æ AN¡Æe " xfId="11138" xr:uid="{804D1475-9345-43D8-8F71-1AB72EEEE706}"/>
    <cellStyle name="Ç¥ÁØ_¿¬°£´©°è¿¹»ó" xfId="30830" xr:uid="{401360BC-F42C-45FC-ABB5-97334FCA10C0}"/>
    <cellStyle name="C￥AØ_¿μ¾÷CoE² " xfId="11139" xr:uid="{31FE4B17-21F1-4D02-B297-CAB3A929A08D}"/>
    <cellStyle name="Ç¥ÁØ_Book1" xfId="30829" xr:uid="{B78DDD69-8C1F-43BC-A708-EDFE82A71F1E}"/>
    <cellStyle name="Calc Currency (0)" xfId="7751" xr:uid="{193DE994-7962-4065-B994-7317327FB201}"/>
    <cellStyle name="Calc Currency (0) 10" xfId="7752" xr:uid="{84A615FA-B27E-4251-95E3-5B6B6B6C3F15}"/>
    <cellStyle name="Calc Currency (0) 10 2" xfId="7753" xr:uid="{04F3DA26-9B10-451D-889C-27203D59D26A}"/>
    <cellStyle name="Calc Currency (0) 11" xfId="7754" xr:uid="{D01A0191-A4BF-422E-8BE9-44F06F546D31}"/>
    <cellStyle name="Calc Currency (0) 12" xfId="7755" xr:uid="{FD376606-9040-4565-A4EE-AE87496224BD}"/>
    <cellStyle name="Calc Currency (0) 13" xfId="7756" xr:uid="{296F08DC-97D3-48F0-9C6C-79CEB505BF0D}"/>
    <cellStyle name="Calc Currency (0) 14" xfId="7757" xr:uid="{012953E0-E566-4613-935A-734A32368FA2}"/>
    <cellStyle name="Calc Currency (0) 2" xfId="7758" xr:uid="{E722C291-1C6A-44B3-AC7B-9F5BBFA147DE}"/>
    <cellStyle name="Calc Currency (0) 2 2" xfId="7759" xr:uid="{4E430880-A894-43EE-9F6A-51C6A4A8E108}"/>
    <cellStyle name="Calc Currency (0) 3" xfId="7760" xr:uid="{3BC8BB6F-29E0-42DE-8EF3-9075907E62E8}"/>
    <cellStyle name="Calc Currency (0) 3 2" xfId="7761" xr:uid="{E06484CD-4D9B-42E2-BA5C-997B84221342}"/>
    <cellStyle name="Calc Currency (0) 4" xfId="7762" xr:uid="{05E95781-675F-423F-8ABF-769BAACDD57A}"/>
    <cellStyle name="Calc Currency (0) 5" xfId="7763" xr:uid="{5243E0B4-32CB-4A2B-8EB4-DC073B46A2AD}"/>
    <cellStyle name="Calc Currency (0) 6" xfId="7764" xr:uid="{8EADFFC0-427C-4E5D-B4E2-1E3009F30154}"/>
    <cellStyle name="Calc Currency (0) 7" xfId="7765" xr:uid="{EA62B29D-B6DD-43FD-B1E2-C0F64D10738A}"/>
    <cellStyle name="Calc Currency (0) 8" xfId="7766" xr:uid="{243C92DE-B91D-4BE7-A601-BCA9FACDC1B1}"/>
    <cellStyle name="Calc Currency (0) 9" xfId="7767" xr:uid="{8EF3686C-2C2C-49B9-A93A-BDA0C940A9D5}"/>
    <cellStyle name="Calc Currency (0)_DLF Capital Greens -Consolidated Finishes BOQ Phase II " xfId="7768" xr:uid="{99CAC289-E589-4ED2-AB8C-D548B21C8476}"/>
    <cellStyle name="Calc Currency (2)" xfId="7769" xr:uid="{84DF154D-7B83-402E-BE7E-75A68D5BB3F2}"/>
    <cellStyle name="Calc Percent (0)" xfId="7770" xr:uid="{47A45584-4FDE-4E79-AE89-D1FD9838339B}"/>
    <cellStyle name="Calc Percent (1)" xfId="7771" xr:uid="{828E77F0-8E5E-4FD2-81EE-9834D4A8BE5C}"/>
    <cellStyle name="Calc Percent (1) 10" xfId="7772" xr:uid="{B0791BC7-B9FB-4A48-B702-3485BC85E41A}"/>
    <cellStyle name="Calc Percent (1) 2" xfId="7773" xr:uid="{E3F3D2B9-DB4B-434E-BD4C-AC61F1A3200E}"/>
    <cellStyle name="Calc Percent (1) 3" xfId="7774" xr:uid="{1DA7C008-FE79-4B51-A8ED-8B44B29E5296}"/>
    <cellStyle name="Calc Percent (1) 4" xfId="7775" xr:uid="{94C54716-BB1C-49CB-A40F-E85B646352FE}"/>
    <cellStyle name="Calc Percent (1) 5" xfId="7776" xr:uid="{4B1EC93D-5F35-42A2-8528-3547B96493DA}"/>
    <cellStyle name="Calc Percent (1) 6" xfId="7777" xr:uid="{B7FDD674-0FEA-4D51-AC9F-030D52C6BAFD}"/>
    <cellStyle name="Calc Percent (1) 7" xfId="7778" xr:uid="{1CC012FD-5DBA-4D92-9192-9037DCAF5F42}"/>
    <cellStyle name="Calc Percent (1) 8" xfId="7779" xr:uid="{808C0705-4DD6-4A16-82BC-2AEBACA303BB}"/>
    <cellStyle name="Calc Percent (1) 9" xfId="7780" xr:uid="{A4EAD741-F374-4D81-BED6-C13B3C18D51D}"/>
    <cellStyle name="Calc Percent (2)" xfId="7781" xr:uid="{79EB2B8B-7C4D-45C6-BA0F-7489FAC9D26D}"/>
    <cellStyle name="Calc Percent (2) 10" xfId="7782" xr:uid="{45A72022-0CD2-4CD1-A80F-9C788A7FE770}"/>
    <cellStyle name="Calc Percent (2) 2" xfId="7783" xr:uid="{AA849534-EC48-40B5-B066-AE0452F65A8D}"/>
    <cellStyle name="Calc Percent (2) 3" xfId="7784" xr:uid="{3BE22915-BDC2-4890-9965-73162E8CA48F}"/>
    <cellStyle name="Calc Percent (2) 4" xfId="7785" xr:uid="{08967638-D7A6-4862-93A1-E50992B82501}"/>
    <cellStyle name="Calc Percent (2) 5" xfId="7786" xr:uid="{5D6CE5F4-B66C-459E-BAFD-AC77F180D46D}"/>
    <cellStyle name="Calc Percent (2) 6" xfId="7787" xr:uid="{5FF7C1B0-234A-4A67-9A88-59837771B0F6}"/>
    <cellStyle name="Calc Percent (2) 7" xfId="7788" xr:uid="{C31171E2-885F-4245-BF22-E7C31D400BAF}"/>
    <cellStyle name="Calc Percent (2) 8" xfId="7789" xr:uid="{9B993E2B-0455-4858-BB9D-15ED305E7917}"/>
    <cellStyle name="Calc Percent (2) 9" xfId="7790" xr:uid="{6E4F6009-59AF-4C3C-A87F-6FBDA4129DE7}"/>
    <cellStyle name="Calc Units (0)" xfId="7791" xr:uid="{C65B79A6-21D8-49B3-9232-38E0ED06551E}"/>
    <cellStyle name="Calc Units (0) 10" xfId="7792" xr:uid="{6508E9C8-F0D8-4C64-B931-698AC9E2F3DB}"/>
    <cellStyle name="Calc Units (0) 11" xfId="7793" xr:uid="{BCDD26EA-54EB-427F-B74C-2936693452C6}"/>
    <cellStyle name="Calc Units (0) 2" xfId="7794" xr:uid="{6F8583B3-016C-4C88-88F2-F2C315171F56}"/>
    <cellStyle name="Calc Units (0) 2 2" xfId="7795" xr:uid="{5C616E2E-C45B-48FC-8A17-B90F80DC667B}"/>
    <cellStyle name="Calc Units (0) 3" xfId="7796" xr:uid="{78F44FBF-29FC-4F8A-983D-89B356BEACB4}"/>
    <cellStyle name="Calc Units (0) 3 2" xfId="7797" xr:uid="{B922B8E9-3227-4517-882D-9486EB241EF2}"/>
    <cellStyle name="Calc Units (0) 4" xfId="7798" xr:uid="{439B18E4-3686-416A-9B40-B8083387DAD0}"/>
    <cellStyle name="Calc Units (0) 5" xfId="7799" xr:uid="{68042C74-54E6-4ABE-B399-6386BC0B973F}"/>
    <cellStyle name="Calc Units (0) 6" xfId="7800" xr:uid="{620B4465-34E0-477E-9887-2039D0E24656}"/>
    <cellStyle name="Calc Units (0) 7" xfId="7801" xr:uid="{56056A5E-8793-4A42-A1E2-695615B84FC7}"/>
    <cellStyle name="Calc Units (0) 8" xfId="7802" xr:uid="{9A5ED565-0BBA-4ED7-BFD8-024BF47ADD49}"/>
    <cellStyle name="Calc Units (0) 9" xfId="7803" xr:uid="{A5D58A20-37F0-45C1-8E73-AFDFA0922539}"/>
    <cellStyle name="Calc Units (1)" xfId="7804" xr:uid="{AB0D0CED-F25A-4D61-BB52-B671D214D936}"/>
    <cellStyle name="Calc Units (1) 10" xfId="7805" xr:uid="{757AFAC3-642C-4F9A-B391-5AC9B6AB9B14}"/>
    <cellStyle name="Calc Units (1) 11" xfId="7806" xr:uid="{F8753E1E-0E9B-4018-9EBE-156E20B24839}"/>
    <cellStyle name="Calc Units (1) 2" xfId="7807" xr:uid="{21FC34FC-0A9F-465A-B8F7-B7A9FDCA64D6}"/>
    <cellStyle name="Calc Units (1) 2 2" xfId="7808" xr:uid="{0C4D6A99-B0A4-4BBA-8575-CF51BED0FAEB}"/>
    <cellStyle name="Calc Units (1) 3" xfId="7809" xr:uid="{956BE4E1-3B01-4934-A207-619763253889}"/>
    <cellStyle name="Calc Units (1) 3 2" xfId="7810" xr:uid="{AC6132BD-9A04-4069-A9BE-1F2A0FF7BD66}"/>
    <cellStyle name="Calc Units (1) 4" xfId="7811" xr:uid="{ED07C7FD-8950-4FAC-86CF-953FB64077BE}"/>
    <cellStyle name="Calc Units (1) 5" xfId="7812" xr:uid="{AB07CC95-76AC-4F32-9F96-37F92D374A0E}"/>
    <cellStyle name="Calc Units (1) 6" xfId="7813" xr:uid="{06900D15-676C-4F5A-B7D3-8897C974F28C}"/>
    <cellStyle name="Calc Units (1) 7" xfId="7814" xr:uid="{2B7EA21D-04F7-43E8-879C-CB2543499167}"/>
    <cellStyle name="Calc Units (1) 8" xfId="7815" xr:uid="{C9162DBB-96B4-4A81-AEFC-553DE0038E5D}"/>
    <cellStyle name="Calc Units (1) 9" xfId="7816" xr:uid="{4C5ACAB0-3411-4F08-8981-C504BFF21A04}"/>
    <cellStyle name="Calc Units (2)" xfId="7817" xr:uid="{66F65E23-497E-4810-BDAE-45012BCE3203}"/>
    <cellStyle name="Calcul" xfId="7818" xr:uid="{1F147EE1-5125-46CF-B8CB-6F1E77F7F96C}"/>
    <cellStyle name="Calculation 1" xfId="7819" xr:uid="{7C87C99C-221F-4B35-8E98-60025C1B9783}"/>
    <cellStyle name="Calculation 1 1" xfId="7820" xr:uid="{45FFF7A5-7B57-482C-9768-A91BE52CD9FD}"/>
    <cellStyle name="Calculation 1 1 2" xfId="7821" xr:uid="{3D79C520-E563-41D4-AB7B-1EA1ADF4DFF9}"/>
    <cellStyle name="Calculation 1 1 2 2" xfId="7822" xr:uid="{0FB69282-6806-4D77-B135-C239644CF345}"/>
    <cellStyle name="Calculation 1 1 2 3" xfId="7823" xr:uid="{B32F92A2-3019-488B-A045-0706304CAD58}"/>
    <cellStyle name="Calculation 1 1 2 4" xfId="7824" xr:uid="{34DB6CD0-E244-4881-9F6E-678AD8A4A57B}"/>
    <cellStyle name="Calculation 1 1 3" xfId="7825" xr:uid="{D1E436B9-6F7C-4210-9C7B-9AC55FFC704B}"/>
    <cellStyle name="Calculation 1 1 4" xfId="7826" xr:uid="{47C0E42C-487A-4342-B6EA-A91DB3FED06B}"/>
    <cellStyle name="Calculation 1 1 5" xfId="7827" xr:uid="{1E2225A3-6801-4CE0-B162-5718F308E864}"/>
    <cellStyle name="Calculation 1 2" xfId="7828" xr:uid="{CF496A82-A008-4550-8123-87A861F40333}"/>
    <cellStyle name="Calculation 1 2 2" xfId="7829" xr:uid="{F0AB6F9F-BC2C-4EBC-B1D6-95FB338B89C8}"/>
    <cellStyle name="Calculation 1 2 3" xfId="7830" xr:uid="{5982D3E2-2697-44BD-991B-CCCB8D8BD5EE}"/>
    <cellStyle name="Calculation 1 2 4" xfId="7831" xr:uid="{3B70D272-C2D0-4615-821A-BB47F2E4C892}"/>
    <cellStyle name="Calculation 1 3" xfId="7832" xr:uid="{FEAD4C8E-8075-405F-81E8-7DA0B7E772CF}"/>
    <cellStyle name="Calculation 1 4" xfId="7833" xr:uid="{707DD988-8CEF-4B7E-BB8A-E247EAD32AA5}"/>
    <cellStyle name="Calculation 1 5" xfId="7834" xr:uid="{02B8AA6A-CF5D-4D00-99B8-1F9155D2AE36}"/>
    <cellStyle name="Calculation 1_Building_-_5-final_Price_Variation(1)" xfId="8090" xr:uid="{A8BC294B-2EAA-48F6-8738-861B367AF9AE}"/>
    <cellStyle name="Calculation 10" xfId="7835" xr:uid="{571073DC-10D6-4650-9C1F-8CD322B86B78}"/>
    <cellStyle name="Calculation 10 10" xfId="7836" xr:uid="{EA644913-E8B9-4CD2-AF3A-10C199505F43}"/>
    <cellStyle name="Calculation 10 10 2" xfId="7837" xr:uid="{23B9990C-6957-45F5-B449-0A2E0F23C51F}"/>
    <cellStyle name="Calculation 10 10 2 2" xfId="7838" xr:uid="{DF0DC8D2-FBC9-4016-87CE-6C6D2A0F71E9}"/>
    <cellStyle name="Calculation 10 10 2 3" xfId="7839" xr:uid="{8D54C572-0113-4287-A47A-FB30B0DE32EF}"/>
    <cellStyle name="Calculation 10 10 2 4" xfId="7840" xr:uid="{E1D73336-6358-4C58-B0AC-DBCA23A23218}"/>
    <cellStyle name="Calculation 10 10 3" xfId="7841" xr:uid="{7896D4E1-BDFA-4ABA-9F73-FB28CA46A1C8}"/>
    <cellStyle name="Calculation 10 10 4" xfId="7842" xr:uid="{AD1962DA-2FBD-42F2-A235-49EA42B9EA37}"/>
    <cellStyle name="Calculation 10 10 5" xfId="7843" xr:uid="{889B02D1-59A0-43C8-A375-94FD1CD4D911}"/>
    <cellStyle name="Calculation 10 11" xfId="7844" xr:uid="{FC80F82D-0A63-43A4-B1C5-B72CBC69A1D7}"/>
    <cellStyle name="Calculation 10 11 2" xfId="7845" xr:uid="{0779CDEE-3CA8-4CF6-8F5A-87CADD92947D}"/>
    <cellStyle name="Calculation 10 11 2 2" xfId="7846" xr:uid="{DB4FA52D-D166-41D7-BC75-3E3DDA968EED}"/>
    <cellStyle name="Calculation 10 11 2 3" xfId="7847" xr:uid="{E42E8D19-335C-48E9-8150-A4E8A75BB9E4}"/>
    <cellStyle name="Calculation 10 11 2 4" xfId="7848" xr:uid="{FF6235D3-F9D2-4312-A18D-978BEF0457A5}"/>
    <cellStyle name="Calculation 10 11 3" xfId="7849" xr:uid="{05882AE1-4F38-476C-9057-A59E1F21E3A7}"/>
    <cellStyle name="Calculation 10 11 4" xfId="7850" xr:uid="{13EF8DFA-B218-412C-87FC-8FA755C515CD}"/>
    <cellStyle name="Calculation 10 11 5" xfId="7851" xr:uid="{001F4C90-159B-4AFF-B01A-397FF5948FAA}"/>
    <cellStyle name="Calculation 10 12" xfId="7852" xr:uid="{E0E2854D-D346-4ADA-A17A-4D975035EF49}"/>
    <cellStyle name="Calculation 10 12 2" xfId="7853" xr:uid="{68BFF235-C62C-412B-988B-7E90347175DC}"/>
    <cellStyle name="Calculation 10 12 2 2" xfId="7854" xr:uid="{3B2E436A-08AF-43D8-BF28-909F8369793C}"/>
    <cellStyle name="Calculation 10 12 2 3" xfId="7855" xr:uid="{9E4B9D76-D43A-453B-8284-940D9EE55885}"/>
    <cellStyle name="Calculation 10 12 2 4" xfId="7856" xr:uid="{8B331B03-C744-4803-A8DB-58BF5ADAF969}"/>
    <cellStyle name="Calculation 10 12 3" xfId="7857" xr:uid="{9B017492-AB7E-4B08-904A-00DC453B0130}"/>
    <cellStyle name="Calculation 10 12 4" xfId="7858" xr:uid="{5E2D2884-F72C-4743-B5A6-B4A0A53E2185}"/>
    <cellStyle name="Calculation 10 12 5" xfId="7859" xr:uid="{14B00E15-6646-4568-B6BF-FCC3D50A6353}"/>
    <cellStyle name="Calculation 10 13" xfId="7860" xr:uid="{766F0E90-B4A5-4F4A-81E6-ED47ACB14A5D}"/>
    <cellStyle name="Calculation 10 13 2" xfId="7861" xr:uid="{B17CA1B0-3D2F-447D-99D7-CA9D18717907}"/>
    <cellStyle name="Calculation 10 13 2 2" xfId="7862" xr:uid="{F86F11CC-8384-41D3-AEEB-D1B72A5BB156}"/>
    <cellStyle name="Calculation 10 13 2 3" xfId="7863" xr:uid="{84A19566-9FB3-47B2-9CF7-C8687732AC2B}"/>
    <cellStyle name="Calculation 10 13 2 4" xfId="7864" xr:uid="{16CE6ABA-CFA9-47E1-A8C1-178229542AF4}"/>
    <cellStyle name="Calculation 10 13 3" xfId="7865" xr:uid="{E8ED7F13-5DB1-4D83-950C-22D031FD754F}"/>
    <cellStyle name="Calculation 10 13 4" xfId="7866" xr:uid="{BAD44516-9F63-4407-984A-4D45D33692C1}"/>
    <cellStyle name="Calculation 10 13 5" xfId="7867" xr:uid="{0739B736-DC87-45DF-B201-68A19E2F2A03}"/>
    <cellStyle name="Calculation 10 14" xfId="7868" xr:uid="{7D194A1B-E431-4201-9E5E-4A2696B8FE2D}"/>
    <cellStyle name="Calculation 10 14 2" xfId="7869" xr:uid="{FAC6DFD3-6773-496A-B0AC-555AE84D03E3}"/>
    <cellStyle name="Calculation 10 14 2 2" xfId="7870" xr:uid="{740C3ECB-D166-4794-8A75-A074E1D4AF78}"/>
    <cellStyle name="Calculation 10 14 2 3" xfId="7871" xr:uid="{D45930DD-C536-4FB8-A902-2E831A8640E7}"/>
    <cellStyle name="Calculation 10 14 2 4" xfId="7872" xr:uid="{1FBABD62-582A-4D10-ACBA-CFE1477CF5F4}"/>
    <cellStyle name="Calculation 10 14 3" xfId="7873" xr:uid="{6498AE96-4BD7-4C95-A89F-E416904D5430}"/>
    <cellStyle name="Calculation 10 14 4" xfId="7874" xr:uid="{0C87E51F-5CFD-4A25-B394-C96E42B8F00D}"/>
    <cellStyle name="Calculation 10 14 5" xfId="7875" xr:uid="{8D20C02F-604D-4E77-B6EB-BAA7C7C24E5F}"/>
    <cellStyle name="Calculation 10 15" xfId="7876" xr:uid="{AE9A190E-CDE6-4914-89E6-FB68F08259F0}"/>
    <cellStyle name="Calculation 10 15 2" xfId="7877" xr:uid="{A24E7EE5-8C87-46D1-8C43-95A3188149E7}"/>
    <cellStyle name="Calculation 10 15 2 2" xfId="7878" xr:uid="{DA68F5DB-036A-4168-9748-F98C89AA9E7C}"/>
    <cellStyle name="Calculation 10 15 2 3" xfId="7879" xr:uid="{A0875246-CA5E-491C-9C7F-04885C9D828C}"/>
    <cellStyle name="Calculation 10 15 2 4" xfId="7880" xr:uid="{D6F50E17-9D3D-49D3-9B83-72E7D09F7274}"/>
    <cellStyle name="Calculation 10 15 3" xfId="7881" xr:uid="{E65445ED-4C8E-4B9E-998B-838517CC9A6B}"/>
    <cellStyle name="Calculation 10 15 4" xfId="7882" xr:uid="{E55B5D31-9C64-4D6B-96A9-C974574CDD14}"/>
    <cellStyle name="Calculation 10 15 5" xfId="7883" xr:uid="{260507EC-A2A5-4DEC-B816-C0807E5FC9FF}"/>
    <cellStyle name="Calculation 10 16" xfId="7884" xr:uid="{19733D80-2D57-4A93-B0D1-1F3A40FA710C}"/>
    <cellStyle name="Calculation 10 16 2" xfId="7885" xr:uid="{C7069F41-D12D-44C7-9584-7D8F79DA9F74}"/>
    <cellStyle name="Calculation 10 16 2 2" xfId="7886" xr:uid="{5E0F2248-1ECE-4564-8556-4B00B8ADF3B0}"/>
    <cellStyle name="Calculation 10 16 2 3" xfId="7887" xr:uid="{DA1FFB4D-3D38-4342-8993-D516E7141C1C}"/>
    <cellStyle name="Calculation 10 16 2 4" xfId="7888" xr:uid="{F565935B-AD88-49DE-B101-357BA95DEB19}"/>
    <cellStyle name="Calculation 10 16 3" xfId="7889" xr:uid="{6E3E7E30-F653-4B84-8C56-E77A078FC760}"/>
    <cellStyle name="Calculation 10 16 4" xfId="7890" xr:uid="{8730A0D0-DE34-490D-AE85-F6FC4369F4EE}"/>
    <cellStyle name="Calculation 10 16 5" xfId="7891" xr:uid="{ADCAC621-197C-4FF0-9B4C-32CF16478206}"/>
    <cellStyle name="Calculation 10 17" xfId="7892" xr:uid="{3291B3D5-BCFD-4834-B6B9-36D43C88EA69}"/>
    <cellStyle name="Calculation 10 17 2" xfId="7893" xr:uid="{65DFAF05-5BC0-4149-9DE9-C890D456BC9B}"/>
    <cellStyle name="Calculation 10 17 3" xfId="7894" xr:uid="{915E9AF7-5F55-4219-BFB6-FB1B9D9FE1D9}"/>
    <cellStyle name="Calculation 10 17 4" xfId="7895" xr:uid="{BDF29FA7-7D44-479E-AF39-DD07A512D421}"/>
    <cellStyle name="Calculation 10 18" xfId="7896" xr:uid="{E643B605-E415-42CF-A38C-75E6A5941613}"/>
    <cellStyle name="Calculation 10 18 2" xfId="7897" xr:uid="{D0506B9C-B1BB-4352-9CAF-F5EE85DDC68D}"/>
    <cellStyle name="Calculation 10 18 3" xfId="7898" xr:uid="{B13DD59A-5A44-4248-A42C-1265FEE2B09C}"/>
    <cellStyle name="Calculation 10 18 4" xfId="7899" xr:uid="{A81DC6F7-30B7-4735-B728-241698E6635B}"/>
    <cellStyle name="Calculation 10 19" xfId="7900" xr:uid="{D00D8239-22BD-463A-85B5-4A17360BD76B}"/>
    <cellStyle name="Calculation 10 2" xfId="7901" xr:uid="{5ED8DE01-54F8-4C0E-87F1-6C3B2793B427}"/>
    <cellStyle name="Calculation 10 2 2" xfId="7902" xr:uid="{B3ADE65F-7DC9-4BF3-88D1-36DE94D378E8}"/>
    <cellStyle name="Calculation 10 2 2 2" xfId="7903" xr:uid="{114A3F69-A75F-42D4-B332-045728967CF3}"/>
    <cellStyle name="Calculation 10 2 2 3" xfId="7904" xr:uid="{97C7A55D-17D0-4E41-900B-4D7014AA8C21}"/>
    <cellStyle name="Calculation 10 2 2 4" xfId="7905" xr:uid="{254B9DA9-2202-49A7-8BE5-0A16704B3DD3}"/>
    <cellStyle name="Calculation 10 2 3" xfId="7906" xr:uid="{CA205D52-E015-4912-82DE-7E8B3EE1CF94}"/>
    <cellStyle name="Calculation 10 2 4" xfId="7907" xr:uid="{B2819A0A-0A07-45C0-89D7-306003AAB059}"/>
    <cellStyle name="Calculation 10 2 5" xfId="7908" xr:uid="{D270DE0F-A20C-4CD6-B3F0-97FB1FD8C073}"/>
    <cellStyle name="Calculation 10 20" xfId="7909" xr:uid="{A591E93C-67BA-406C-AFBD-74128F943178}"/>
    <cellStyle name="Calculation 10 21" xfId="7910" xr:uid="{EBABD896-E6DD-4FDC-9F42-D0996888BEB0}"/>
    <cellStyle name="Calculation 10 3" xfId="7911" xr:uid="{0B3696E4-21A2-4BE7-B9BC-F8E637A4278C}"/>
    <cellStyle name="Calculation 10 3 2" xfId="7912" xr:uid="{0D1110D8-15BF-427D-AAFE-32172A35723A}"/>
    <cellStyle name="Calculation 10 3 2 2" xfId="7913" xr:uid="{E09F453D-BF91-4B55-815B-794FE193CF61}"/>
    <cellStyle name="Calculation 10 3 2 3" xfId="7914" xr:uid="{BBAFD9E1-F925-4226-842B-35AA29B3D000}"/>
    <cellStyle name="Calculation 10 3 2 4" xfId="7915" xr:uid="{9972FEEC-0ED7-4A0C-90B5-D64F3B49452F}"/>
    <cellStyle name="Calculation 10 3 3" xfId="7916" xr:uid="{ABA6040B-7374-47C4-96A5-5CE43013E2DE}"/>
    <cellStyle name="Calculation 10 3 4" xfId="7917" xr:uid="{3AD88F37-38B2-4A80-A755-26F801DBD05F}"/>
    <cellStyle name="Calculation 10 3 5" xfId="7918" xr:uid="{8E39FC05-FBE2-4331-9622-FB9372EC56AA}"/>
    <cellStyle name="Calculation 10 4" xfId="7919" xr:uid="{5C30791D-414C-499E-9DBB-6049582F258C}"/>
    <cellStyle name="Calculation 10 4 2" xfId="7920" xr:uid="{FDC59459-E73B-43A9-A84B-5174C420AD8B}"/>
    <cellStyle name="Calculation 10 4 2 2" xfId="7921" xr:uid="{D978CC0E-5794-41C4-BF34-880C4B5B08A9}"/>
    <cellStyle name="Calculation 10 4 2 3" xfId="7922" xr:uid="{89CCF268-AC40-42B7-AA16-D702886BC75C}"/>
    <cellStyle name="Calculation 10 4 2 4" xfId="7923" xr:uid="{C9D4A40D-16A9-4E66-8D64-946CBDC67DA6}"/>
    <cellStyle name="Calculation 10 4 3" xfId="7924" xr:uid="{4B0E47A0-5F89-458F-98E8-69CAD728AE9F}"/>
    <cellStyle name="Calculation 10 4 4" xfId="7925" xr:uid="{D2EB39A6-43EA-4360-8A98-53A0A099F588}"/>
    <cellStyle name="Calculation 10 4 5" xfId="7926" xr:uid="{EDBEED54-C8DE-4E2E-AE45-EE251414EC22}"/>
    <cellStyle name="Calculation 10 5" xfId="7927" xr:uid="{9993996B-9749-4E37-93EF-C5CCE8375EFB}"/>
    <cellStyle name="Calculation 10 5 2" xfId="7928" xr:uid="{E9B11A44-8928-41CA-8FD1-72BAA657BA7C}"/>
    <cellStyle name="Calculation 10 5 2 2" xfId="7929" xr:uid="{B2A50FC2-1E8A-496D-A85D-4BE47EE61183}"/>
    <cellStyle name="Calculation 10 5 2 3" xfId="7930" xr:uid="{8CEF17A2-0CD6-476E-A090-322EE2DC0F4C}"/>
    <cellStyle name="Calculation 10 5 2 4" xfId="7931" xr:uid="{E4AE6E04-4E81-4F50-BAD8-960042E54BED}"/>
    <cellStyle name="Calculation 10 5 3" xfId="7932" xr:uid="{F128AE53-C1F9-4AD9-A24C-858E31E3B385}"/>
    <cellStyle name="Calculation 10 5 4" xfId="7933" xr:uid="{3F4680D4-9460-4493-972C-5FA076B60F9A}"/>
    <cellStyle name="Calculation 10 5 5" xfId="7934" xr:uid="{9D7E00B0-464F-47DC-8DA0-2D020D08DC89}"/>
    <cellStyle name="Calculation 10 6" xfId="7935" xr:uid="{9F834176-B85F-4627-B9C7-C867C5DD69E2}"/>
    <cellStyle name="Calculation 10 6 2" xfId="7936" xr:uid="{5D72E6F8-B032-45AC-9AE2-BC2BBC1921A1}"/>
    <cellStyle name="Calculation 10 6 2 2" xfId="7937" xr:uid="{7A9A6883-FFC4-4DBA-9EFE-F41C2A533E69}"/>
    <cellStyle name="Calculation 10 6 2 3" xfId="7938" xr:uid="{BE8958A7-24C0-417F-AABC-CD4B8280A8B7}"/>
    <cellStyle name="Calculation 10 6 2 4" xfId="7939" xr:uid="{A1D46694-946A-47AD-B042-7A3D6BDE874E}"/>
    <cellStyle name="Calculation 10 6 3" xfId="7940" xr:uid="{DF204863-2E47-49CC-856A-F4142092F6DC}"/>
    <cellStyle name="Calculation 10 6 4" xfId="7941" xr:uid="{D889398E-CD34-4BF6-9A9B-497A1FEE15FA}"/>
    <cellStyle name="Calculation 10 6 5" xfId="7942" xr:uid="{8BF8ACBD-73D6-444B-9545-F249AC77216F}"/>
    <cellStyle name="Calculation 10 7" xfId="7943" xr:uid="{2C29F4AA-F900-49DF-8256-F24C836BBA20}"/>
    <cellStyle name="Calculation 10 7 2" xfId="7944" xr:uid="{160FA777-660D-4279-859E-0816A23F340E}"/>
    <cellStyle name="Calculation 10 7 2 2" xfId="7945" xr:uid="{5E37C219-47AD-4AC3-98F2-E2BF70B755EA}"/>
    <cellStyle name="Calculation 10 7 2 3" xfId="7946" xr:uid="{93323B44-A550-4DB7-BC5A-EE0B40814566}"/>
    <cellStyle name="Calculation 10 7 2 4" xfId="7947" xr:uid="{FD1E425A-8B93-439F-A5C8-48D7DDE75BF8}"/>
    <cellStyle name="Calculation 10 7 3" xfId="7948" xr:uid="{A3CA0589-7C0E-4F2D-8148-076965FAF3A3}"/>
    <cellStyle name="Calculation 10 7 4" xfId="7949" xr:uid="{77997114-24A9-4D5B-99E1-64AAF22C458D}"/>
    <cellStyle name="Calculation 10 7 5" xfId="7950" xr:uid="{CE3372E7-F610-4F3A-B5D4-0927437AC2EF}"/>
    <cellStyle name="Calculation 10 8" xfId="7951" xr:uid="{5C7E24A5-C632-4CAC-B7A5-BB5EC3957976}"/>
    <cellStyle name="Calculation 10 8 2" xfId="7952" xr:uid="{010CF953-0236-4C5F-971A-548250666ECD}"/>
    <cellStyle name="Calculation 10 8 2 2" xfId="7953" xr:uid="{D14E9D6B-325E-4110-A79C-465863CE58DF}"/>
    <cellStyle name="Calculation 10 8 2 3" xfId="7954" xr:uid="{F6D8D9C0-98AD-4282-B465-E7D972C679DD}"/>
    <cellStyle name="Calculation 10 8 2 4" xfId="7955" xr:uid="{5ABD241D-4E1D-4E3A-A0CE-3F727C4DE906}"/>
    <cellStyle name="Calculation 10 8 3" xfId="7956" xr:uid="{61E230A7-AA09-4FCF-95E5-D28569A6A353}"/>
    <cellStyle name="Calculation 10 8 4" xfId="7957" xr:uid="{A13F4073-4540-4C98-826D-507FD776A578}"/>
    <cellStyle name="Calculation 10 8 5" xfId="7958" xr:uid="{B4687A42-5BF3-4C31-9EFC-242C09915C3D}"/>
    <cellStyle name="Calculation 10 9" xfId="7959" xr:uid="{8D78A83D-747D-407A-9F6D-27B8285F5478}"/>
    <cellStyle name="Calculation 10 9 2" xfId="7960" xr:uid="{79C45967-890A-4760-8096-1CEF33D0752E}"/>
    <cellStyle name="Calculation 10 9 2 2" xfId="7961" xr:uid="{1A1ECAA2-AB04-4E21-A432-B60B2DDEA9C9}"/>
    <cellStyle name="Calculation 10 9 2 3" xfId="7962" xr:uid="{EFDC927E-DEDF-4A0F-AC8A-C1DFB99A5C9B}"/>
    <cellStyle name="Calculation 10 9 2 4" xfId="7963" xr:uid="{0A35D273-0E9E-4AE7-89DE-1513D23378F0}"/>
    <cellStyle name="Calculation 10 9 3" xfId="7964" xr:uid="{8CF9AFB3-1B1D-4CD6-801D-6BF1D064E8F7}"/>
    <cellStyle name="Calculation 10 9 4" xfId="7965" xr:uid="{4B6635FB-59B3-4C1B-8103-B0AAF1CBD25A}"/>
    <cellStyle name="Calculation 10 9 5" xfId="7966" xr:uid="{AE1305BC-EA38-4C71-9804-36C327D7C107}"/>
    <cellStyle name="Calculation 11" xfId="7967" xr:uid="{DC802A46-6540-4555-B2DD-D2A99248F250}"/>
    <cellStyle name="Calculation 11 10" xfId="7968" xr:uid="{97BDD91B-592A-45A6-8C45-87899F4C7F15}"/>
    <cellStyle name="Calculation 11 10 2" xfId="7969" xr:uid="{4862CD76-FA06-4FF3-9888-87B5558EC86F}"/>
    <cellStyle name="Calculation 11 10 3" xfId="7970" xr:uid="{08DA55E7-5E2B-4AA1-B45B-915A19CACC6A}"/>
    <cellStyle name="Calculation 11 10 4" xfId="7971" xr:uid="{8EA8E289-1BCA-47FF-BFDA-AF55999B1DB6}"/>
    <cellStyle name="Calculation 11 11" xfId="7972" xr:uid="{C26F0284-1DEB-4E17-9C35-4CB082DAE0FF}"/>
    <cellStyle name="Calculation 11 11 2" xfId="7973" xr:uid="{8EA1B48D-E243-4412-817F-667A9983EE0E}"/>
    <cellStyle name="Calculation 11 11 3" xfId="7974" xr:uid="{700327B6-93B3-450E-BAEE-4BCFA24022F1}"/>
    <cellStyle name="Calculation 11 11 4" xfId="7975" xr:uid="{FE6B8008-2DCD-4CA5-B97E-4B318D89A7C6}"/>
    <cellStyle name="Calculation 11 12" xfId="7976" xr:uid="{BD3AD3A2-42F7-4127-80BA-63DC17247BFD}"/>
    <cellStyle name="Calculation 11 13" xfId="7977" xr:uid="{B946E0BB-D332-4882-9B0C-1AC2187E46E2}"/>
    <cellStyle name="Calculation 11 14" xfId="7978" xr:uid="{344CF129-8974-442C-9E1A-FEB703AF34D5}"/>
    <cellStyle name="Calculation 11 2" xfId="7979" xr:uid="{FA0437CC-01B5-4BE1-A45D-A4A0CC4BD9C0}"/>
    <cellStyle name="Calculation 11 3" xfId="7980" xr:uid="{127D3D8C-C4AA-4556-887E-B087878A651E}"/>
    <cellStyle name="Calculation 11 4" xfId="7981" xr:uid="{9918387E-E3D2-4881-8003-61D7A346651D}"/>
    <cellStyle name="Calculation 11 5" xfId="7982" xr:uid="{C223FBB8-1BC6-4A21-9AA7-E37A22C3BA34}"/>
    <cellStyle name="Calculation 11 6" xfId="7983" xr:uid="{499EFFE9-D8EF-4F5A-9E52-5424C91F7720}"/>
    <cellStyle name="Calculation 11 7" xfId="7984" xr:uid="{F26FA991-FF3B-4EB0-BA37-B0DCCC92F101}"/>
    <cellStyle name="Calculation 11 8" xfId="7985" xr:uid="{6CDF3E34-41CE-4E5E-96E8-7B138F63B89C}"/>
    <cellStyle name="Calculation 11 9" xfId="7986" xr:uid="{C3CFFA3A-5642-4D65-8E02-EDC2EE60352E}"/>
    <cellStyle name="Calculation 12" xfId="7987" xr:uid="{0D5F2E46-5F6A-449E-B005-179225B3F0B0}"/>
    <cellStyle name="Calculation 12 10" xfId="7988" xr:uid="{7470E591-EAE1-46BF-8CEB-F1321F381CF4}"/>
    <cellStyle name="Calculation 12 10 2" xfId="7989" xr:uid="{6FC85451-17E5-49DC-BFC7-8F1146350785}"/>
    <cellStyle name="Calculation 12 10 3" xfId="7990" xr:uid="{AFD5E282-DF3C-4F0C-816F-E8D06FC1A710}"/>
    <cellStyle name="Calculation 12 10 4" xfId="7991" xr:uid="{00FDC2FB-D4A7-4482-AD09-9A11E24E86D0}"/>
    <cellStyle name="Calculation 12 11" xfId="7992" xr:uid="{CDFF20AD-8569-411A-BA3C-BA97E27689CB}"/>
    <cellStyle name="Calculation 12 11 2" xfId="7993" xr:uid="{9A29857D-1D5A-4C6E-A7B3-655E3BB9D9D5}"/>
    <cellStyle name="Calculation 12 11 3" xfId="7994" xr:uid="{F7CA4BA8-062B-442E-8C90-3BD9B17697F4}"/>
    <cellStyle name="Calculation 12 11 4" xfId="7995" xr:uid="{701FC581-79C8-4FA8-9796-DA188ED3F77C}"/>
    <cellStyle name="Calculation 12 12" xfId="7996" xr:uid="{E9F13B04-27CC-4D11-9AC7-DF5ADE6EB15E}"/>
    <cellStyle name="Calculation 12 13" xfId="7997" xr:uid="{59B99066-F59F-4120-B832-5ED117E594AE}"/>
    <cellStyle name="Calculation 12 14" xfId="7998" xr:uid="{5CBA0CAA-D2C4-4B94-BDA0-DAEA9C5605F0}"/>
    <cellStyle name="Calculation 12 2" xfId="7999" xr:uid="{B4CB94E9-ADD0-41C3-9A0F-E5DC296D6372}"/>
    <cellStyle name="Calculation 12 3" xfId="8000" xr:uid="{4C747258-14DF-4E05-BFED-E49C60830AC2}"/>
    <cellStyle name="Calculation 12 4" xfId="8001" xr:uid="{7679B4BA-ACF9-44D6-A706-E1EFF2C1FCF3}"/>
    <cellStyle name="Calculation 12 5" xfId="8002" xr:uid="{AC94465E-DC58-496F-946B-0AAB906C9712}"/>
    <cellStyle name="Calculation 12 6" xfId="8003" xr:uid="{665A0566-2F6B-4CE5-B2CA-B40B1CFB89FB}"/>
    <cellStyle name="Calculation 12 7" xfId="8004" xr:uid="{CEE63234-4178-4EAA-9D0F-51F47F34D7BD}"/>
    <cellStyle name="Calculation 12 8" xfId="8005" xr:uid="{B96C87E3-D546-4726-9321-737535052C76}"/>
    <cellStyle name="Calculation 12 9" xfId="8006" xr:uid="{85CC0EEA-D7D3-41B8-B711-9190D882B484}"/>
    <cellStyle name="Calculation 13" xfId="8007" xr:uid="{5AC85DF8-2949-43CF-A4DF-20108A461DEE}"/>
    <cellStyle name="Calculation 13 10" xfId="8008" xr:uid="{125ADE05-70BE-43BD-B867-180C9EE4F339}"/>
    <cellStyle name="Calculation 13 10 2" xfId="8009" xr:uid="{69189A6A-A20C-424D-9F4E-A0DFFA2FA1F3}"/>
    <cellStyle name="Calculation 13 10 3" xfId="8010" xr:uid="{2DF0839C-51D1-4709-9E35-57FC870BA391}"/>
    <cellStyle name="Calculation 13 10 4" xfId="8011" xr:uid="{66FA9113-5998-43FE-AF5D-5C8E4C05696A}"/>
    <cellStyle name="Calculation 13 11" xfId="8012" xr:uid="{152999ED-9699-4C18-919E-C3FE5AEA3A27}"/>
    <cellStyle name="Calculation 13 11 2" xfId="8013" xr:uid="{3A0F53E9-42FB-42E8-8425-1EB48C9D8C97}"/>
    <cellStyle name="Calculation 13 11 3" xfId="8014" xr:uid="{DD97910D-DB2C-41DC-9FEA-CB0460E701FC}"/>
    <cellStyle name="Calculation 13 11 4" xfId="8015" xr:uid="{5AFB44E4-D042-4FE7-9BE4-281BE1C689E0}"/>
    <cellStyle name="Calculation 13 12" xfId="8016" xr:uid="{357D5CFE-6530-46F8-9BF3-000B202AE085}"/>
    <cellStyle name="Calculation 13 13" xfId="8017" xr:uid="{048E92CB-448E-4ABC-AC80-CCA53E174193}"/>
    <cellStyle name="Calculation 13 14" xfId="8018" xr:uid="{3E5AB57B-7D80-4C5D-995F-AF432A2EEB43}"/>
    <cellStyle name="Calculation 13 2" xfId="8019" xr:uid="{4FCABDDE-EB3C-40C1-8894-9ABD74E21538}"/>
    <cellStyle name="Calculation 13 3" xfId="8020" xr:uid="{2157602F-F66A-4929-8553-680C81ACACA5}"/>
    <cellStyle name="Calculation 13 4" xfId="8021" xr:uid="{8CA6F0EE-82DF-4696-BF30-FFB7A0D22934}"/>
    <cellStyle name="Calculation 13 5" xfId="8022" xr:uid="{EA70C5DF-D6DE-4ACC-9BDF-1492F4EF1ADF}"/>
    <cellStyle name="Calculation 13 6" xfId="8023" xr:uid="{5397705D-09B8-4A9C-B92A-B81E605F628F}"/>
    <cellStyle name="Calculation 13 7" xfId="8024" xr:uid="{47BFFDDD-2848-4D92-BB7D-D2C4E476C941}"/>
    <cellStyle name="Calculation 13 8" xfId="8025" xr:uid="{B68CBAA8-5840-4CEF-B136-D1D8C5BA319C}"/>
    <cellStyle name="Calculation 13 9" xfId="8026" xr:uid="{BE6D312E-A81B-4A39-9862-1E806472EE65}"/>
    <cellStyle name="Calculation 14" xfId="8027" xr:uid="{C3207D14-4DEE-49D8-8DC3-A1CBB23AA3F3}"/>
    <cellStyle name="Calculation 14 10" xfId="8028" xr:uid="{A2F1CCEA-CF8D-49EC-8F03-63F1D7F3C425}"/>
    <cellStyle name="Calculation 14 10 2" xfId="8029" xr:uid="{50275AA4-A58B-4B40-B414-39F26785027F}"/>
    <cellStyle name="Calculation 14 10 3" xfId="8030" xr:uid="{4D78A002-256B-4AE6-94E6-36B0369824D0}"/>
    <cellStyle name="Calculation 14 10 4" xfId="8031" xr:uid="{A8AC5ADC-755F-440B-8087-EA11628B9C91}"/>
    <cellStyle name="Calculation 14 11" xfId="8032" xr:uid="{9CD86A98-5695-4B3D-A7E2-A05C115FD9FD}"/>
    <cellStyle name="Calculation 14 11 2" xfId="8033" xr:uid="{F45875F6-5BE8-4272-AC87-3D73A4C5FA4C}"/>
    <cellStyle name="Calculation 14 11 3" xfId="8034" xr:uid="{8F2920C7-F875-476D-8919-29B605C37E61}"/>
    <cellStyle name="Calculation 14 11 4" xfId="8035" xr:uid="{0CC9589F-73DD-4687-9D66-6CECC603C2AC}"/>
    <cellStyle name="Calculation 14 12" xfId="8036" xr:uid="{ECD35DC7-3D57-4EF6-945E-982949BBBC4B}"/>
    <cellStyle name="Calculation 14 13" xfId="8037" xr:uid="{C422C238-FDCD-4CF9-83B5-47C9276415E9}"/>
    <cellStyle name="Calculation 14 14" xfId="8038" xr:uid="{1AB62389-9242-44E1-84BB-508D31098556}"/>
    <cellStyle name="Calculation 14 2" xfId="8039" xr:uid="{1302C746-3A32-4A17-8080-C48233F0F16D}"/>
    <cellStyle name="Calculation 14 3" xfId="8040" xr:uid="{5D7C5D1D-1020-4C36-AB43-0FC1B6E7BF96}"/>
    <cellStyle name="Calculation 14 4" xfId="8041" xr:uid="{45202587-0712-45D7-907D-157113196DE7}"/>
    <cellStyle name="Calculation 14 5" xfId="8042" xr:uid="{8843366A-8325-4346-93E2-2018E2584B1E}"/>
    <cellStyle name="Calculation 14 6" xfId="8043" xr:uid="{1B13BC0C-6854-44C7-9EBB-EF32BB4700E8}"/>
    <cellStyle name="Calculation 14 7" xfId="8044" xr:uid="{7DBE5641-851F-4CD6-BDA4-1C005719C535}"/>
    <cellStyle name="Calculation 14 8" xfId="8045" xr:uid="{06334449-7E00-4C24-964A-77C3F237B669}"/>
    <cellStyle name="Calculation 14 9" xfId="8046" xr:uid="{2EC2DC24-E4E5-4A94-A5AD-C1B0D8812D15}"/>
    <cellStyle name="Calculation 15" xfId="8047" xr:uid="{5215F724-1565-42D0-8B6B-EEC9B237D432}"/>
    <cellStyle name="Calculation 15 10" xfId="8048" xr:uid="{BA5C7A26-7E48-4162-8B8D-940703CB79A5}"/>
    <cellStyle name="Calculation 15 10 2" xfId="8049" xr:uid="{E9165AEA-85E8-4EE0-A04B-032D1B823C26}"/>
    <cellStyle name="Calculation 15 10 3" xfId="8050" xr:uid="{8C86CEB6-3F16-4E2F-8483-C1F8750CD900}"/>
    <cellStyle name="Calculation 15 10 4" xfId="8051" xr:uid="{217651C3-2FB6-457C-A5E2-7ECE3F677B88}"/>
    <cellStyle name="Calculation 15 11" xfId="8052" xr:uid="{9FA43244-39EE-480D-A82F-C37115316F26}"/>
    <cellStyle name="Calculation 15 11 2" xfId="8053" xr:uid="{D803F409-8C06-4295-AD37-868C91B66F47}"/>
    <cellStyle name="Calculation 15 11 3" xfId="8054" xr:uid="{45327233-6B95-4C18-8250-C53D4F96F921}"/>
    <cellStyle name="Calculation 15 11 4" xfId="8055" xr:uid="{AEFBD325-F525-4A86-89F1-31793D0388D3}"/>
    <cellStyle name="Calculation 15 12" xfId="8056" xr:uid="{8BC6B075-B93D-4E12-9652-85E433C9DC67}"/>
    <cellStyle name="Calculation 15 13" xfId="8057" xr:uid="{10728553-EF21-456B-8D40-136277354A07}"/>
    <cellStyle name="Calculation 15 14" xfId="8058" xr:uid="{984BC596-0726-4D72-B984-B606EA34F63D}"/>
    <cellStyle name="Calculation 15 2" xfId="8059" xr:uid="{56C82943-47B0-48FB-8235-0757B04FFDF9}"/>
    <cellStyle name="Calculation 15 3" xfId="8060" xr:uid="{0A65D08F-3F37-44E4-BC41-F6C0E5B1629D}"/>
    <cellStyle name="Calculation 15 4" xfId="8061" xr:uid="{9A19CC14-5092-4CF6-B519-21C213E38E4A}"/>
    <cellStyle name="Calculation 15 5" xfId="8062" xr:uid="{6D6B1969-EB72-4B7C-AE79-97D937648764}"/>
    <cellStyle name="Calculation 15 6" xfId="8063" xr:uid="{89BCA54A-1C73-48F3-A73D-7F9B530743E5}"/>
    <cellStyle name="Calculation 15 7" xfId="8064" xr:uid="{0CABD3B9-A268-4401-8967-12C0D3478FDA}"/>
    <cellStyle name="Calculation 15 8" xfId="8065" xr:uid="{2745F464-683E-4DA6-BC5A-184CF7CDE809}"/>
    <cellStyle name="Calculation 15 9" xfId="8066" xr:uid="{803A1168-C44F-4E96-AD13-59588A921E74}"/>
    <cellStyle name="Calculation 16" xfId="8067" xr:uid="{6B9CEB69-7B65-4380-A1CF-F073706DD6D0}"/>
    <cellStyle name="Calculation 16 10" xfId="8068" xr:uid="{0BA7C974-EB33-46C2-A6A0-FD4E884E31A9}"/>
    <cellStyle name="Calculation 16 10 2" xfId="8069" xr:uid="{B3E28EAA-2037-44C0-A3F4-FA9AA761A014}"/>
    <cellStyle name="Calculation 16 10 3" xfId="8070" xr:uid="{CE3E1955-3159-4ECD-83BD-2DB04CCC877E}"/>
    <cellStyle name="Calculation 16 10 4" xfId="8071" xr:uid="{A8806B6C-435B-4EE4-AB93-2E80FD07F70E}"/>
    <cellStyle name="Calculation 16 11" xfId="8072" xr:uid="{FA0A5282-B912-4C07-88BA-AB23CCC78888}"/>
    <cellStyle name="Calculation 16 11 2" xfId="8073" xr:uid="{19C812C4-2840-441C-94B6-E8F48F8DE2CF}"/>
    <cellStyle name="Calculation 16 11 3" xfId="8074" xr:uid="{B1BF87D0-C2CF-4F4B-BF23-409146DC277C}"/>
    <cellStyle name="Calculation 16 11 4" xfId="8075" xr:uid="{084FDC57-C119-4D8F-A92A-E69684A451F8}"/>
    <cellStyle name="Calculation 16 12" xfId="8076" xr:uid="{C864BC7C-0D07-446E-AD34-68FB7AF127AD}"/>
    <cellStyle name="Calculation 16 13" xfId="8077" xr:uid="{9575CBE2-B8AD-4BAB-B489-9C811AA65E8F}"/>
    <cellStyle name="Calculation 16 14" xfId="8078" xr:uid="{529F85BC-D24C-4171-85B7-B187F135CCD5}"/>
    <cellStyle name="Calculation 16 2" xfId="8079" xr:uid="{410D6452-CF9E-4653-ABC1-910A440719C9}"/>
    <cellStyle name="Calculation 16 3" xfId="8080" xr:uid="{D3A10E21-A5EE-4833-81D1-0C0D3172580F}"/>
    <cellStyle name="Calculation 16 4" xfId="8081" xr:uid="{94CF9505-C1B5-4490-82B0-BD0101B96311}"/>
    <cellStyle name="Calculation 16 5" xfId="8082" xr:uid="{B1FC3BBB-5D5D-4857-A456-A3FD94A257E5}"/>
    <cellStyle name="Calculation 16 6" xfId="8083" xr:uid="{B5F5F452-44B0-4C29-B3B8-8B6B27380FC5}"/>
    <cellStyle name="Calculation 16 7" xfId="8084" xr:uid="{74098130-3637-43D4-BE5F-D9EA69A83773}"/>
    <cellStyle name="Calculation 16 8" xfId="8085" xr:uid="{3EF4D9D0-EAE5-411E-BCBF-A92D99D24C21}"/>
    <cellStyle name="Calculation 16 9" xfId="8086" xr:uid="{B2B7274C-CB1B-4A8C-8439-684AB8D68DC2}"/>
    <cellStyle name="Calculation 17" xfId="8087" xr:uid="{6BCE7D0C-EF6C-4DD7-9C7E-B95A418F5F28}"/>
    <cellStyle name="Calculation 18" xfId="8088" xr:uid="{14640285-7F47-4E1F-B392-8060A18DF0D0}"/>
    <cellStyle name="Calculation 19" xfId="8089" xr:uid="{17294340-9F74-4CEC-812A-7F3876AB809D}"/>
    <cellStyle name="Calculation 2" xfId="8091" xr:uid="{BE6959AD-CACC-432D-92EA-263DB3EF31C5}"/>
    <cellStyle name="Calculation 2 10" xfId="8092" xr:uid="{CE0E8436-3A7D-48B5-AE82-A4DC4EC7B4FE}"/>
    <cellStyle name="Calculation 2 10 2" xfId="8093" xr:uid="{B0412BC5-601C-4C38-9034-D5B72E9AE243}"/>
    <cellStyle name="Calculation 2 10 2 2" xfId="8094" xr:uid="{C8A20230-0A77-4603-8D28-AB3CA8705D41}"/>
    <cellStyle name="Calculation 2 10 2 3" xfId="8095" xr:uid="{F5FC1956-2F51-4057-A42A-7FE06C0CBDF4}"/>
    <cellStyle name="Calculation 2 10 2 4" xfId="8096" xr:uid="{9D92939D-7F47-4693-A763-C7EB75E53F6F}"/>
    <cellStyle name="Calculation 2 10 3" xfId="8097" xr:uid="{0C699F64-D582-4F01-9E72-97CD9C4CAD7C}"/>
    <cellStyle name="Calculation 2 10 4" xfId="8098" xr:uid="{233D45CB-F4B8-4F55-B7BB-6BF5BA6DC3E0}"/>
    <cellStyle name="Calculation 2 10 5" xfId="8099" xr:uid="{B82032A7-2F0C-4BF1-81AB-5DD8DB55D5EE}"/>
    <cellStyle name="Calculation 2 2" xfId="8100" xr:uid="{FB858F24-6E12-44D5-AAFA-7A1B632AD37C}"/>
    <cellStyle name="Calculation 2 2 10" xfId="8101" xr:uid="{B2089122-D907-494A-813E-D676A4B04F5E}"/>
    <cellStyle name="Calculation 2 2 10 2" xfId="8102" xr:uid="{5E0D4BF0-A83A-4344-903E-2E18EAFC341B}"/>
    <cellStyle name="Calculation 2 2 10 2 2" xfId="8103" xr:uid="{31857D81-74DD-4B58-8711-B4E63BFBA38A}"/>
    <cellStyle name="Calculation 2 2 10 2 3" xfId="8104" xr:uid="{9C4FCBBD-F3E3-4FE7-904B-254165106E66}"/>
    <cellStyle name="Calculation 2 2 10 2 4" xfId="8105" xr:uid="{69F1EA8C-6B39-432A-90DE-74703C4DFC8B}"/>
    <cellStyle name="Calculation 2 2 10 3" xfId="8106" xr:uid="{9D8F0D8D-6150-4B29-81B8-20169201F6AF}"/>
    <cellStyle name="Calculation 2 2 10 4" xfId="8107" xr:uid="{CEFE1646-293E-4726-8535-89C0B16A94E6}"/>
    <cellStyle name="Calculation 2 2 10 5" xfId="8108" xr:uid="{E455040B-9DB7-48CB-91ED-41C327E06964}"/>
    <cellStyle name="Calculation 2 2 11" xfId="8109" xr:uid="{FA2A06C3-50F1-4641-A66E-DF4EC957A31E}"/>
    <cellStyle name="Calculation 2 2 11 2" xfId="8110" xr:uid="{FE3FAD60-A317-4213-A0F3-CF3305A4EF55}"/>
    <cellStyle name="Calculation 2 2 11 2 2" xfId="8111" xr:uid="{2B8DB992-6B76-4FFF-AE64-D19B629AB885}"/>
    <cellStyle name="Calculation 2 2 11 2 3" xfId="8112" xr:uid="{5CB93ADA-AB81-41E0-8013-49759A0D263D}"/>
    <cellStyle name="Calculation 2 2 11 2 4" xfId="8113" xr:uid="{20FB8FDA-6253-429C-9193-59CF33D697A6}"/>
    <cellStyle name="Calculation 2 2 11 3" xfId="8114" xr:uid="{E197EBF9-905C-426E-947D-88936F12B297}"/>
    <cellStyle name="Calculation 2 2 11 4" xfId="8115" xr:uid="{AB5D3E90-0ABA-407A-8FDA-7DBA0C4BADBE}"/>
    <cellStyle name="Calculation 2 2 11 5" xfId="8116" xr:uid="{B97B908E-73E2-49F2-AAA0-8B20F6CC1593}"/>
    <cellStyle name="Calculation 2 2 12" xfId="8117" xr:uid="{71B6094F-94AB-48B2-953A-F355751C0F93}"/>
    <cellStyle name="Calculation 2 2 12 2" xfId="8118" xr:uid="{3F73ADAA-E27E-4CC9-98FC-53FBC0EA9A52}"/>
    <cellStyle name="Calculation 2 2 12 3" xfId="8119" xr:uid="{0AB93FF9-0BFC-4726-84CA-50E781992BA5}"/>
    <cellStyle name="Calculation 2 2 12 4" xfId="8120" xr:uid="{DC9D9772-3C92-4921-BF60-F65E79657D91}"/>
    <cellStyle name="Calculation 2 2 13" xfId="8121" xr:uid="{B405F9B5-5792-4B92-88D8-5B69D712B505}"/>
    <cellStyle name="Calculation 2 2 13 2" xfId="8122" xr:uid="{0ABDF1E6-9462-4829-87D9-D598D8787919}"/>
    <cellStyle name="Calculation 2 2 13 3" xfId="8123" xr:uid="{3D0348C7-A9DF-417C-95CE-D5D4802E80E3}"/>
    <cellStyle name="Calculation 2 2 13 4" xfId="8124" xr:uid="{056C7BD9-D6DB-45A5-B014-7C6FB5CB1AA6}"/>
    <cellStyle name="Calculation 2 2 14" xfId="8125" xr:uid="{6DBE1879-94E8-49F3-B1B7-942DF058D28C}"/>
    <cellStyle name="Calculation 2 2 15" xfId="8126" xr:uid="{7B45C09E-BFFF-4D1D-AB0A-3E58B46F4E36}"/>
    <cellStyle name="Calculation 2 2 16" xfId="8127" xr:uid="{954056CB-CC68-476E-847E-2737A37CDAEB}"/>
    <cellStyle name="Calculation 2 2 2" xfId="8128" xr:uid="{9C10F594-464D-44A2-890B-9DE28BC7DC3E}"/>
    <cellStyle name="Calculation 2 2 2 2" xfId="8129" xr:uid="{63835B0F-5E88-4355-B485-D4C82C6DA0B0}"/>
    <cellStyle name="Calculation 2 2 2 2 2" xfId="8130" xr:uid="{01BA9AD4-D413-474B-8F14-DFB0A9B908A9}"/>
    <cellStyle name="Calculation 2 2 2 2 3" xfId="8131" xr:uid="{43C76E2C-3D0E-4ABA-AFC3-B91F884B2D51}"/>
    <cellStyle name="Calculation 2 2 2 2 4" xfId="8132" xr:uid="{A3E3EF4C-185D-4DC6-B62F-A626E16963E6}"/>
    <cellStyle name="Calculation 2 2 2 3" xfId="8133" xr:uid="{C843CC76-A04C-4BF8-9ECA-B84D80062427}"/>
    <cellStyle name="Calculation 2 2 2 4" xfId="8134" xr:uid="{DF1B9629-B0E0-498D-A5D9-0E1F2C2693D2}"/>
    <cellStyle name="Calculation 2 2 2 5" xfId="8135" xr:uid="{EE314619-8537-4CD6-BFBE-02B917CCCA58}"/>
    <cellStyle name="Calculation 2 2 3" xfId="8136" xr:uid="{5FF4AF39-B517-4CFB-A090-FA570E32B3C9}"/>
    <cellStyle name="Calculation 2 2 3 2" xfId="8137" xr:uid="{654D0A26-FBA7-4801-9B0B-0C3C2E225822}"/>
    <cellStyle name="Calculation 2 2 3 2 2" xfId="8138" xr:uid="{5268B468-62C2-449A-8204-F86426AD65DA}"/>
    <cellStyle name="Calculation 2 2 3 2 3" xfId="8139" xr:uid="{2B39E19E-1755-4CA9-9ECB-7DA08EA45200}"/>
    <cellStyle name="Calculation 2 2 3 2 4" xfId="8140" xr:uid="{704E5F69-2EB8-4BA7-ABBC-F32C1C4977DF}"/>
    <cellStyle name="Calculation 2 2 3 3" xfId="8141" xr:uid="{44140350-03BA-4861-828F-F141D30FF188}"/>
    <cellStyle name="Calculation 2 2 3 4" xfId="8142" xr:uid="{5AF9CB0E-5A2C-4ABA-9611-8452C8020735}"/>
    <cellStyle name="Calculation 2 2 3 5" xfId="8143" xr:uid="{9590033C-CEC0-4D58-881A-331A2FA11FDB}"/>
    <cellStyle name="Calculation 2 2 4" xfId="8144" xr:uid="{78E7C78D-7315-4403-9729-23ABE43A0450}"/>
    <cellStyle name="Calculation 2 2 4 2" xfId="8145" xr:uid="{18D9BDB8-67B6-4340-A821-2D0F1606E7B8}"/>
    <cellStyle name="Calculation 2 2 4 2 2" xfId="8146" xr:uid="{CB9D14DD-8631-46B9-AAED-CD63DE6B76D5}"/>
    <cellStyle name="Calculation 2 2 4 2 3" xfId="8147" xr:uid="{B205F0AF-02EB-4A55-8E8D-670DB42F031B}"/>
    <cellStyle name="Calculation 2 2 4 2 4" xfId="8148" xr:uid="{743214D2-6722-46DD-B5A1-9FF408664580}"/>
    <cellStyle name="Calculation 2 2 4 3" xfId="8149" xr:uid="{99EC79F3-F30A-4717-8C28-C34CF3138CA1}"/>
    <cellStyle name="Calculation 2 2 4 4" xfId="8150" xr:uid="{64D60E41-52FA-4975-A834-5C7CD2400228}"/>
    <cellStyle name="Calculation 2 2 4 5" xfId="8151" xr:uid="{DED5EDAE-DA80-4504-B6F8-DBB3F742967F}"/>
    <cellStyle name="Calculation 2 2 5" xfId="8152" xr:uid="{3C0513F3-C0D4-432C-BC10-90919F66A19B}"/>
    <cellStyle name="Calculation 2 2 5 2" xfId="8153" xr:uid="{3A938A2F-D621-4B3D-8C24-864B0301D8BB}"/>
    <cellStyle name="Calculation 2 2 5 2 2" xfId="8154" xr:uid="{5151623D-108A-476E-A10A-9B23472A8507}"/>
    <cellStyle name="Calculation 2 2 5 2 3" xfId="8155" xr:uid="{B3118819-DA2A-498D-94CE-66E775C47DDA}"/>
    <cellStyle name="Calculation 2 2 5 2 4" xfId="8156" xr:uid="{39E0DB6F-303A-48B6-9B02-B9B22321D0F2}"/>
    <cellStyle name="Calculation 2 2 5 3" xfId="8157" xr:uid="{C04A2DD8-6E62-458F-9F4D-BBFBCDF80672}"/>
    <cellStyle name="Calculation 2 2 5 4" xfId="8158" xr:uid="{87E0D86D-D334-4163-90B0-4F0336CF6CD2}"/>
    <cellStyle name="Calculation 2 2 5 5" xfId="8159" xr:uid="{C7479157-6A54-4E9F-9693-48B9960B6EBD}"/>
    <cellStyle name="Calculation 2 2 6" xfId="8160" xr:uid="{32856C56-88CC-4FDB-B6FB-7444DB6FD7E8}"/>
    <cellStyle name="Calculation 2 2 6 2" xfId="8161" xr:uid="{507C145E-3BB9-460C-81A5-EAF49108F7CD}"/>
    <cellStyle name="Calculation 2 2 6 2 2" xfId="8162" xr:uid="{1C2E2BD8-C247-4415-A2A2-7865523AF6F4}"/>
    <cellStyle name="Calculation 2 2 6 2 3" xfId="8163" xr:uid="{9291C2D1-63EA-4345-9A53-3F78EF79DC3C}"/>
    <cellStyle name="Calculation 2 2 6 2 4" xfId="8164" xr:uid="{68930D12-88DA-4A80-8761-480E20A56655}"/>
    <cellStyle name="Calculation 2 2 6 3" xfId="8165" xr:uid="{B675A64B-3C1D-43D5-9E45-291E4454945A}"/>
    <cellStyle name="Calculation 2 2 6 4" xfId="8166" xr:uid="{07483ABC-1BEE-4EC3-B859-167A862C15BA}"/>
    <cellStyle name="Calculation 2 2 6 5" xfId="8167" xr:uid="{2778A1D0-D12C-470C-A2F3-7D0D44924EE1}"/>
    <cellStyle name="Calculation 2 2 7" xfId="8168" xr:uid="{9569DBC4-C9B6-427D-820A-44B3BC7517D8}"/>
    <cellStyle name="Calculation 2 2 7 2" xfId="8169" xr:uid="{03FD3305-DCFE-4A85-A8C4-4D48A8900893}"/>
    <cellStyle name="Calculation 2 2 7 2 2" xfId="8170" xr:uid="{3A099B30-0350-4735-9FB0-9FC47368FF5F}"/>
    <cellStyle name="Calculation 2 2 7 2 3" xfId="8171" xr:uid="{A9D5F931-1CD8-4A9F-BB8B-D2414D1C0D04}"/>
    <cellStyle name="Calculation 2 2 7 2 4" xfId="8172" xr:uid="{E9C9A2A9-E4B0-4C16-9F23-FD075F46A85D}"/>
    <cellStyle name="Calculation 2 2 7 3" xfId="8173" xr:uid="{0AEC3FEF-A586-450D-982E-F7CA23B1F3DC}"/>
    <cellStyle name="Calculation 2 2 7 4" xfId="8174" xr:uid="{471ED503-640A-447B-84AD-D894389D3EE5}"/>
    <cellStyle name="Calculation 2 2 7 5" xfId="8175" xr:uid="{9E32460A-C79B-4957-B513-DFE964AAF3C8}"/>
    <cellStyle name="Calculation 2 2 8" xfId="8176" xr:uid="{4AB8D369-BBDA-430E-BE91-CD102407ED64}"/>
    <cellStyle name="Calculation 2 2 8 2" xfId="8177" xr:uid="{A5782B78-44F1-4C83-99E5-E41A33A3BCB3}"/>
    <cellStyle name="Calculation 2 2 8 2 2" xfId="8178" xr:uid="{D82F9B2D-9815-40C6-AD4C-A96AB7786487}"/>
    <cellStyle name="Calculation 2 2 8 2 3" xfId="8179" xr:uid="{F71B3A5A-6802-43DE-8694-DFF6C111AC0E}"/>
    <cellStyle name="Calculation 2 2 8 2 4" xfId="8180" xr:uid="{13C60015-9B18-4885-B57E-B6E8F20D418D}"/>
    <cellStyle name="Calculation 2 2 8 3" xfId="8181" xr:uid="{CB425754-C6E5-4DB8-877B-4A24E58A13E2}"/>
    <cellStyle name="Calculation 2 2 8 4" xfId="8182" xr:uid="{0A64B679-3F0C-4836-9631-2F0473381C28}"/>
    <cellStyle name="Calculation 2 2 8 5" xfId="8183" xr:uid="{6078B687-E41D-4422-B123-5019E2C1D5C8}"/>
    <cellStyle name="Calculation 2 2 9" xfId="8184" xr:uid="{E41BE6AE-28FD-4FA5-983B-D56E589CB328}"/>
    <cellStyle name="Calculation 2 2 9 2" xfId="8185" xr:uid="{EF2E80AB-123E-4A54-9F70-563D864BB675}"/>
    <cellStyle name="Calculation 2 2 9 2 2" xfId="8186" xr:uid="{1D51C2BD-7B3F-4C25-9811-EE54E0FC2587}"/>
    <cellStyle name="Calculation 2 2 9 2 3" xfId="8187" xr:uid="{A6D03835-700C-4D09-B35D-6B9E76A01F4B}"/>
    <cellStyle name="Calculation 2 2 9 2 4" xfId="8188" xr:uid="{F57A3F75-41C9-48E7-A04C-5838E5D87FED}"/>
    <cellStyle name="Calculation 2 2 9 3" xfId="8189" xr:uid="{024CDA35-87BB-42D6-A03C-93FFEA69283F}"/>
    <cellStyle name="Calculation 2 2 9 4" xfId="8190" xr:uid="{B2C2C9C7-3B64-485E-A3C2-94FB21AEFF55}"/>
    <cellStyle name="Calculation 2 2 9 5" xfId="8191" xr:uid="{FC13E7AD-EC6E-48B0-B05A-BF153D41FAC2}"/>
    <cellStyle name="Calculation 2 3" xfId="8192" xr:uid="{509F3E1A-5504-4D78-B6E5-3B4B03F0B7AF}"/>
    <cellStyle name="Calculation 2 3 2" xfId="8193" xr:uid="{0F42866E-E2A4-448C-9F4E-51EB1E658C82}"/>
    <cellStyle name="Calculation 2 3 2 2" xfId="8194" xr:uid="{9D4CED9C-5C19-44CF-A43C-EB6A89C6D4F4}"/>
    <cellStyle name="Calculation 2 3 2 2 2" xfId="8195" xr:uid="{3F6CDF31-7B0C-44A5-A366-F5AF81922561}"/>
    <cellStyle name="Calculation 2 3 2 2 3" xfId="8196" xr:uid="{E5798CE5-FD2C-4464-87F6-975B6CDA0B6F}"/>
    <cellStyle name="Calculation 2 3 2 2 4" xfId="8197" xr:uid="{DC8998FB-6BAB-4C08-A0B9-A079CFA06FE6}"/>
    <cellStyle name="Calculation 2 3 2 3" xfId="8198" xr:uid="{90B0BCA6-82D5-4B53-95AE-20F19BF62B73}"/>
    <cellStyle name="Calculation 2 3 2 4" xfId="8199" xr:uid="{AFA840BD-49DB-4586-95E3-EBDCD2990899}"/>
    <cellStyle name="Calculation 2 3 2 5" xfId="8200" xr:uid="{2561A25B-AD8B-4D43-8F86-9B156411E2BF}"/>
    <cellStyle name="Calculation 2 3 3" xfId="8201" xr:uid="{E6FB7B41-3C54-4EF1-BFE4-BD7BAEFAF80E}"/>
    <cellStyle name="Calculation 2 3 3 2" xfId="8202" xr:uid="{1C73C764-890F-4F9F-8BA1-03DCF8520670}"/>
    <cellStyle name="Calculation 2 3 3 2 2" xfId="8203" xr:uid="{0A14E754-88C6-4E0E-89B0-C156F35C1890}"/>
    <cellStyle name="Calculation 2 3 3 2 3" xfId="8204" xr:uid="{B36C85AF-A102-4BD0-B0E1-5601F51AE325}"/>
    <cellStyle name="Calculation 2 3 3 2 4" xfId="8205" xr:uid="{C014087E-A391-4C7A-BD12-7BA071434B3B}"/>
    <cellStyle name="Calculation 2 3 3 3" xfId="8206" xr:uid="{6E6F14B1-B116-4C54-9E22-FA52AF930BF2}"/>
    <cellStyle name="Calculation 2 3 3 4" xfId="8207" xr:uid="{9D1C45E0-C71B-43E6-B718-B9CEB62181A7}"/>
    <cellStyle name="Calculation 2 3 3 5" xfId="8208" xr:uid="{9836D6C3-1D73-42D4-A120-43D363413520}"/>
    <cellStyle name="Calculation 2 3 4" xfId="8209" xr:uid="{0B514391-8083-45FF-B8A7-1B9A475DDD1C}"/>
    <cellStyle name="Calculation 2 3 4 2" xfId="8210" xr:uid="{21F96EB1-90F1-49FE-ACCE-2DE2EC0D3987}"/>
    <cellStyle name="Calculation 2 3 4 3" xfId="8211" xr:uid="{274F9B89-0B7B-45D3-B985-0EFF27783F52}"/>
    <cellStyle name="Calculation 2 3 4 4" xfId="8212" xr:uid="{0D0D8EC2-4020-46A8-80D8-EB28D4068FAE}"/>
    <cellStyle name="Calculation 2 3 5" xfId="8213" xr:uid="{EAAFD054-8796-4D33-84DE-AC1D49AC2E26}"/>
    <cellStyle name="Calculation 2 3 5 2" xfId="8214" xr:uid="{493413BF-DC97-4089-9C13-83B062817F84}"/>
    <cellStyle name="Calculation 2 3 5 3" xfId="8215" xr:uid="{7F8B74EF-2B13-4A47-BECE-6A0D688D7D48}"/>
    <cellStyle name="Calculation 2 3 5 4" xfId="8216" xr:uid="{CC515D82-34D0-4B20-9835-9668473CC8C5}"/>
    <cellStyle name="Calculation 2 3 6" xfId="8217" xr:uid="{03260075-30DB-4DAF-B727-FE7A54C34D56}"/>
    <cellStyle name="Calculation 2 3 7" xfId="8218" xr:uid="{6E4BD9C9-3EB1-4285-A57E-CEB05B176A87}"/>
    <cellStyle name="Calculation 2 3 8" xfId="8219" xr:uid="{6BDEE6C6-744E-4A96-AC75-85DF081FB611}"/>
    <cellStyle name="Calculation 2 4" xfId="8220" xr:uid="{70FF7320-34C1-4D52-B5ED-9D7FA871200F}"/>
    <cellStyle name="Calculation 2 4 10" xfId="8221" xr:uid="{9AE12712-09C2-4F23-989D-D95A31AEE44F}"/>
    <cellStyle name="Calculation 2 4 10 2" xfId="8222" xr:uid="{74AD2730-CCB8-465C-B958-5BC24D765531}"/>
    <cellStyle name="Calculation 2 4 10 2 2" xfId="8223" xr:uid="{862BAA35-3498-4AA8-8157-B535569C5F96}"/>
    <cellStyle name="Calculation 2 4 10 2 3" xfId="8224" xr:uid="{05B5C9BC-9A1F-4924-ACA5-67328A5A5AB8}"/>
    <cellStyle name="Calculation 2 4 10 2 4" xfId="8225" xr:uid="{FEFCEBAD-0F84-467E-8EFA-A8BF60BBC52A}"/>
    <cellStyle name="Calculation 2 4 10 3" xfId="8226" xr:uid="{71548831-7D3B-4655-B63A-E4ACC8A7E119}"/>
    <cellStyle name="Calculation 2 4 10 4" xfId="8227" xr:uid="{6F9F8BA6-ACE8-464D-B91C-DE6D64FA3C44}"/>
    <cellStyle name="Calculation 2 4 10 5" xfId="8228" xr:uid="{C761034A-F765-4EE4-A19C-89F262E2D0A6}"/>
    <cellStyle name="Calculation 2 4 11" xfId="8229" xr:uid="{7C914D77-FC2A-4641-A594-D0BB84EF4867}"/>
    <cellStyle name="Calculation 2 4 11 2" xfId="8230" xr:uid="{DE89F6BE-40E0-4578-9395-FA63C7AC6AD4}"/>
    <cellStyle name="Calculation 2 4 11 2 2" xfId="8231" xr:uid="{6AA32549-B602-4D5E-A544-92025A810101}"/>
    <cellStyle name="Calculation 2 4 11 2 3" xfId="8232" xr:uid="{A1E4A83B-D542-456A-BBC2-F066523460AE}"/>
    <cellStyle name="Calculation 2 4 11 2 4" xfId="8233" xr:uid="{76DF5BAF-114B-411E-834E-990850740C1E}"/>
    <cellStyle name="Calculation 2 4 11 3" xfId="8234" xr:uid="{1B82541B-6191-4410-B014-1309F2A8C0F6}"/>
    <cellStyle name="Calculation 2 4 11 4" xfId="8235" xr:uid="{3B96EF81-8F3B-427A-AC96-63330C487A9A}"/>
    <cellStyle name="Calculation 2 4 11 5" xfId="8236" xr:uid="{270E8B84-255B-4344-9EDF-CA6C26FED169}"/>
    <cellStyle name="Calculation 2 4 12" xfId="8237" xr:uid="{677C58AD-E519-420C-BCCF-3250EF06740E}"/>
    <cellStyle name="Calculation 2 4 12 2" xfId="8238" xr:uid="{DBC55E16-B711-4BA7-B06E-72428319C6B1}"/>
    <cellStyle name="Calculation 2 4 12 3" xfId="8239" xr:uid="{00B154F2-229D-48F8-B111-B4AA22DE2083}"/>
    <cellStyle name="Calculation 2 4 12 4" xfId="8240" xr:uid="{FFE6E2ED-D99C-45D7-B20E-1256F96C46A7}"/>
    <cellStyle name="Calculation 2 4 13" xfId="8241" xr:uid="{BC5E56CA-122A-4938-8AD8-306647252D22}"/>
    <cellStyle name="Calculation 2 4 13 2" xfId="8242" xr:uid="{05C04FAE-0559-4819-940E-84DA11B4F3C8}"/>
    <cellStyle name="Calculation 2 4 13 3" xfId="8243" xr:uid="{17D6C171-958C-4D06-B4C5-AABF5E393619}"/>
    <cellStyle name="Calculation 2 4 13 4" xfId="8244" xr:uid="{B33BA330-441B-4107-BA92-F2B6970BF66D}"/>
    <cellStyle name="Calculation 2 4 14" xfId="8245" xr:uid="{32951333-070D-4254-A29D-97EE97E0064B}"/>
    <cellStyle name="Calculation 2 4 15" xfId="8246" xr:uid="{85C4E171-7B94-41C4-9098-2ED20AF2AAFC}"/>
    <cellStyle name="Calculation 2 4 16" xfId="8247" xr:uid="{8427C7F9-7D84-44B8-B8E7-C7E6044DA449}"/>
    <cellStyle name="Calculation 2 4 2" xfId="8248" xr:uid="{63DA222C-AE8E-4189-85F4-EE2EC3659FC9}"/>
    <cellStyle name="Calculation 2 4 2 2" xfId="8249" xr:uid="{98527315-554C-4EA4-B8AF-84BEDAAEAC1C}"/>
    <cellStyle name="Calculation 2 4 2 2 2" xfId="8250" xr:uid="{8779667C-B22D-40F8-9746-40E5D05FCC30}"/>
    <cellStyle name="Calculation 2 4 2 2 3" xfId="8251" xr:uid="{983221CA-4255-4E83-8BA3-079DC38DBB4E}"/>
    <cellStyle name="Calculation 2 4 2 2 4" xfId="8252" xr:uid="{9ADD6775-A14A-4F27-B65C-11FBA7876EB1}"/>
    <cellStyle name="Calculation 2 4 2 3" xfId="8253" xr:uid="{C8B74AA9-0CE5-487D-ABA1-6BAC2E46B1CE}"/>
    <cellStyle name="Calculation 2 4 2 4" xfId="8254" xr:uid="{2507664C-0E6B-48FE-86D7-F255A3D78519}"/>
    <cellStyle name="Calculation 2 4 2 5" xfId="8255" xr:uid="{7178156D-A096-4058-8D80-11B0FE8A3005}"/>
    <cellStyle name="Calculation 2 4 3" xfId="8256" xr:uid="{966F1190-E7BB-4769-BBC8-1B37019ED965}"/>
    <cellStyle name="Calculation 2 4 3 2" xfId="8257" xr:uid="{2E7C7387-9893-42E5-A75C-1A3D0E2B22B4}"/>
    <cellStyle name="Calculation 2 4 3 2 2" xfId="8258" xr:uid="{6E06F716-6154-49F1-B55C-0358321D98C7}"/>
    <cellStyle name="Calculation 2 4 3 2 3" xfId="8259" xr:uid="{45B44EE7-192A-4393-9748-F20CCD688D6A}"/>
    <cellStyle name="Calculation 2 4 3 2 4" xfId="8260" xr:uid="{C1CB7F99-0ECA-4CC5-84F3-22B8E0747C7D}"/>
    <cellStyle name="Calculation 2 4 3 3" xfId="8261" xr:uid="{D0532E9E-70C1-4ACA-ACC3-835A1518D7C3}"/>
    <cellStyle name="Calculation 2 4 3 4" xfId="8262" xr:uid="{B2B9507D-C88B-42B5-AACC-B27B7F7A0372}"/>
    <cellStyle name="Calculation 2 4 3 5" xfId="8263" xr:uid="{FB100726-3D42-4E75-AF4D-0936B5A2B4D5}"/>
    <cellStyle name="Calculation 2 4 4" xfId="8264" xr:uid="{DF53D94A-0335-4E92-8BC3-B169A3D8E2C3}"/>
    <cellStyle name="Calculation 2 4 4 2" xfId="8265" xr:uid="{22ADD08E-89FA-4713-AA44-7F7CF4432473}"/>
    <cellStyle name="Calculation 2 4 4 2 2" xfId="8266" xr:uid="{1ED325EF-416B-4B45-B7C4-5FFD30E63971}"/>
    <cellStyle name="Calculation 2 4 4 2 3" xfId="8267" xr:uid="{751BCE22-FCFE-45BF-9F26-3EED59CE1DA2}"/>
    <cellStyle name="Calculation 2 4 4 2 4" xfId="8268" xr:uid="{E84A9F32-D9F1-423C-BE51-3CFDA9F0FFD8}"/>
    <cellStyle name="Calculation 2 4 4 3" xfId="8269" xr:uid="{E2EBE255-64E8-4D2F-B17E-5977306AB174}"/>
    <cellStyle name="Calculation 2 4 4 4" xfId="8270" xr:uid="{A1549BFB-0115-4079-856F-DB44F6125D7F}"/>
    <cellStyle name="Calculation 2 4 4 5" xfId="8271" xr:uid="{FA4AD3FC-1683-40AA-AFFD-178C3000932B}"/>
    <cellStyle name="Calculation 2 4 5" xfId="8272" xr:uid="{F698AA98-E3D0-437A-8E0A-353577D3D39C}"/>
    <cellStyle name="Calculation 2 4 5 2" xfId="8273" xr:uid="{8DE42D76-5BF1-4006-AB5B-A09BCC8610F3}"/>
    <cellStyle name="Calculation 2 4 5 2 2" xfId="8274" xr:uid="{EAFE1B10-015F-4D75-94B1-00DB795F829A}"/>
    <cellStyle name="Calculation 2 4 5 2 3" xfId="8275" xr:uid="{D448B9F5-69E9-4A6D-8AAB-1BEEEB6EBF61}"/>
    <cellStyle name="Calculation 2 4 5 2 4" xfId="8276" xr:uid="{8E2F2C99-18B8-42F0-A228-3E1CDB4125F6}"/>
    <cellStyle name="Calculation 2 4 5 3" xfId="8277" xr:uid="{38269CD8-E8A8-4B8D-904B-2D56E0AE411C}"/>
    <cellStyle name="Calculation 2 4 5 4" xfId="8278" xr:uid="{3D43A12F-E2AC-4677-86B4-39C80C0B9888}"/>
    <cellStyle name="Calculation 2 4 5 5" xfId="8279" xr:uid="{6B2FD6DA-6D41-45CD-AC47-DEE3C90D742D}"/>
    <cellStyle name="Calculation 2 4 6" xfId="8280" xr:uid="{474CAD01-B2AE-43AB-986D-BEE739E012D6}"/>
    <cellStyle name="Calculation 2 4 6 2" xfId="8281" xr:uid="{F373C094-34A2-42BB-AF05-0889A175D658}"/>
    <cellStyle name="Calculation 2 4 6 2 2" xfId="8282" xr:uid="{E9309692-A044-4682-AF10-17D61974B4AB}"/>
    <cellStyle name="Calculation 2 4 6 2 3" xfId="8283" xr:uid="{241ABB07-87A8-465D-AD2A-8FC18EB0EA7C}"/>
    <cellStyle name="Calculation 2 4 6 2 4" xfId="8284" xr:uid="{38B10BFB-611D-4CCB-A0DD-C8D4A9C119F8}"/>
    <cellStyle name="Calculation 2 4 6 3" xfId="8285" xr:uid="{3A136C17-A50A-4074-B492-1B397FACE262}"/>
    <cellStyle name="Calculation 2 4 6 4" xfId="8286" xr:uid="{F995F653-CFF3-4008-A280-4E1612683E26}"/>
    <cellStyle name="Calculation 2 4 6 5" xfId="8287" xr:uid="{95A6E649-9F16-4F36-BEC4-97B56811D000}"/>
    <cellStyle name="Calculation 2 4 7" xfId="8288" xr:uid="{D4018CD5-D940-46F0-9428-52EEF4798086}"/>
    <cellStyle name="Calculation 2 4 7 2" xfId="8289" xr:uid="{B2086E1D-C3A0-4EDF-97A4-FC8E584FA883}"/>
    <cellStyle name="Calculation 2 4 7 2 2" xfId="8290" xr:uid="{F57B5F20-0586-4383-8416-2AB75F36CECE}"/>
    <cellStyle name="Calculation 2 4 7 2 3" xfId="8291" xr:uid="{2F8D5215-76C8-4E58-92BE-111F8659AFA6}"/>
    <cellStyle name="Calculation 2 4 7 2 4" xfId="8292" xr:uid="{E1C9FE34-8957-4413-B4C2-76C2B68BDDF0}"/>
    <cellStyle name="Calculation 2 4 7 3" xfId="8293" xr:uid="{A99992F8-5BF1-4B15-94FE-9E5309EBF654}"/>
    <cellStyle name="Calculation 2 4 7 4" xfId="8294" xr:uid="{5C58CBBD-B1E4-44B5-82A1-614CC659D131}"/>
    <cellStyle name="Calculation 2 4 7 5" xfId="8295" xr:uid="{92233007-75D7-45FA-98C7-4148094FA141}"/>
    <cellStyle name="Calculation 2 4 8" xfId="8296" xr:uid="{95C963BA-7ED8-4015-9B97-C5BDA0A7A425}"/>
    <cellStyle name="Calculation 2 4 8 2" xfId="8297" xr:uid="{69F3D8FB-E5AE-474B-8E36-D815DFE57F7F}"/>
    <cellStyle name="Calculation 2 4 8 2 2" xfId="8298" xr:uid="{77A352E5-80DD-4F71-BE70-D42FAA0BA365}"/>
    <cellStyle name="Calculation 2 4 8 2 3" xfId="8299" xr:uid="{D29FE3D7-6C2A-430B-ACA5-1A142D40A608}"/>
    <cellStyle name="Calculation 2 4 8 2 4" xfId="8300" xr:uid="{B00C6215-D8DB-4FDE-912E-C7899F4B1DF1}"/>
    <cellStyle name="Calculation 2 4 8 3" xfId="8301" xr:uid="{6B687517-DA6F-4645-A0E3-F8E29F429469}"/>
    <cellStyle name="Calculation 2 4 8 4" xfId="8302" xr:uid="{67FD2077-6CA7-4B6F-B8FC-FA5CEF117CF1}"/>
    <cellStyle name="Calculation 2 4 8 5" xfId="8303" xr:uid="{6F6707D9-26E4-4E7E-9681-472A7E454B6C}"/>
    <cellStyle name="Calculation 2 4 9" xfId="8304" xr:uid="{BA357803-4AFB-41AB-92A2-DF98C62DC1F8}"/>
    <cellStyle name="Calculation 2 4 9 2" xfId="8305" xr:uid="{B77722FE-74D5-4389-910B-1EB6C749DC71}"/>
    <cellStyle name="Calculation 2 4 9 2 2" xfId="8306" xr:uid="{EEBBBB58-F594-45F2-9DF4-E9D085A31BD9}"/>
    <cellStyle name="Calculation 2 4 9 2 3" xfId="8307" xr:uid="{2957E038-C3E9-4472-9348-057F38A26CF5}"/>
    <cellStyle name="Calculation 2 4 9 2 4" xfId="8308" xr:uid="{520A6205-AC56-4F7D-A40D-495E05700959}"/>
    <cellStyle name="Calculation 2 4 9 3" xfId="8309" xr:uid="{7CBE2D1A-08D2-4869-A6F7-2AC214C469C5}"/>
    <cellStyle name="Calculation 2 4 9 4" xfId="8310" xr:uid="{6CACF66B-A9BC-4D47-BFA0-AABE6E05E6AD}"/>
    <cellStyle name="Calculation 2 4 9 5" xfId="8311" xr:uid="{DA8703B0-54B6-46CA-BE8C-4D24ACE4B522}"/>
    <cellStyle name="Calculation 2 5" xfId="8312" xr:uid="{D7408F2F-1B69-4966-A80B-A7EB65D280E4}"/>
    <cellStyle name="Calculation 2 5 2" xfId="8313" xr:uid="{8592B69D-1C8B-44D6-A0DC-D9573DAAC274}"/>
    <cellStyle name="Calculation 2 5 2 2" xfId="8314" xr:uid="{E0651F86-259A-4FDB-9F56-7A6630BBDBBD}"/>
    <cellStyle name="Calculation 2 5 2 3" xfId="8315" xr:uid="{E78E55C0-7485-488D-A423-91A31AACED5E}"/>
    <cellStyle name="Calculation 2 5 2 4" xfId="8316" xr:uid="{89343724-8E93-4F19-A37E-012C7FCD9F5F}"/>
    <cellStyle name="Calculation 2 5 3" xfId="8317" xr:uid="{1F71B6DF-A620-467C-B2C0-75EA4D512D95}"/>
    <cellStyle name="Calculation 2 5 3 2" xfId="8318" xr:uid="{992A2CBD-E7E7-4307-AB64-670676B1DCD6}"/>
    <cellStyle name="Calculation 2 5 3 3" xfId="8319" xr:uid="{8807A504-EB45-42D7-8392-2336FE778FC2}"/>
    <cellStyle name="Calculation 2 5 3 4" xfId="8320" xr:uid="{433584F1-F6A0-4F0B-A8BE-6044D20D86E5}"/>
    <cellStyle name="Calculation 2 5 4" xfId="8321" xr:uid="{51A92595-C834-4BEF-B774-E261AF8D67A3}"/>
    <cellStyle name="Calculation 2 5 5" xfId="8322" xr:uid="{4DC33DEF-312E-43FC-BA8F-44C2A529BB1E}"/>
    <cellStyle name="Calculation 2 5 6" xfId="8323" xr:uid="{889D4EC6-D174-4172-B212-6BC43F809FCB}"/>
    <cellStyle name="Calculation 2 6" xfId="8324" xr:uid="{B8C336F0-A389-4E2A-B566-7BC65EE4B61A}"/>
    <cellStyle name="Calculation 2 6 2" xfId="8325" xr:uid="{6DF2C3E5-9C3F-4BD7-ABD3-6C1601326C5E}"/>
    <cellStyle name="Calculation 2 6 2 2" xfId="8326" xr:uid="{555D4153-0BE5-4F94-B4D2-F6C6EDA9F5E0}"/>
    <cellStyle name="Calculation 2 6 2 3" xfId="8327" xr:uid="{D83A9D85-C72E-4786-B787-F561A9462E8E}"/>
    <cellStyle name="Calculation 2 6 2 4" xfId="8328" xr:uid="{7BE7F78A-EAA0-42C3-A48A-DE0FC7383EB1}"/>
    <cellStyle name="Calculation 2 6 3" xfId="8329" xr:uid="{18CE8F01-9660-4F0E-8DB5-DA00471E3C0F}"/>
    <cellStyle name="Calculation 2 6 4" xfId="8330" xr:uid="{C2DD896C-BD4D-43A2-9760-E4127A3AA2CB}"/>
    <cellStyle name="Calculation 2 6 5" xfId="8331" xr:uid="{25D3E7BB-E4B6-4149-94F8-315A63EB8F96}"/>
    <cellStyle name="Calculation 2 7" xfId="8332" xr:uid="{363E12F8-93FE-4E09-8466-F58D26391376}"/>
    <cellStyle name="Calculation 2 7 2" xfId="8333" xr:uid="{02278016-F5C3-4F0A-BF48-C4788B6BFA93}"/>
    <cellStyle name="Calculation 2 7 2 2" xfId="8334" xr:uid="{CB4A16CB-2703-44E5-BB19-3C96A73E7AF8}"/>
    <cellStyle name="Calculation 2 7 2 3" xfId="8335" xr:uid="{65691DBA-5D14-4B3B-A585-F3E490A61428}"/>
    <cellStyle name="Calculation 2 7 2 4" xfId="8336" xr:uid="{E51A4978-594E-4A3B-9953-9098FFC42FED}"/>
    <cellStyle name="Calculation 2 7 3" xfId="8337" xr:uid="{79859E02-FFDD-45E4-BE52-B0D391222C71}"/>
    <cellStyle name="Calculation 2 7 4" xfId="8338" xr:uid="{22324747-98CE-43F7-BD91-6A97F7D4BA29}"/>
    <cellStyle name="Calculation 2 7 5" xfId="8339" xr:uid="{1E881BE8-F957-4551-BF42-0727AACE09E1}"/>
    <cellStyle name="Calculation 2 8" xfId="8340" xr:uid="{75D485FF-CD2B-4E41-B909-C00422AD9B01}"/>
    <cellStyle name="Calculation 2 8 2" xfId="8341" xr:uid="{E5CA320F-7936-4965-B668-F481DB6EE96B}"/>
    <cellStyle name="Calculation 2 8 2 2" xfId="8342" xr:uid="{0C0B40A4-5649-42F5-8344-1A14FBC1243F}"/>
    <cellStyle name="Calculation 2 8 2 3" xfId="8343" xr:uid="{47178756-EAA8-43F4-A307-F66A1AA25230}"/>
    <cellStyle name="Calculation 2 8 2 4" xfId="8344" xr:uid="{A2131B74-0EB3-4600-94F1-18B8EDFD5F3C}"/>
    <cellStyle name="Calculation 2 8 3" xfId="8345" xr:uid="{93C73C6B-09E0-487D-9D6F-630510999FA7}"/>
    <cellStyle name="Calculation 2 8 4" xfId="8346" xr:uid="{C3F98ECB-0F77-4D91-81AD-9B274DEFDF23}"/>
    <cellStyle name="Calculation 2 8 5" xfId="8347" xr:uid="{5FCD963C-2437-4B7F-A92D-E62B957C286A}"/>
    <cellStyle name="Calculation 2 9" xfId="8348" xr:uid="{AEA16245-7C48-4FE9-B34F-6BDFCA144F27}"/>
    <cellStyle name="Calculation 2 9 2" xfId="8349" xr:uid="{7578D487-5DC5-4D0D-9FE5-63F86B21658E}"/>
    <cellStyle name="Calculation 2 9 2 2" xfId="8350" xr:uid="{4237BA50-654D-4ABE-88F6-C351F5B6C012}"/>
    <cellStyle name="Calculation 2 9 2 3" xfId="8351" xr:uid="{0BBB9B12-6DFA-4170-BF29-4CD570DDB9C1}"/>
    <cellStyle name="Calculation 2 9 2 4" xfId="8352" xr:uid="{4ACFE181-2652-4C6B-9E5B-65D26AD18CA5}"/>
    <cellStyle name="Calculation 2 9 3" xfId="8353" xr:uid="{7F3B80B8-CC2D-43C7-A778-52E61BADA298}"/>
    <cellStyle name="Calculation 2 9 4" xfId="8354" xr:uid="{DCFDB337-F1E9-4A29-8848-D6C22D71C100}"/>
    <cellStyle name="Calculation 2 9 5" xfId="8355" xr:uid="{DB347C84-2E81-4387-B8C9-5ADDCCCE0AAE}"/>
    <cellStyle name="Calculation 2_AH Bhainsa Estimate" xfId="8366" xr:uid="{C4FE9EF7-29D7-43EE-9EE4-5EC758553762}"/>
    <cellStyle name="Calculation 20" xfId="8356" xr:uid="{CE15E63E-4F9B-4C72-BC45-4BA54D9A3452}"/>
    <cellStyle name="Calculation 21" xfId="8357" xr:uid="{E649FF9E-C6F6-4B6F-AF60-4A9BDBD0AA13}"/>
    <cellStyle name="Calculation 22" xfId="8358" xr:uid="{A050A16D-D486-436E-A6EA-DB22BAA272AE}"/>
    <cellStyle name="Calculation 23" xfId="8359" xr:uid="{725CB8D4-CDDA-4EAD-9F3F-2624B17688FC}"/>
    <cellStyle name="Calculation 24" xfId="8360" xr:uid="{01D53B04-1AD6-468F-A1B6-C139CDCCC8E1}"/>
    <cellStyle name="Calculation 25" xfId="8361" xr:uid="{F350E3F6-FC14-48B1-9CA8-5E2CE632110A}"/>
    <cellStyle name="Calculation 26" xfId="8362" xr:uid="{8701BA75-F667-4C0B-80BE-F73B3A205263}"/>
    <cellStyle name="Calculation 27" xfId="8363" xr:uid="{4076B7A1-2541-406E-9B40-6B8073F20375}"/>
    <cellStyle name="Calculation 28" xfId="8364" xr:uid="{961D452F-79FB-4622-83BC-A563D5E456B5}"/>
    <cellStyle name="Calculation 29" xfId="8365" xr:uid="{28AF16CD-C8F8-4A82-8464-4F96AA6969B9}"/>
    <cellStyle name="Calculation 3" xfId="8367" xr:uid="{EEA2D76D-9C29-41D2-8AB1-22C61FBE3549}"/>
    <cellStyle name="Calculation 3 10" xfId="8368" xr:uid="{3098A3CD-29C6-4C1E-9551-2AF70E585E39}"/>
    <cellStyle name="Calculation 3 10 2" xfId="8369" xr:uid="{B890330D-3BBC-4FBA-9E4A-7E5F79915AC7}"/>
    <cellStyle name="Calculation 3 10 3" xfId="8370" xr:uid="{55A19410-BB26-44C9-886E-0B4FE68C5054}"/>
    <cellStyle name="Calculation 3 10 4" xfId="8371" xr:uid="{999020A6-6FA0-42E8-B2EB-E75DAB939745}"/>
    <cellStyle name="Calculation 3 11" xfId="8372" xr:uid="{F4DDD7AC-1018-4A36-A34B-C84EA727D614}"/>
    <cellStyle name="Calculation 3 11 2" xfId="8373" xr:uid="{94833EA4-93D0-4FB4-927A-DC29682AFAE1}"/>
    <cellStyle name="Calculation 3 11 3" xfId="8374" xr:uid="{40EF2DE4-1183-45C5-AC64-4B5C7900B518}"/>
    <cellStyle name="Calculation 3 11 4" xfId="8375" xr:uid="{46223016-921F-47F7-B3AA-1F4958875C62}"/>
    <cellStyle name="Calculation 3 12" xfId="8376" xr:uid="{89665AAA-E607-4010-A0CD-4FFD8E2AC156}"/>
    <cellStyle name="Calculation 3 13" xfId="8377" xr:uid="{6B86FD2C-79FA-463A-8AD1-D4A1C7192CD9}"/>
    <cellStyle name="Calculation 3 14" xfId="8378" xr:uid="{89A55910-0BFB-48F9-8CD9-EEF004956479}"/>
    <cellStyle name="Calculation 3 2" xfId="8379" xr:uid="{0187CE60-2A93-4D7D-A5C3-C9E6A7531F98}"/>
    <cellStyle name="Calculation 3 2 10" xfId="8380" xr:uid="{FA62D4A2-6446-44CD-AD64-D321522595D1}"/>
    <cellStyle name="Calculation 3 2 10 2" xfId="8381" xr:uid="{4B25BA86-39F2-4902-8670-5A70E1919574}"/>
    <cellStyle name="Calculation 3 2 10 2 2" xfId="8382" xr:uid="{067707D8-7507-4A0E-BCD2-E0FE1170866C}"/>
    <cellStyle name="Calculation 3 2 10 2 3" xfId="8383" xr:uid="{79AB3B0F-35D9-44C7-A349-0BC818BFC7BC}"/>
    <cellStyle name="Calculation 3 2 10 2 4" xfId="8384" xr:uid="{44FD9327-56D7-42FE-A398-5A9A3DC53C3D}"/>
    <cellStyle name="Calculation 3 2 10 3" xfId="8385" xr:uid="{CEA79BE5-CE7D-408A-8BF5-403ABF743419}"/>
    <cellStyle name="Calculation 3 2 10 4" xfId="8386" xr:uid="{089A5A51-F03B-4113-B451-056CE0ACE138}"/>
    <cellStyle name="Calculation 3 2 10 5" xfId="8387" xr:uid="{21D3E807-1C6A-4431-BE66-433944EBB9DF}"/>
    <cellStyle name="Calculation 3 2 11" xfId="8388" xr:uid="{82706046-9C50-49DE-8759-C2943B4E2C16}"/>
    <cellStyle name="Calculation 3 2 11 2" xfId="8389" xr:uid="{60557A1D-8493-4F00-9524-9FE1E3300BEB}"/>
    <cellStyle name="Calculation 3 2 11 2 2" xfId="8390" xr:uid="{BFDF1D55-73E8-4B5B-A98F-CEA892F39137}"/>
    <cellStyle name="Calculation 3 2 11 2 3" xfId="8391" xr:uid="{FAF184BF-D09A-471E-A227-072400C6120B}"/>
    <cellStyle name="Calculation 3 2 11 2 4" xfId="8392" xr:uid="{7D076FFB-DFF2-4BE3-A27C-AF32E0A59809}"/>
    <cellStyle name="Calculation 3 2 11 3" xfId="8393" xr:uid="{DF03955B-DF47-4485-B7AC-82843E8AED74}"/>
    <cellStyle name="Calculation 3 2 11 4" xfId="8394" xr:uid="{58831CA6-41B2-443A-9C5D-A0C8268F7264}"/>
    <cellStyle name="Calculation 3 2 11 5" xfId="8395" xr:uid="{08A667F3-F707-4092-AA06-B53E899D0432}"/>
    <cellStyle name="Calculation 3 2 12" xfId="8396" xr:uid="{4782757F-DC12-451E-9F47-94795C65F7F4}"/>
    <cellStyle name="Calculation 3 2 12 2" xfId="8397" xr:uid="{2DD64991-E5EC-48A9-9B1A-A77107DD1C6B}"/>
    <cellStyle name="Calculation 3 2 12 3" xfId="8398" xr:uid="{F6884DB6-DA7F-4A55-9710-7E8E5AB0B115}"/>
    <cellStyle name="Calculation 3 2 12 4" xfId="8399" xr:uid="{9EC26F79-FC14-420B-B5E8-366A78C47F6C}"/>
    <cellStyle name="Calculation 3 2 13" xfId="8400" xr:uid="{F634EA22-B3C5-4AFF-9BF9-622A35F08D1B}"/>
    <cellStyle name="Calculation 3 2 13 2" xfId="8401" xr:uid="{CE4B896C-89AE-4CED-A589-E85CC488BA41}"/>
    <cellStyle name="Calculation 3 2 13 3" xfId="8402" xr:uid="{A97FC24F-19A9-4B11-870A-C1F66F56A309}"/>
    <cellStyle name="Calculation 3 2 13 4" xfId="8403" xr:uid="{0388A7E1-F45F-41B6-9B11-49FB0CD6B9FE}"/>
    <cellStyle name="Calculation 3 2 14" xfId="8404" xr:uid="{9023292A-C6F9-4C04-B688-04000B70DC31}"/>
    <cellStyle name="Calculation 3 2 15" xfId="8405" xr:uid="{CC944F55-B1A5-4BDA-9756-C55CAD4DF2C0}"/>
    <cellStyle name="Calculation 3 2 16" xfId="8406" xr:uid="{C03C5869-92F8-44CB-A9E9-68E62DB1D5D1}"/>
    <cellStyle name="Calculation 3 2 2" xfId="8407" xr:uid="{93FBB15D-50D0-4E71-B11D-F7CED83A21CE}"/>
    <cellStyle name="Calculation 3 2 2 2" xfId="8408" xr:uid="{0074451F-9909-44EF-9A1C-47680E0E0AB7}"/>
    <cellStyle name="Calculation 3 2 2 2 2" xfId="8409" xr:uid="{C3536344-B4E0-452B-B8BF-651A17101198}"/>
    <cellStyle name="Calculation 3 2 2 2 3" xfId="8410" xr:uid="{8DE27729-1609-4552-BC63-70F97499C8F2}"/>
    <cellStyle name="Calculation 3 2 2 2 4" xfId="8411" xr:uid="{487E9FF0-CCB0-4871-862E-A4B3D5623173}"/>
    <cellStyle name="Calculation 3 2 2 3" xfId="8412" xr:uid="{B323ED4B-02EC-4E56-83F6-F3B349C70A2B}"/>
    <cellStyle name="Calculation 3 2 2 4" xfId="8413" xr:uid="{16DB5043-F9D5-4986-BDAE-9A1D401F9093}"/>
    <cellStyle name="Calculation 3 2 2 5" xfId="8414" xr:uid="{329033E0-915F-4A87-BD21-972FEED6374C}"/>
    <cellStyle name="Calculation 3 2 3" xfId="8415" xr:uid="{D403D07F-70E3-4DC4-84D5-6D7AEDE4FEB2}"/>
    <cellStyle name="Calculation 3 2 3 2" xfId="8416" xr:uid="{37E62C4E-F28E-489B-9346-67966E5279E0}"/>
    <cellStyle name="Calculation 3 2 3 2 2" xfId="8417" xr:uid="{1B5885DC-13B4-4313-AA64-B8224DF146FE}"/>
    <cellStyle name="Calculation 3 2 3 2 3" xfId="8418" xr:uid="{F3479EA8-629F-4E61-9931-2D63653F44D0}"/>
    <cellStyle name="Calculation 3 2 3 2 4" xfId="8419" xr:uid="{723056C4-7E6D-4B46-8C59-AD6C9FA4B8DF}"/>
    <cellStyle name="Calculation 3 2 3 3" xfId="8420" xr:uid="{CEB67FF2-4027-4F4D-9015-EAC4D84EE64F}"/>
    <cellStyle name="Calculation 3 2 3 4" xfId="8421" xr:uid="{855FB541-A198-4628-9798-8A3BB1695309}"/>
    <cellStyle name="Calculation 3 2 3 5" xfId="8422" xr:uid="{0591C5A6-C3B3-42A7-B3A2-CE6AEF12418A}"/>
    <cellStyle name="Calculation 3 2 4" xfId="8423" xr:uid="{2652501E-7B57-4E6B-8D61-CA15F49171D6}"/>
    <cellStyle name="Calculation 3 2 4 2" xfId="8424" xr:uid="{65AEE27E-CFF4-44BE-985F-E280EBF6C45C}"/>
    <cellStyle name="Calculation 3 2 4 2 2" xfId="8425" xr:uid="{7E5C2A81-AB27-411B-9BA2-E86C04B8ADAA}"/>
    <cellStyle name="Calculation 3 2 4 2 3" xfId="8426" xr:uid="{18B8EB68-87A2-44F4-AF90-D3A906CF8329}"/>
    <cellStyle name="Calculation 3 2 4 2 4" xfId="8427" xr:uid="{8D023BA9-98E5-4017-8A49-30D5232C9B95}"/>
    <cellStyle name="Calculation 3 2 4 3" xfId="8428" xr:uid="{9DE20150-09E1-4F8C-B9CC-72206E8204A9}"/>
    <cellStyle name="Calculation 3 2 4 4" xfId="8429" xr:uid="{9D504D72-DB59-4138-BD09-A05B44F662CC}"/>
    <cellStyle name="Calculation 3 2 4 5" xfId="8430" xr:uid="{27DDBCBC-0215-448A-A20E-324E4431A4F3}"/>
    <cellStyle name="Calculation 3 2 5" xfId="8431" xr:uid="{72E615D4-AD8B-421B-9723-0ADAB6F5954E}"/>
    <cellStyle name="Calculation 3 2 5 2" xfId="8432" xr:uid="{62BD2BF9-AF65-4C11-9E85-345FCFB58696}"/>
    <cellStyle name="Calculation 3 2 5 2 2" xfId="8433" xr:uid="{70274358-2D29-4F22-84E2-CA5B238A794F}"/>
    <cellStyle name="Calculation 3 2 5 2 3" xfId="8434" xr:uid="{7326A43A-A60A-43D3-BB54-8A6CD0DF4A1B}"/>
    <cellStyle name="Calculation 3 2 5 2 4" xfId="8435" xr:uid="{F3C681AB-8DC6-496A-B93F-A9F7DAF15BFE}"/>
    <cellStyle name="Calculation 3 2 5 3" xfId="8436" xr:uid="{0CFC1753-79CC-4A6C-8BFA-C651FC8949DD}"/>
    <cellStyle name="Calculation 3 2 5 4" xfId="8437" xr:uid="{215CF0A0-C50E-4D03-AEF3-C062B7D15E4A}"/>
    <cellStyle name="Calculation 3 2 5 5" xfId="8438" xr:uid="{F40A9EC3-2507-4FA6-A2D6-73FD1191D394}"/>
    <cellStyle name="Calculation 3 2 6" xfId="8439" xr:uid="{116F7626-6343-4D6A-AD50-8450D298BFF4}"/>
    <cellStyle name="Calculation 3 2 6 2" xfId="8440" xr:uid="{DBA8799D-15CB-4AB5-8550-B50855D82E6B}"/>
    <cellStyle name="Calculation 3 2 6 2 2" xfId="8441" xr:uid="{A3D6B612-854A-4879-8690-A3975691642B}"/>
    <cellStyle name="Calculation 3 2 6 2 3" xfId="8442" xr:uid="{3CD0DEF7-0530-43E9-8CFC-E8E629CE58A6}"/>
    <cellStyle name="Calculation 3 2 6 2 4" xfId="8443" xr:uid="{0B2FF6BF-6B53-4399-870A-8050D9DB8DEB}"/>
    <cellStyle name="Calculation 3 2 6 3" xfId="8444" xr:uid="{98131821-DB75-4E00-9EA7-3E7464E22332}"/>
    <cellStyle name="Calculation 3 2 6 4" xfId="8445" xr:uid="{01E576DA-283F-4E59-85A0-9F20AE5EA0E0}"/>
    <cellStyle name="Calculation 3 2 6 5" xfId="8446" xr:uid="{6771E6A9-CB44-4B6F-B27A-D1ACD9D0FC76}"/>
    <cellStyle name="Calculation 3 2 7" xfId="8447" xr:uid="{1AD34322-0799-482C-B9E2-09E875C74BC1}"/>
    <cellStyle name="Calculation 3 2 7 2" xfId="8448" xr:uid="{1E03B905-8366-4BCD-BA62-C98441D28EB5}"/>
    <cellStyle name="Calculation 3 2 7 2 2" xfId="8449" xr:uid="{B2FA30BD-1A31-4061-96DB-0A41B6B2FCBC}"/>
    <cellStyle name="Calculation 3 2 7 2 3" xfId="8450" xr:uid="{15331262-18CE-4D0D-BB09-A9AC11E1A54E}"/>
    <cellStyle name="Calculation 3 2 7 2 4" xfId="8451" xr:uid="{9ECFF696-CBB9-42BA-89F6-3A94C3CF47F6}"/>
    <cellStyle name="Calculation 3 2 7 3" xfId="8452" xr:uid="{01700DD7-BFAD-4AC6-8974-5F2710790B50}"/>
    <cellStyle name="Calculation 3 2 7 4" xfId="8453" xr:uid="{DD50F8B5-1ECE-4358-8ACA-FC909A0A102E}"/>
    <cellStyle name="Calculation 3 2 7 5" xfId="8454" xr:uid="{4317D436-14CA-4D09-B025-483559B1E1C3}"/>
    <cellStyle name="Calculation 3 2 8" xfId="8455" xr:uid="{E183E8BD-19E2-4CAA-A433-49319C8F7987}"/>
    <cellStyle name="Calculation 3 2 8 2" xfId="8456" xr:uid="{9C09A93A-C81D-49CD-9DD1-188A318FBBB4}"/>
    <cellStyle name="Calculation 3 2 8 2 2" xfId="8457" xr:uid="{8AE1E012-589F-4819-985D-A15CF03D3A76}"/>
    <cellStyle name="Calculation 3 2 8 2 3" xfId="8458" xr:uid="{B19C8F1E-787C-4B59-B8D0-59E23B0EE889}"/>
    <cellStyle name="Calculation 3 2 8 2 4" xfId="8459" xr:uid="{04FBF4FD-7826-4BA8-B4A9-868651F51BA4}"/>
    <cellStyle name="Calculation 3 2 8 3" xfId="8460" xr:uid="{931887AE-450E-48CD-A8A7-D8984E218355}"/>
    <cellStyle name="Calculation 3 2 8 4" xfId="8461" xr:uid="{29370FCA-A7FB-42DE-B84F-A861D1636AC8}"/>
    <cellStyle name="Calculation 3 2 8 5" xfId="8462" xr:uid="{910F617E-3CAD-4165-9FFB-CC2667521CFD}"/>
    <cellStyle name="Calculation 3 2 9" xfId="8463" xr:uid="{1302CF96-05E9-41EC-9BBF-F4DE0B8D8AE4}"/>
    <cellStyle name="Calculation 3 2 9 2" xfId="8464" xr:uid="{75679728-63CF-497E-854D-640002CF6081}"/>
    <cellStyle name="Calculation 3 2 9 2 2" xfId="8465" xr:uid="{58E51397-C633-4263-BD83-537E72E019B8}"/>
    <cellStyle name="Calculation 3 2 9 2 3" xfId="8466" xr:uid="{298B0FCE-1D65-484F-8BE9-9D1D1AC63395}"/>
    <cellStyle name="Calculation 3 2 9 2 4" xfId="8467" xr:uid="{8B70E40B-34BE-404E-8570-EF04AF4509FD}"/>
    <cellStyle name="Calculation 3 2 9 3" xfId="8468" xr:uid="{DB81182D-8792-4E1E-B512-271A2D2C6382}"/>
    <cellStyle name="Calculation 3 2 9 4" xfId="8469" xr:uid="{572F1926-A9E0-43CF-B6DC-D4389D14377E}"/>
    <cellStyle name="Calculation 3 2 9 5" xfId="8470" xr:uid="{314846D2-9307-45C2-932C-35B32F76D3B1}"/>
    <cellStyle name="Calculation 3 3" xfId="8471" xr:uid="{F1C601C4-225B-49BB-A328-91D7C0795C79}"/>
    <cellStyle name="Calculation 3 3 2" xfId="8472" xr:uid="{F89D8F35-74FC-4A52-868C-38414AFEE964}"/>
    <cellStyle name="Calculation 3 3 2 2" xfId="8473" xr:uid="{BA76009C-F188-41E9-BF8C-2A2218CCD43D}"/>
    <cellStyle name="Calculation 3 3 2 2 2" xfId="8474" xr:uid="{2A70B093-C6DE-46F6-AC87-632807A6B3B9}"/>
    <cellStyle name="Calculation 3 3 2 2 3" xfId="8475" xr:uid="{F6A6808B-C92C-41DC-80C7-9BE9A3633732}"/>
    <cellStyle name="Calculation 3 3 2 2 4" xfId="8476" xr:uid="{8C12CACC-8BC2-4B39-9859-3CAF215A17ED}"/>
    <cellStyle name="Calculation 3 3 2 3" xfId="8477" xr:uid="{EACA1B04-02F6-4FB6-BA2D-BFCCB5EBC829}"/>
    <cellStyle name="Calculation 3 3 2 4" xfId="8478" xr:uid="{EE99E181-7597-4B26-9E9D-983AD8615F63}"/>
    <cellStyle name="Calculation 3 3 2 5" xfId="8479" xr:uid="{0E81F641-E4AA-4A48-A100-45A128876E83}"/>
    <cellStyle name="Calculation 3 3 3" xfId="8480" xr:uid="{2DF440D2-7988-4271-A31B-0E418E348661}"/>
    <cellStyle name="Calculation 3 3 3 2" xfId="8481" xr:uid="{62BAF171-CA75-44B3-9677-F610AFA872A0}"/>
    <cellStyle name="Calculation 3 3 3 2 2" xfId="8482" xr:uid="{D3B94E5E-733B-4BA6-9111-9E53DF223143}"/>
    <cellStyle name="Calculation 3 3 3 2 3" xfId="8483" xr:uid="{5FEB2A77-4B6F-49FD-AEC0-6B0E88E1B658}"/>
    <cellStyle name="Calculation 3 3 3 2 4" xfId="8484" xr:uid="{AB00EA7D-3C8C-442A-8227-E7FAB80096FD}"/>
    <cellStyle name="Calculation 3 3 3 3" xfId="8485" xr:uid="{5E9D701B-7B89-42A8-8EB6-12D5B7517212}"/>
    <cellStyle name="Calculation 3 3 3 4" xfId="8486" xr:uid="{4E3CBBB4-76BE-484D-996F-DDAFEF67FFDF}"/>
    <cellStyle name="Calculation 3 3 3 5" xfId="8487" xr:uid="{01F53AD4-0A6B-4E5A-9EF9-5D780BE26C20}"/>
    <cellStyle name="Calculation 3 3 4" xfId="8488" xr:uid="{39001357-E996-468B-9A29-3CD7D4BCCD73}"/>
    <cellStyle name="Calculation 3 3 4 2" xfId="8489" xr:uid="{2714C0C5-276D-4068-AA56-4C5490FA13E4}"/>
    <cellStyle name="Calculation 3 3 4 3" xfId="8490" xr:uid="{01353EDD-C878-4F54-8708-9FEDEA055C23}"/>
    <cellStyle name="Calculation 3 3 4 4" xfId="8491" xr:uid="{5CF11E29-7573-4CEF-9811-7AF2519F2C7D}"/>
    <cellStyle name="Calculation 3 3 5" xfId="8492" xr:uid="{1D9DB8CF-D2A6-4F42-8E5A-E958CEC54F7A}"/>
    <cellStyle name="Calculation 3 3 6" xfId="8493" xr:uid="{23C112C6-5A22-4BB2-A2C7-EEDF1310306B}"/>
    <cellStyle name="Calculation 3 3 7" xfId="8494" xr:uid="{B46BE6CF-A791-4C02-9E9E-A2C6FAD258A0}"/>
    <cellStyle name="Calculation 3 4" xfId="8495" xr:uid="{48FDB058-6D1C-4EE9-9259-655FB6749B82}"/>
    <cellStyle name="Calculation 3 4 2" xfId="8496" xr:uid="{8A584AAB-7937-4F51-837A-95E0FF00105C}"/>
    <cellStyle name="Calculation 3 4 2 2" xfId="8497" xr:uid="{ECF3471A-9758-4C6A-832F-C3AAF181AB17}"/>
    <cellStyle name="Calculation 3 4 2 2 2" xfId="8498" xr:uid="{1B6BD39F-EF8B-417E-9F92-57C299BEC34D}"/>
    <cellStyle name="Calculation 3 4 2 2 3" xfId="8499" xr:uid="{AE1F242C-7B76-49FE-9A89-14832A02D2AC}"/>
    <cellStyle name="Calculation 3 4 2 2 4" xfId="8500" xr:uid="{99A16655-D7C6-4CDA-8CB9-FCE182ECB0F0}"/>
    <cellStyle name="Calculation 3 4 2 3" xfId="8501" xr:uid="{2EC144F2-AB79-412F-A55D-47889078474A}"/>
    <cellStyle name="Calculation 3 4 2 4" xfId="8502" xr:uid="{5A432425-DFAB-4915-A455-E0FC3F65BF62}"/>
    <cellStyle name="Calculation 3 4 2 5" xfId="8503" xr:uid="{9A730810-3543-4554-9A16-2BE078FC5F5F}"/>
    <cellStyle name="Calculation 3 4 3" xfId="8504" xr:uid="{DB089263-8F27-4CC2-B6D0-4392E50D3CC1}"/>
    <cellStyle name="Calculation 3 4 3 2" xfId="8505" xr:uid="{BA9EEFBD-D021-44C3-881A-920507ADFE11}"/>
    <cellStyle name="Calculation 3 4 3 2 2" xfId="8506" xr:uid="{60A06CAB-7075-4E58-9AFD-1EBEF1946D33}"/>
    <cellStyle name="Calculation 3 4 3 2 3" xfId="8507" xr:uid="{C9661401-BD0E-492F-BF4D-599CC811DF52}"/>
    <cellStyle name="Calculation 3 4 3 2 4" xfId="8508" xr:uid="{350E8AEE-5159-4F6A-BC83-591607393350}"/>
    <cellStyle name="Calculation 3 4 3 3" xfId="8509" xr:uid="{887E94CA-0048-4E5D-B62B-9E7EFEFA1BCC}"/>
    <cellStyle name="Calculation 3 4 3 4" xfId="8510" xr:uid="{7E35F851-7F02-4F47-8A79-3D4D73FD368B}"/>
    <cellStyle name="Calculation 3 4 3 5" xfId="8511" xr:uid="{DBDE64E6-EAED-435F-838C-A59CE4E7618F}"/>
    <cellStyle name="Calculation 3 4 4" xfId="8512" xr:uid="{C8C6D247-0376-41BE-AD29-095C66069DDD}"/>
    <cellStyle name="Calculation 3 4 4 2" xfId="8513" xr:uid="{49930D8F-F4DB-479D-B1E1-5D5BC7BE1833}"/>
    <cellStyle name="Calculation 3 4 4 3" xfId="8514" xr:uid="{C1A721FB-FD4B-4691-9747-279F4079BC76}"/>
    <cellStyle name="Calculation 3 4 4 4" xfId="8515" xr:uid="{37F92F78-39F1-4F60-9161-4D2014E9A7E0}"/>
    <cellStyle name="Calculation 3 4 5" xfId="8516" xr:uid="{623A3B5A-B837-4E88-B382-9B60BA686966}"/>
    <cellStyle name="Calculation 3 4 6" xfId="8517" xr:uid="{CA70D9C1-EAF5-4765-B966-C36D8CCF6D08}"/>
    <cellStyle name="Calculation 3 4 7" xfId="8518" xr:uid="{2B9FD0B5-5B06-4E4E-A257-488E1F69F909}"/>
    <cellStyle name="Calculation 3 5" xfId="8519" xr:uid="{24E52480-967E-445A-BD00-71993117E146}"/>
    <cellStyle name="Calculation 3 5 2" xfId="8520" xr:uid="{FD66FED8-882B-4B17-BBDB-C2A0FABC9A79}"/>
    <cellStyle name="Calculation 3 5 2 2" xfId="8521" xr:uid="{473AE6EF-23C8-47A2-8390-3E74DDF5C945}"/>
    <cellStyle name="Calculation 3 5 2 3" xfId="8522" xr:uid="{4A26BAC9-38D3-49A7-A011-941AC4FC8264}"/>
    <cellStyle name="Calculation 3 5 2 4" xfId="8523" xr:uid="{034D7D2D-3552-42FB-8F40-07066D800389}"/>
    <cellStyle name="Calculation 3 5 3" xfId="8524" xr:uid="{113D5C65-8887-4B43-94F1-C5ABFAFE8DED}"/>
    <cellStyle name="Calculation 3 5 4" xfId="8525" xr:uid="{AFC9A950-6AA3-4E11-A57D-8D7A7B0D6983}"/>
    <cellStyle name="Calculation 3 5 5" xfId="8526" xr:uid="{2250BE75-1EFF-46D7-A026-7D803250EF74}"/>
    <cellStyle name="Calculation 3 6" xfId="8527" xr:uid="{F02EE152-ADD7-4952-B7F3-F4D039F3620C}"/>
    <cellStyle name="Calculation 3 6 2" xfId="8528" xr:uid="{5238C0B3-0520-44F0-B6A9-3B1C5460910E}"/>
    <cellStyle name="Calculation 3 6 2 2" xfId="8529" xr:uid="{B6E5CA79-FF8C-4257-B55E-4BF7ACFA3776}"/>
    <cellStyle name="Calculation 3 6 2 3" xfId="8530" xr:uid="{D986D551-4C76-4D2C-9836-A08AEFA2B837}"/>
    <cellStyle name="Calculation 3 6 2 4" xfId="8531" xr:uid="{615AA2EB-AA72-4B4F-99A8-41F6B006B068}"/>
    <cellStyle name="Calculation 3 6 3" xfId="8532" xr:uid="{DD68ACA6-F89D-4E93-A35D-D1FFBC9B24DB}"/>
    <cellStyle name="Calculation 3 6 4" xfId="8533" xr:uid="{F0BA3142-8EEC-4295-94DD-10CD6EEFDE97}"/>
    <cellStyle name="Calculation 3 6 5" xfId="8534" xr:uid="{74F228ED-F4D1-4FE4-AEE8-3CB5256D619C}"/>
    <cellStyle name="Calculation 3 7" xfId="8535" xr:uid="{0612E8C2-CDAF-41B3-AB88-DC0567E1A48B}"/>
    <cellStyle name="Calculation 3 7 2" xfId="8536" xr:uid="{2D5CCE0B-DFCA-4F43-95F7-33018E3830C3}"/>
    <cellStyle name="Calculation 3 7 2 2" xfId="8537" xr:uid="{7A0BA5C3-172E-47D4-8731-B89E0B5C2543}"/>
    <cellStyle name="Calculation 3 7 2 3" xfId="8538" xr:uid="{5CC5651A-80F9-4B0F-A7D6-4E68D43F4EB0}"/>
    <cellStyle name="Calculation 3 7 2 4" xfId="8539" xr:uid="{17DE4782-7A25-4F94-B7B7-45A627CAE7E5}"/>
    <cellStyle name="Calculation 3 7 3" xfId="8540" xr:uid="{B954225C-8DA7-46D2-80D2-3D3BACAAA226}"/>
    <cellStyle name="Calculation 3 7 4" xfId="8541" xr:uid="{414FEC7E-1469-44E5-BB25-2138902643D9}"/>
    <cellStyle name="Calculation 3 7 5" xfId="8542" xr:uid="{1F829242-B358-44E4-8108-CA602A658F02}"/>
    <cellStyle name="Calculation 3 8" xfId="8543" xr:uid="{2BB4D579-6458-4301-9AC9-347E3ECE8C39}"/>
    <cellStyle name="Calculation 3 8 2" xfId="8544" xr:uid="{A120D7D4-97FC-49C7-9DEB-BF10A69CCACC}"/>
    <cellStyle name="Calculation 3 8 2 2" xfId="8545" xr:uid="{AF6565E0-5746-43B8-8456-CE5D8A2D9C2F}"/>
    <cellStyle name="Calculation 3 8 2 3" xfId="8546" xr:uid="{5D057605-4300-4CE8-AEDB-9CDDE78622C9}"/>
    <cellStyle name="Calculation 3 8 2 4" xfId="8547" xr:uid="{AA2E0072-A6A0-41FC-ACA4-AEF3618DFDBE}"/>
    <cellStyle name="Calculation 3 8 3" xfId="8548" xr:uid="{56C70AED-FE57-42DB-8D6C-AC749CEE4294}"/>
    <cellStyle name="Calculation 3 8 4" xfId="8549" xr:uid="{1EC600EB-2D93-4F63-A52F-1D5A14C0AB11}"/>
    <cellStyle name="Calculation 3 8 5" xfId="8550" xr:uid="{A9C8036F-A7E1-460C-9A4E-95AC988CA86B}"/>
    <cellStyle name="Calculation 3 9" xfId="8551" xr:uid="{8528911C-1971-4BE9-988F-8A53AE713A8E}"/>
    <cellStyle name="Calculation 3 9 2" xfId="8552" xr:uid="{218FA19E-2D9A-4327-9C72-EFA9307702D6}"/>
    <cellStyle name="Calculation 3 9 2 2" xfId="8553" xr:uid="{4D017FD7-5FEA-41BD-924A-D894408199E8}"/>
    <cellStyle name="Calculation 3 9 2 3" xfId="8554" xr:uid="{AF7EACA4-E0B2-4B32-AB2B-06168781F0EB}"/>
    <cellStyle name="Calculation 3 9 2 4" xfId="8555" xr:uid="{57B3CA5C-C82C-49CF-9D04-D4B066FB7B4A}"/>
    <cellStyle name="Calculation 3 9 3" xfId="8556" xr:uid="{536608CF-DF7E-4DD1-BEB5-9AC8E659808D}"/>
    <cellStyle name="Calculation 3 9 4" xfId="8557" xr:uid="{85191C75-D13F-4832-9939-D762A6589927}"/>
    <cellStyle name="Calculation 3 9 5" xfId="8558" xr:uid="{440E3559-FC97-41A1-BB7D-9AEC01EF50AA}"/>
    <cellStyle name="Calculation 3_Ramadugu_ SWGH" xfId="8576" xr:uid="{1915DBA3-F2C7-407A-AE18-8C2278528B97}"/>
    <cellStyle name="Calculation 30" xfId="8559" xr:uid="{6CE824CF-D3E4-42AE-9C88-6A7AC209138B}"/>
    <cellStyle name="Calculation 31" xfId="8560" xr:uid="{223E0897-AC33-477E-A4D8-643E3E003726}"/>
    <cellStyle name="Calculation 32" xfId="8561" xr:uid="{71E8E20A-D952-4240-BD9B-8541A16F5F9D}"/>
    <cellStyle name="Calculation 32 2" xfId="8562" xr:uid="{2EC09E03-0554-42C5-8D1C-5C98E143EE7C}"/>
    <cellStyle name="Calculation 32 2 2" xfId="8563" xr:uid="{C70B2E16-721F-41A3-99DF-0561ABA98EB5}"/>
    <cellStyle name="Calculation 32 2 3" xfId="8564" xr:uid="{9BF9299A-4115-4373-B8DA-EBA3F99ACBD4}"/>
    <cellStyle name="Calculation 32 2 4" xfId="8565" xr:uid="{E2517BC6-BA5D-4C8F-AF54-D889E53363E5}"/>
    <cellStyle name="Calculation 32 3" xfId="8566" xr:uid="{964D1321-DC30-4F36-948A-0B07A90DB0BE}"/>
    <cellStyle name="Calculation 32 4" xfId="8567" xr:uid="{16D0661B-B845-4844-A3A6-B949FAE541C4}"/>
    <cellStyle name="Calculation 32 5" xfId="8568" xr:uid="{8950F096-D33E-46AA-8143-AD68E95318AC}"/>
    <cellStyle name="Calculation 33" xfId="8569" xr:uid="{211F93B6-2EC1-4C20-8858-4C2012BDECC2}"/>
    <cellStyle name="Calculation 34" xfId="8570" xr:uid="{3CAC5B4E-94D7-4FA6-BE1A-A59DE76CC6E6}"/>
    <cellStyle name="Calculation 35" xfId="8571" xr:uid="{E2031F8F-94C6-4638-BA8F-2D3B4C6D2F57}"/>
    <cellStyle name="Calculation 36" xfId="8572" xr:uid="{D22A38CF-49F4-4166-AAE4-89FCE5C6814D}"/>
    <cellStyle name="Calculation 37" xfId="8573" xr:uid="{C0AC651C-058D-401B-9F66-AB90EC017A15}"/>
    <cellStyle name="Calculation 38" xfId="8574" xr:uid="{A0DD02E1-1261-40C2-890F-5DD12C38F3AA}"/>
    <cellStyle name="Calculation 39" xfId="8575" xr:uid="{0149B010-476E-48B9-9732-A2478D93549E}"/>
    <cellStyle name="Calculation 4" xfId="8577" xr:uid="{920B8C3B-69C4-45BA-9A1B-511F54C3C4B8}"/>
    <cellStyle name="Calculation 4 10" xfId="8578" xr:uid="{507793A2-787C-48B5-B6AD-48DDFD8F6569}"/>
    <cellStyle name="Calculation 4 10 2" xfId="8579" xr:uid="{4FCCEE94-4235-41AB-93DD-DF645CF1B696}"/>
    <cellStyle name="Calculation 4 10 2 2" xfId="8580" xr:uid="{75EB616E-F9B7-412C-AB5E-4879A1AA8B1F}"/>
    <cellStyle name="Calculation 4 10 2 3" xfId="8581" xr:uid="{B2FF2AEB-54A0-4F42-9652-DC1FD1DAB699}"/>
    <cellStyle name="Calculation 4 10 2 4" xfId="8582" xr:uid="{377E0651-0B62-40EB-916D-3F680BB0ACCD}"/>
    <cellStyle name="Calculation 4 10 3" xfId="8583" xr:uid="{315481E4-843F-464F-9665-B4CE678229F0}"/>
    <cellStyle name="Calculation 4 10 4" xfId="8584" xr:uid="{8F4525B3-70B7-42B2-9F1B-6E667EEEF4D0}"/>
    <cellStyle name="Calculation 4 10 5" xfId="8585" xr:uid="{BB0E5BD0-825A-4678-BF6F-9EBDD1EF613A}"/>
    <cellStyle name="Calculation 4 11" xfId="8586" xr:uid="{31989BE8-DBE5-4728-8FEA-C3F263BD71A4}"/>
    <cellStyle name="Calculation 4 11 2" xfId="8587" xr:uid="{8E6C0E3C-9C19-44B6-BCF9-2C2AAF1CF84C}"/>
    <cellStyle name="Calculation 4 11 2 2" xfId="8588" xr:uid="{FAB8819C-BD17-4D67-BE1E-33DAE11C4D9D}"/>
    <cellStyle name="Calculation 4 11 2 3" xfId="8589" xr:uid="{3F1000FA-37A7-46A1-8D93-FB9219C68A4F}"/>
    <cellStyle name="Calculation 4 11 2 4" xfId="8590" xr:uid="{0A4F253F-9A1E-4BE0-8002-2FB3DCCB8CD3}"/>
    <cellStyle name="Calculation 4 11 3" xfId="8591" xr:uid="{F8CBE8D2-B4F2-43ED-AF12-FA83D6A28B26}"/>
    <cellStyle name="Calculation 4 11 4" xfId="8592" xr:uid="{03A8B85B-1E38-4EC5-9ADD-67A2F09C5E2C}"/>
    <cellStyle name="Calculation 4 11 5" xfId="8593" xr:uid="{4ADC3C39-5319-43FF-88F6-21504B928429}"/>
    <cellStyle name="Calculation 4 12" xfId="8594" xr:uid="{3A99134C-0823-4B92-AD4A-4AC0E680BA9C}"/>
    <cellStyle name="Calculation 4 12 2" xfId="8595" xr:uid="{A7E29A7B-4B8E-42EB-BC86-C3C7372BBDCB}"/>
    <cellStyle name="Calculation 4 12 2 2" xfId="8596" xr:uid="{E4C2AAE0-52F9-4C62-B622-C24826F48033}"/>
    <cellStyle name="Calculation 4 12 2 3" xfId="8597" xr:uid="{1F2436B4-1EF1-4C1F-96EE-4345F9075358}"/>
    <cellStyle name="Calculation 4 12 2 4" xfId="8598" xr:uid="{39DE51F6-F270-4957-A8BA-2F0A2550FDAC}"/>
    <cellStyle name="Calculation 4 12 3" xfId="8599" xr:uid="{BDCBE904-D139-4EDF-A4E2-63A2350B94F1}"/>
    <cellStyle name="Calculation 4 12 4" xfId="8600" xr:uid="{9249B37F-AF9F-4192-967A-E0FAF7ED66C9}"/>
    <cellStyle name="Calculation 4 12 5" xfId="8601" xr:uid="{DA45CE61-13E2-4391-BBF0-6F6C75D89DFC}"/>
    <cellStyle name="Calculation 4 13" xfId="8602" xr:uid="{DBD74E98-CB67-426E-B110-AEA8B4DBA102}"/>
    <cellStyle name="Calculation 4 13 2" xfId="8603" xr:uid="{FD8FBF38-8861-4EF0-8C51-A7C20D114DE5}"/>
    <cellStyle name="Calculation 4 13 2 2" xfId="8604" xr:uid="{A18134F9-3B6A-4EF4-A597-B69A41A4C780}"/>
    <cellStyle name="Calculation 4 13 2 3" xfId="8605" xr:uid="{E4C38893-AE91-4B64-BB79-4A7E2D3FA6D7}"/>
    <cellStyle name="Calculation 4 13 2 4" xfId="8606" xr:uid="{B8699A6C-785B-4B69-B257-59EF67690994}"/>
    <cellStyle name="Calculation 4 13 3" xfId="8607" xr:uid="{EBE9ED23-6B8C-41BD-A3E5-380C61EF9CA1}"/>
    <cellStyle name="Calculation 4 13 4" xfId="8608" xr:uid="{EE7DF271-19D3-40AD-AF3D-192C4B5E2A20}"/>
    <cellStyle name="Calculation 4 13 5" xfId="8609" xr:uid="{23ECB7B0-F4F4-4A06-AF53-148A0AFC3A3D}"/>
    <cellStyle name="Calculation 4 14" xfId="8610" xr:uid="{0544BA3A-0B6E-4992-A488-C4504E34FA1A}"/>
    <cellStyle name="Calculation 4 14 2" xfId="8611" xr:uid="{FABEEAB1-F02E-4BCB-8C04-CACA982047D4}"/>
    <cellStyle name="Calculation 4 14 2 2" xfId="8612" xr:uid="{369958A8-7C62-4E06-ADAD-49DBCDC59396}"/>
    <cellStyle name="Calculation 4 14 2 3" xfId="8613" xr:uid="{B42D4E17-6D27-4CBA-9F8A-7F59184A1B35}"/>
    <cellStyle name="Calculation 4 14 2 4" xfId="8614" xr:uid="{BCD3D000-58B4-4BEA-BA3D-266817C6922E}"/>
    <cellStyle name="Calculation 4 14 3" xfId="8615" xr:uid="{4399FD97-31BE-488F-882A-A8D3370F3946}"/>
    <cellStyle name="Calculation 4 14 4" xfId="8616" xr:uid="{78665DE9-DBE6-435B-BB52-226AAE8C1510}"/>
    <cellStyle name="Calculation 4 14 5" xfId="8617" xr:uid="{71636EB2-8020-4B05-8415-C4644BBF228C}"/>
    <cellStyle name="Calculation 4 15" xfId="8618" xr:uid="{44B8BE7F-598E-472A-9103-53BB35171857}"/>
    <cellStyle name="Calculation 4 15 2" xfId="8619" xr:uid="{E1504608-0F52-4474-8F11-5B936DE6773B}"/>
    <cellStyle name="Calculation 4 15 2 2" xfId="8620" xr:uid="{B092B31D-B7F2-47B7-8EC5-E7602E9129F8}"/>
    <cellStyle name="Calculation 4 15 2 3" xfId="8621" xr:uid="{0D0971C6-2A1C-4410-883B-3A1F480A1D92}"/>
    <cellStyle name="Calculation 4 15 2 4" xfId="8622" xr:uid="{FE1B24D1-4E15-45D9-9F9A-C93DA1CD1232}"/>
    <cellStyle name="Calculation 4 15 3" xfId="8623" xr:uid="{4DB7E5BB-A8FF-429B-8446-E3AC991D47E2}"/>
    <cellStyle name="Calculation 4 15 4" xfId="8624" xr:uid="{304C5593-2F97-4DA3-84A9-765770F94B74}"/>
    <cellStyle name="Calculation 4 15 5" xfId="8625" xr:uid="{934B8F1F-1ED0-40B0-9972-ADF102832524}"/>
    <cellStyle name="Calculation 4 16" xfId="8626" xr:uid="{997F2B8F-EE84-418D-AB1E-F6AC65074F81}"/>
    <cellStyle name="Calculation 4 16 2" xfId="8627" xr:uid="{3082F986-E6C6-4240-A636-B3540175A54A}"/>
    <cellStyle name="Calculation 4 16 2 2" xfId="8628" xr:uid="{4552CD8A-2EF8-4656-B31E-A2869DB5ED4C}"/>
    <cellStyle name="Calculation 4 16 2 3" xfId="8629" xr:uid="{66C26BA4-1AFD-4E60-84D0-BD9E25E05915}"/>
    <cellStyle name="Calculation 4 16 2 4" xfId="8630" xr:uid="{A6CBD81F-7B0E-4F5F-B99B-482B1A81A68C}"/>
    <cellStyle name="Calculation 4 16 3" xfId="8631" xr:uid="{E567E2B1-251A-4385-992F-E9EEEFEE8631}"/>
    <cellStyle name="Calculation 4 16 4" xfId="8632" xr:uid="{DAF081A2-4436-4A8C-BE1F-EAE2679D4DE8}"/>
    <cellStyle name="Calculation 4 16 5" xfId="8633" xr:uid="{ADA6C06E-B85D-44EC-BA05-C1E6AEB2E1E7}"/>
    <cellStyle name="Calculation 4 17" xfId="8634" xr:uid="{7739A55A-E341-4BD4-9920-12012D569474}"/>
    <cellStyle name="Calculation 4 17 2" xfId="8635" xr:uid="{8665A30A-8174-4C46-8EE0-C3E50DE41F94}"/>
    <cellStyle name="Calculation 4 17 2 2" xfId="8636" xr:uid="{C63D2F22-726C-4389-A41B-3ACBCECB22C1}"/>
    <cellStyle name="Calculation 4 17 2 3" xfId="8637" xr:uid="{E06E79C2-6A77-41BC-BC91-B859CB92C90C}"/>
    <cellStyle name="Calculation 4 17 2 4" xfId="8638" xr:uid="{25B167FC-9A43-4D70-A34D-9642D8477837}"/>
    <cellStyle name="Calculation 4 17 3" xfId="8639" xr:uid="{A32F30C7-C582-440D-9F06-9F4F5CB7FECE}"/>
    <cellStyle name="Calculation 4 17 4" xfId="8640" xr:uid="{E985F65C-1151-4658-8F6F-6220A1A3FE8C}"/>
    <cellStyle name="Calculation 4 17 5" xfId="8641" xr:uid="{13BEF363-E001-4E20-AAC0-AD1E8DE639E4}"/>
    <cellStyle name="Calculation 4 18" xfId="8642" xr:uid="{A9E6893D-2FF8-4FFB-A73C-7E05BD02C354}"/>
    <cellStyle name="Calculation 4 18 2" xfId="8643" xr:uid="{BE3B6CF1-3586-4A38-B273-9DD976194B5C}"/>
    <cellStyle name="Calculation 4 18 3" xfId="8644" xr:uid="{1EDF5561-4761-4069-BB7C-2005AFA4DD00}"/>
    <cellStyle name="Calculation 4 18 4" xfId="8645" xr:uid="{21239BFE-6901-4061-B309-F02200164C3A}"/>
    <cellStyle name="Calculation 4 19" xfId="8646" xr:uid="{B553B8C9-31A9-4BA2-BEBB-332D3A79A504}"/>
    <cellStyle name="Calculation 4 19 2" xfId="8647" xr:uid="{B824E872-14E1-4D65-83AE-DDA1B6F64360}"/>
    <cellStyle name="Calculation 4 19 3" xfId="8648" xr:uid="{5BE3978C-88C8-4864-A0C0-98C3DCC88863}"/>
    <cellStyle name="Calculation 4 19 4" xfId="8649" xr:uid="{DAC11DE1-5B62-4675-94AA-7A143046C761}"/>
    <cellStyle name="Calculation 4 2" xfId="8650" xr:uid="{1F653FBE-3138-4AFC-B7B7-521E1A6A4F36}"/>
    <cellStyle name="Calculation 4 2 2" xfId="8651" xr:uid="{B13D1C93-2FBD-4362-9967-780E6AD4C304}"/>
    <cellStyle name="Calculation 4 2 2 2" xfId="8652" xr:uid="{F0703380-0C66-4C57-8AA0-CF6ABD1B68FE}"/>
    <cellStyle name="Calculation 4 2 2 2 2" xfId="8653" xr:uid="{04FE9CEA-E39D-4E5F-9798-A8F026B38B25}"/>
    <cellStyle name="Calculation 4 2 2 2 3" xfId="8654" xr:uid="{1D0D3EB7-3D40-4A2F-B9C6-B38108CBF649}"/>
    <cellStyle name="Calculation 4 2 2 2 4" xfId="8655" xr:uid="{B0088603-1D4A-4712-9F4F-55EC634BEA28}"/>
    <cellStyle name="Calculation 4 2 2 3" xfId="8656" xr:uid="{BEC3E2A8-0FF0-483A-8170-3539518DA606}"/>
    <cellStyle name="Calculation 4 2 2 4" xfId="8657" xr:uid="{43AE67DD-36F5-4AAD-A2AF-8D8F887B83E6}"/>
    <cellStyle name="Calculation 4 2 2 5" xfId="8658" xr:uid="{34CE44EB-5E8D-4576-84F3-2D395C77DE83}"/>
    <cellStyle name="Calculation 4 2 3" xfId="8659" xr:uid="{F600BDA4-929F-4D0C-8844-70B74AA7F984}"/>
    <cellStyle name="Calculation 4 2 3 2" xfId="8660" xr:uid="{A2D46965-8F87-4A1F-AF0F-3493BA1D9D8F}"/>
    <cellStyle name="Calculation 4 2 3 2 2" xfId="8661" xr:uid="{FF061DC9-59ED-4D72-8A63-99C7EF21D61E}"/>
    <cellStyle name="Calculation 4 2 3 2 3" xfId="8662" xr:uid="{EF6ED1F5-4F64-487F-8DB5-70080E3C4615}"/>
    <cellStyle name="Calculation 4 2 3 2 4" xfId="8663" xr:uid="{DA2B8294-C445-447E-8945-D8D0F75EBC03}"/>
    <cellStyle name="Calculation 4 2 3 3" xfId="8664" xr:uid="{855E4FF6-7687-484C-8BA9-62C09ED13C1F}"/>
    <cellStyle name="Calculation 4 2 3 4" xfId="8665" xr:uid="{711213F9-5AAB-4B81-AC81-EF72D8A10683}"/>
    <cellStyle name="Calculation 4 2 3 5" xfId="8666" xr:uid="{566C47CC-3736-4BCE-8A4A-B02C35430F82}"/>
    <cellStyle name="Calculation 4 2 4" xfId="8667" xr:uid="{618AC03A-8BA2-4737-BCF4-E62C98D2C904}"/>
    <cellStyle name="Calculation 4 2 4 2" xfId="8668" xr:uid="{9312CC73-2C23-4F1A-A121-EF1FD54B7409}"/>
    <cellStyle name="Calculation 4 2 4 3" xfId="8669" xr:uid="{19AC4D64-DDEA-4ECD-AA32-D0CDB98B6A21}"/>
    <cellStyle name="Calculation 4 2 4 4" xfId="8670" xr:uid="{ABC8724B-609F-4E7D-A2A4-B5A239754052}"/>
    <cellStyle name="Calculation 4 2 5" xfId="8671" xr:uid="{6936EDD9-C883-4451-9EBB-79B2701CD0D1}"/>
    <cellStyle name="Calculation 4 2 6" xfId="8672" xr:uid="{1B039246-DEB3-43D3-83C1-877FBC477573}"/>
    <cellStyle name="Calculation 4 2 7" xfId="8673" xr:uid="{F0ADF8E5-DEFD-4FE4-8DF7-2A2F93146B2B}"/>
    <cellStyle name="Calculation 4 20" xfId="8674" xr:uid="{2F18795B-CD2E-44C3-A407-23B5213D3519}"/>
    <cellStyle name="Calculation 4 21" xfId="8675" xr:uid="{CB3BBE89-A7A7-4857-86E8-AE3ADA3B17DC}"/>
    <cellStyle name="Calculation 4 22" xfId="8676" xr:uid="{88381379-DBAB-465F-A79A-5C246DFD5917}"/>
    <cellStyle name="Calculation 4 3" xfId="8677" xr:uid="{178E283A-8981-4D6E-9ED9-022A438D8530}"/>
    <cellStyle name="Calculation 4 3 2" xfId="8678" xr:uid="{1C81EDD9-57BC-419F-B624-AC385930B1AF}"/>
    <cellStyle name="Calculation 4 3 2 2" xfId="8679" xr:uid="{2A34263E-9CEF-4A2F-BA5B-5F3655E524CD}"/>
    <cellStyle name="Calculation 4 3 2 2 2" xfId="8680" xr:uid="{070A51A4-723C-48DE-8F53-455DAC5D4F03}"/>
    <cellStyle name="Calculation 4 3 2 2 3" xfId="8681" xr:uid="{B9E4B14F-D935-481A-8EFB-26D92FD4BE62}"/>
    <cellStyle name="Calculation 4 3 2 2 4" xfId="8682" xr:uid="{C9A88BBE-C4F5-4CF1-B7A1-4B6F7335883F}"/>
    <cellStyle name="Calculation 4 3 2 3" xfId="8683" xr:uid="{ACA349A0-232E-4677-AB9B-DCA5701D53BD}"/>
    <cellStyle name="Calculation 4 3 2 4" xfId="8684" xr:uid="{864FDB0C-6A79-4B57-98F6-A06BB0DBCD95}"/>
    <cellStyle name="Calculation 4 3 2 5" xfId="8685" xr:uid="{BD2708D6-8287-4E25-8129-AA046AA9760A}"/>
    <cellStyle name="Calculation 4 3 3" xfId="8686" xr:uid="{E7FDA077-4968-4413-B833-2D8911395C42}"/>
    <cellStyle name="Calculation 4 3 3 2" xfId="8687" xr:uid="{C62D7075-10E7-456F-984C-5DE7DBD07264}"/>
    <cellStyle name="Calculation 4 3 3 2 2" xfId="8688" xr:uid="{9653271B-759E-4060-9A57-6A8B8A4D6DC4}"/>
    <cellStyle name="Calculation 4 3 3 2 3" xfId="8689" xr:uid="{C09895D7-8F65-4EF5-8D70-DA095A1903E5}"/>
    <cellStyle name="Calculation 4 3 3 2 4" xfId="8690" xr:uid="{10A72D79-FA14-42B2-BB34-CCEBF99E71B0}"/>
    <cellStyle name="Calculation 4 3 3 3" xfId="8691" xr:uid="{04F3F115-14A7-48D6-BFC5-4EC56616E5C3}"/>
    <cellStyle name="Calculation 4 3 3 4" xfId="8692" xr:uid="{8EC03AF0-8813-4F41-96D2-78EF190390DA}"/>
    <cellStyle name="Calculation 4 3 3 5" xfId="8693" xr:uid="{53BB8E53-6044-4B0C-BB9F-F35494D0644C}"/>
    <cellStyle name="Calculation 4 3 4" xfId="8694" xr:uid="{744808AB-A6CE-429A-99EC-E30B7D31429C}"/>
    <cellStyle name="Calculation 4 3 4 2" xfId="8695" xr:uid="{39519A11-E868-4DA2-9EA9-99223BD68B97}"/>
    <cellStyle name="Calculation 4 3 4 3" xfId="8696" xr:uid="{08FC58A2-37A9-450D-AB87-CFD79497FF94}"/>
    <cellStyle name="Calculation 4 3 4 4" xfId="8697" xr:uid="{17B7903A-C044-4C4F-B487-B7AD46C47858}"/>
    <cellStyle name="Calculation 4 3 5" xfId="8698" xr:uid="{1208282A-6FD1-4BCD-89F2-7A0BDC75AAB9}"/>
    <cellStyle name="Calculation 4 3 6" xfId="8699" xr:uid="{6DFF3E13-0BDC-451D-975D-A4DF66B86697}"/>
    <cellStyle name="Calculation 4 3 7" xfId="8700" xr:uid="{1BB50A71-2A61-4F38-8C2E-C6EE89A79004}"/>
    <cellStyle name="Calculation 4 4" xfId="8701" xr:uid="{1B277356-2AC5-4D90-9626-88A4C4A1644C}"/>
    <cellStyle name="Calculation 4 4 2" xfId="8702" xr:uid="{2EFD3A94-44C3-423D-86F5-A7206F7D5FF6}"/>
    <cellStyle name="Calculation 4 4 2 2" xfId="8703" xr:uid="{AF38DBE9-514F-4066-993F-13C7C404DC63}"/>
    <cellStyle name="Calculation 4 4 2 2 2" xfId="8704" xr:uid="{8120ACE5-ACAD-41DC-8A99-9E2D9AD68F41}"/>
    <cellStyle name="Calculation 4 4 2 2 3" xfId="8705" xr:uid="{8C07AA26-243B-4003-9E68-FFAF93A938A7}"/>
    <cellStyle name="Calculation 4 4 2 2 4" xfId="8706" xr:uid="{EBCA5092-9CDE-4315-90D4-E6ABDCBED2F8}"/>
    <cellStyle name="Calculation 4 4 2 3" xfId="8707" xr:uid="{FC5EA9B7-FBE3-4831-AB11-B7256AAE61D1}"/>
    <cellStyle name="Calculation 4 4 2 4" xfId="8708" xr:uid="{97DFCDCE-4752-4B48-927E-C76C6B1D4BFE}"/>
    <cellStyle name="Calculation 4 4 2 5" xfId="8709" xr:uid="{ECEF6E99-806D-48D1-B4E2-E36E1751A26E}"/>
    <cellStyle name="Calculation 4 4 3" xfId="8710" xr:uid="{80872B18-0DC2-45CA-B06C-AED981294FE1}"/>
    <cellStyle name="Calculation 4 4 3 2" xfId="8711" xr:uid="{67084976-0F80-405D-B799-78A550BD9543}"/>
    <cellStyle name="Calculation 4 4 3 2 2" xfId="8712" xr:uid="{6ABA7F67-2343-4ADB-ADB4-9EF2303E2AF2}"/>
    <cellStyle name="Calculation 4 4 3 2 3" xfId="8713" xr:uid="{FD05442D-DD0B-43DF-914B-AC199433589B}"/>
    <cellStyle name="Calculation 4 4 3 2 4" xfId="8714" xr:uid="{8A638429-FC73-43E1-9D30-8E9C1190EE59}"/>
    <cellStyle name="Calculation 4 4 3 3" xfId="8715" xr:uid="{86AED410-7764-4EA0-9C67-21756ECF5D3E}"/>
    <cellStyle name="Calculation 4 4 3 4" xfId="8716" xr:uid="{21805B57-5C66-493A-B671-087C3A72B92D}"/>
    <cellStyle name="Calculation 4 4 3 5" xfId="8717" xr:uid="{29231C06-1B0F-432D-A3EC-E5FF4B43B9CA}"/>
    <cellStyle name="Calculation 4 4 4" xfId="8718" xr:uid="{66FF2F41-04A0-4D90-9739-236A8AFBDA53}"/>
    <cellStyle name="Calculation 4 4 4 2" xfId="8719" xr:uid="{FEEBE278-1123-4F06-B3AE-E38FA2F390F8}"/>
    <cellStyle name="Calculation 4 4 4 3" xfId="8720" xr:uid="{5E565B57-0635-44C9-BA87-3E1BF2639490}"/>
    <cellStyle name="Calculation 4 4 4 4" xfId="8721" xr:uid="{DFF8D78A-0A8E-4836-9DC4-4919F4A2CE54}"/>
    <cellStyle name="Calculation 4 4 5" xfId="8722" xr:uid="{72D922B6-D15A-4A93-9AFF-415276DF3BF0}"/>
    <cellStyle name="Calculation 4 4 6" xfId="8723" xr:uid="{2F8497B4-218A-4A09-A01B-699CC5AB06DD}"/>
    <cellStyle name="Calculation 4 4 7" xfId="8724" xr:uid="{305C12F8-8928-468A-BAF7-2945E8F461EB}"/>
    <cellStyle name="Calculation 4 5" xfId="8725" xr:uid="{2B490E79-01BD-46D1-A7E4-AA9EABFA372F}"/>
    <cellStyle name="Calculation 4 5 2" xfId="8726" xr:uid="{1CA0659C-BEA1-4B35-8680-A4813647BD6A}"/>
    <cellStyle name="Calculation 4 5 2 2" xfId="8727" xr:uid="{0274E3F5-DBA5-4D1E-AB2B-8B65F5D5E065}"/>
    <cellStyle name="Calculation 4 5 2 3" xfId="8728" xr:uid="{3B621821-9568-44B0-8B57-36E4120CE232}"/>
    <cellStyle name="Calculation 4 5 2 4" xfId="8729" xr:uid="{F3132B07-1564-465C-A979-82EF0993D866}"/>
    <cellStyle name="Calculation 4 5 3" xfId="8730" xr:uid="{1E4D36CF-F488-4C5A-A0EC-8189EEBDC983}"/>
    <cellStyle name="Calculation 4 5 4" xfId="8731" xr:uid="{3AA89000-B5A4-4FCB-9821-344699848908}"/>
    <cellStyle name="Calculation 4 5 5" xfId="8732" xr:uid="{F35B09CC-7330-4BEF-9E3B-3623128DFF33}"/>
    <cellStyle name="Calculation 4 6" xfId="8733" xr:uid="{AD5A92D4-DD79-4D8A-86D5-8B587377E6A1}"/>
    <cellStyle name="Calculation 4 6 2" xfId="8734" xr:uid="{AEE22A3E-33AC-4A7C-8B86-1805C49DC742}"/>
    <cellStyle name="Calculation 4 6 2 2" xfId="8735" xr:uid="{3C8582E7-CB9D-4F7A-AC0D-4D97A445CF29}"/>
    <cellStyle name="Calculation 4 6 2 3" xfId="8736" xr:uid="{102E3D41-A7A3-48B5-98C8-5498E8408F41}"/>
    <cellStyle name="Calculation 4 6 2 4" xfId="8737" xr:uid="{48A9F586-E7BB-4777-B70A-582EBE6B656C}"/>
    <cellStyle name="Calculation 4 6 3" xfId="8738" xr:uid="{F6179CAE-8795-44BD-8D33-3D1D28CD13E8}"/>
    <cellStyle name="Calculation 4 6 4" xfId="8739" xr:uid="{BDDD4AC4-219D-4878-8677-45268C7C2969}"/>
    <cellStyle name="Calculation 4 6 5" xfId="8740" xr:uid="{1BBD5E75-9D5F-44B0-995B-C3C4F91BE064}"/>
    <cellStyle name="Calculation 4 7" xfId="8741" xr:uid="{CCC02988-1173-423B-AA23-995557C814E9}"/>
    <cellStyle name="Calculation 4 7 2" xfId="8742" xr:uid="{BF7135B2-1EAD-42C3-9603-98E2E73C9EAB}"/>
    <cellStyle name="Calculation 4 7 2 2" xfId="8743" xr:uid="{3F196C06-C441-4737-A7F9-23E6398EC783}"/>
    <cellStyle name="Calculation 4 7 2 3" xfId="8744" xr:uid="{58BD19BB-EE64-49C2-9ECF-CEA25C5AD93B}"/>
    <cellStyle name="Calculation 4 7 2 4" xfId="8745" xr:uid="{6D1015BE-C31A-4734-8ACB-2A215C491DFF}"/>
    <cellStyle name="Calculation 4 7 3" xfId="8746" xr:uid="{751F3693-C2BA-4616-B7B6-EF7B94C57B1B}"/>
    <cellStyle name="Calculation 4 7 4" xfId="8747" xr:uid="{A1338802-5F83-433D-A0C8-988BD9FD6AF4}"/>
    <cellStyle name="Calculation 4 7 5" xfId="8748" xr:uid="{6ADB379F-6541-4462-BEAE-797A107F1092}"/>
    <cellStyle name="Calculation 4 8" xfId="8749" xr:uid="{197751D7-BFF4-4093-8AE9-226DECAC7CA5}"/>
    <cellStyle name="Calculation 4 8 2" xfId="8750" xr:uid="{DA14F573-A061-41C1-AC16-8434E3F00266}"/>
    <cellStyle name="Calculation 4 8 2 2" xfId="8751" xr:uid="{C0DAB8D7-F165-435A-9360-E3F561C452EE}"/>
    <cellStyle name="Calculation 4 8 2 3" xfId="8752" xr:uid="{CDDCBE08-C90B-4A6C-9BD3-BB6370FB3751}"/>
    <cellStyle name="Calculation 4 8 2 4" xfId="8753" xr:uid="{3C51ADCE-6741-40E6-9A8C-B41EC5506E30}"/>
    <cellStyle name="Calculation 4 8 3" xfId="8754" xr:uid="{47D83733-22A0-4A92-85C2-FE02F94540C5}"/>
    <cellStyle name="Calculation 4 8 4" xfId="8755" xr:uid="{ECA66CBB-9A42-4D06-B8D3-8798FF91DF6F}"/>
    <cellStyle name="Calculation 4 8 5" xfId="8756" xr:uid="{77B2EDDC-EEEA-4A1D-8796-2B3E673449C2}"/>
    <cellStyle name="Calculation 4 9" xfId="8757" xr:uid="{ABB5B0D7-A2B8-4FFD-B9C0-C651E34ABC8E}"/>
    <cellStyle name="Calculation 4 9 2" xfId="8758" xr:uid="{5CAE014F-2124-4D17-882A-E7F24FA5931F}"/>
    <cellStyle name="Calculation 4 9 2 2" xfId="8759" xr:uid="{D3C48AEB-8B6D-4A67-83F6-EE5AB23B351B}"/>
    <cellStyle name="Calculation 4 9 2 3" xfId="8760" xr:uid="{0A640FA3-90BC-4E41-9BEB-B251C88D133D}"/>
    <cellStyle name="Calculation 4 9 2 4" xfId="8761" xr:uid="{67E061A0-DC37-4740-8EA9-4A3F97BBB6B7}"/>
    <cellStyle name="Calculation 4 9 3" xfId="8762" xr:uid="{BF2D79D2-2458-40B8-B6B6-29D0FE744BA3}"/>
    <cellStyle name="Calculation 4 9 4" xfId="8763" xr:uid="{8D295421-D146-4319-8351-37D89B7D623F}"/>
    <cellStyle name="Calculation 4 9 5" xfId="8764" xr:uid="{59795C2E-995D-403A-B4F3-E04365E1EAF9}"/>
    <cellStyle name="Calculation 4_Sheet2" xfId="8765" xr:uid="{E4613FC7-9BEB-450F-B5B9-AA425D5902D0}"/>
    <cellStyle name="Calculation 5" xfId="8766" xr:uid="{D7B9FAA0-3156-4973-B422-19E50C09D30F}"/>
    <cellStyle name="Calculation 5 10" xfId="8767" xr:uid="{AEE4DBC0-E8BD-465F-B333-2E7AB481F434}"/>
    <cellStyle name="Calculation 5 10 2" xfId="8768" xr:uid="{EC543D7A-4622-4A62-8BCC-B738960DC0F4}"/>
    <cellStyle name="Calculation 5 10 2 2" xfId="8769" xr:uid="{E321F6FC-1FD7-4AF1-8C42-DECB11568B25}"/>
    <cellStyle name="Calculation 5 10 2 3" xfId="8770" xr:uid="{C50F60BF-DCF2-4DC9-8510-DA5E12F3C39B}"/>
    <cellStyle name="Calculation 5 10 2 4" xfId="8771" xr:uid="{F9FFCB9C-E822-4854-AFC6-D241DD0FB97C}"/>
    <cellStyle name="Calculation 5 10 3" xfId="8772" xr:uid="{41C40991-099E-4D4E-A94D-6A9752F9B4A6}"/>
    <cellStyle name="Calculation 5 10 4" xfId="8773" xr:uid="{54AF49B4-7EB3-4C78-BC9D-B653B1E864B0}"/>
    <cellStyle name="Calculation 5 10 5" xfId="8774" xr:uid="{AED301F9-745E-4E0A-90F4-AAE8AD6E38AF}"/>
    <cellStyle name="Calculation 5 11" xfId="8775" xr:uid="{8FE51E6C-6FAE-456D-87ED-C0641045A8CE}"/>
    <cellStyle name="Calculation 5 11 2" xfId="8776" xr:uid="{BFAA04EC-A1F3-4639-9720-5FD3EC627982}"/>
    <cellStyle name="Calculation 5 11 2 2" xfId="8777" xr:uid="{3AA74D5E-4BB0-453D-ACDA-82095758C39E}"/>
    <cellStyle name="Calculation 5 11 2 3" xfId="8778" xr:uid="{24BB1A9D-EB85-40C5-9B8E-AF551238ED8D}"/>
    <cellStyle name="Calculation 5 11 2 4" xfId="8779" xr:uid="{5ECD75D7-45FD-400D-A87D-0CCECE3362E3}"/>
    <cellStyle name="Calculation 5 11 3" xfId="8780" xr:uid="{27F6F506-948A-4471-BFA5-E29721CCA67E}"/>
    <cellStyle name="Calculation 5 11 4" xfId="8781" xr:uid="{B0B95255-4A8C-4822-B6BB-7BC37C78DF8C}"/>
    <cellStyle name="Calculation 5 11 5" xfId="8782" xr:uid="{2EBC249B-28FE-4DC7-941B-ABA0028F649F}"/>
    <cellStyle name="Calculation 5 12" xfId="8783" xr:uid="{FB4D7954-BB09-4321-8125-60884B3C2648}"/>
    <cellStyle name="Calculation 5 12 2" xfId="8784" xr:uid="{6513263D-302B-4E68-8402-9819095139D0}"/>
    <cellStyle name="Calculation 5 12 2 2" xfId="8785" xr:uid="{CE0214C1-810D-453F-858B-923D3DA413B9}"/>
    <cellStyle name="Calculation 5 12 2 3" xfId="8786" xr:uid="{DB789708-3953-4ED2-9D8E-649470642EC2}"/>
    <cellStyle name="Calculation 5 12 2 4" xfId="8787" xr:uid="{86C69289-94DC-4BF4-AB06-6295E8697BE9}"/>
    <cellStyle name="Calculation 5 12 3" xfId="8788" xr:uid="{06EB131D-30C7-40C6-A5FD-A5477F5BB058}"/>
    <cellStyle name="Calculation 5 12 4" xfId="8789" xr:uid="{EE3E107A-D66A-4888-8457-95F38A6B4A41}"/>
    <cellStyle name="Calculation 5 12 5" xfId="8790" xr:uid="{2BE46168-2391-44A2-9288-824D4B5E8D43}"/>
    <cellStyle name="Calculation 5 13" xfId="8791" xr:uid="{04FAD827-314E-420B-9764-06F060B7D8F8}"/>
    <cellStyle name="Calculation 5 13 2" xfId="8792" xr:uid="{A11C9F14-F3D9-4029-BC22-99A74FCCA6F8}"/>
    <cellStyle name="Calculation 5 13 2 2" xfId="8793" xr:uid="{9D5E2453-F7CE-4534-A8F1-6D98F8DFF24E}"/>
    <cellStyle name="Calculation 5 13 2 3" xfId="8794" xr:uid="{85192235-C591-429D-AF13-9FD8A0FFB391}"/>
    <cellStyle name="Calculation 5 13 2 4" xfId="8795" xr:uid="{EBBE0CBA-52AB-4D89-9751-5DE1D772F651}"/>
    <cellStyle name="Calculation 5 13 3" xfId="8796" xr:uid="{9315EFFB-B3E0-4A37-AED3-91CE7A964352}"/>
    <cellStyle name="Calculation 5 13 4" xfId="8797" xr:uid="{BC7400BA-8347-4333-90A1-6D74A35788F0}"/>
    <cellStyle name="Calculation 5 13 5" xfId="8798" xr:uid="{111356EC-FC2D-4AC9-ADBD-4D15103249E9}"/>
    <cellStyle name="Calculation 5 14" xfId="8799" xr:uid="{C7369021-17FB-401A-8B2B-A94FCACEAAA6}"/>
    <cellStyle name="Calculation 5 14 2" xfId="8800" xr:uid="{60E943F8-55A1-4CD1-BAFE-59376C7A309E}"/>
    <cellStyle name="Calculation 5 14 2 2" xfId="8801" xr:uid="{29A93784-C5E2-42FB-9192-A91644818E9B}"/>
    <cellStyle name="Calculation 5 14 2 3" xfId="8802" xr:uid="{A6922D12-33A4-487D-8C0A-759E229EF0BD}"/>
    <cellStyle name="Calculation 5 14 2 4" xfId="8803" xr:uid="{C1E2C72E-5774-4F7C-AAAE-6DBF782DE41F}"/>
    <cellStyle name="Calculation 5 14 3" xfId="8804" xr:uid="{1C44C04A-B46C-4E24-96D6-E06E907EC693}"/>
    <cellStyle name="Calculation 5 14 4" xfId="8805" xr:uid="{D43065A5-E3DF-4D0B-AA4C-D2B5CFEC020B}"/>
    <cellStyle name="Calculation 5 14 5" xfId="8806" xr:uid="{8F971CB3-8BBA-43C0-9567-475437BCAC2B}"/>
    <cellStyle name="Calculation 5 15" xfId="8807" xr:uid="{52CE0CAE-7DB0-4EB5-B791-F686E4EB72EB}"/>
    <cellStyle name="Calculation 5 15 2" xfId="8808" xr:uid="{894512CE-CD3C-48A2-A7C2-61F4327B114C}"/>
    <cellStyle name="Calculation 5 15 2 2" xfId="8809" xr:uid="{D32F5EAE-AAB4-4701-ACF8-6160B3B9C079}"/>
    <cellStyle name="Calculation 5 15 2 3" xfId="8810" xr:uid="{245DDFB6-6FBD-4C05-B4AB-4FB078A5FAAC}"/>
    <cellStyle name="Calculation 5 15 2 4" xfId="8811" xr:uid="{94E7D9A0-8540-4FF1-BE7F-FBA21B43505E}"/>
    <cellStyle name="Calculation 5 15 3" xfId="8812" xr:uid="{A721FD61-EBFE-44BA-9604-192E284420DD}"/>
    <cellStyle name="Calculation 5 15 4" xfId="8813" xr:uid="{28FA5165-5DF5-4BC1-A530-41EAD99B155D}"/>
    <cellStyle name="Calculation 5 15 5" xfId="8814" xr:uid="{FCCCA7B9-820E-4461-B134-BC80B3579FAF}"/>
    <cellStyle name="Calculation 5 16" xfId="8815" xr:uid="{6096E884-8209-4EEC-9707-854B9001266B}"/>
    <cellStyle name="Calculation 5 16 2" xfId="8816" xr:uid="{B7E3EE9A-FD54-4CFC-9B4E-8BECED6166D6}"/>
    <cellStyle name="Calculation 5 16 2 2" xfId="8817" xr:uid="{8D4ACF9D-9322-4C3B-AE9A-042C3C61A917}"/>
    <cellStyle name="Calculation 5 16 2 3" xfId="8818" xr:uid="{0FC9CCFC-E636-491D-BBFC-247DC95E4E00}"/>
    <cellStyle name="Calculation 5 16 2 4" xfId="8819" xr:uid="{76C51C94-8CB9-49C1-B8C8-8D8C906B55C0}"/>
    <cellStyle name="Calculation 5 16 3" xfId="8820" xr:uid="{3DD11E66-3715-41EA-8039-3B318C08E8AA}"/>
    <cellStyle name="Calculation 5 16 4" xfId="8821" xr:uid="{0A6F9CF1-7F4F-488A-8475-BC4AB28570FA}"/>
    <cellStyle name="Calculation 5 16 5" xfId="8822" xr:uid="{A5B58EF9-D46C-48DD-B7A8-DA92B7F48E81}"/>
    <cellStyle name="Calculation 5 17" xfId="8823" xr:uid="{C7C43210-F4EF-44BE-8376-DE5F40940D7D}"/>
    <cellStyle name="Calculation 5 17 2" xfId="8824" xr:uid="{EF16CA05-7810-4A45-9C3A-74C8027EA197}"/>
    <cellStyle name="Calculation 5 17 2 2" xfId="8825" xr:uid="{CFE04C3C-F2FD-450D-9D53-6CFA03C2D91C}"/>
    <cellStyle name="Calculation 5 17 2 3" xfId="8826" xr:uid="{CF04FD24-746B-4320-BA80-480F86069D61}"/>
    <cellStyle name="Calculation 5 17 2 4" xfId="8827" xr:uid="{99386D98-3BB4-45E0-B4BD-B9045D767115}"/>
    <cellStyle name="Calculation 5 17 3" xfId="8828" xr:uid="{81A9ABED-951D-444B-B098-7F1E740D160A}"/>
    <cellStyle name="Calculation 5 17 4" xfId="8829" xr:uid="{645629CB-09D2-4681-850F-2A3B3D5579B7}"/>
    <cellStyle name="Calculation 5 17 5" xfId="8830" xr:uid="{57C6A48D-8B0A-40C6-A944-F1B59749A533}"/>
    <cellStyle name="Calculation 5 18" xfId="8831" xr:uid="{FFFDD98F-A291-487D-AA3B-7C7D7A6D01B5}"/>
    <cellStyle name="Calculation 5 18 2" xfId="8832" xr:uid="{E0FB809D-DF1E-44A3-BC11-86A9F94D24CA}"/>
    <cellStyle name="Calculation 5 18 3" xfId="8833" xr:uid="{8569EF28-A37E-4DE6-A3AE-C95934F46E08}"/>
    <cellStyle name="Calculation 5 18 4" xfId="8834" xr:uid="{D66758E4-49CE-4400-9906-5A50272D865A}"/>
    <cellStyle name="Calculation 5 19" xfId="8835" xr:uid="{BD0E15BF-269E-4CE6-A26D-42DFB799AC9C}"/>
    <cellStyle name="Calculation 5 19 2" xfId="8836" xr:uid="{2A22C946-FD6C-456B-98E5-B30DEA41DEC1}"/>
    <cellStyle name="Calculation 5 19 3" xfId="8837" xr:uid="{19D9866D-850B-4913-86E4-F66533049E6A}"/>
    <cellStyle name="Calculation 5 19 4" xfId="8838" xr:uid="{94A3519D-2EF1-4B46-98B5-806E6AFEBA70}"/>
    <cellStyle name="Calculation 5 2" xfId="8839" xr:uid="{6B67BDDA-DC1E-4CCF-AFC9-E3A4F6980C8D}"/>
    <cellStyle name="Calculation 5 2 2" xfId="8840" xr:uid="{9EEEBD76-8D8C-49BD-883C-925E321820D8}"/>
    <cellStyle name="Calculation 5 2 2 2" xfId="8841" xr:uid="{8472C289-85CB-4F91-9428-265A24229CB0}"/>
    <cellStyle name="Calculation 5 2 2 2 2" xfId="8842" xr:uid="{1ECBDDA1-A1D5-453A-883A-F90702DD45F5}"/>
    <cellStyle name="Calculation 5 2 2 2 3" xfId="8843" xr:uid="{C3259512-EBBD-49CF-A7AA-9DEE38313EBD}"/>
    <cellStyle name="Calculation 5 2 2 2 4" xfId="8844" xr:uid="{F7329F23-FC64-4638-AE95-5EA7FF18A946}"/>
    <cellStyle name="Calculation 5 2 2 3" xfId="8845" xr:uid="{F624C4F3-A8B8-4A9F-ACB5-5165C41C26B4}"/>
    <cellStyle name="Calculation 5 2 2 4" xfId="8846" xr:uid="{4B6930E5-6DC0-4645-ACDD-4DF5A39C25D4}"/>
    <cellStyle name="Calculation 5 2 2 5" xfId="8847" xr:uid="{81A77082-38B8-408B-A445-4E46E49E02AD}"/>
    <cellStyle name="Calculation 5 2 3" xfId="8848" xr:uid="{0CC55FDD-3577-41D4-8570-D4568F5B0B0D}"/>
    <cellStyle name="Calculation 5 2 3 2" xfId="8849" xr:uid="{FA4DAF74-2068-4ABE-AC0C-C91F297F2F06}"/>
    <cellStyle name="Calculation 5 2 3 2 2" xfId="8850" xr:uid="{08EDFE94-D522-4FFF-B1A5-248057EEDB62}"/>
    <cellStyle name="Calculation 5 2 3 2 3" xfId="8851" xr:uid="{4B44C9F1-670A-485F-8B05-C74A38353BC4}"/>
    <cellStyle name="Calculation 5 2 3 2 4" xfId="8852" xr:uid="{F4B85969-1BF3-4757-9B32-AFEF30810F25}"/>
    <cellStyle name="Calculation 5 2 3 3" xfId="8853" xr:uid="{BB223634-80BD-447D-8FCD-28523FC17C04}"/>
    <cellStyle name="Calculation 5 2 3 4" xfId="8854" xr:uid="{045EC8E7-06B1-4FF4-9C5F-CA8BD78B633D}"/>
    <cellStyle name="Calculation 5 2 3 5" xfId="8855" xr:uid="{AA879350-1389-4D00-BD29-11057B4FE49B}"/>
    <cellStyle name="Calculation 5 2 4" xfId="8856" xr:uid="{2B695826-7601-4848-A41D-E43A780238CA}"/>
    <cellStyle name="Calculation 5 2 4 2" xfId="8857" xr:uid="{EDF8F58D-3D71-42B4-8DF8-8B031DCFD658}"/>
    <cellStyle name="Calculation 5 2 4 3" xfId="8858" xr:uid="{4C8495B8-3806-4313-8C47-B641E498D78E}"/>
    <cellStyle name="Calculation 5 2 4 4" xfId="8859" xr:uid="{4CE0ECE9-CE37-41DA-B04A-518124C0900B}"/>
    <cellStyle name="Calculation 5 2 5" xfId="8860" xr:uid="{E4995B02-57D2-47A1-BE9A-46E3E9575C85}"/>
    <cellStyle name="Calculation 5 2 6" xfId="8861" xr:uid="{A5A5FA54-3EDC-4507-8800-4BD61F34D119}"/>
    <cellStyle name="Calculation 5 2 7" xfId="8862" xr:uid="{EDE283ED-8D4D-4C65-B205-DE3A9FBB005F}"/>
    <cellStyle name="Calculation 5 20" xfId="8863" xr:uid="{610E74F4-6383-4655-A30A-B4C6799F341F}"/>
    <cellStyle name="Calculation 5 21" xfId="8864" xr:uid="{1CB20148-B0CE-499B-B05E-B639590D5DA8}"/>
    <cellStyle name="Calculation 5 22" xfId="8865" xr:uid="{A4746DDA-9866-4BA3-B867-2B157B802E83}"/>
    <cellStyle name="Calculation 5 3" xfId="8866" xr:uid="{D967BC0F-DE79-4A4C-B432-17E5DF6D0F70}"/>
    <cellStyle name="Calculation 5 3 2" xfId="8867" xr:uid="{9E475E6C-974E-442F-94F9-E4791290A500}"/>
    <cellStyle name="Calculation 5 3 2 2" xfId="8868" xr:uid="{5643AA08-F3D5-4A94-B21C-C0F18574DAD2}"/>
    <cellStyle name="Calculation 5 3 2 2 2" xfId="8869" xr:uid="{FA704879-A89D-4A00-9181-7F5C764EF0E3}"/>
    <cellStyle name="Calculation 5 3 2 2 3" xfId="8870" xr:uid="{072DD1B0-E872-475F-99BB-DE2D290D7D61}"/>
    <cellStyle name="Calculation 5 3 2 2 4" xfId="8871" xr:uid="{CD8DE422-7282-4F32-9BDE-F531C977C805}"/>
    <cellStyle name="Calculation 5 3 2 3" xfId="8872" xr:uid="{4A1022AD-BE14-4823-B4FF-056736DDD9DD}"/>
    <cellStyle name="Calculation 5 3 2 4" xfId="8873" xr:uid="{C71726D7-701E-455E-82B6-9E5E3E660025}"/>
    <cellStyle name="Calculation 5 3 2 5" xfId="8874" xr:uid="{8B41FE89-27D6-416C-B767-C249563ED5D4}"/>
    <cellStyle name="Calculation 5 3 3" xfId="8875" xr:uid="{3B97EAE0-A2DA-4C16-945C-A0D4B8F2F2AE}"/>
    <cellStyle name="Calculation 5 3 3 2" xfId="8876" xr:uid="{D30730D5-DC74-4DC5-853D-15C31E7F41D7}"/>
    <cellStyle name="Calculation 5 3 3 2 2" xfId="8877" xr:uid="{6273DF03-8801-4499-83AC-320E2C87C5E1}"/>
    <cellStyle name="Calculation 5 3 3 2 3" xfId="8878" xr:uid="{6780D297-5F51-46CD-B831-34A41502AB59}"/>
    <cellStyle name="Calculation 5 3 3 2 4" xfId="8879" xr:uid="{6C870D74-69DF-4D05-804D-D142496021AE}"/>
    <cellStyle name="Calculation 5 3 3 3" xfId="8880" xr:uid="{68C8BD21-2819-4A2F-9DF0-23E4F0B002C0}"/>
    <cellStyle name="Calculation 5 3 3 4" xfId="8881" xr:uid="{AD19C249-362C-4CCE-BE54-DEA69EFD4CFE}"/>
    <cellStyle name="Calculation 5 3 3 5" xfId="8882" xr:uid="{766A8073-34DD-4B21-A7FD-8C29E06B4DDE}"/>
    <cellStyle name="Calculation 5 3 4" xfId="8883" xr:uid="{C4E136B9-A809-4EC9-A73C-9A8A9820FE2E}"/>
    <cellStyle name="Calculation 5 3 4 2" xfId="8884" xr:uid="{9D6F56A6-7D4A-4896-8E7F-F8DD668F4E59}"/>
    <cellStyle name="Calculation 5 3 4 3" xfId="8885" xr:uid="{CD6EF289-4B6B-4FFE-ADE0-22D4827B02AA}"/>
    <cellStyle name="Calculation 5 3 4 4" xfId="8886" xr:uid="{93D41E4B-8A19-4E38-A549-B1EA9CC957A4}"/>
    <cellStyle name="Calculation 5 3 5" xfId="8887" xr:uid="{01EAC57F-DC84-4A82-BD95-E6E554E93705}"/>
    <cellStyle name="Calculation 5 3 6" xfId="8888" xr:uid="{F7CCA605-5496-4352-9384-ACD291CCE459}"/>
    <cellStyle name="Calculation 5 3 7" xfId="8889" xr:uid="{18000EE0-C6D2-4E42-A6D1-EE4F5FF013CD}"/>
    <cellStyle name="Calculation 5 4" xfId="8890" xr:uid="{8A1E5F08-9B2F-42E8-80C8-5C3CB307DB5E}"/>
    <cellStyle name="Calculation 5 4 2" xfId="8891" xr:uid="{3A633915-97C8-45E6-A417-8818B65FD5B1}"/>
    <cellStyle name="Calculation 5 4 2 2" xfId="8892" xr:uid="{A0FD1F81-F40D-48AC-BA88-6B60C10DF39A}"/>
    <cellStyle name="Calculation 5 4 2 2 2" xfId="8893" xr:uid="{86FDF280-5555-4019-80A0-A53E99EDCB73}"/>
    <cellStyle name="Calculation 5 4 2 2 3" xfId="8894" xr:uid="{113149ED-4F5A-435D-8091-F14546E06D0E}"/>
    <cellStyle name="Calculation 5 4 2 2 4" xfId="8895" xr:uid="{E4B5A42D-7989-457B-A16E-DBD250D86E2D}"/>
    <cellStyle name="Calculation 5 4 2 3" xfId="8896" xr:uid="{5729C088-BFE5-4E70-BC49-E62E8205CE17}"/>
    <cellStyle name="Calculation 5 4 2 4" xfId="8897" xr:uid="{FA81333D-D10E-49D2-82DC-131F033DBDC3}"/>
    <cellStyle name="Calculation 5 4 2 5" xfId="8898" xr:uid="{E96C1A8B-22ED-42B0-BC2E-1AC3EE5F3F3A}"/>
    <cellStyle name="Calculation 5 4 3" xfId="8899" xr:uid="{449BA176-914C-44D2-98D7-85B07B9D9BF8}"/>
    <cellStyle name="Calculation 5 4 3 2" xfId="8900" xr:uid="{EACF02F9-0FFE-468F-A2C3-646BE0CF4EF2}"/>
    <cellStyle name="Calculation 5 4 3 2 2" xfId="8901" xr:uid="{CE406ABB-B3DB-46AB-B627-2AEFD651BEAA}"/>
    <cellStyle name="Calculation 5 4 3 2 3" xfId="8902" xr:uid="{056869AE-143C-4DC4-AA37-C54B6CE6376D}"/>
    <cellStyle name="Calculation 5 4 3 2 4" xfId="8903" xr:uid="{181FE652-60CF-498D-96A8-ED033AD687E9}"/>
    <cellStyle name="Calculation 5 4 3 3" xfId="8904" xr:uid="{24B93A28-6C10-4BE0-978B-D2FCB8D38845}"/>
    <cellStyle name="Calculation 5 4 3 4" xfId="8905" xr:uid="{0BAAAB7D-4D4D-4F9D-9C48-4D7C87274910}"/>
    <cellStyle name="Calculation 5 4 3 5" xfId="8906" xr:uid="{981951A9-3A54-4C14-9482-43EC6816712D}"/>
    <cellStyle name="Calculation 5 4 4" xfId="8907" xr:uid="{BE75037D-88CC-4485-8599-E0DF053C0EBD}"/>
    <cellStyle name="Calculation 5 4 4 2" xfId="8908" xr:uid="{E1A1B77D-FF08-40AC-890E-8EE26AAACFAB}"/>
    <cellStyle name="Calculation 5 4 4 3" xfId="8909" xr:uid="{AB8A1988-75AA-4CB1-B4E1-FED194CB2181}"/>
    <cellStyle name="Calculation 5 4 4 4" xfId="8910" xr:uid="{4EEEA614-E0BF-4025-94B8-0094B555B1F9}"/>
    <cellStyle name="Calculation 5 4 5" xfId="8911" xr:uid="{6236693F-1546-40C4-AF9B-8B7FEDB6D760}"/>
    <cellStyle name="Calculation 5 4 6" xfId="8912" xr:uid="{6BF2B7E3-B632-413F-9905-73C3D54D8351}"/>
    <cellStyle name="Calculation 5 4 7" xfId="8913" xr:uid="{174F9498-4317-4C20-B56F-82EE2E1D3FF5}"/>
    <cellStyle name="Calculation 5 5" xfId="8914" xr:uid="{AEFE3E8A-1741-4D95-908A-1060DC3C1381}"/>
    <cellStyle name="Calculation 5 5 2" xfId="8915" xr:uid="{28950740-D98C-4C34-A7E4-02DC7F073002}"/>
    <cellStyle name="Calculation 5 5 2 2" xfId="8916" xr:uid="{41497588-9AFD-46FD-BAEC-6DAC567118D3}"/>
    <cellStyle name="Calculation 5 5 2 3" xfId="8917" xr:uid="{94D128D0-A8A5-4F8B-B764-4A78EE67898D}"/>
    <cellStyle name="Calculation 5 5 2 4" xfId="8918" xr:uid="{541CA37F-472F-4FC0-8B45-E9B00BEDE6CF}"/>
    <cellStyle name="Calculation 5 5 3" xfId="8919" xr:uid="{905412F3-8EBF-453D-80BB-16FDD6BB9133}"/>
    <cellStyle name="Calculation 5 5 4" xfId="8920" xr:uid="{6B201BF3-0B0C-4E00-AABF-D4FF8A537620}"/>
    <cellStyle name="Calculation 5 5 5" xfId="8921" xr:uid="{CA646904-A991-42FF-83CB-D4278B9ED4B3}"/>
    <cellStyle name="Calculation 5 6" xfId="8922" xr:uid="{A455A67F-C580-4195-AF18-FF8565B73741}"/>
    <cellStyle name="Calculation 5 6 2" xfId="8923" xr:uid="{99360F4D-FD81-4A76-A5A6-F91CDA424076}"/>
    <cellStyle name="Calculation 5 6 2 2" xfId="8924" xr:uid="{03E1D078-BE5A-4E64-A271-40C02E580E1D}"/>
    <cellStyle name="Calculation 5 6 2 3" xfId="8925" xr:uid="{170528F6-6432-4F3B-B485-9BB8539E0ADE}"/>
    <cellStyle name="Calculation 5 6 2 4" xfId="8926" xr:uid="{C7B84777-1BB5-4729-8CFB-BAD9E9733C2A}"/>
    <cellStyle name="Calculation 5 6 3" xfId="8927" xr:uid="{B9A99458-CF7E-445E-B9D5-9B2B0819FD3D}"/>
    <cellStyle name="Calculation 5 6 4" xfId="8928" xr:uid="{521C43D7-E8A9-4C2D-B36F-0242C9B5AF09}"/>
    <cellStyle name="Calculation 5 6 5" xfId="8929" xr:uid="{0F262E17-00BC-4773-AAAB-4EC034C251F1}"/>
    <cellStyle name="Calculation 5 7" xfId="8930" xr:uid="{9549EB1E-87AC-40D8-9E66-29D0C35CE9D6}"/>
    <cellStyle name="Calculation 5 7 2" xfId="8931" xr:uid="{5460E955-3C34-4BAE-803D-353594CA4FCB}"/>
    <cellStyle name="Calculation 5 7 2 2" xfId="8932" xr:uid="{A90FF588-53DB-4229-ACA4-8092196F7A9A}"/>
    <cellStyle name="Calculation 5 7 2 3" xfId="8933" xr:uid="{56BA94B7-2F73-407C-9029-FD0952F3EC43}"/>
    <cellStyle name="Calculation 5 7 2 4" xfId="8934" xr:uid="{FF3D96BC-71F4-4E05-9F4B-85F267437210}"/>
    <cellStyle name="Calculation 5 7 3" xfId="8935" xr:uid="{AA01BF75-FBE0-4805-877D-175BA53239A8}"/>
    <cellStyle name="Calculation 5 7 4" xfId="8936" xr:uid="{9ADBA5D2-6869-4B28-B3E5-014677941556}"/>
    <cellStyle name="Calculation 5 7 5" xfId="8937" xr:uid="{67A72242-4139-49A5-A56A-68EB3EA82080}"/>
    <cellStyle name="Calculation 5 8" xfId="8938" xr:uid="{AC980258-B84E-46FC-8FD7-0DA6633E5D3B}"/>
    <cellStyle name="Calculation 5 8 2" xfId="8939" xr:uid="{D85E61FC-0B2D-4D96-B779-2972049C6CB9}"/>
    <cellStyle name="Calculation 5 8 2 2" xfId="8940" xr:uid="{46F83A04-FD00-44AD-A20E-2C6E013CDA6C}"/>
    <cellStyle name="Calculation 5 8 2 3" xfId="8941" xr:uid="{0CB83C27-5F0E-4CC7-81B7-EC267935F062}"/>
    <cellStyle name="Calculation 5 8 2 4" xfId="8942" xr:uid="{CB64020D-7668-4262-846F-9C15FD32DBD8}"/>
    <cellStyle name="Calculation 5 8 3" xfId="8943" xr:uid="{D7D88F1D-E142-40B2-9D34-48F262DE2179}"/>
    <cellStyle name="Calculation 5 8 4" xfId="8944" xr:uid="{7FFB2C99-2B8E-4F9E-A258-FC4FCCFCE56B}"/>
    <cellStyle name="Calculation 5 8 5" xfId="8945" xr:uid="{F0461F2E-04AF-42BD-A7AF-8C8C3EAC7915}"/>
    <cellStyle name="Calculation 5 9" xfId="8946" xr:uid="{A4DB8F9A-3085-454C-9CD1-7D59966F61EF}"/>
    <cellStyle name="Calculation 5 9 2" xfId="8947" xr:uid="{4FF45B1C-5D51-4690-B8AB-D3353BC0EEFE}"/>
    <cellStyle name="Calculation 5 9 2 2" xfId="8948" xr:uid="{9E853780-D56B-48E7-B29E-8CB63C24F488}"/>
    <cellStyle name="Calculation 5 9 2 3" xfId="8949" xr:uid="{141E21EA-6A1C-4E52-87DA-E8B6EF38A5C9}"/>
    <cellStyle name="Calculation 5 9 2 4" xfId="8950" xr:uid="{E95C9189-8739-49AF-98A4-4D0282FECDE2}"/>
    <cellStyle name="Calculation 5 9 3" xfId="8951" xr:uid="{C519A0E7-266A-43C1-BD2C-CF3FF6EF1B31}"/>
    <cellStyle name="Calculation 5 9 4" xfId="8952" xr:uid="{6F109492-ED8B-49A4-9308-62D494181EF3}"/>
    <cellStyle name="Calculation 5 9 5" xfId="8953" xr:uid="{5D765CA5-BCE1-441E-996E-739C4642C2E1}"/>
    <cellStyle name="Calculation 5_Sheet2" xfId="8954" xr:uid="{E1B508A0-4D76-450D-AACF-56568A1180D4}"/>
    <cellStyle name="Calculation 6" xfId="8955" xr:uid="{835CACB8-7882-44B4-BC5D-5FBA67B8F69B}"/>
    <cellStyle name="Calculation 6 10" xfId="8956" xr:uid="{86BC91E8-4C48-4DBA-A2DD-877781ABA09E}"/>
    <cellStyle name="Calculation 6 10 2" xfId="8957" xr:uid="{6B552DD7-B654-4D92-8E53-07AB58DE87B2}"/>
    <cellStyle name="Calculation 6 10 2 2" xfId="8958" xr:uid="{BE70813A-80BC-47CF-A3D4-02A0A42DE0F2}"/>
    <cellStyle name="Calculation 6 10 2 3" xfId="8959" xr:uid="{CBCB6BA8-EE6A-400E-BCDF-04EB64487241}"/>
    <cellStyle name="Calculation 6 10 2 4" xfId="8960" xr:uid="{5C819571-9C7E-4F6E-9169-1B8383A3F6B2}"/>
    <cellStyle name="Calculation 6 10 3" xfId="8961" xr:uid="{010A7DC3-74C8-4893-8045-3C366FCB5254}"/>
    <cellStyle name="Calculation 6 10 4" xfId="8962" xr:uid="{C50D5458-B9B4-4E7B-BDBE-F9C7C27EA2DB}"/>
    <cellStyle name="Calculation 6 10 5" xfId="8963" xr:uid="{BD009CC3-3782-463A-96B8-BA41D9FD8551}"/>
    <cellStyle name="Calculation 6 11" xfId="8964" xr:uid="{F8D9A771-AB66-46CF-8E32-30810C7DF8F9}"/>
    <cellStyle name="Calculation 6 11 2" xfId="8965" xr:uid="{889326BD-F3E8-4A56-8755-0537C71AC152}"/>
    <cellStyle name="Calculation 6 11 2 2" xfId="8966" xr:uid="{74D59913-0B87-4F15-B068-2A391A9C3AFA}"/>
    <cellStyle name="Calculation 6 11 2 3" xfId="8967" xr:uid="{871D6733-7CEA-4477-878F-B883A0E941FE}"/>
    <cellStyle name="Calculation 6 11 2 4" xfId="8968" xr:uid="{E130ED69-77C0-4D1E-B0EA-7EABB1AA7D2A}"/>
    <cellStyle name="Calculation 6 11 3" xfId="8969" xr:uid="{CD92E547-9282-4995-ADE5-9E0818F5D006}"/>
    <cellStyle name="Calculation 6 11 4" xfId="8970" xr:uid="{0A1AA94B-0EEB-47F8-96FB-19C8F3419BC1}"/>
    <cellStyle name="Calculation 6 11 5" xfId="8971" xr:uid="{56669C11-50F4-43E6-A5B9-C67C9244B726}"/>
    <cellStyle name="Calculation 6 12" xfId="8972" xr:uid="{A014F957-6724-4F27-8437-2A1CB523EA86}"/>
    <cellStyle name="Calculation 6 12 2" xfId="8973" xr:uid="{02CB06EA-04BD-4CD4-99D5-BED4EE1FCE56}"/>
    <cellStyle name="Calculation 6 12 2 2" xfId="8974" xr:uid="{E35B4D3D-AB69-430E-BA03-D01223F2B652}"/>
    <cellStyle name="Calculation 6 12 2 3" xfId="8975" xr:uid="{FBFC292F-906C-4FA5-99EC-1533FFCC96E6}"/>
    <cellStyle name="Calculation 6 12 2 4" xfId="8976" xr:uid="{FEA15265-44E5-4F87-B545-0F965433BA50}"/>
    <cellStyle name="Calculation 6 12 3" xfId="8977" xr:uid="{5CF2BC4C-4005-46D3-8A4B-301AB56EB40A}"/>
    <cellStyle name="Calculation 6 12 4" xfId="8978" xr:uid="{707E7574-A752-4562-ADEE-71A754C31F63}"/>
    <cellStyle name="Calculation 6 12 5" xfId="8979" xr:uid="{A12D56DB-03BB-40AE-AEB8-C75EB81566BA}"/>
    <cellStyle name="Calculation 6 13" xfId="8980" xr:uid="{70768946-39D0-4EEE-9E2A-53B076D0593E}"/>
    <cellStyle name="Calculation 6 13 2" xfId="8981" xr:uid="{3C2CCB62-8A54-4B64-AE39-F0584BA91BF2}"/>
    <cellStyle name="Calculation 6 13 2 2" xfId="8982" xr:uid="{461219AA-4576-4BDC-945D-7A9006BF9B84}"/>
    <cellStyle name="Calculation 6 13 2 3" xfId="8983" xr:uid="{3B259186-4724-4BBF-94EC-D6216D7D5707}"/>
    <cellStyle name="Calculation 6 13 2 4" xfId="8984" xr:uid="{5DDCE695-30DF-41A5-8219-E7ADA19919CC}"/>
    <cellStyle name="Calculation 6 13 3" xfId="8985" xr:uid="{704F2362-43B8-464B-A593-F7DC07B92252}"/>
    <cellStyle name="Calculation 6 13 4" xfId="8986" xr:uid="{786C8254-897A-44AD-9841-C006B9360FB3}"/>
    <cellStyle name="Calculation 6 13 5" xfId="8987" xr:uid="{F89CA595-F831-4D1C-8D98-CB514DD234E8}"/>
    <cellStyle name="Calculation 6 14" xfId="8988" xr:uid="{F62DF31A-9921-4A6F-8339-01F77AA894F8}"/>
    <cellStyle name="Calculation 6 14 2" xfId="8989" xr:uid="{99891596-D4C8-4C28-A904-01625623023A}"/>
    <cellStyle name="Calculation 6 14 2 2" xfId="8990" xr:uid="{FD4B3FEE-090F-49A5-9C96-BCB2CF8FFF9B}"/>
    <cellStyle name="Calculation 6 14 2 3" xfId="8991" xr:uid="{3D86EB03-DDD3-4326-A4B9-348415F0E3BE}"/>
    <cellStyle name="Calculation 6 14 2 4" xfId="8992" xr:uid="{C86A3F93-9D04-42C8-B7C7-8BAE13A44167}"/>
    <cellStyle name="Calculation 6 14 3" xfId="8993" xr:uid="{E4AAC14E-F9AA-4C25-BD52-71D8B8FC02F6}"/>
    <cellStyle name="Calculation 6 14 4" xfId="8994" xr:uid="{05049B47-37E7-4BD7-853B-30695210BB0A}"/>
    <cellStyle name="Calculation 6 14 5" xfId="8995" xr:uid="{6C7B9CC5-8DA9-48B9-B912-71A50CFC309F}"/>
    <cellStyle name="Calculation 6 15" xfId="8996" xr:uid="{E50C481F-2C4D-4B43-B098-2DBEE6BA392F}"/>
    <cellStyle name="Calculation 6 15 2" xfId="8997" xr:uid="{A650AB02-1DDC-46D6-A28D-91A94AACF07F}"/>
    <cellStyle name="Calculation 6 15 2 2" xfId="8998" xr:uid="{D5275126-DCEA-419D-B0C7-8D75150407C2}"/>
    <cellStyle name="Calculation 6 15 2 3" xfId="8999" xr:uid="{0B6CE948-E279-44CD-AD4F-F1B6B03EA791}"/>
    <cellStyle name="Calculation 6 15 2 4" xfId="9000" xr:uid="{48F9005A-6035-4DA3-B268-0FBF021F376E}"/>
    <cellStyle name="Calculation 6 15 3" xfId="9001" xr:uid="{88988A01-6C06-4D82-9380-0EF7E63DF317}"/>
    <cellStyle name="Calculation 6 15 4" xfId="9002" xr:uid="{1802A826-C952-4DB5-B5C7-F1836E13ADFA}"/>
    <cellStyle name="Calculation 6 15 5" xfId="9003" xr:uid="{5965EC06-B00F-4A08-B0BF-F05B9B578263}"/>
    <cellStyle name="Calculation 6 16" xfId="9004" xr:uid="{229EFCE7-1D43-4E69-A2F2-3CD6B22AC090}"/>
    <cellStyle name="Calculation 6 16 2" xfId="9005" xr:uid="{D0CB6533-86AA-46AF-BEB1-DD27218ED7DC}"/>
    <cellStyle name="Calculation 6 16 2 2" xfId="9006" xr:uid="{7B81B572-0C63-40EB-998A-FB5C88DED6CF}"/>
    <cellStyle name="Calculation 6 16 2 3" xfId="9007" xr:uid="{D26059CD-527B-4337-8E60-D1A57632D835}"/>
    <cellStyle name="Calculation 6 16 2 4" xfId="9008" xr:uid="{6BC23940-0643-4BC5-86FC-D12668A98BDC}"/>
    <cellStyle name="Calculation 6 16 3" xfId="9009" xr:uid="{A8F89D4F-0F73-4932-99FC-1BF2B84ADE01}"/>
    <cellStyle name="Calculation 6 16 4" xfId="9010" xr:uid="{BF320CCC-D354-4429-92A2-393BC74E16B0}"/>
    <cellStyle name="Calculation 6 16 5" xfId="9011" xr:uid="{384A8495-A2F1-4384-9A8D-0DBCFF3E9FA0}"/>
    <cellStyle name="Calculation 6 17" xfId="9012" xr:uid="{A7046C52-E758-4F78-9184-076EFD348340}"/>
    <cellStyle name="Calculation 6 17 2" xfId="9013" xr:uid="{8AD65B29-2C74-49E9-A94B-772DA4A761BD}"/>
    <cellStyle name="Calculation 6 17 2 2" xfId="9014" xr:uid="{11770658-AF5C-4A33-B0EC-0F1CC253522A}"/>
    <cellStyle name="Calculation 6 17 2 3" xfId="9015" xr:uid="{D8CE8C8B-7199-46A9-A54F-5BF9748DC3F8}"/>
    <cellStyle name="Calculation 6 17 2 4" xfId="9016" xr:uid="{E8AA86FD-3B6F-4893-865A-B877660A126B}"/>
    <cellStyle name="Calculation 6 17 3" xfId="9017" xr:uid="{593F1166-5546-448C-887D-F967B66E4B3E}"/>
    <cellStyle name="Calculation 6 17 4" xfId="9018" xr:uid="{1B1E058B-94B8-487A-97BA-2D2B3CD78CC6}"/>
    <cellStyle name="Calculation 6 17 5" xfId="9019" xr:uid="{1B61E336-245B-45CF-AD34-FE4E2997E2A7}"/>
    <cellStyle name="Calculation 6 18" xfId="9020" xr:uid="{7514C5CA-CE00-4089-9F52-7B3362B18FE7}"/>
    <cellStyle name="Calculation 6 18 2" xfId="9021" xr:uid="{EDD8D496-826F-41EE-A283-352A28324E54}"/>
    <cellStyle name="Calculation 6 18 3" xfId="9022" xr:uid="{22E79C08-2A1E-4D1F-AA4F-7BBADA8D567E}"/>
    <cellStyle name="Calculation 6 18 4" xfId="9023" xr:uid="{57F24DE0-FA91-41CD-9494-6DF8C326AFFC}"/>
    <cellStyle name="Calculation 6 19" xfId="9024" xr:uid="{FF1895E2-F7D2-4FF1-A3CD-D63C338381A8}"/>
    <cellStyle name="Calculation 6 19 2" xfId="9025" xr:uid="{FFF848AD-AD7F-4AEB-8AD5-471AA446C932}"/>
    <cellStyle name="Calculation 6 19 3" xfId="9026" xr:uid="{AF2253B7-8679-4856-8A07-618D1728D509}"/>
    <cellStyle name="Calculation 6 19 4" xfId="9027" xr:uid="{39A09FEE-6B1C-48D6-AB8E-FEB6DA350BAA}"/>
    <cellStyle name="Calculation 6 2" xfId="9028" xr:uid="{EDE7037C-6214-449D-83C0-B2F6BA332087}"/>
    <cellStyle name="Calculation 6 2 2" xfId="9029" xr:uid="{090473CA-070E-4BFA-84D9-523116C953B5}"/>
    <cellStyle name="Calculation 6 2 2 2" xfId="9030" xr:uid="{FCDD76AB-42BD-405A-AF30-70BB5F074D6A}"/>
    <cellStyle name="Calculation 6 2 2 2 2" xfId="9031" xr:uid="{E817C54E-0258-42E9-A056-F3AA65877154}"/>
    <cellStyle name="Calculation 6 2 2 2 3" xfId="9032" xr:uid="{EF417FA5-6A83-4787-AB46-68C871944F4E}"/>
    <cellStyle name="Calculation 6 2 2 2 4" xfId="9033" xr:uid="{BB648027-E10E-43A0-9221-890D035BD092}"/>
    <cellStyle name="Calculation 6 2 2 3" xfId="9034" xr:uid="{E7C81643-DD3D-4560-9B88-0C3891A5062B}"/>
    <cellStyle name="Calculation 6 2 2 4" xfId="9035" xr:uid="{D1CCEC60-C118-478F-84C2-5CCF9165927B}"/>
    <cellStyle name="Calculation 6 2 2 5" xfId="9036" xr:uid="{840DA931-41C1-40BD-A731-19B1474ECBDB}"/>
    <cellStyle name="Calculation 6 2 3" xfId="9037" xr:uid="{69E532FC-EEB3-406D-9447-814DBE7434BE}"/>
    <cellStyle name="Calculation 6 2 3 2" xfId="9038" xr:uid="{6C538902-1C34-4D10-8278-79900778C70D}"/>
    <cellStyle name="Calculation 6 2 3 2 2" xfId="9039" xr:uid="{0B4431AD-D7ED-448A-8D18-02AC42C5D624}"/>
    <cellStyle name="Calculation 6 2 3 2 3" xfId="9040" xr:uid="{0FC30FDE-1476-4BED-8788-D8068A24BB7E}"/>
    <cellStyle name="Calculation 6 2 3 2 4" xfId="9041" xr:uid="{969883C3-8133-496A-911A-C257D3955B5F}"/>
    <cellStyle name="Calculation 6 2 3 3" xfId="9042" xr:uid="{CB45CE68-7A47-4BD8-A64C-812B25E75691}"/>
    <cellStyle name="Calculation 6 2 3 4" xfId="9043" xr:uid="{91C44B69-58B3-40FF-A50A-8AEFD3041F10}"/>
    <cellStyle name="Calculation 6 2 3 5" xfId="9044" xr:uid="{7EF91B20-FF80-48E5-BC31-D23D223EA442}"/>
    <cellStyle name="Calculation 6 2 4" xfId="9045" xr:uid="{91F2F192-2843-455A-B366-672EE06EF5D2}"/>
    <cellStyle name="Calculation 6 2 4 2" xfId="9046" xr:uid="{2808B7A2-8C66-464C-A1EF-4C66FC26EA45}"/>
    <cellStyle name="Calculation 6 2 4 3" xfId="9047" xr:uid="{29EEA7BA-4ACE-4316-AD0D-11EEB74C0175}"/>
    <cellStyle name="Calculation 6 2 4 4" xfId="9048" xr:uid="{A77E6D5A-EC48-4176-8060-6ECD8B5FF3B0}"/>
    <cellStyle name="Calculation 6 2 5" xfId="9049" xr:uid="{C8FEE0B8-ADE9-4461-9203-5F7466D2BEB5}"/>
    <cellStyle name="Calculation 6 2 6" xfId="9050" xr:uid="{6D0A9649-9025-4733-8053-3593CD364389}"/>
    <cellStyle name="Calculation 6 2 7" xfId="9051" xr:uid="{A54ADFD8-C790-4DAA-8866-E6803B68408F}"/>
    <cellStyle name="Calculation 6 20" xfId="9052" xr:uid="{341A4340-7D53-4AAF-B84F-C1EF397918CA}"/>
    <cellStyle name="Calculation 6 21" xfId="9053" xr:uid="{5A98C219-F7A3-48F3-B281-C13508BE9B6E}"/>
    <cellStyle name="Calculation 6 22" xfId="9054" xr:uid="{657A4737-BA3C-4F41-BF57-60DDFABC2E8D}"/>
    <cellStyle name="Calculation 6 3" xfId="9055" xr:uid="{096F0B04-5A9C-471A-93FF-6540E2902AD1}"/>
    <cellStyle name="Calculation 6 3 2" xfId="9056" xr:uid="{2CD3C5C4-B7D0-4F3B-847A-B3F1FA3C50AE}"/>
    <cellStyle name="Calculation 6 3 2 2" xfId="9057" xr:uid="{7B41A3A1-B38F-46D8-AD78-F3AE1277C699}"/>
    <cellStyle name="Calculation 6 3 2 2 2" xfId="9058" xr:uid="{6CC54586-0BD9-4491-8383-9EE2F4FB6A43}"/>
    <cellStyle name="Calculation 6 3 2 2 3" xfId="9059" xr:uid="{A4430F32-F687-4842-8D21-CEAB768B1814}"/>
    <cellStyle name="Calculation 6 3 2 2 4" xfId="9060" xr:uid="{DBF8939E-2BC2-43B7-A955-550A07E52364}"/>
    <cellStyle name="Calculation 6 3 2 3" xfId="9061" xr:uid="{8298CECB-9704-41FD-B428-8399F7DB1C18}"/>
    <cellStyle name="Calculation 6 3 2 4" xfId="9062" xr:uid="{C60EACB3-AD3D-48BE-A916-14724BE23B0E}"/>
    <cellStyle name="Calculation 6 3 2 5" xfId="9063" xr:uid="{2141D970-A6FF-4703-A67E-808ABB514AD1}"/>
    <cellStyle name="Calculation 6 3 3" xfId="9064" xr:uid="{D87CA26F-7B64-4343-9600-43765D25DA83}"/>
    <cellStyle name="Calculation 6 3 3 2" xfId="9065" xr:uid="{D9F82A13-A136-43D0-B828-4AC8CB1CE0D9}"/>
    <cellStyle name="Calculation 6 3 3 2 2" xfId="9066" xr:uid="{0DE6E887-937E-4A25-8862-B1212A218E8B}"/>
    <cellStyle name="Calculation 6 3 3 2 3" xfId="9067" xr:uid="{D6652160-D530-43FE-BD45-53102765D64E}"/>
    <cellStyle name="Calculation 6 3 3 2 4" xfId="9068" xr:uid="{F7650ED1-7F03-467C-8792-C75E4B67107D}"/>
    <cellStyle name="Calculation 6 3 3 3" xfId="9069" xr:uid="{0345C4D7-772B-445C-9BC1-09FF45D064BD}"/>
    <cellStyle name="Calculation 6 3 3 4" xfId="9070" xr:uid="{21A48668-8D84-473B-9A01-47B4B58C35E8}"/>
    <cellStyle name="Calculation 6 3 3 5" xfId="9071" xr:uid="{FC0051ED-ACD7-49AA-A200-9B68F4FC39A3}"/>
    <cellStyle name="Calculation 6 3 4" xfId="9072" xr:uid="{AACA2018-E953-4596-A6B1-A4A233F2E73F}"/>
    <cellStyle name="Calculation 6 3 4 2" xfId="9073" xr:uid="{06747F90-5B77-4655-BCF8-57E214A3471A}"/>
    <cellStyle name="Calculation 6 3 4 3" xfId="9074" xr:uid="{A5AAF0C0-4FCE-40F5-B720-804A1B270A6B}"/>
    <cellStyle name="Calculation 6 3 4 4" xfId="9075" xr:uid="{AC5CB9E9-A5E6-4286-9322-F5E8F21BA396}"/>
    <cellStyle name="Calculation 6 3 5" xfId="9076" xr:uid="{CAC7AEFA-5342-4B83-8D50-BF5ACCCAAA8E}"/>
    <cellStyle name="Calculation 6 3 6" xfId="9077" xr:uid="{E9242E9F-64A0-42DC-86B5-1BBD9E6E91E5}"/>
    <cellStyle name="Calculation 6 3 7" xfId="9078" xr:uid="{C43E24DE-D475-40FB-A8FC-F77960A6E62F}"/>
    <cellStyle name="Calculation 6 4" xfId="9079" xr:uid="{E589819F-16C7-41EC-84BD-D69C1FD1DD84}"/>
    <cellStyle name="Calculation 6 4 2" xfId="9080" xr:uid="{AABE015B-E0A3-4659-A639-49CE02C295A6}"/>
    <cellStyle name="Calculation 6 4 2 2" xfId="9081" xr:uid="{2A979FB7-B1DD-43BE-8263-BE3B017650B4}"/>
    <cellStyle name="Calculation 6 4 2 2 2" xfId="9082" xr:uid="{14C5D8C3-B107-4E18-88D0-40EC196E6F63}"/>
    <cellStyle name="Calculation 6 4 2 2 3" xfId="9083" xr:uid="{A3660045-8379-45DF-B0E0-69C7381947A0}"/>
    <cellStyle name="Calculation 6 4 2 2 4" xfId="9084" xr:uid="{592737FA-3044-47B8-B152-9AB170C7B49B}"/>
    <cellStyle name="Calculation 6 4 2 3" xfId="9085" xr:uid="{37CAE57A-08E2-408A-8995-F29F19D3BFBA}"/>
    <cellStyle name="Calculation 6 4 2 4" xfId="9086" xr:uid="{6FC98D65-D487-4ECA-90AC-75256B7BE82E}"/>
    <cellStyle name="Calculation 6 4 2 5" xfId="9087" xr:uid="{B630B248-0743-462A-985E-A11DCEB4B05C}"/>
    <cellStyle name="Calculation 6 4 3" xfId="9088" xr:uid="{E5251291-4A83-4701-A3DB-F5C587227CE3}"/>
    <cellStyle name="Calculation 6 4 3 2" xfId="9089" xr:uid="{EE08079A-1FD9-4A84-AB98-5AFC96DC4684}"/>
    <cellStyle name="Calculation 6 4 3 2 2" xfId="9090" xr:uid="{9E20058B-7A63-4B14-B271-EF316C688B24}"/>
    <cellStyle name="Calculation 6 4 3 2 3" xfId="9091" xr:uid="{DD8D25FA-F0C5-4179-8796-C821363BB836}"/>
    <cellStyle name="Calculation 6 4 3 2 4" xfId="9092" xr:uid="{500EF358-76AD-430F-ADDE-E6C73A9876AC}"/>
    <cellStyle name="Calculation 6 4 3 3" xfId="9093" xr:uid="{12F76C93-6E2D-49B8-81C9-FDC7BE71697F}"/>
    <cellStyle name="Calculation 6 4 3 4" xfId="9094" xr:uid="{E75C5071-5970-4B32-A398-57B17B8AEAD4}"/>
    <cellStyle name="Calculation 6 4 3 5" xfId="9095" xr:uid="{289DC12E-7520-4128-953D-7FC898E15575}"/>
    <cellStyle name="Calculation 6 4 4" xfId="9096" xr:uid="{383C9C63-EDE6-489C-A341-4E0031FB81F1}"/>
    <cellStyle name="Calculation 6 4 4 2" xfId="9097" xr:uid="{33B623CC-6104-4A2F-BBCE-1CAAD8795F50}"/>
    <cellStyle name="Calculation 6 4 4 3" xfId="9098" xr:uid="{25D8D07D-C176-4D59-8F04-707C8F853B57}"/>
    <cellStyle name="Calculation 6 4 4 4" xfId="9099" xr:uid="{F111F307-C207-499E-9AEC-FB351D50F651}"/>
    <cellStyle name="Calculation 6 4 5" xfId="9100" xr:uid="{D4694DB5-F77E-4D9B-A69C-C17E51F514DA}"/>
    <cellStyle name="Calculation 6 4 6" xfId="9101" xr:uid="{8EAC03B7-14E7-4C38-B670-E4ACCC99F295}"/>
    <cellStyle name="Calculation 6 4 7" xfId="9102" xr:uid="{C258A6CD-A3B5-4A26-871F-E3CC3F142947}"/>
    <cellStyle name="Calculation 6 5" xfId="9103" xr:uid="{34FF3BB6-D345-482D-9EB3-88BF8A68EC6A}"/>
    <cellStyle name="Calculation 6 5 2" xfId="9104" xr:uid="{951D8152-E8BB-4600-B4B7-389562F0FA4C}"/>
    <cellStyle name="Calculation 6 5 2 2" xfId="9105" xr:uid="{BD3E7B09-0ACF-4210-9739-27F0207DB281}"/>
    <cellStyle name="Calculation 6 5 2 3" xfId="9106" xr:uid="{C67B175E-DCCF-4A69-942C-7C5D3C3EBCF7}"/>
    <cellStyle name="Calculation 6 5 2 4" xfId="9107" xr:uid="{CF27E21B-3A47-4683-B699-F6C413DD4D34}"/>
    <cellStyle name="Calculation 6 5 3" xfId="9108" xr:uid="{46957323-8529-45B2-826B-49F55DD2FE6B}"/>
    <cellStyle name="Calculation 6 5 4" xfId="9109" xr:uid="{AB355A9B-6DB9-41B1-9719-1D6A629B1998}"/>
    <cellStyle name="Calculation 6 5 5" xfId="9110" xr:uid="{3165BFDC-A9E9-4D30-9895-2D80B7FAA88C}"/>
    <cellStyle name="Calculation 6 6" xfId="9111" xr:uid="{85258AD3-1F70-460D-9959-165AA0D06E99}"/>
    <cellStyle name="Calculation 6 6 2" xfId="9112" xr:uid="{DAEE6E0B-DFEA-4AD7-BCC6-EA1F23227333}"/>
    <cellStyle name="Calculation 6 6 2 2" xfId="9113" xr:uid="{CC57766E-FD1F-4F98-B011-B867E58579C5}"/>
    <cellStyle name="Calculation 6 6 2 3" xfId="9114" xr:uid="{DD267AA3-90FD-4633-B713-68D6C2E9C784}"/>
    <cellStyle name="Calculation 6 6 2 4" xfId="9115" xr:uid="{A9964B97-0CC1-4031-BA34-4E3E7833A6B8}"/>
    <cellStyle name="Calculation 6 6 3" xfId="9116" xr:uid="{BF882C14-5A52-498B-B9FD-4C81E6FC3B8D}"/>
    <cellStyle name="Calculation 6 6 4" xfId="9117" xr:uid="{FFB70F16-64D8-4FAD-8395-1C4C7DBAC844}"/>
    <cellStyle name="Calculation 6 6 5" xfId="9118" xr:uid="{67B8A8D8-4E8C-4497-AC5E-41B64228505D}"/>
    <cellStyle name="Calculation 6 7" xfId="9119" xr:uid="{DC5AB0A4-BF4B-4786-83E9-57B7D6EC857F}"/>
    <cellStyle name="Calculation 6 7 2" xfId="9120" xr:uid="{1FC322E4-C7B2-4B0D-A8E0-92F9BA099F85}"/>
    <cellStyle name="Calculation 6 7 2 2" xfId="9121" xr:uid="{5E6C16C0-C9CA-41BD-9B61-A29A78BD7DCB}"/>
    <cellStyle name="Calculation 6 7 2 3" xfId="9122" xr:uid="{063A5B54-83F0-4950-A22B-DDF11216CCFC}"/>
    <cellStyle name="Calculation 6 7 2 4" xfId="9123" xr:uid="{E53AAAC0-243C-41E2-B652-42EA18DB104E}"/>
    <cellStyle name="Calculation 6 7 3" xfId="9124" xr:uid="{6522A91F-7BBC-4624-8446-7C79EB1B4695}"/>
    <cellStyle name="Calculation 6 7 4" xfId="9125" xr:uid="{2E14CC10-75ED-49BE-9242-052AD18E1849}"/>
    <cellStyle name="Calculation 6 7 5" xfId="9126" xr:uid="{4CBAEEBF-944D-4743-9BC2-5484584B4CA2}"/>
    <cellStyle name="Calculation 6 8" xfId="9127" xr:uid="{7FB6DF26-C8A8-4C85-8944-7877574CD6D8}"/>
    <cellStyle name="Calculation 6 8 2" xfId="9128" xr:uid="{E29B14FE-4A86-40EF-9C7C-924B6ACCBE92}"/>
    <cellStyle name="Calculation 6 8 2 2" xfId="9129" xr:uid="{A526EFE4-7FA2-4454-9654-653AD5D8CA33}"/>
    <cellStyle name="Calculation 6 8 2 3" xfId="9130" xr:uid="{B741AE9D-3706-47F3-8B54-3EBF0123870D}"/>
    <cellStyle name="Calculation 6 8 2 4" xfId="9131" xr:uid="{50D811D9-D602-44B6-9A38-BE7DA6AF3D3B}"/>
    <cellStyle name="Calculation 6 8 3" xfId="9132" xr:uid="{ACE95BF8-E532-4140-B376-22A46243D2D8}"/>
    <cellStyle name="Calculation 6 8 4" xfId="9133" xr:uid="{816621A3-F73B-4036-9F94-D366875BEA8B}"/>
    <cellStyle name="Calculation 6 8 5" xfId="9134" xr:uid="{D2A94176-79C1-426A-BA7C-E20A17BE0B25}"/>
    <cellStyle name="Calculation 6 9" xfId="9135" xr:uid="{0306661E-2CFB-42E9-827B-10A7FD892336}"/>
    <cellStyle name="Calculation 6 9 2" xfId="9136" xr:uid="{129F4FD3-B020-4C92-8AAB-73DA49B9ADF8}"/>
    <cellStyle name="Calculation 6 9 2 2" xfId="9137" xr:uid="{760FD207-97E4-40EF-B51C-F44CBDB9D16F}"/>
    <cellStyle name="Calculation 6 9 2 3" xfId="9138" xr:uid="{8E3701A3-7CB1-4EBF-8A7C-18870E2ECDBE}"/>
    <cellStyle name="Calculation 6 9 2 4" xfId="9139" xr:uid="{185ED47A-E4B9-45D2-854E-75381005F21D}"/>
    <cellStyle name="Calculation 6 9 3" xfId="9140" xr:uid="{48911BEC-E9AB-49EB-B87E-F4F34AC03344}"/>
    <cellStyle name="Calculation 6 9 4" xfId="9141" xr:uid="{78D03D31-C64D-406F-B55B-3DE6EAC0514C}"/>
    <cellStyle name="Calculation 6 9 5" xfId="9142" xr:uid="{1BF2DB0B-0B9B-4B72-9D11-54B96D5D8A4A}"/>
    <cellStyle name="Calculation 6_Sheet2" xfId="9143" xr:uid="{29CC9DF5-DFED-4D63-B340-0CA494B46FD2}"/>
    <cellStyle name="Calculation 7" xfId="9144" xr:uid="{2677F04C-F5E3-4674-8879-7E6B53AD4C19}"/>
    <cellStyle name="Calculation 7 10" xfId="9145" xr:uid="{AFAA32EF-1441-4330-82E6-863A957A3597}"/>
    <cellStyle name="Calculation 7 10 2" xfId="9146" xr:uid="{173D7FF4-DC05-49C7-A174-2B880B994B66}"/>
    <cellStyle name="Calculation 7 10 2 2" xfId="9147" xr:uid="{DC36E24A-14FD-433A-BAFF-D95532E97B21}"/>
    <cellStyle name="Calculation 7 10 2 3" xfId="9148" xr:uid="{58594224-3C18-4CC2-A5F3-58600599BD14}"/>
    <cellStyle name="Calculation 7 10 2 4" xfId="9149" xr:uid="{3EFC2E50-D14A-40E1-B552-A64B4B7A0EEE}"/>
    <cellStyle name="Calculation 7 10 3" xfId="9150" xr:uid="{DA29C507-C620-45B1-9105-7153C262D916}"/>
    <cellStyle name="Calculation 7 10 4" xfId="9151" xr:uid="{CC6CC825-00A5-49A8-AC4A-32A96D1C5BCE}"/>
    <cellStyle name="Calculation 7 10 5" xfId="9152" xr:uid="{AA1F8099-D363-4750-8C49-3E1626C876D3}"/>
    <cellStyle name="Calculation 7 11" xfId="9153" xr:uid="{EF8BBDD1-9464-4501-85BF-6C933720CBB7}"/>
    <cellStyle name="Calculation 7 11 2" xfId="9154" xr:uid="{6AEC7087-3B55-4459-8EE8-3246CE9C4AD6}"/>
    <cellStyle name="Calculation 7 11 2 2" xfId="9155" xr:uid="{EB2C5E20-CEDB-4656-B743-46CC60EC1511}"/>
    <cellStyle name="Calculation 7 11 2 3" xfId="9156" xr:uid="{6084F3B9-CA3E-47A1-B45A-CD4F77D69F11}"/>
    <cellStyle name="Calculation 7 11 2 4" xfId="9157" xr:uid="{E0D52B6C-E7A2-4C59-9A8E-69ED28CDD728}"/>
    <cellStyle name="Calculation 7 11 3" xfId="9158" xr:uid="{3C1A4C7B-5E1C-4134-9AE7-65F79ED1BACA}"/>
    <cellStyle name="Calculation 7 11 4" xfId="9159" xr:uid="{6313FBF6-BEC5-4461-B420-5A624B3387A9}"/>
    <cellStyle name="Calculation 7 11 5" xfId="9160" xr:uid="{B8976937-0220-42AF-8444-5573345CC6BE}"/>
    <cellStyle name="Calculation 7 12" xfId="9161" xr:uid="{F2AE0D2F-AC9B-402F-9BFC-FF55BB44B812}"/>
    <cellStyle name="Calculation 7 12 2" xfId="9162" xr:uid="{915224FC-4B68-49EA-99EC-6CC0BC7283C0}"/>
    <cellStyle name="Calculation 7 12 2 2" xfId="9163" xr:uid="{189779F7-B696-4816-AE2D-A521BF2C5098}"/>
    <cellStyle name="Calculation 7 12 2 3" xfId="9164" xr:uid="{3914A5BB-FF3B-42BE-B729-8D5F2E1B63DD}"/>
    <cellStyle name="Calculation 7 12 2 4" xfId="9165" xr:uid="{C9529AC0-00AA-47D2-A8CA-0790129C1668}"/>
    <cellStyle name="Calculation 7 12 3" xfId="9166" xr:uid="{7171D7AD-D221-421C-A98B-AE93CB92241F}"/>
    <cellStyle name="Calculation 7 12 4" xfId="9167" xr:uid="{5CA4859B-9B42-48EA-A449-09C27B9B46BD}"/>
    <cellStyle name="Calculation 7 12 5" xfId="9168" xr:uid="{9285179A-EFE7-4EAA-9F12-974C6592FD13}"/>
    <cellStyle name="Calculation 7 13" xfId="9169" xr:uid="{6B2774AE-8BA5-4DAD-B8AB-6C94C4171C14}"/>
    <cellStyle name="Calculation 7 13 2" xfId="9170" xr:uid="{A1F1342F-3FF4-40C7-8E7E-0D52B04E531E}"/>
    <cellStyle name="Calculation 7 13 2 2" xfId="9171" xr:uid="{6FEB7A19-BDC0-4FC7-8D85-3040B8BD4F76}"/>
    <cellStyle name="Calculation 7 13 2 3" xfId="9172" xr:uid="{66234210-DF8C-462F-A535-6CF8C5547656}"/>
    <cellStyle name="Calculation 7 13 2 4" xfId="9173" xr:uid="{19ADF820-6F1F-468D-8C4E-48DB5B43EA6F}"/>
    <cellStyle name="Calculation 7 13 3" xfId="9174" xr:uid="{2D2B7762-BC12-46A8-AD53-99E9DD376526}"/>
    <cellStyle name="Calculation 7 13 4" xfId="9175" xr:uid="{EF7414D7-9A7A-4553-AA90-1B967DF15310}"/>
    <cellStyle name="Calculation 7 13 5" xfId="9176" xr:uid="{43A789AA-B88C-4716-80EB-235DF90AAF2E}"/>
    <cellStyle name="Calculation 7 14" xfId="9177" xr:uid="{1B5F7128-8697-46D9-AD8E-74BB472F2EDA}"/>
    <cellStyle name="Calculation 7 14 2" xfId="9178" xr:uid="{65C4DA08-B436-4646-95A5-A8F1E1E04DA1}"/>
    <cellStyle name="Calculation 7 14 2 2" xfId="9179" xr:uid="{B044A65F-C1AE-4C77-AC7C-32871FA19D65}"/>
    <cellStyle name="Calculation 7 14 2 3" xfId="9180" xr:uid="{89A168E6-F6EC-4B5F-AB18-EC1BD3D450BA}"/>
    <cellStyle name="Calculation 7 14 2 4" xfId="9181" xr:uid="{85AE0272-D291-4BD3-AD91-7B88A83F050C}"/>
    <cellStyle name="Calculation 7 14 3" xfId="9182" xr:uid="{B4E152B0-E436-42C0-A41D-1673DF2A1B82}"/>
    <cellStyle name="Calculation 7 14 4" xfId="9183" xr:uid="{F20BB33A-81E6-4E96-8B42-6768722E43B7}"/>
    <cellStyle name="Calculation 7 14 5" xfId="9184" xr:uid="{AB875326-12DC-4FF2-A093-DA493E845F23}"/>
    <cellStyle name="Calculation 7 15" xfId="9185" xr:uid="{DF92CB0F-C761-4AD1-8F31-7024C247578A}"/>
    <cellStyle name="Calculation 7 15 2" xfId="9186" xr:uid="{3FB65A4A-BBBC-4F03-A22A-6261B889118A}"/>
    <cellStyle name="Calculation 7 15 2 2" xfId="9187" xr:uid="{581F1D63-CAED-4327-A05D-AD0D43E0DE29}"/>
    <cellStyle name="Calculation 7 15 2 3" xfId="9188" xr:uid="{D75C1F58-1840-4C19-AB60-7539ED75EBB5}"/>
    <cellStyle name="Calculation 7 15 2 4" xfId="9189" xr:uid="{2DE944B0-53CB-41CD-B38A-AAEEE0CD56FC}"/>
    <cellStyle name="Calculation 7 15 3" xfId="9190" xr:uid="{DF994C02-464C-48D8-883F-939EB62749A2}"/>
    <cellStyle name="Calculation 7 15 4" xfId="9191" xr:uid="{D2A46F5A-E9C4-4F4F-ADDC-DBF7D5F90A41}"/>
    <cellStyle name="Calculation 7 15 5" xfId="9192" xr:uid="{35A632AF-8D13-4616-A356-B367E37F138A}"/>
    <cellStyle name="Calculation 7 16" xfId="9193" xr:uid="{49C0E3F3-B0A2-4F59-A172-12B135B635C8}"/>
    <cellStyle name="Calculation 7 16 2" xfId="9194" xr:uid="{989ED74C-4396-4AF3-8EB9-875B9CFA03EB}"/>
    <cellStyle name="Calculation 7 16 2 2" xfId="9195" xr:uid="{06304932-0B39-4B94-B643-44DA4FDD58F0}"/>
    <cellStyle name="Calculation 7 16 2 3" xfId="9196" xr:uid="{B4FC97DB-14F5-43ED-9EC7-9A0D3EB8087C}"/>
    <cellStyle name="Calculation 7 16 2 4" xfId="9197" xr:uid="{3C5F0E03-2FB8-466F-8FB8-5F62056A5589}"/>
    <cellStyle name="Calculation 7 16 3" xfId="9198" xr:uid="{DFBA26C3-D700-4012-8D85-5E7BAB07FC03}"/>
    <cellStyle name="Calculation 7 16 4" xfId="9199" xr:uid="{119911BB-5B89-414D-BAEA-015C9117E2F3}"/>
    <cellStyle name="Calculation 7 16 5" xfId="9200" xr:uid="{31C09EBE-9317-4CF9-8C75-348D10E176AF}"/>
    <cellStyle name="Calculation 7 17" xfId="9201" xr:uid="{9F626162-87C0-452B-B3A8-27AA9FC78457}"/>
    <cellStyle name="Calculation 7 17 2" xfId="9202" xr:uid="{BDBC9790-0B0E-423D-BE75-AE0C5FD1DE17}"/>
    <cellStyle name="Calculation 7 17 3" xfId="9203" xr:uid="{C72100E4-05FC-4937-84DE-CF5036056EA6}"/>
    <cellStyle name="Calculation 7 17 4" xfId="9204" xr:uid="{98B4FCD6-B122-4CD5-806E-08028D8F23F5}"/>
    <cellStyle name="Calculation 7 18" xfId="9205" xr:uid="{F27C0D43-1FBA-4E64-A676-FADB6D6F25BA}"/>
    <cellStyle name="Calculation 7 18 2" xfId="9206" xr:uid="{8DF802F8-331F-449C-87E1-4DA05DA5E568}"/>
    <cellStyle name="Calculation 7 18 3" xfId="9207" xr:uid="{B3A857E8-8CF4-4369-B3D7-F136F81BF5E4}"/>
    <cellStyle name="Calculation 7 18 4" xfId="9208" xr:uid="{2A0FD2CB-7E59-4AE0-B6D8-7088EC015D7C}"/>
    <cellStyle name="Calculation 7 19" xfId="9209" xr:uid="{35482A6D-5F12-4AED-BD4C-5DC43BF9E2C4}"/>
    <cellStyle name="Calculation 7 2" xfId="9210" xr:uid="{199D258A-34F1-45F1-9711-BDB5D2C5F530}"/>
    <cellStyle name="Calculation 7 2 2" xfId="9211" xr:uid="{E55A8DD2-0DFA-457D-9DC1-7311AE2135A4}"/>
    <cellStyle name="Calculation 7 2 2 2" xfId="9212" xr:uid="{6D32DECD-7326-4BA6-A342-6527745CA97B}"/>
    <cellStyle name="Calculation 7 2 2 2 2" xfId="9213" xr:uid="{B58DD113-6EBE-4920-BE69-69F71D244275}"/>
    <cellStyle name="Calculation 7 2 2 2 3" xfId="9214" xr:uid="{502CA722-7BF4-425B-B988-591FA56BAC84}"/>
    <cellStyle name="Calculation 7 2 2 2 4" xfId="9215" xr:uid="{D6B2FE69-ACED-4698-B2B3-E028E37C955E}"/>
    <cellStyle name="Calculation 7 2 2 3" xfId="9216" xr:uid="{329D3BED-623D-48F2-97C0-61455533E922}"/>
    <cellStyle name="Calculation 7 2 2 4" xfId="9217" xr:uid="{B0EA6191-7FE0-43B6-B68F-03BA1D7F186A}"/>
    <cellStyle name="Calculation 7 2 2 5" xfId="9218" xr:uid="{00D209F6-0728-4379-B705-4F581AA3D8F3}"/>
    <cellStyle name="Calculation 7 2 3" xfId="9219" xr:uid="{90279FC7-6304-44A9-8434-3D8094E76191}"/>
    <cellStyle name="Calculation 7 2 3 2" xfId="9220" xr:uid="{1B7FAC28-2393-4385-9858-D385584C6D15}"/>
    <cellStyle name="Calculation 7 2 3 2 2" xfId="9221" xr:uid="{299BFE57-D6EA-4C2B-9696-A8BF9F1A4E69}"/>
    <cellStyle name="Calculation 7 2 3 2 3" xfId="9222" xr:uid="{494BE505-3F50-4A27-AED0-61219AE34F5B}"/>
    <cellStyle name="Calculation 7 2 3 2 4" xfId="9223" xr:uid="{FE5FA969-7E25-4E81-818F-3F73496F669B}"/>
    <cellStyle name="Calculation 7 2 3 3" xfId="9224" xr:uid="{25961B13-DEE2-455D-86C3-A117DB3C1400}"/>
    <cellStyle name="Calculation 7 2 3 4" xfId="9225" xr:uid="{79A8B736-B0EC-466D-8384-47520A7BE33C}"/>
    <cellStyle name="Calculation 7 2 3 5" xfId="9226" xr:uid="{4BB3B6C9-F683-48D4-8F3C-2F8B0D11B2C2}"/>
    <cellStyle name="Calculation 7 2 4" xfId="9227" xr:uid="{8820DA49-B8F0-4628-8BE2-951362F21D3B}"/>
    <cellStyle name="Calculation 7 2 4 2" xfId="9228" xr:uid="{B619A951-1680-48FC-B89E-9C2A38F67EA2}"/>
    <cellStyle name="Calculation 7 2 4 3" xfId="9229" xr:uid="{533D2E3F-2262-40A9-B409-AD7FD14F3B1F}"/>
    <cellStyle name="Calculation 7 2 4 4" xfId="9230" xr:uid="{0160A3D9-3802-496C-88F6-6D1D75E42164}"/>
    <cellStyle name="Calculation 7 2 5" xfId="9231" xr:uid="{9F6D6009-21F5-4750-80C1-7F9574C718AE}"/>
    <cellStyle name="Calculation 7 2 6" xfId="9232" xr:uid="{65AC4E93-4880-4A04-B78D-9F90B2F4CA4D}"/>
    <cellStyle name="Calculation 7 2 7" xfId="9233" xr:uid="{6EDAE021-26A6-4A0E-8BB9-10AC40FB488F}"/>
    <cellStyle name="Calculation 7 20" xfId="9234" xr:uid="{759F30F0-9E7B-48C5-BE53-C207DDE3F4B5}"/>
    <cellStyle name="Calculation 7 21" xfId="9235" xr:uid="{D03FE007-1E8B-4FC3-AA45-C944ECC82D4E}"/>
    <cellStyle name="Calculation 7 3" xfId="9236" xr:uid="{4C4AA51E-2A8A-4605-955A-53C3B5039C0A}"/>
    <cellStyle name="Calculation 7 3 2" xfId="9237" xr:uid="{FF60ABC4-B963-4B2A-B1F8-B224DD5D6BDB}"/>
    <cellStyle name="Calculation 7 3 2 2" xfId="9238" xr:uid="{D983CE80-B2AE-48AF-AA88-3883CD4A3C11}"/>
    <cellStyle name="Calculation 7 3 2 2 2" xfId="9239" xr:uid="{36E78D15-FA40-47D0-A24A-FE2689FA826F}"/>
    <cellStyle name="Calculation 7 3 2 2 3" xfId="9240" xr:uid="{FFAD6F35-4B6C-4ABF-BFD8-7ACA3352D109}"/>
    <cellStyle name="Calculation 7 3 2 2 4" xfId="9241" xr:uid="{C728A422-D141-4EF9-8B83-D90D6B9B6A5B}"/>
    <cellStyle name="Calculation 7 3 2 3" xfId="9242" xr:uid="{6121FF16-32A9-4DF3-84F2-D3C868CCB8E1}"/>
    <cellStyle name="Calculation 7 3 2 4" xfId="9243" xr:uid="{3DA4D16D-FA2C-412E-8519-97DEB395687D}"/>
    <cellStyle name="Calculation 7 3 2 5" xfId="9244" xr:uid="{3504D610-A94B-41D8-B1E3-BE3B782D3CF5}"/>
    <cellStyle name="Calculation 7 3 3" xfId="9245" xr:uid="{253A0753-B464-4D3E-B74B-5D8EC362E781}"/>
    <cellStyle name="Calculation 7 3 3 2" xfId="9246" xr:uid="{71C6A8B0-860B-4521-97DB-C1ACFFD767BD}"/>
    <cellStyle name="Calculation 7 3 3 2 2" xfId="9247" xr:uid="{4DF0DD7F-A889-4922-ADAA-1CB1862A826F}"/>
    <cellStyle name="Calculation 7 3 3 2 3" xfId="9248" xr:uid="{ED84455B-C40D-41F7-90B9-A1E700B310E9}"/>
    <cellStyle name="Calculation 7 3 3 2 4" xfId="9249" xr:uid="{B73A4E19-4FD5-4E3F-82B9-ACA57BBDE0C6}"/>
    <cellStyle name="Calculation 7 3 3 3" xfId="9250" xr:uid="{76740181-F0D8-4C81-872B-CAF5FF962976}"/>
    <cellStyle name="Calculation 7 3 3 4" xfId="9251" xr:uid="{A763FC58-D22E-42F0-8200-A8CF73DD74EE}"/>
    <cellStyle name="Calculation 7 3 3 5" xfId="9252" xr:uid="{172095FE-D7E2-4C86-BF45-F91A00BC8ECC}"/>
    <cellStyle name="Calculation 7 3 4" xfId="9253" xr:uid="{1DF06945-3602-4337-931C-E7A42BE57E63}"/>
    <cellStyle name="Calculation 7 3 4 2" xfId="9254" xr:uid="{1CEAF002-CBC6-4DC8-AA82-7EFE7BD21520}"/>
    <cellStyle name="Calculation 7 3 4 3" xfId="9255" xr:uid="{84EB2A3E-0860-40FA-87A0-E9C000893759}"/>
    <cellStyle name="Calculation 7 3 4 4" xfId="9256" xr:uid="{17B6C2E6-3E0A-48BC-96CC-3C4EFA096DAA}"/>
    <cellStyle name="Calculation 7 3 5" xfId="9257" xr:uid="{266D0F3F-94DB-420D-AC19-EADD57058F4B}"/>
    <cellStyle name="Calculation 7 3 6" xfId="9258" xr:uid="{18D6F5CD-158D-4D93-8CB4-2DDE3DA14B07}"/>
    <cellStyle name="Calculation 7 3 7" xfId="9259" xr:uid="{17DC2882-888C-4A40-A5D9-008A999FFAE3}"/>
    <cellStyle name="Calculation 7 4" xfId="9260" xr:uid="{43E2605C-2A76-4B80-966C-267238A95EF5}"/>
    <cellStyle name="Calculation 7 4 2" xfId="9261" xr:uid="{4EFF4E52-92A7-4BBC-A8E7-48C14B314769}"/>
    <cellStyle name="Calculation 7 4 2 2" xfId="9262" xr:uid="{7AECB38D-5CFC-414B-BB57-E6C2B74B55A8}"/>
    <cellStyle name="Calculation 7 4 2 2 2" xfId="9263" xr:uid="{A964285D-8B53-4ACB-90FF-BE23931F84DD}"/>
    <cellStyle name="Calculation 7 4 2 2 3" xfId="9264" xr:uid="{4044878E-6858-4664-B571-E637C5C9EE67}"/>
    <cellStyle name="Calculation 7 4 2 2 4" xfId="9265" xr:uid="{AB7C5D5E-4D6E-4604-95B1-4CB52D1876F7}"/>
    <cellStyle name="Calculation 7 4 2 3" xfId="9266" xr:uid="{5D150FE4-7FFB-483E-A057-314E1F84686D}"/>
    <cellStyle name="Calculation 7 4 2 4" xfId="9267" xr:uid="{15B34A88-7A7C-4966-93D7-D254AF693845}"/>
    <cellStyle name="Calculation 7 4 2 5" xfId="9268" xr:uid="{5ED9B43A-913C-46EF-807E-687B93DB81B0}"/>
    <cellStyle name="Calculation 7 4 3" xfId="9269" xr:uid="{D62C5F02-6C71-4643-BE16-ADFF4D3CF2C3}"/>
    <cellStyle name="Calculation 7 4 3 2" xfId="9270" xr:uid="{491C5F03-361E-450A-92EA-5148E01525CC}"/>
    <cellStyle name="Calculation 7 4 3 2 2" xfId="9271" xr:uid="{1DA50E37-B867-483C-BDEA-819D999832A6}"/>
    <cellStyle name="Calculation 7 4 3 2 3" xfId="9272" xr:uid="{4DF38345-EBE8-438B-A59D-1FCBAC9BFA3C}"/>
    <cellStyle name="Calculation 7 4 3 2 4" xfId="9273" xr:uid="{3044AC38-D5E9-4BE1-81B2-B06D88675654}"/>
    <cellStyle name="Calculation 7 4 3 3" xfId="9274" xr:uid="{322B0D36-6E03-4BE5-8E90-3E4147FF5AA2}"/>
    <cellStyle name="Calculation 7 4 3 4" xfId="9275" xr:uid="{96B4DA47-3AD4-4837-B53D-04799489501C}"/>
    <cellStyle name="Calculation 7 4 3 5" xfId="9276" xr:uid="{E8C26E6D-7C12-4DEA-BC2D-8A7E4F903DE8}"/>
    <cellStyle name="Calculation 7 4 4" xfId="9277" xr:uid="{62378121-1A49-42D8-B42E-F7C427E4A496}"/>
    <cellStyle name="Calculation 7 4 4 2" xfId="9278" xr:uid="{5CDED029-E939-42F2-A461-BB4BCEC1FA87}"/>
    <cellStyle name="Calculation 7 4 4 3" xfId="9279" xr:uid="{F2C7BB64-83B2-4437-A8AB-380A3CEFC5FA}"/>
    <cellStyle name="Calculation 7 4 4 4" xfId="9280" xr:uid="{497A6C55-79D7-495A-8A06-6ED2367E33AF}"/>
    <cellStyle name="Calculation 7 4 5" xfId="9281" xr:uid="{8D07BFC7-CA42-4D5B-AD4A-8A4E8CF3E87F}"/>
    <cellStyle name="Calculation 7 4 6" xfId="9282" xr:uid="{3FF8213C-215D-42FF-AA89-8B1E994317DF}"/>
    <cellStyle name="Calculation 7 4 7" xfId="9283" xr:uid="{B59C1D50-C229-4C26-BF60-E156A196D885}"/>
    <cellStyle name="Calculation 7 5" xfId="9284" xr:uid="{B250BB4D-E316-4391-AD56-7588CC624F30}"/>
    <cellStyle name="Calculation 7 5 2" xfId="9285" xr:uid="{C247508D-C069-4AD4-ADE7-C6342B72D345}"/>
    <cellStyle name="Calculation 7 5 2 2" xfId="9286" xr:uid="{0DD44607-F4FC-4351-B0E6-E7B5A89A522C}"/>
    <cellStyle name="Calculation 7 5 2 3" xfId="9287" xr:uid="{6EBFCC93-BE81-4C25-9911-83E70FFBDB72}"/>
    <cellStyle name="Calculation 7 5 2 4" xfId="9288" xr:uid="{FF1ED007-4DEB-46AE-B111-C4A672FEF088}"/>
    <cellStyle name="Calculation 7 5 3" xfId="9289" xr:uid="{3CA2E4C7-0DD1-4316-979C-8C2951743BD8}"/>
    <cellStyle name="Calculation 7 5 4" xfId="9290" xr:uid="{DB0247AD-6651-45CD-9E16-BF03EBF85E1D}"/>
    <cellStyle name="Calculation 7 5 5" xfId="9291" xr:uid="{EE88947B-1F46-44E8-B8E7-49B947FF785D}"/>
    <cellStyle name="Calculation 7 6" xfId="9292" xr:uid="{D9A82C69-8FD3-4910-AB40-D30B17C9125B}"/>
    <cellStyle name="Calculation 7 6 2" xfId="9293" xr:uid="{5E31A594-FDBF-49AE-9E9A-AC2794DBDED5}"/>
    <cellStyle name="Calculation 7 6 2 2" xfId="9294" xr:uid="{114A4917-39E0-4F57-BBE2-5654433CD068}"/>
    <cellStyle name="Calculation 7 6 2 3" xfId="9295" xr:uid="{D246CD82-DCE3-4D4D-A5B4-5362C55018CB}"/>
    <cellStyle name="Calculation 7 6 2 4" xfId="9296" xr:uid="{29AD7301-D94E-4598-AD80-47EFF8223564}"/>
    <cellStyle name="Calculation 7 6 3" xfId="9297" xr:uid="{4FE2B34D-BA8C-41A8-B585-852D85EE23CA}"/>
    <cellStyle name="Calculation 7 6 4" xfId="9298" xr:uid="{EC87D0A1-FAE8-4303-B6A6-4FDB9DF7726B}"/>
    <cellStyle name="Calculation 7 6 5" xfId="9299" xr:uid="{84533783-2EAE-4148-8A53-096D1AC6A07E}"/>
    <cellStyle name="Calculation 7 7" xfId="9300" xr:uid="{D50F30DF-A246-4FD3-A01F-5B0066D6F8F6}"/>
    <cellStyle name="Calculation 7 7 2" xfId="9301" xr:uid="{B855C6D9-8FF0-4034-8CFC-71E96CDF2FAA}"/>
    <cellStyle name="Calculation 7 7 2 2" xfId="9302" xr:uid="{C7064FFC-28C2-446A-AA49-5593089D9084}"/>
    <cellStyle name="Calculation 7 7 2 3" xfId="9303" xr:uid="{720669DD-243A-49C1-8FAE-273E23DA47C5}"/>
    <cellStyle name="Calculation 7 7 2 4" xfId="9304" xr:uid="{7F1F462F-2ABF-4FDF-9BD0-BE1AFD3B14D0}"/>
    <cellStyle name="Calculation 7 7 3" xfId="9305" xr:uid="{F7A2DFB0-4F9E-4460-BD87-79A7178D4924}"/>
    <cellStyle name="Calculation 7 7 4" xfId="9306" xr:uid="{C2E70F16-8ECB-4B2E-842B-73DEA961E94E}"/>
    <cellStyle name="Calculation 7 7 5" xfId="9307" xr:uid="{7083CE3D-5A57-47E2-9EBB-A8AE804BFED3}"/>
    <cellStyle name="Calculation 7 8" xfId="9308" xr:uid="{2024E5E0-22BA-487E-B422-8853ECBA74C8}"/>
    <cellStyle name="Calculation 7 8 2" xfId="9309" xr:uid="{654D8F1D-DF52-4705-B3F8-4F155EF62855}"/>
    <cellStyle name="Calculation 7 8 2 2" xfId="9310" xr:uid="{3ED0AFA7-6FB6-471E-82EB-54BFBF703D0E}"/>
    <cellStyle name="Calculation 7 8 2 3" xfId="9311" xr:uid="{4CA1B2A9-73AB-4A86-9399-C2A0AA74B851}"/>
    <cellStyle name="Calculation 7 8 2 4" xfId="9312" xr:uid="{0C4F2E6B-01A3-4B9E-947D-E3C139113174}"/>
    <cellStyle name="Calculation 7 8 3" xfId="9313" xr:uid="{C4F7595C-B471-4FAA-82E8-32F940EB2522}"/>
    <cellStyle name="Calculation 7 8 4" xfId="9314" xr:uid="{B6B42B2D-DA23-41D8-BC00-7725367F4CB8}"/>
    <cellStyle name="Calculation 7 8 5" xfId="9315" xr:uid="{E69A2A26-CF2A-4203-84D9-0ED4CED099F8}"/>
    <cellStyle name="Calculation 7 9" xfId="9316" xr:uid="{BCB1FADC-E781-4CC2-8DF0-9C2143A243DF}"/>
    <cellStyle name="Calculation 7 9 2" xfId="9317" xr:uid="{99E862D1-8A49-4E10-A177-5469C9DBBA2C}"/>
    <cellStyle name="Calculation 7 9 2 2" xfId="9318" xr:uid="{4864DE42-E4F6-45F5-AEF4-F5C309D55CA3}"/>
    <cellStyle name="Calculation 7 9 2 3" xfId="9319" xr:uid="{6CFE555F-4A07-4202-AA36-5FDA97D4280C}"/>
    <cellStyle name="Calculation 7 9 2 4" xfId="9320" xr:uid="{229C513B-9E16-4442-A519-D2E753958179}"/>
    <cellStyle name="Calculation 7 9 3" xfId="9321" xr:uid="{15F216BE-C934-442F-95E6-1621EDF9C1C9}"/>
    <cellStyle name="Calculation 7 9 4" xfId="9322" xr:uid="{C7E83721-A2B3-4689-B012-410FEF6B654C}"/>
    <cellStyle name="Calculation 7 9 5" xfId="9323" xr:uid="{8C150EFF-81D0-428D-9F51-068452E54C67}"/>
    <cellStyle name="Calculation 7_Sheet2" xfId="9324" xr:uid="{C41FD23A-F1D6-4D8D-96FD-947BABCC8EFC}"/>
    <cellStyle name="Calculation 8" xfId="9325" xr:uid="{95B293EF-E6EE-41BC-B4FE-08CD07779928}"/>
    <cellStyle name="Calculation 8 10" xfId="9326" xr:uid="{0902D389-106C-45A9-B908-8DE7C5DC18F4}"/>
    <cellStyle name="Calculation 8 10 2" xfId="9327" xr:uid="{A5012F84-D331-4A64-9268-048EA826E77D}"/>
    <cellStyle name="Calculation 8 10 2 2" xfId="9328" xr:uid="{22D88C3A-FE60-442F-861C-AAA614B63F62}"/>
    <cellStyle name="Calculation 8 10 2 3" xfId="9329" xr:uid="{5A9BADD1-0B4B-4AEF-BC94-548D3DB7E17D}"/>
    <cellStyle name="Calculation 8 10 2 4" xfId="9330" xr:uid="{6F3BB9A9-70FE-4D2A-BB49-CA5184099FAF}"/>
    <cellStyle name="Calculation 8 10 3" xfId="9331" xr:uid="{2097F993-A6D0-4D71-9CA4-CA5F6591EF74}"/>
    <cellStyle name="Calculation 8 10 4" xfId="9332" xr:uid="{AEC5D5CF-8493-4920-8B55-8A23F363222C}"/>
    <cellStyle name="Calculation 8 10 5" xfId="9333" xr:uid="{F18C97E3-5D6C-4841-9F9F-7B25665B7E91}"/>
    <cellStyle name="Calculation 8 11" xfId="9334" xr:uid="{F8DA9B6C-68FA-4142-A613-16D88CE56A0F}"/>
    <cellStyle name="Calculation 8 11 2" xfId="9335" xr:uid="{194B1896-5376-45A0-BA91-6E58332C39C6}"/>
    <cellStyle name="Calculation 8 11 2 2" xfId="9336" xr:uid="{C2A26E3E-57F0-4B88-9F5E-158D86DCD539}"/>
    <cellStyle name="Calculation 8 11 2 3" xfId="9337" xr:uid="{47835C5B-F4A4-4F95-8BD3-B7125558B401}"/>
    <cellStyle name="Calculation 8 11 2 4" xfId="9338" xr:uid="{7D091F29-B99E-4DE7-9D89-6FA1F4906BD0}"/>
    <cellStyle name="Calculation 8 11 3" xfId="9339" xr:uid="{3E465293-90B4-4FE7-B6AF-DC772AB43BE4}"/>
    <cellStyle name="Calculation 8 11 4" xfId="9340" xr:uid="{38BC2109-926C-400A-AB94-B6B556F4E051}"/>
    <cellStyle name="Calculation 8 11 5" xfId="9341" xr:uid="{4F2934C6-2B7B-4AC7-8BDA-D42DC825F53F}"/>
    <cellStyle name="Calculation 8 12" xfId="9342" xr:uid="{66B68D09-98D9-44AA-9380-0EBCAFBC5BFB}"/>
    <cellStyle name="Calculation 8 12 2" xfId="9343" xr:uid="{083063DE-7AFC-4984-88A7-F8EE97AFED85}"/>
    <cellStyle name="Calculation 8 12 2 2" xfId="9344" xr:uid="{27381766-B310-47B9-98CE-07B0CD831C01}"/>
    <cellStyle name="Calculation 8 12 2 3" xfId="9345" xr:uid="{9E066E0D-DFAF-4F6A-A663-D111F43A65A7}"/>
    <cellStyle name="Calculation 8 12 2 4" xfId="9346" xr:uid="{FD67769B-CEB5-4793-AFC4-C0FC524E91E6}"/>
    <cellStyle name="Calculation 8 12 3" xfId="9347" xr:uid="{9485DB47-B5D9-438F-83C6-5EA7EA25523D}"/>
    <cellStyle name="Calculation 8 12 4" xfId="9348" xr:uid="{2B153C4C-BD62-49E5-9142-5E611FB17DCD}"/>
    <cellStyle name="Calculation 8 12 5" xfId="9349" xr:uid="{ED316C19-59E2-4E1F-9FA5-CE8EA8E7CD84}"/>
    <cellStyle name="Calculation 8 13" xfId="9350" xr:uid="{1773AD64-57CE-4626-955A-CC863C309E54}"/>
    <cellStyle name="Calculation 8 13 2" xfId="9351" xr:uid="{5A063A66-054A-4663-98C3-1EC644D00CAD}"/>
    <cellStyle name="Calculation 8 13 2 2" xfId="9352" xr:uid="{BB0CEDF5-C692-43BF-96A9-27B696A8B561}"/>
    <cellStyle name="Calculation 8 13 2 3" xfId="9353" xr:uid="{0B50940F-F940-4D65-9C84-A16C1E5C1C1D}"/>
    <cellStyle name="Calculation 8 13 2 4" xfId="9354" xr:uid="{29E25399-67A5-43AF-8B44-F1364CF9F9C5}"/>
    <cellStyle name="Calculation 8 13 3" xfId="9355" xr:uid="{25B1C679-AE76-49BE-AE73-32503AEBE9B7}"/>
    <cellStyle name="Calculation 8 13 4" xfId="9356" xr:uid="{17A3E382-97BA-45E0-9E90-A4842BF577EA}"/>
    <cellStyle name="Calculation 8 13 5" xfId="9357" xr:uid="{A75614C3-6883-4C32-A2C2-7673C8742759}"/>
    <cellStyle name="Calculation 8 14" xfId="9358" xr:uid="{7AD85B14-A920-47E0-800E-609280AEA6A6}"/>
    <cellStyle name="Calculation 8 14 2" xfId="9359" xr:uid="{CE80AA52-51DA-4468-BFE4-3B29AF1F0FCA}"/>
    <cellStyle name="Calculation 8 14 2 2" xfId="9360" xr:uid="{368C1989-D273-42A0-ADC4-ECD65563B1EC}"/>
    <cellStyle name="Calculation 8 14 2 3" xfId="9361" xr:uid="{2042A6F9-8E4A-465F-B267-2CB65806BC23}"/>
    <cellStyle name="Calculation 8 14 2 4" xfId="9362" xr:uid="{F581516F-08E7-4E4F-8D04-70F32770FFC3}"/>
    <cellStyle name="Calculation 8 14 3" xfId="9363" xr:uid="{E478C71E-84C5-49F9-9661-34A53B7767F3}"/>
    <cellStyle name="Calculation 8 14 4" xfId="9364" xr:uid="{40D7DF66-EE2F-42EC-91A3-37E0989B0F49}"/>
    <cellStyle name="Calculation 8 14 5" xfId="9365" xr:uid="{DB15430C-5516-41EF-803A-9505D155923F}"/>
    <cellStyle name="Calculation 8 15" xfId="9366" xr:uid="{69207E48-1F7E-4A95-AC8D-E4984C11E2D7}"/>
    <cellStyle name="Calculation 8 15 2" xfId="9367" xr:uid="{570680EF-9E2A-4F98-ACD2-CC7BC8FC9916}"/>
    <cellStyle name="Calculation 8 15 2 2" xfId="9368" xr:uid="{E5421FF0-06FE-4D86-A2E6-B9129E578A67}"/>
    <cellStyle name="Calculation 8 15 2 3" xfId="9369" xr:uid="{8D09B558-DB2A-4F30-8CE7-48EEA9D544A3}"/>
    <cellStyle name="Calculation 8 15 2 4" xfId="9370" xr:uid="{B4012D7C-26B7-4D87-A1C3-BF92F263B265}"/>
    <cellStyle name="Calculation 8 15 3" xfId="9371" xr:uid="{0E87A408-10B7-46E7-BB74-6D8947BBB06D}"/>
    <cellStyle name="Calculation 8 15 4" xfId="9372" xr:uid="{886BB379-5D53-4100-BE7A-571C6001BA10}"/>
    <cellStyle name="Calculation 8 15 5" xfId="9373" xr:uid="{D5DE18E8-9D5A-4005-9629-C3DB93FC43C2}"/>
    <cellStyle name="Calculation 8 16" xfId="9374" xr:uid="{FDCDA410-AA89-494E-85B2-7D76D2E63FFE}"/>
    <cellStyle name="Calculation 8 16 2" xfId="9375" xr:uid="{D02B6FFF-6D66-43DC-B018-37B8EEDF332E}"/>
    <cellStyle name="Calculation 8 16 2 2" xfId="9376" xr:uid="{2B31D9B1-B01B-4BB6-8101-BB67402C8ADA}"/>
    <cellStyle name="Calculation 8 16 2 3" xfId="9377" xr:uid="{5E449C9F-98A1-47B7-9DA4-7FAE8394E4D5}"/>
    <cellStyle name="Calculation 8 16 2 4" xfId="9378" xr:uid="{342B15D7-B74A-494E-AF1E-0E9AB86C9EF7}"/>
    <cellStyle name="Calculation 8 16 3" xfId="9379" xr:uid="{1E65C1E7-41F4-41CD-9C84-D01EFFEBC202}"/>
    <cellStyle name="Calculation 8 16 4" xfId="9380" xr:uid="{F1539D6D-8114-42D3-BF04-2BB67B2F59A9}"/>
    <cellStyle name="Calculation 8 16 5" xfId="9381" xr:uid="{2233F95C-5D52-4783-9E60-06085AF204D6}"/>
    <cellStyle name="Calculation 8 17" xfId="9382" xr:uid="{765E8F4B-E667-4658-9667-0E88B03EB621}"/>
    <cellStyle name="Calculation 8 17 2" xfId="9383" xr:uid="{CB56736C-6454-42C7-8772-4E0E8C6C1EBC}"/>
    <cellStyle name="Calculation 8 17 3" xfId="9384" xr:uid="{0D5B1988-6185-495F-817B-C22135FB1AC6}"/>
    <cellStyle name="Calculation 8 17 4" xfId="9385" xr:uid="{896B07E6-9F88-4151-B984-F0FC2CF87593}"/>
    <cellStyle name="Calculation 8 18" xfId="9386" xr:uid="{B4E75392-127E-4D6D-BA58-D4CAC3A01FB1}"/>
    <cellStyle name="Calculation 8 18 2" xfId="9387" xr:uid="{241FB84C-77F8-46E6-AA86-57ED988BF864}"/>
    <cellStyle name="Calculation 8 18 3" xfId="9388" xr:uid="{4BCF2DC1-3864-4EE1-8989-350497C20EC5}"/>
    <cellStyle name="Calculation 8 18 4" xfId="9389" xr:uid="{7F213794-D45B-4FC4-9A3F-85F44B5ADDDD}"/>
    <cellStyle name="Calculation 8 19" xfId="9390" xr:uid="{73C0C6F7-83FE-4DBE-B251-87F8671CE4FB}"/>
    <cellStyle name="Calculation 8 2" xfId="9391" xr:uid="{FD06BD23-87A9-4241-80F6-DDDC90C21C88}"/>
    <cellStyle name="Calculation 8 2 2" xfId="9392" xr:uid="{D65C459C-2CC9-432A-880B-5F538BA7840D}"/>
    <cellStyle name="Calculation 8 2 2 2" xfId="9393" xr:uid="{B46562CF-F85A-40FC-92E1-3C4E921BCA6A}"/>
    <cellStyle name="Calculation 8 2 2 3" xfId="9394" xr:uid="{49A9DE8B-2F99-421F-B209-820C2FED6044}"/>
    <cellStyle name="Calculation 8 2 2 4" xfId="9395" xr:uid="{26F9D312-3B19-479B-8238-AC2C6A90C1A0}"/>
    <cellStyle name="Calculation 8 2 3" xfId="9396" xr:uid="{8C8FBE9F-0426-4EE5-812B-14E4411F8452}"/>
    <cellStyle name="Calculation 8 2 4" xfId="9397" xr:uid="{67061360-9496-494D-93BF-42C809997561}"/>
    <cellStyle name="Calculation 8 2 5" xfId="9398" xr:uid="{FB1B013F-F681-48C5-ADA1-7C26A3694ECF}"/>
    <cellStyle name="Calculation 8 20" xfId="9399" xr:uid="{385A978B-C805-4F05-ACD6-2995AEFD3E6F}"/>
    <cellStyle name="Calculation 8 21" xfId="9400" xr:uid="{2E86541F-47D4-4C70-B1E5-4AE78F304693}"/>
    <cellStyle name="Calculation 8 3" xfId="9401" xr:uid="{7A9E70E2-05AE-4F5F-A667-06A1E7722F5D}"/>
    <cellStyle name="Calculation 8 3 2" xfId="9402" xr:uid="{ECEB25FC-5B24-4AB1-B3B9-9B29CB132C3A}"/>
    <cellStyle name="Calculation 8 3 2 2" xfId="9403" xr:uid="{CC934B75-C62E-4669-A86E-20A9E3C8FCD4}"/>
    <cellStyle name="Calculation 8 3 2 3" xfId="9404" xr:uid="{58000FC5-783B-4FBC-85B4-7CD056219A9E}"/>
    <cellStyle name="Calculation 8 3 2 4" xfId="9405" xr:uid="{02B8161B-2BF0-4397-9ECF-59D779E90C0E}"/>
    <cellStyle name="Calculation 8 3 3" xfId="9406" xr:uid="{84BE1D41-A5FD-4748-9E6C-9C8C8B39FF5E}"/>
    <cellStyle name="Calculation 8 3 4" xfId="9407" xr:uid="{D237EED0-9001-4D3C-9D0A-955443234C20}"/>
    <cellStyle name="Calculation 8 3 5" xfId="9408" xr:uid="{2D6ABF80-2B04-4296-AC42-0657B4C69947}"/>
    <cellStyle name="Calculation 8 4" xfId="9409" xr:uid="{3AC12488-3A14-405F-8B2E-0D71DB640B7F}"/>
    <cellStyle name="Calculation 8 4 2" xfId="9410" xr:uid="{AFC8DBBC-D4C0-4797-A759-814309A2D934}"/>
    <cellStyle name="Calculation 8 4 2 2" xfId="9411" xr:uid="{846C67B4-A031-4C69-A8BC-A5E59FBF1DE3}"/>
    <cellStyle name="Calculation 8 4 2 3" xfId="9412" xr:uid="{495C9F77-9947-4A2D-8C43-FAAFCEE404AD}"/>
    <cellStyle name="Calculation 8 4 2 4" xfId="9413" xr:uid="{3D32A16D-5366-4AA0-B1C1-B2D7674D0E8B}"/>
    <cellStyle name="Calculation 8 4 3" xfId="9414" xr:uid="{D70BB66D-CF29-4570-AB2D-5E5536E99F57}"/>
    <cellStyle name="Calculation 8 4 4" xfId="9415" xr:uid="{75F3803A-2F20-4AB4-ADCC-3458F8B94284}"/>
    <cellStyle name="Calculation 8 4 5" xfId="9416" xr:uid="{4686177E-7FAB-4EC0-AF01-AB4FF4E72B60}"/>
    <cellStyle name="Calculation 8 5" xfId="9417" xr:uid="{94B49CD0-4715-4C66-A39D-4C217DB3DD09}"/>
    <cellStyle name="Calculation 8 5 2" xfId="9418" xr:uid="{5E9F1B46-0E1B-4B22-A8F0-64E5B7CC3401}"/>
    <cellStyle name="Calculation 8 5 2 2" xfId="9419" xr:uid="{E3AD7EF9-333E-4453-BEFA-32F275EFB82A}"/>
    <cellStyle name="Calculation 8 5 2 3" xfId="9420" xr:uid="{852BA6D9-6DE0-409B-9AB9-E228231109F3}"/>
    <cellStyle name="Calculation 8 5 2 4" xfId="9421" xr:uid="{443C0285-6DDB-4B05-A8BF-151E56C94DDD}"/>
    <cellStyle name="Calculation 8 5 3" xfId="9422" xr:uid="{DFF62FE9-6B81-4D57-BE59-BB838FEAB9E9}"/>
    <cellStyle name="Calculation 8 5 4" xfId="9423" xr:uid="{3D44344D-CB14-407B-A20D-7509176C4E4B}"/>
    <cellStyle name="Calculation 8 5 5" xfId="9424" xr:uid="{90C3553B-7736-448E-82A5-51415DAB1830}"/>
    <cellStyle name="Calculation 8 6" xfId="9425" xr:uid="{4E3ABA21-8904-495E-9F04-D01A9F769897}"/>
    <cellStyle name="Calculation 8 6 2" xfId="9426" xr:uid="{4D266CC1-1AA8-43E5-B6CE-DB2C773A90E6}"/>
    <cellStyle name="Calculation 8 6 2 2" xfId="9427" xr:uid="{DD70E5BC-9134-4E54-994F-7798A992982B}"/>
    <cellStyle name="Calculation 8 6 2 3" xfId="9428" xr:uid="{1F9D4442-4DC8-4CF1-A1CA-C2DC2BF9BBE1}"/>
    <cellStyle name="Calculation 8 6 2 4" xfId="9429" xr:uid="{17EFAD5F-DC99-4FDC-BE03-243BE72D4AD2}"/>
    <cellStyle name="Calculation 8 6 3" xfId="9430" xr:uid="{1AB79CEA-24FD-4803-9B51-814CCA823D35}"/>
    <cellStyle name="Calculation 8 6 4" xfId="9431" xr:uid="{BEA83909-4768-4135-AFA2-21914148516A}"/>
    <cellStyle name="Calculation 8 6 5" xfId="9432" xr:uid="{0D51E4E9-E8D0-474E-A339-841FEDC0B3C9}"/>
    <cellStyle name="Calculation 8 7" xfId="9433" xr:uid="{7FE5992C-54EB-427D-A5B3-7B70CC4B0A18}"/>
    <cellStyle name="Calculation 8 7 2" xfId="9434" xr:uid="{EBA318B3-5F0B-4335-A5B8-F4FD51E1F0B2}"/>
    <cellStyle name="Calculation 8 7 2 2" xfId="9435" xr:uid="{5880891E-C275-40F1-96D2-3D4E5774BDA2}"/>
    <cellStyle name="Calculation 8 7 2 3" xfId="9436" xr:uid="{26ADC533-3EC0-4364-A989-764CA91F8D85}"/>
    <cellStyle name="Calculation 8 7 2 4" xfId="9437" xr:uid="{2D7AA91A-27B8-457F-84E6-CD78EF45387F}"/>
    <cellStyle name="Calculation 8 7 3" xfId="9438" xr:uid="{4484CF03-94A3-4616-9DBF-7241AD18D205}"/>
    <cellStyle name="Calculation 8 7 4" xfId="9439" xr:uid="{4267F663-90F9-432C-83A8-979C07BC6567}"/>
    <cellStyle name="Calculation 8 7 5" xfId="9440" xr:uid="{A7C79794-D5CF-44E8-B358-273293AFA8E0}"/>
    <cellStyle name="Calculation 8 8" xfId="9441" xr:uid="{721A151A-02B2-4E08-9D48-E13DDB6A1138}"/>
    <cellStyle name="Calculation 8 8 2" xfId="9442" xr:uid="{8D6066A0-A64F-4FEB-AE4B-3D20CB93B668}"/>
    <cellStyle name="Calculation 8 8 2 2" xfId="9443" xr:uid="{F1976910-6EFA-4E92-AD55-34B368DC4D7E}"/>
    <cellStyle name="Calculation 8 8 2 3" xfId="9444" xr:uid="{5F304A84-8D13-4279-8235-76AB8300D05C}"/>
    <cellStyle name="Calculation 8 8 2 4" xfId="9445" xr:uid="{DC8E9E13-C45D-47EF-A8FA-BA74836F6EBC}"/>
    <cellStyle name="Calculation 8 8 3" xfId="9446" xr:uid="{8F7EE240-197F-4070-AB5A-6849C7343861}"/>
    <cellStyle name="Calculation 8 8 4" xfId="9447" xr:uid="{F52B96E8-9BA9-4134-868F-40BE51BF9EB3}"/>
    <cellStyle name="Calculation 8 8 5" xfId="9448" xr:uid="{054173F9-9E6F-465E-989E-54FD319CFD1E}"/>
    <cellStyle name="Calculation 8 9" xfId="9449" xr:uid="{8502B4BD-97D0-4870-ADD3-1AED91BA1A92}"/>
    <cellStyle name="Calculation 8 9 2" xfId="9450" xr:uid="{DEC0168D-B2F6-417B-9132-CFAEFE2794B0}"/>
    <cellStyle name="Calculation 8 9 2 2" xfId="9451" xr:uid="{77D58092-C3F2-45A8-A167-78F49897FCAC}"/>
    <cellStyle name="Calculation 8 9 2 3" xfId="9452" xr:uid="{EC4F00D6-F8E1-4C20-9C75-8B574E21C01D}"/>
    <cellStyle name="Calculation 8 9 2 4" xfId="9453" xr:uid="{83A2936F-3AF8-4E0B-ADCA-C78879979429}"/>
    <cellStyle name="Calculation 8 9 3" xfId="9454" xr:uid="{BCACEC6F-E01D-40C4-8B21-4377D15D2A1A}"/>
    <cellStyle name="Calculation 8 9 4" xfId="9455" xr:uid="{A323ED57-70B8-49A5-90D2-43FF202F3CB8}"/>
    <cellStyle name="Calculation 8 9 5" xfId="9456" xr:uid="{6CD8105C-4960-4155-803F-EA43F0679B72}"/>
    <cellStyle name="Calculation 8_Sheet2" xfId="9457" xr:uid="{0EDD96AF-F5FC-47DA-A02D-3BCC91DD3D95}"/>
    <cellStyle name="Calculation 9" xfId="9458" xr:uid="{99CFA08C-2751-47B3-BD60-0A9FEF7D425A}"/>
    <cellStyle name="Calculation 9 10" xfId="9459" xr:uid="{8D8B9985-1209-412B-ACA1-238E3B330EC4}"/>
    <cellStyle name="Calculation 9 10 2" xfId="9460" xr:uid="{EB640F57-2BBE-4980-A598-050229ED6990}"/>
    <cellStyle name="Calculation 9 10 2 2" xfId="9461" xr:uid="{CA43A807-2A07-4B8D-AD80-E008E1A63966}"/>
    <cellStyle name="Calculation 9 10 2 3" xfId="9462" xr:uid="{B7E99261-19FF-40C9-91B7-7A35719052F3}"/>
    <cellStyle name="Calculation 9 10 2 4" xfId="9463" xr:uid="{856D7C2C-BCBE-434C-85B8-80CD33376435}"/>
    <cellStyle name="Calculation 9 10 3" xfId="9464" xr:uid="{74354A5C-CABD-4FE3-98E4-0418967549AE}"/>
    <cellStyle name="Calculation 9 10 4" xfId="9465" xr:uid="{2FCF228C-0198-480E-8D43-2896142AB217}"/>
    <cellStyle name="Calculation 9 10 5" xfId="9466" xr:uid="{06137345-3ED3-44FC-8F8D-2813B436386F}"/>
    <cellStyle name="Calculation 9 11" xfId="9467" xr:uid="{818DC085-EDF5-40E7-AB55-F38AE6152CEA}"/>
    <cellStyle name="Calculation 9 11 2" xfId="9468" xr:uid="{FA407A9D-6555-4141-B9A9-08AAB493EF43}"/>
    <cellStyle name="Calculation 9 11 2 2" xfId="9469" xr:uid="{602A3DFE-6AE0-4B3C-AF1C-C1214D8CD224}"/>
    <cellStyle name="Calculation 9 11 2 3" xfId="9470" xr:uid="{26848A50-7DC3-43CF-A227-2264E729393D}"/>
    <cellStyle name="Calculation 9 11 2 4" xfId="9471" xr:uid="{E24C203D-9ED3-4EBF-A838-789ED0100F81}"/>
    <cellStyle name="Calculation 9 11 3" xfId="9472" xr:uid="{A280FB81-EB4F-42FE-9C7A-42827F042B43}"/>
    <cellStyle name="Calculation 9 11 4" xfId="9473" xr:uid="{49A10DA9-8BEE-4FEB-94CE-C461AE9DA27D}"/>
    <cellStyle name="Calculation 9 11 5" xfId="9474" xr:uid="{ECFE2BEB-61A3-4945-BFA5-FAE13A16A123}"/>
    <cellStyle name="Calculation 9 12" xfId="9475" xr:uid="{582FE292-B080-49BC-A5C9-09E72EFE83BC}"/>
    <cellStyle name="Calculation 9 12 2" xfId="9476" xr:uid="{A6494B4B-7B4B-47D5-91DA-0D7A876A9EFD}"/>
    <cellStyle name="Calculation 9 12 2 2" xfId="9477" xr:uid="{DD8C246B-9799-4370-933B-7810B83221FF}"/>
    <cellStyle name="Calculation 9 12 2 3" xfId="9478" xr:uid="{390BEC4A-9E29-435E-925D-0A807D9BCE93}"/>
    <cellStyle name="Calculation 9 12 2 4" xfId="9479" xr:uid="{CDBE9917-4CBC-4138-BA84-BDE88E257425}"/>
    <cellStyle name="Calculation 9 12 3" xfId="9480" xr:uid="{BACFA72C-9341-40EC-BE1D-84219F60C3CB}"/>
    <cellStyle name="Calculation 9 12 4" xfId="9481" xr:uid="{ED554F20-8051-448B-92FA-C369703D88F9}"/>
    <cellStyle name="Calculation 9 12 5" xfId="9482" xr:uid="{FFC19A7F-B37A-4323-A0A8-7A12989CD2E3}"/>
    <cellStyle name="Calculation 9 13" xfId="9483" xr:uid="{E2F0F73C-28CC-4E03-A2A2-0A43ED8FD1F1}"/>
    <cellStyle name="Calculation 9 13 2" xfId="9484" xr:uid="{AE7F95FA-E31D-4579-95A5-493ED36A9C12}"/>
    <cellStyle name="Calculation 9 13 2 2" xfId="9485" xr:uid="{A8BB88E0-A8C7-4298-BBED-1014CD0D93A2}"/>
    <cellStyle name="Calculation 9 13 2 3" xfId="9486" xr:uid="{71AE1083-7884-49F9-BBB1-EF3821F3A241}"/>
    <cellStyle name="Calculation 9 13 2 4" xfId="9487" xr:uid="{789EE173-7B64-4D1F-8DB4-3A05296CA326}"/>
    <cellStyle name="Calculation 9 13 3" xfId="9488" xr:uid="{1399805E-F1FD-422B-B3BE-E3D0E51B526C}"/>
    <cellStyle name="Calculation 9 13 4" xfId="9489" xr:uid="{BC19BC11-1DA8-481D-98FD-D7831CB6D832}"/>
    <cellStyle name="Calculation 9 13 5" xfId="9490" xr:uid="{6234E466-F1B9-4223-9FA0-E3DA5FE01D3C}"/>
    <cellStyle name="Calculation 9 14" xfId="9491" xr:uid="{DC086431-AE68-4E78-8DCB-C9008E0D9406}"/>
    <cellStyle name="Calculation 9 14 2" xfId="9492" xr:uid="{8DB1FF92-A5EE-4969-A9A6-A7B66E234B74}"/>
    <cellStyle name="Calculation 9 14 2 2" xfId="9493" xr:uid="{24C4FF71-41F4-4B97-9734-302EF4C15915}"/>
    <cellStyle name="Calculation 9 14 2 3" xfId="9494" xr:uid="{60B3438D-41DD-4F6F-83F1-EB88D362D322}"/>
    <cellStyle name="Calculation 9 14 2 4" xfId="9495" xr:uid="{55BF73C3-512F-4DDE-89F0-C65091A32D8A}"/>
    <cellStyle name="Calculation 9 14 3" xfId="9496" xr:uid="{66352013-34A4-4099-B745-115AF202E4DF}"/>
    <cellStyle name="Calculation 9 14 4" xfId="9497" xr:uid="{953103A4-3B99-4768-BC06-B86FD2263C21}"/>
    <cellStyle name="Calculation 9 14 5" xfId="9498" xr:uid="{5536958B-1832-463E-B236-0C565330EF92}"/>
    <cellStyle name="Calculation 9 15" xfId="9499" xr:uid="{CB775AA1-A38D-4DC1-8586-55767AA487A4}"/>
    <cellStyle name="Calculation 9 15 2" xfId="9500" xr:uid="{893EAF46-77EB-4C3A-B344-62B8C045332E}"/>
    <cellStyle name="Calculation 9 15 2 2" xfId="9501" xr:uid="{1CD10F61-5DAE-4DFD-A30C-1EE7F6DB1C71}"/>
    <cellStyle name="Calculation 9 15 2 3" xfId="9502" xr:uid="{1D850AA2-D412-48A9-AACC-7A1A64A43B9B}"/>
    <cellStyle name="Calculation 9 15 2 4" xfId="9503" xr:uid="{B836779D-E90C-4795-A528-76E58605A6BA}"/>
    <cellStyle name="Calculation 9 15 3" xfId="9504" xr:uid="{B58BF66D-9612-4B2D-A6E2-2918214021D8}"/>
    <cellStyle name="Calculation 9 15 4" xfId="9505" xr:uid="{ACDC3238-B9E0-43B6-A289-1E2B854C148A}"/>
    <cellStyle name="Calculation 9 15 5" xfId="9506" xr:uid="{77501E69-9B24-4E1F-9305-791FA166F7D5}"/>
    <cellStyle name="Calculation 9 16" xfId="9507" xr:uid="{3D1AC402-2904-40BC-8B6B-4BDB6F8AD752}"/>
    <cellStyle name="Calculation 9 16 2" xfId="9508" xr:uid="{8B6524BB-3E9E-40B1-B337-5A8000019249}"/>
    <cellStyle name="Calculation 9 16 2 2" xfId="9509" xr:uid="{C0F7B179-9498-4F39-AD30-0553DD86649D}"/>
    <cellStyle name="Calculation 9 16 2 3" xfId="9510" xr:uid="{F37C0577-66E6-4437-8F39-33604BFAF359}"/>
    <cellStyle name="Calculation 9 16 2 4" xfId="9511" xr:uid="{438B8C96-935C-4589-BE03-42523D147A08}"/>
    <cellStyle name="Calculation 9 16 3" xfId="9512" xr:uid="{12B95D09-DE21-425E-AE78-27935FD61255}"/>
    <cellStyle name="Calculation 9 16 4" xfId="9513" xr:uid="{1280588C-644D-4C9D-B0A3-77E24A872216}"/>
    <cellStyle name="Calculation 9 16 5" xfId="9514" xr:uid="{EC550FC4-F6C3-496B-ACC6-E56448B5D5DA}"/>
    <cellStyle name="Calculation 9 17" xfId="9515" xr:uid="{13A7EC05-4302-4844-A788-25416F900344}"/>
    <cellStyle name="Calculation 9 17 2" xfId="9516" xr:uid="{32D2E56F-9C71-41B0-8F8F-5BF4D32138D8}"/>
    <cellStyle name="Calculation 9 17 3" xfId="9517" xr:uid="{D5566716-35B4-496C-AD9F-F301D3640D64}"/>
    <cellStyle name="Calculation 9 17 4" xfId="9518" xr:uid="{3650C3FC-4FC6-4F4C-B7F0-B2D9EF10AA16}"/>
    <cellStyle name="Calculation 9 18" xfId="9519" xr:uid="{022B9929-FE3D-481E-8467-253EA44E9C10}"/>
    <cellStyle name="Calculation 9 18 2" xfId="9520" xr:uid="{852346FE-9169-4ECD-B33C-DC34DAB13E95}"/>
    <cellStyle name="Calculation 9 18 3" xfId="9521" xr:uid="{0E9F6E39-323B-4BD2-8201-042712B621B5}"/>
    <cellStyle name="Calculation 9 18 4" xfId="9522" xr:uid="{1DCFF0E4-F410-4BF3-9921-F05C5CD1671A}"/>
    <cellStyle name="Calculation 9 19" xfId="9523" xr:uid="{EC673ABE-5588-40BC-9122-36FC2DF824FB}"/>
    <cellStyle name="Calculation 9 2" xfId="9524" xr:uid="{DCC69495-8506-4F5E-A985-491084F0ADEE}"/>
    <cellStyle name="Calculation 9 2 2" xfId="9525" xr:uid="{3942E9FB-A89C-4CF8-9644-202ECA6466BC}"/>
    <cellStyle name="Calculation 9 2 2 2" xfId="9526" xr:uid="{06D232A5-9DE2-4978-8EB4-96FD42887801}"/>
    <cellStyle name="Calculation 9 2 2 3" xfId="9527" xr:uid="{72617BCB-73AD-4BB0-8B03-71FB54F4005A}"/>
    <cellStyle name="Calculation 9 2 2 4" xfId="9528" xr:uid="{F957DEC9-BCEE-4437-85C3-541E2EB15EAC}"/>
    <cellStyle name="Calculation 9 2 3" xfId="9529" xr:uid="{02C733F6-F75A-4599-BE65-3DE3261D1E28}"/>
    <cellStyle name="Calculation 9 2 4" xfId="9530" xr:uid="{185961AD-D9AD-4B85-86ED-39E2AE3A4FE6}"/>
    <cellStyle name="Calculation 9 2 5" xfId="9531" xr:uid="{08031172-01D3-4373-A35C-7DF55481083E}"/>
    <cellStyle name="Calculation 9 20" xfId="9532" xr:uid="{A82FF935-9F5D-4D36-A5E5-04049B2894E4}"/>
    <cellStyle name="Calculation 9 21" xfId="9533" xr:uid="{40636215-1E7A-46A5-A5FA-2B0C85B6E99E}"/>
    <cellStyle name="Calculation 9 3" xfId="9534" xr:uid="{29F39D45-13EE-4649-BE82-6EC433C1B86E}"/>
    <cellStyle name="Calculation 9 3 2" xfId="9535" xr:uid="{8D7B2274-425F-4E7A-BAAE-50A7B66AFF4C}"/>
    <cellStyle name="Calculation 9 3 2 2" xfId="9536" xr:uid="{598AC40B-2CC0-4740-8B55-C3B7FC63F19F}"/>
    <cellStyle name="Calculation 9 3 2 3" xfId="9537" xr:uid="{6BD998DA-C581-40DE-A7D7-73B4134E59C3}"/>
    <cellStyle name="Calculation 9 3 2 4" xfId="9538" xr:uid="{941B2DE5-B046-4376-A5B6-F0E6239355B5}"/>
    <cellStyle name="Calculation 9 3 3" xfId="9539" xr:uid="{D8991725-338A-4682-B577-09525995A913}"/>
    <cellStyle name="Calculation 9 3 4" xfId="9540" xr:uid="{54FB7B05-79EF-4206-9887-03A2DB7E67BD}"/>
    <cellStyle name="Calculation 9 3 5" xfId="9541" xr:uid="{6A09F9B5-D38F-49C2-8AB6-F14AE3E58651}"/>
    <cellStyle name="Calculation 9 4" xfId="9542" xr:uid="{85FCBAA2-4D31-46DB-87ED-45C9327880C1}"/>
    <cellStyle name="Calculation 9 4 2" xfId="9543" xr:uid="{E963698C-56A4-41A8-B5CA-21B8D29469CA}"/>
    <cellStyle name="Calculation 9 4 2 2" xfId="9544" xr:uid="{7068932D-2915-4FEB-BE3E-D3680DDEA7D4}"/>
    <cellStyle name="Calculation 9 4 2 3" xfId="9545" xr:uid="{06220A2A-1EBA-485C-B277-0390A91E8845}"/>
    <cellStyle name="Calculation 9 4 2 4" xfId="9546" xr:uid="{0903DFFC-0472-4F6A-9FC9-2F676499495E}"/>
    <cellStyle name="Calculation 9 4 3" xfId="9547" xr:uid="{AC3571AC-FC58-48B1-824D-99527BBD07A8}"/>
    <cellStyle name="Calculation 9 4 4" xfId="9548" xr:uid="{56AC8649-EE59-492C-8A68-4A7DCC2D62BA}"/>
    <cellStyle name="Calculation 9 4 5" xfId="9549" xr:uid="{860B1F76-46A9-46D5-A122-2E657BEF7B8C}"/>
    <cellStyle name="Calculation 9 5" xfId="9550" xr:uid="{E0341232-7D7B-4B9B-AE24-6E4E3F9FF365}"/>
    <cellStyle name="Calculation 9 5 2" xfId="9551" xr:uid="{36B70CC7-7097-4468-9F89-F13E1227B4A8}"/>
    <cellStyle name="Calculation 9 5 2 2" xfId="9552" xr:uid="{D2E869BE-F0C7-4149-BEC4-971133726D51}"/>
    <cellStyle name="Calculation 9 5 2 3" xfId="9553" xr:uid="{46E05AE7-F531-4BD4-8F03-76F2E3A73ADA}"/>
    <cellStyle name="Calculation 9 5 2 4" xfId="9554" xr:uid="{66F27E84-6F53-4753-849E-5F61A3E0A41D}"/>
    <cellStyle name="Calculation 9 5 3" xfId="9555" xr:uid="{992C80A0-7F22-44AC-A0BF-70D07A0BAB89}"/>
    <cellStyle name="Calculation 9 5 4" xfId="9556" xr:uid="{2B1B1250-C27B-45A1-9528-4031B8410B5A}"/>
    <cellStyle name="Calculation 9 5 5" xfId="9557" xr:uid="{7DD2FD36-F350-41B0-8974-BB638253EFDB}"/>
    <cellStyle name="Calculation 9 6" xfId="9558" xr:uid="{A1081B8A-C116-40A0-980C-4B1727424385}"/>
    <cellStyle name="Calculation 9 6 2" xfId="9559" xr:uid="{9BC415CA-D298-4C70-9514-5A6AB570028B}"/>
    <cellStyle name="Calculation 9 6 2 2" xfId="9560" xr:uid="{378CF378-2BAF-4BE8-9FD7-104D76EDBF4B}"/>
    <cellStyle name="Calculation 9 6 2 3" xfId="9561" xr:uid="{5612D9FD-9152-4236-9AE9-FF60EA14D614}"/>
    <cellStyle name="Calculation 9 6 2 4" xfId="9562" xr:uid="{DC2F0AF6-89FB-436C-B94D-4F1ACD5EB84F}"/>
    <cellStyle name="Calculation 9 6 3" xfId="9563" xr:uid="{3C393870-2E88-479F-8CBE-18ABF0229B39}"/>
    <cellStyle name="Calculation 9 6 4" xfId="9564" xr:uid="{D1859FEB-ECB2-4545-8C69-46283100F67A}"/>
    <cellStyle name="Calculation 9 6 5" xfId="9565" xr:uid="{1A5F8B6D-25D5-41B1-9748-B2AB124E5DB2}"/>
    <cellStyle name="Calculation 9 7" xfId="9566" xr:uid="{974B1231-819F-4962-9D95-46B65CDAD613}"/>
    <cellStyle name="Calculation 9 7 2" xfId="9567" xr:uid="{9B5B9DF9-3C8C-4C37-8309-2FA6757E55E6}"/>
    <cellStyle name="Calculation 9 7 2 2" xfId="9568" xr:uid="{5D33AF72-C483-47DE-B8BA-FA59DE1DF25F}"/>
    <cellStyle name="Calculation 9 7 2 3" xfId="9569" xr:uid="{C0EEA73A-3CA1-4ACE-A12C-CF08D0890112}"/>
    <cellStyle name="Calculation 9 7 2 4" xfId="9570" xr:uid="{5AB49553-8EB6-47FB-92D1-60082E94C1D6}"/>
    <cellStyle name="Calculation 9 7 3" xfId="9571" xr:uid="{1CCADB62-F79E-4E22-A935-F3ABA7FA0C35}"/>
    <cellStyle name="Calculation 9 7 4" xfId="9572" xr:uid="{6D632D8F-D768-471B-AE4E-1BCF95E8F69C}"/>
    <cellStyle name="Calculation 9 7 5" xfId="9573" xr:uid="{14264D9E-8168-412F-A283-7ACF3F30BD2D}"/>
    <cellStyle name="Calculation 9 8" xfId="9574" xr:uid="{0ABDBEF8-842D-419A-8976-250624B9590F}"/>
    <cellStyle name="Calculation 9 8 2" xfId="9575" xr:uid="{743B3911-440F-4B13-8B24-0C3A30C0E894}"/>
    <cellStyle name="Calculation 9 8 2 2" xfId="9576" xr:uid="{50A8D07F-CB40-49BF-AAAF-792AE602B476}"/>
    <cellStyle name="Calculation 9 8 2 3" xfId="9577" xr:uid="{C60BB078-766A-4242-B96D-A49AA4C889EA}"/>
    <cellStyle name="Calculation 9 8 2 4" xfId="9578" xr:uid="{EE806AF5-4D89-4373-8CD1-19065EA0970D}"/>
    <cellStyle name="Calculation 9 8 3" xfId="9579" xr:uid="{F4CCEF7A-1DBB-4340-84D7-A599CDD30674}"/>
    <cellStyle name="Calculation 9 8 4" xfId="9580" xr:uid="{FFB03E05-BEAA-4878-9E96-AF7BB0A2FCB4}"/>
    <cellStyle name="Calculation 9 8 5" xfId="9581" xr:uid="{EF8A3A40-4444-4443-8B7E-1E8972636ECB}"/>
    <cellStyle name="Calculation 9 9" xfId="9582" xr:uid="{2B117245-5EC0-45EC-B572-234CD1FC17FE}"/>
    <cellStyle name="Calculation 9 9 2" xfId="9583" xr:uid="{3C4E5E34-D54D-40C4-987F-65DF9238828B}"/>
    <cellStyle name="Calculation 9 9 2 2" xfId="9584" xr:uid="{F9F7F040-D10F-435C-94F3-72B494C69079}"/>
    <cellStyle name="Calculation 9 9 2 3" xfId="9585" xr:uid="{E8CDDE7F-6684-4CE2-915F-4F44CA7CC7EC}"/>
    <cellStyle name="Calculation 9 9 2 4" xfId="9586" xr:uid="{B1969850-0CE1-4C7F-94E3-6235865641E6}"/>
    <cellStyle name="Calculation 9 9 3" xfId="9587" xr:uid="{7B8EFB59-1551-4C54-826A-3C5733573217}"/>
    <cellStyle name="Calculation 9 9 4" xfId="9588" xr:uid="{769D1683-ABEC-4192-978E-ECFBBC284143}"/>
    <cellStyle name="Calculation 9 9 5" xfId="9589" xr:uid="{EEA46A0C-E7E4-40EF-955A-659B07DE4C16}"/>
    <cellStyle name="category" xfId="9590" xr:uid="{CD6CDEEF-B88D-465A-9D12-63FF171668E3}"/>
    <cellStyle name="ccl-tender" xfId="9591" xr:uid="{62D75342-7521-414A-B0C9-E04EDA8FC38E}"/>
    <cellStyle name="center" xfId="9592" xr:uid="{6BFEF35D-8BCB-467F-8CBA-202A7B9FA984}"/>
    <cellStyle name="Center - Style5" xfId="9593" xr:uid="{49A4F2FD-4890-4DAC-AF90-45D2E5AD2A9E}"/>
    <cellStyle name="Changeable" xfId="9594" xr:uid="{FFE46B02-8C68-4979-9A78-3978921BD34A}"/>
    <cellStyle name="changing styles" xfId="9595" xr:uid="{A19C701B-6BDE-46B9-A826-34BD562686A6}"/>
    <cellStyle name="changing styles 2" xfId="9596" xr:uid="{34472327-F60F-4951-89C7-D1051F99C42E}"/>
    <cellStyle name="Check Cell 1" xfId="9597" xr:uid="{10F654AF-1386-4F49-A503-16985162081D}"/>
    <cellStyle name="Check Cell 1 1" xfId="9598" xr:uid="{6A17560E-3436-4CA5-80FD-A80E00BBF664}"/>
    <cellStyle name="Check Cell 10" xfId="9599" xr:uid="{D7DB6561-069C-4A69-9BE9-7C0634422F87}"/>
    <cellStyle name="Check Cell 10 10" xfId="9600" xr:uid="{5F8ED7CB-489E-4441-B583-B60E6A75A8D4}"/>
    <cellStyle name="Check Cell 10 11" xfId="9601" xr:uid="{AB5CFE9D-55FB-46EB-86C4-FD584DD77D9F}"/>
    <cellStyle name="Check Cell 10 12" xfId="9602" xr:uid="{18CEC422-781E-48E5-BE59-0C0FF3C1D162}"/>
    <cellStyle name="Check Cell 10 13" xfId="9603" xr:uid="{40294739-7DB7-4488-BEED-4E0D3F9AFE5B}"/>
    <cellStyle name="Check Cell 10 14" xfId="9604" xr:uid="{BD2B537F-5781-46C3-98F5-C4597CA1A58A}"/>
    <cellStyle name="Check Cell 10 15" xfId="9605" xr:uid="{3AA1C7C3-CD75-47CF-8032-1BC117D5E24C}"/>
    <cellStyle name="Check Cell 10 16" xfId="9606" xr:uid="{633C550F-8692-43F7-A216-B61B2E361B8D}"/>
    <cellStyle name="Check Cell 10 2" xfId="9607" xr:uid="{84FD162F-07C2-4B42-9B6C-53CAA61905F8}"/>
    <cellStyle name="Check Cell 10 3" xfId="9608" xr:uid="{31C0E830-0844-4B51-9C8C-518894C2AD9D}"/>
    <cellStyle name="Check Cell 10 4" xfId="9609" xr:uid="{036C60A5-4ECC-4E21-9649-4EF480D38431}"/>
    <cellStyle name="Check Cell 10 5" xfId="9610" xr:uid="{84312571-2618-4DFB-A224-D5F7D1AA03D9}"/>
    <cellStyle name="Check Cell 10 6" xfId="9611" xr:uid="{F01A6C48-999B-40E0-A89C-0F1378996E38}"/>
    <cellStyle name="Check Cell 10 7" xfId="9612" xr:uid="{A025B355-F8B7-4F14-98B0-A0FCF273BADB}"/>
    <cellStyle name="Check Cell 10 8" xfId="9613" xr:uid="{48CD23F4-EA3D-4993-BBCE-A87DB19C23F3}"/>
    <cellStyle name="Check Cell 10 9" xfId="9614" xr:uid="{78AC71A3-7264-465E-9D91-F34ED34DAD10}"/>
    <cellStyle name="Check Cell 11" xfId="9615" xr:uid="{2D8A33F0-A822-4202-A9AB-CFABCC5B7AE5}"/>
    <cellStyle name="Check Cell 11 2" xfId="9616" xr:uid="{9E601B18-DA2D-40C9-85E2-E0BD32747F6A}"/>
    <cellStyle name="Check Cell 11 3" xfId="9617" xr:uid="{FC3B82DE-050C-4FF9-9AF6-AC07B10FEEF4}"/>
    <cellStyle name="Check Cell 11 4" xfId="9618" xr:uid="{703A4BB7-E75B-4A00-A667-773967BADF60}"/>
    <cellStyle name="Check Cell 11 5" xfId="9619" xr:uid="{D4577584-9755-4A2E-A97D-078A96610DD5}"/>
    <cellStyle name="Check Cell 11 6" xfId="9620" xr:uid="{C21861E2-D668-457E-894C-C2552E80EE53}"/>
    <cellStyle name="Check Cell 11 7" xfId="9621" xr:uid="{F910347C-2802-408C-8156-1B5F0E0B0D24}"/>
    <cellStyle name="Check Cell 11 8" xfId="9622" xr:uid="{E8CCBBE7-BC0C-4666-9710-D6C77DDECE3A}"/>
    <cellStyle name="Check Cell 11 9" xfId="9623" xr:uid="{108FFAE3-AD54-4E16-9A5C-D67A89647F58}"/>
    <cellStyle name="Check Cell 12" xfId="9624" xr:uid="{80B471CA-D6B6-4311-B203-60B2D836F9E9}"/>
    <cellStyle name="Check Cell 12 2" xfId="9625" xr:uid="{6A6AB9F7-CD8B-49D6-8184-F6C95BEFA1C8}"/>
    <cellStyle name="Check Cell 12 3" xfId="9626" xr:uid="{48C4DAE8-0E6C-4426-BB71-4C85F6432D99}"/>
    <cellStyle name="Check Cell 12 4" xfId="9627" xr:uid="{BAFABB83-26D7-4352-8F64-DF0BD754B5D3}"/>
    <cellStyle name="Check Cell 12 5" xfId="9628" xr:uid="{5AD648BA-9C80-47D8-8452-BEA75788630A}"/>
    <cellStyle name="Check Cell 12 6" xfId="9629" xr:uid="{5085BDBE-AF38-4193-B6A2-66A42F37EF06}"/>
    <cellStyle name="Check Cell 12 7" xfId="9630" xr:uid="{FD6E50A9-444F-4DFD-8E10-92964DCA1396}"/>
    <cellStyle name="Check Cell 12 8" xfId="9631" xr:uid="{5346C468-E46F-4AA1-A0D8-78243907904B}"/>
    <cellStyle name="Check Cell 12 9" xfId="9632" xr:uid="{E2765D60-2918-4B0C-BDE6-5A478ADE7353}"/>
    <cellStyle name="Check Cell 13" xfId="9633" xr:uid="{A918BFAA-4A44-4713-8460-2172C1D5EC65}"/>
    <cellStyle name="Check Cell 13 2" xfId="9634" xr:uid="{895C4BFF-AF6C-4A5D-8C00-352951C0D8D6}"/>
    <cellStyle name="Check Cell 13 3" xfId="9635" xr:uid="{FB19ED71-0AF7-492F-8C2B-0540AF89BD6C}"/>
    <cellStyle name="Check Cell 13 4" xfId="9636" xr:uid="{6DCF6641-F31D-4402-967C-871995356279}"/>
    <cellStyle name="Check Cell 13 5" xfId="9637" xr:uid="{2BCBC365-7B75-41AE-B2C3-FAF12951732C}"/>
    <cellStyle name="Check Cell 13 6" xfId="9638" xr:uid="{6EE573E7-3B1C-413C-ABCD-9BCE3748BA45}"/>
    <cellStyle name="Check Cell 13 7" xfId="9639" xr:uid="{D2BCD258-953B-4A58-A565-92E49038D08E}"/>
    <cellStyle name="Check Cell 13 8" xfId="9640" xr:uid="{89B5772D-88FB-4CAF-9AB5-A68936D10356}"/>
    <cellStyle name="Check Cell 13 9" xfId="9641" xr:uid="{A0B650BB-0382-4726-BDD8-9207B04B023C}"/>
    <cellStyle name="Check Cell 14" xfId="9642" xr:uid="{48772774-901F-45CA-A11B-D0920370F287}"/>
    <cellStyle name="Check Cell 14 2" xfId="9643" xr:uid="{FEDF88DA-20CC-4668-8612-4FF0E7B37A91}"/>
    <cellStyle name="Check Cell 14 3" xfId="9644" xr:uid="{19AD7F00-255D-45D3-A6CD-256C4684A21E}"/>
    <cellStyle name="Check Cell 14 4" xfId="9645" xr:uid="{D57C8267-13C7-4F3E-A27C-375CA43714BF}"/>
    <cellStyle name="Check Cell 14 5" xfId="9646" xr:uid="{C2018939-7674-4980-B9C9-AEBB4CEFC8D8}"/>
    <cellStyle name="Check Cell 14 6" xfId="9647" xr:uid="{8CBA0CC8-B584-42F6-87E0-CDB708AD17B9}"/>
    <cellStyle name="Check Cell 14 7" xfId="9648" xr:uid="{4493B542-4ED0-4438-9A7F-446D13965807}"/>
    <cellStyle name="Check Cell 14 8" xfId="9649" xr:uid="{BA139564-2FFB-4004-B8D7-5265ECF62F7D}"/>
    <cellStyle name="Check Cell 14 9" xfId="9650" xr:uid="{3DDDD410-B7A0-47A4-A7A3-5004793DB851}"/>
    <cellStyle name="Check Cell 15" xfId="9651" xr:uid="{D61A9602-2C74-47BA-BCFC-F226F001DE9A}"/>
    <cellStyle name="Check Cell 15 2" xfId="9652" xr:uid="{F228ABBF-D2D8-418C-8EE7-DBD02E10DE95}"/>
    <cellStyle name="Check Cell 15 3" xfId="9653" xr:uid="{9E248DAF-E56E-4651-9B3D-F0F3AEB09221}"/>
    <cellStyle name="Check Cell 15 4" xfId="9654" xr:uid="{8059B52C-5348-4C70-95C0-B47B477691A4}"/>
    <cellStyle name="Check Cell 15 5" xfId="9655" xr:uid="{8EA89EF5-BEAE-4505-BF0A-11ABAFCAC605}"/>
    <cellStyle name="Check Cell 15 6" xfId="9656" xr:uid="{A9888A37-D35D-46D4-B341-8776DB12B8FF}"/>
    <cellStyle name="Check Cell 15 7" xfId="9657" xr:uid="{2B4FB501-59BB-4FAE-8E80-125CE318297B}"/>
    <cellStyle name="Check Cell 15 8" xfId="9658" xr:uid="{6573D844-021D-4EE2-91ED-8318C4BEEDD0}"/>
    <cellStyle name="Check Cell 15 9" xfId="9659" xr:uid="{A0BD4BF9-BAFC-466E-9070-3580CAA79BF8}"/>
    <cellStyle name="Check Cell 16" xfId="9660" xr:uid="{6741A9E7-6235-47AD-889C-0898B05D78F7}"/>
    <cellStyle name="Check Cell 16 2" xfId="9661" xr:uid="{F56B808A-BC39-4BBB-9F68-B822FB1C2E45}"/>
    <cellStyle name="Check Cell 16 3" xfId="9662" xr:uid="{38FDB916-5277-488C-B90F-C7F4C0B84E75}"/>
    <cellStyle name="Check Cell 16 4" xfId="9663" xr:uid="{41C3BBF9-E513-439E-9BF0-C8EE64E5684B}"/>
    <cellStyle name="Check Cell 16 5" xfId="9664" xr:uid="{C7F2464F-CD90-404F-B213-0F4978D70E6D}"/>
    <cellStyle name="Check Cell 16 6" xfId="9665" xr:uid="{7FEB83B1-AB46-4245-8663-2CFF7397C357}"/>
    <cellStyle name="Check Cell 16 7" xfId="9666" xr:uid="{7559E6F6-277C-40AC-8033-C54E2DD5CF2E}"/>
    <cellStyle name="Check Cell 16 8" xfId="9667" xr:uid="{1FF4313D-73BB-46D0-BDB1-8B3675DED63B}"/>
    <cellStyle name="Check Cell 16 9" xfId="9668" xr:uid="{B920CE2F-5EFB-47EF-AA55-8449032EA61E}"/>
    <cellStyle name="Check Cell 17" xfId="9669" xr:uid="{21DA5D00-747F-4065-AED0-630BB9F4E573}"/>
    <cellStyle name="Check Cell 18" xfId="9670" xr:uid="{F03EB4DD-C1AC-46A3-96CC-5349C18EBD15}"/>
    <cellStyle name="Check Cell 19" xfId="9671" xr:uid="{A9944E12-6FF8-4726-8209-B15E830FDBA7}"/>
    <cellStyle name="Check Cell 2" xfId="9672" xr:uid="{3B8F651D-3BFE-4D95-A677-DD621EDB9795}"/>
    <cellStyle name="Check Cell 2 2" xfId="9673" xr:uid="{5361AA45-5EC2-4256-84A1-2526D5CC9744}"/>
    <cellStyle name="Check Cell 2 2 2" xfId="9674" xr:uid="{B20B7819-972E-485C-BCFD-6A199D18E95B}"/>
    <cellStyle name="Check Cell 2 2 2 2" xfId="9675" xr:uid="{07D64193-F999-4530-B995-06EFCBAC72A2}"/>
    <cellStyle name="Check Cell 2 2 3" xfId="9676" xr:uid="{69DEBF62-FA3D-4E4D-BEE5-796587C68E22}"/>
    <cellStyle name="Check Cell 2 2 4" xfId="9677" xr:uid="{18534804-C75E-40EE-BB85-0CA478EB256C}"/>
    <cellStyle name="Check Cell 2 2 5" xfId="9678" xr:uid="{0EF07FDD-3A51-4A83-BA9B-4DE8639E22C9}"/>
    <cellStyle name="Check Cell 2 2 6" xfId="9679" xr:uid="{18A5571F-595D-4093-8AA1-073383806068}"/>
    <cellStyle name="Check Cell 2 2 7" xfId="9680" xr:uid="{7C247637-9186-4D50-869B-FBFD8E146B13}"/>
    <cellStyle name="Check Cell 2 2 8" xfId="9681" xr:uid="{9710B9AB-D98A-4F92-8908-14EA5566D0B7}"/>
    <cellStyle name="Check Cell 2 2 9" xfId="9682" xr:uid="{7A776521-B9C3-4287-9A70-70FBB99489F7}"/>
    <cellStyle name="Check Cell 2 3" xfId="9683" xr:uid="{AD57A0DF-FF0F-4E3F-868B-7300035C059B}"/>
    <cellStyle name="Check Cell 2 3 2" xfId="9684" xr:uid="{1C19C022-8E1F-4CBE-98AB-A3E04F4FCABD}"/>
    <cellStyle name="Check Cell 2 4" xfId="9685" xr:uid="{93BEE009-76C8-4061-8725-DF75E7C54AAC}"/>
    <cellStyle name="Check Cell 2 4 2" xfId="9686" xr:uid="{966000CE-457D-4F10-9829-7A61777A464B}"/>
    <cellStyle name="Check Cell 2 5" xfId="9687" xr:uid="{A2110B14-75C1-4475-A043-93F829462824}"/>
    <cellStyle name="Check Cell 2 5 2" xfId="9688" xr:uid="{4DFE403E-B386-4FFD-AD64-A7481DCC8509}"/>
    <cellStyle name="Check Cell 2 6" xfId="9689" xr:uid="{8B3C174D-FD26-40CD-8165-E36B9B9A114C}"/>
    <cellStyle name="Check Cell 2 7" xfId="9690" xr:uid="{F076FA59-0CE7-4E3B-93DB-7CBA92A055D0}"/>
    <cellStyle name="Check Cell 2 8" xfId="9691" xr:uid="{D685CB40-44FA-4CAE-93AF-ADD4F39F371B}"/>
    <cellStyle name="Check Cell 2 9" xfId="9692" xr:uid="{0E93E980-9CDE-401F-9D42-75CE8A6C23E2}"/>
    <cellStyle name="Check Cell 2_Block-F LGF POur-II BBS" xfId="9703" xr:uid="{461BC91E-F0FA-4388-BB4D-1F9924811FFF}"/>
    <cellStyle name="Check Cell 20" xfId="9693" xr:uid="{BACF82A6-7B88-4B4E-B6CA-AB082F7D74AD}"/>
    <cellStyle name="Check Cell 21" xfId="9694" xr:uid="{76206DD9-4A04-40AC-8192-30C9526C1C3A}"/>
    <cellStyle name="Check Cell 22" xfId="9695" xr:uid="{3E9027EB-9B00-4A67-94A6-BDCC0362A438}"/>
    <cellStyle name="Check Cell 23" xfId="9696" xr:uid="{567D4E41-9328-44F2-A6C1-24A61B1AFBCD}"/>
    <cellStyle name="Check Cell 24" xfId="9697" xr:uid="{9762BFB0-0CE5-4DD4-94C1-5991385AEF51}"/>
    <cellStyle name="Check Cell 25" xfId="9698" xr:uid="{6F76F017-2576-4D29-9FAB-152E7859A75E}"/>
    <cellStyle name="Check Cell 26" xfId="9699" xr:uid="{3808AD38-D910-4EB2-BE6E-D5D4E192D834}"/>
    <cellStyle name="Check Cell 27" xfId="9700" xr:uid="{FD0B4F64-1579-4B62-929C-745EF92283EF}"/>
    <cellStyle name="Check Cell 28" xfId="9701" xr:uid="{9D59F6A9-B167-4CE9-AF27-D40D3CA2167B}"/>
    <cellStyle name="Check Cell 29" xfId="9702" xr:uid="{ADC3ACA9-282F-483C-93A9-5612DA70F71B}"/>
    <cellStyle name="Check Cell 3" xfId="9704" xr:uid="{4CB7A012-5581-43ED-8021-C36B8C361C2D}"/>
    <cellStyle name="Check Cell 3 2" xfId="9705" xr:uid="{EE6A20F3-731F-4EFB-AF71-05C5668BC6D3}"/>
    <cellStyle name="Check Cell 3 2 2" xfId="9706" xr:uid="{634B4ECB-99B8-42F3-89CE-C20520290A24}"/>
    <cellStyle name="Check Cell 3 2 3" xfId="9707" xr:uid="{0FECA3BD-3383-4493-8BF3-D5221FA1C5AD}"/>
    <cellStyle name="Check Cell 3 2 4" xfId="9708" xr:uid="{9B42BDB6-7914-4F0D-BE70-1A255337DB18}"/>
    <cellStyle name="Check Cell 3 2 5" xfId="9709" xr:uid="{9639AA00-B04E-40FE-B989-3B37793E971E}"/>
    <cellStyle name="Check Cell 3 2 6" xfId="9710" xr:uid="{37F99083-89B7-435E-81AB-37D9014D59C8}"/>
    <cellStyle name="Check Cell 3 2 7" xfId="9711" xr:uid="{015A2CFC-F41C-416A-A0C3-C404AC2E11EE}"/>
    <cellStyle name="Check Cell 3 2 8" xfId="9712" xr:uid="{6F68F50D-A475-4472-BED7-664EC69765A0}"/>
    <cellStyle name="Check Cell 3 2 9" xfId="9713" xr:uid="{DA17F52F-E590-41CC-A3CB-1A1C04429D5E}"/>
    <cellStyle name="Check Cell 3 3" xfId="9714" xr:uid="{59B28F2C-E3D3-4CF4-A2B1-1AEAEE89C96F}"/>
    <cellStyle name="Check Cell 3 3 2" xfId="9715" xr:uid="{F9F34D31-1968-4010-8970-8BF08DB1A93C}"/>
    <cellStyle name="Check Cell 3 4" xfId="9716" xr:uid="{D025D145-7508-4D18-B745-E6F763170764}"/>
    <cellStyle name="Check Cell 3 4 2" xfId="9717" xr:uid="{6AC4194B-27A6-4B52-9DA8-1B3EA9E5F9BB}"/>
    <cellStyle name="Check Cell 3 5" xfId="9718" xr:uid="{DC4EF0EE-35CE-422E-9F9D-B9FE364A005E}"/>
    <cellStyle name="Check Cell 3 6" xfId="9719" xr:uid="{968757C5-7897-4699-9E38-BA99A2BB03B1}"/>
    <cellStyle name="Check Cell 3 7" xfId="9720" xr:uid="{A05DDB33-EFA3-4D99-9EF2-794CF10D95AE}"/>
    <cellStyle name="Check Cell 3 8" xfId="9721" xr:uid="{8FE39DC4-1358-47F5-8C24-78D8607B95D0}"/>
    <cellStyle name="Check Cell 3_Ramadugu_ SWGH" xfId="9732" xr:uid="{28AE3F15-2E16-4AC1-8760-78F044AB11BC}"/>
    <cellStyle name="Check Cell 30" xfId="9722" xr:uid="{7A7CDA5C-21AD-4C94-93FC-E1EF85F06395}"/>
    <cellStyle name="Check Cell 31" xfId="9723" xr:uid="{44D383D0-7AF1-4623-9F54-0BDAA3B126D9}"/>
    <cellStyle name="Check Cell 32" xfId="9724" xr:uid="{1FDA1885-1EE1-4CAF-9DB9-E7FE321C639F}"/>
    <cellStyle name="Check Cell 33" xfId="9725" xr:uid="{E9617A93-D8D5-4220-B90A-CC3E28E236FC}"/>
    <cellStyle name="Check Cell 34" xfId="9726" xr:uid="{AB85C091-9748-4609-8A47-516B7C278996}"/>
    <cellStyle name="Check Cell 35" xfId="9727" xr:uid="{6165C5A9-BD34-42D9-AA7F-1976B99496EE}"/>
    <cellStyle name="Check Cell 36" xfId="9728" xr:uid="{54511063-3D06-47E8-A18B-0FF2A176BD45}"/>
    <cellStyle name="Check Cell 37" xfId="9729" xr:uid="{3F796A40-00DA-4894-9A90-DDE132D7074F}"/>
    <cellStyle name="Check Cell 38" xfId="9730" xr:uid="{0A9C3650-4734-45F4-90B0-F8E7CE124D2A}"/>
    <cellStyle name="Check Cell 39" xfId="9731" xr:uid="{28007D4A-2BF2-4D99-A722-BE972064F3D7}"/>
    <cellStyle name="Check Cell 4" xfId="9733" xr:uid="{02B9E34D-725E-4D8B-B9A2-06C16842BE15}"/>
    <cellStyle name="Check Cell 4 10" xfId="9734" xr:uid="{76D2F092-3AD4-4E52-A748-A22277CB4219}"/>
    <cellStyle name="Check Cell 4 11" xfId="9735" xr:uid="{99CFC75E-B694-4D16-AF96-E7A403BB1A99}"/>
    <cellStyle name="Check Cell 4 12" xfId="9736" xr:uid="{E6BE30F8-8B24-43DF-AD1A-5AA14C5C37C0}"/>
    <cellStyle name="Check Cell 4 13" xfId="9737" xr:uid="{4ED6D6DC-6CA2-4EEF-8583-B0E2A70A5498}"/>
    <cellStyle name="Check Cell 4 14" xfId="9738" xr:uid="{A59DC7A0-DDE8-484B-A5ED-BF936DC1BC55}"/>
    <cellStyle name="Check Cell 4 15" xfId="9739" xr:uid="{53E2E1C8-BD4E-4E10-BD5E-0FC8374BD93A}"/>
    <cellStyle name="Check Cell 4 16" xfId="9740" xr:uid="{EDDCBD1B-8B02-4AC6-A273-5CAA2FFA6673}"/>
    <cellStyle name="Check Cell 4 2" xfId="9741" xr:uid="{6E42DE08-AC66-42DA-B43D-726813ED2C47}"/>
    <cellStyle name="Check Cell 4 2 2" xfId="9742" xr:uid="{4114CB4B-3867-495D-A5F8-BF1DE6031AA5}"/>
    <cellStyle name="Check Cell 4 3" xfId="9743" xr:uid="{D0BBFCEF-1766-4D20-8EE5-2A86EF4D1C78}"/>
    <cellStyle name="Check Cell 4 3 2" xfId="9744" xr:uid="{D5A3F3C2-10FE-4A10-B289-52F6F8F842B3}"/>
    <cellStyle name="Check Cell 4 4" xfId="9745" xr:uid="{9A830425-3930-4340-A415-C4DA1F9258C3}"/>
    <cellStyle name="Check Cell 4 4 2" xfId="9746" xr:uid="{E158F49E-CB9E-445D-AC93-109F7497C242}"/>
    <cellStyle name="Check Cell 4 5" xfId="9747" xr:uid="{789ABB52-DC4B-4B9B-9C52-635D182EF987}"/>
    <cellStyle name="Check Cell 4 6" xfId="9748" xr:uid="{40D62696-549E-4D0E-BBAB-23A91D7D6EE1}"/>
    <cellStyle name="Check Cell 4 7" xfId="9749" xr:uid="{DC964C92-EFFA-4028-A92A-C8EE7470A25B}"/>
    <cellStyle name="Check Cell 4 8" xfId="9750" xr:uid="{F2209693-8276-4D3E-B266-70B07ACD01DB}"/>
    <cellStyle name="Check Cell 4 9" xfId="9751" xr:uid="{39BEF47D-101A-428E-B1E7-A0B7D75655A9}"/>
    <cellStyle name="Check Cell 4_Sheet2" xfId="9752" xr:uid="{E1D43509-0971-46C7-B734-27ADA6996913}"/>
    <cellStyle name="Check Cell 5" xfId="9753" xr:uid="{A15750AB-54C9-4DBA-967C-45C7F06F9A1B}"/>
    <cellStyle name="Check Cell 5 10" xfId="9754" xr:uid="{89735FB3-17BE-4268-BCE5-58821DEC2520}"/>
    <cellStyle name="Check Cell 5 11" xfId="9755" xr:uid="{ED7DB0C0-38AB-41AC-9F4F-EC0A9BCD1A82}"/>
    <cellStyle name="Check Cell 5 12" xfId="9756" xr:uid="{ABC9EA22-80E4-4AD6-A985-8996A821FE6A}"/>
    <cellStyle name="Check Cell 5 13" xfId="9757" xr:uid="{EE7C38E7-918B-4BDA-A1CC-B2B47E630AFB}"/>
    <cellStyle name="Check Cell 5 14" xfId="9758" xr:uid="{7EA7D6AE-1083-47C0-AC84-DE8B3778ABAF}"/>
    <cellStyle name="Check Cell 5 15" xfId="9759" xr:uid="{7BA0B9CC-DFE9-44E2-897C-7C9D208A2845}"/>
    <cellStyle name="Check Cell 5 16" xfId="9760" xr:uid="{F9D8D27C-CE76-4474-A7DB-9DCD88EA0E7B}"/>
    <cellStyle name="Check Cell 5 2" xfId="9761" xr:uid="{9F6802F3-742D-45D3-B3B6-97890E97FFB2}"/>
    <cellStyle name="Check Cell 5 2 2" xfId="9762" xr:uid="{7F8AA7E4-A6FD-4001-B0C2-1EE90275CEEC}"/>
    <cellStyle name="Check Cell 5 3" xfId="9763" xr:uid="{A8E39298-3D7C-472D-A36E-7A2C21855192}"/>
    <cellStyle name="Check Cell 5 3 2" xfId="9764" xr:uid="{463E1634-2460-4268-B348-86CADC61B99F}"/>
    <cellStyle name="Check Cell 5 4" xfId="9765" xr:uid="{942CD905-06D9-42BD-B4E4-32E0A066F083}"/>
    <cellStyle name="Check Cell 5 4 2" xfId="9766" xr:uid="{20CB222D-3BFC-4C59-8FAC-4EF243BAA19D}"/>
    <cellStyle name="Check Cell 5 5" xfId="9767" xr:uid="{DC4795CD-8203-4DE2-A603-16F794824393}"/>
    <cellStyle name="Check Cell 5 6" xfId="9768" xr:uid="{1956057D-1692-4DE2-947E-1BFBC8863B57}"/>
    <cellStyle name="Check Cell 5 7" xfId="9769" xr:uid="{B5E7E27E-294F-4BB0-83C2-1C07F972FA2E}"/>
    <cellStyle name="Check Cell 5 8" xfId="9770" xr:uid="{48AC0213-2866-4D49-88E3-ABAA29786458}"/>
    <cellStyle name="Check Cell 5 9" xfId="9771" xr:uid="{1F0B3BCA-0602-4882-BB30-514F02297780}"/>
    <cellStyle name="Check Cell 5_Sheet2" xfId="9772" xr:uid="{629A401E-7581-44E4-9250-8BD44416E963}"/>
    <cellStyle name="Check Cell 6" xfId="9773" xr:uid="{CC6A9C56-DCAE-41F7-ACEE-9E2EBAFBA365}"/>
    <cellStyle name="Check Cell 6 10" xfId="9774" xr:uid="{9724E373-4B07-4860-B78A-06E6D86EDAC8}"/>
    <cellStyle name="Check Cell 6 11" xfId="9775" xr:uid="{87C88C7C-90E6-49FA-9A1F-DB157E575027}"/>
    <cellStyle name="Check Cell 6 12" xfId="9776" xr:uid="{6BB82036-94EC-4DF6-872F-09CAE507B1CC}"/>
    <cellStyle name="Check Cell 6 13" xfId="9777" xr:uid="{961C7CA7-F1E8-4017-9227-498E9F7E86BB}"/>
    <cellStyle name="Check Cell 6 14" xfId="9778" xr:uid="{9B80E4CD-E448-4E8F-949E-6938D0800D74}"/>
    <cellStyle name="Check Cell 6 15" xfId="9779" xr:uid="{46D6761E-2CF4-4AB5-A37F-1370D160037F}"/>
    <cellStyle name="Check Cell 6 16" xfId="9780" xr:uid="{B98253DE-CE81-4608-8127-852822B26002}"/>
    <cellStyle name="Check Cell 6 2" xfId="9781" xr:uid="{5D88D844-B88E-49DF-997D-39C0B533BF8C}"/>
    <cellStyle name="Check Cell 6 2 2" xfId="9782" xr:uid="{789BBB5B-D4CE-4596-9C6C-F5084F0B3A28}"/>
    <cellStyle name="Check Cell 6 3" xfId="9783" xr:uid="{BCB7F0BD-E3A3-48BC-82EF-D902519D1476}"/>
    <cellStyle name="Check Cell 6 3 2" xfId="9784" xr:uid="{34701AD4-5D70-4881-A7CE-C93C12409BBF}"/>
    <cellStyle name="Check Cell 6 4" xfId="9785" xr:uid="{03E36E87-C5EB-4996-9F3C-8736763E28BA}"/>
    <cellStyle name="Check Cell 6 4 2" xfId="9786" xr:uid="{581D5E69-FCCC-413A-B000-3AB998ECD9AE}"/>
    <cellStyle name="Check Cell 6 5" xfId="9787" xr:uid="{CF51AE47-4533-4A81-B043-D5EDA801E216}"/>
    <cellStyle name="Check Cell 6 6" xfId="9788" xr:uid="{33422A41-754E-4A78-9E2F-DF847ECCD04B}"/>
    <cellStyle name="Check Cell 6 7" xfId="9789" xr:uid="{6315B820-3EFF-418A-B8CD-2F767F810298}"/>
    <cellStyle name="Check Cell 6 8" xfId="9790" xr:uid="{DD2BD8E7-6E1E-414C-B22E-B101E1A17446}"/>
    <cellStyle name="Check Cell 6 9" xfId="9791" xr:uid="{29E63917-7559-4756-A266-2A5820C904B1}"/>
    <cellStyle name="Check Cell 6_Sheet2" xfId="9792" xr:uid="{F69780A6-DB81-477D-8E61-2C693BC54712}"/>
    <cellStyle name="Check Cell 7" xfId="9793" xr:uid="{0B4F6DED-E239-4000-B4A5-33DA2CA4A1CE}"/>
    <cellStyle name="Check Cell 7 10" xfId="9794" xr:uid="{13E43AF7-3B18-4454-A353-5FE1014956EF}"/>
    <cellStyle name="Check Cell 7 11" xfId="9795" xr:uid="{03917CD2-F29A-43E5-B815-9EF476B6BC80}"/>
    <cellStyle name="Check Cell 7 12" xfId="9796" xr:uid="{0F2C4BBA-A857-4C60-BCD4-B8EDF84E6538}"/>
    <cellStyle name="Check Cell 7 13" xfId="9797" xr:uid="{20AC73DD-539F-49CD-AFA9-11B395B7C450}"/>
    <cellStyle name="Check Cell 7 14" xfId="9798" xr:uid="{A2CAB860-CAB9-4ED1-B624-4BA367910025}"/>
    <cellStyle name="Check Cell 7 15" xfId="9799" xr:uid="{90443E04-82F1-4206-A180-2EAAAC3ABF1A}"/>
    <cellStyle name="Check Cell 7 16" xfId="9800" xr:uid="{614A5494-F3AA-4113-9700-DDFD27CDFC92}"/>
    <cellStyle name="Check Cell 7 2" xfId="9801" xr:uid="{B939E263-AB50-4E50-8EAB-74F249724631}"/>
    <cellStyle name="Check Cell 7 2 2" xfId="9802" xr:uid="{E33087A9-F40C-45BE-9915-C5D762DBAB66}"/>
    <cellStyle name="Check Cell 7 3" xfId="9803" xr:uid="{518043B8-1F72-403B-AD79-70CC84C1D560}"/>
    <cellStyle name="Check Cell 7 3 2" xfId="9804" xr:uid="{5B91AD75-B71F-462E-8AD5-1D113C1FF42D}"/>
    <cellStyle name="Check Cell 7 4" xfId="9805" xr:uid="{ED9EBDAE-DB74-479B-A3C1-753CCC8274CE}"/>
    <cellStyle name="Check Cell 7 4 2" xfId="9806" xr:uid="{856D1DAE-0C99-4DB4-AE99-89C46AB825F8}"/>
    <cellStyle name="Check Cell 7 5" xfId="9807" xr:uid="{3DB94D21-7D2A-4273-A7C4-562F83E490C9}"/>
    <cellStyle name="Check Cell 7 6" xfId="9808" xr:uid="{B3780AFE-910E-4F32-A3C7-4363CAECFA4C}"/>
    <cellStyle name="Check Cell 7 7" xfId="9809" xr:uid="{9EDC7711-BBB6-460C-8856-4D69DA2B4940}"/>
    <cellStyle name="Check Cell 7 8" xfId="9810" xr:uid="{BD6221EC-80C8-4B1F-B76F-2A511E5560C9}"/>
    <cellStyle name="Check Cell 7 9" xfId="9811" xr:uid="{F4DF679C-E331-48C7-9994-3944E639EC9A}"/>
    <cellStyle name="Check Cell 7_Sheet2" xfId="9812" xr:uid="{43B0C1CC-986A-4F60-BB6A-9E495A4CC3C9}"/>
    <cellStyle name="Check Cell 8" xfId="9813" xr:uid="{C7F7EB9C-14CF-4860-8469-664DF29F615D}"/>
    <cellStyle name="Check Cell 8 10" xfId="9814" xr:uid="{172F1F4A-4250-49D1-829C-781197F841FA}"/>
    <cellStyle name="Check Cell 8 11" xfId="9815" xr:uid="{422C6022-21E0-49B6-91C8-E7E00A3972A3}"/>
    <cellStyle name="Check Cell 8 12" xfId="9816" xr:uid="{2533E282-7D04-400A-9BE3-B01EA5813777}"/>
    <cellStyle name="Check Cell 8 13" xfId="9817" xr:uid="{CBFD8B96-A85D-4DAE-BB72-C31EA736B0B4}"/>
    <cellStyle name="Check Cell 8 14" xfId="9818" xr:uid="{A441442C-3C7F-431A-B27B-2F3E240D3C32}"/>
    <cellStyle name="Check Cell 8 15" xfId="9819" xr:uid="{D28A4C18-322D-442E-9207-0F96ADE90D68}"/>
    <cellStyle name="Check Cell 8 16" xfId="9820" xr:uid="{DE883C32-5FB2-4CC9-9FDF-0DAF32B5CD77}"/>
    <cellStyle name="Check Cell 8 2" xfId="9821" xr:uid="{6115C416-3056-4FB6-9572-336456435DF8}"/>
    <cellStyle name="Check Cell 8 3" xfId="9822" xr:uid="{41C17AEB-AD55-413B-BA30-A40691CF6E2F}"/>
    <cellStyle name="Check Cell 8 4" xfId="9823" xr:uid="{911114BB-7ADA-4DC3-AC71-32C33C9AED0C}"/>
    <cellStyle name="Check Cell 8 5" xfId="9824" xr:uid="{4E2E876B-D702-4144-8ABF-CED9F85ACE69}"/>
    <cellStyle name="Check Cell 8 6" xfId="9825" xr:uid="{F8A23B55-645E-4CE1-83F5-7EE2D4C91C84}"/>
    <cellStyle name="Check Cell 8 7" xfId="9826" xr:uid="{92298127-F853-4D78-99B4-2043257AC3BB}"/>
    <cellStyle name="Check Cell 8 8" xfId="9827" xr:uid="{C4D970E0-4358-45C8-B143-DFE0BE7CEBF3}"/>
    <cellStyle name="Check Cell 8 9" xfId="9828" xr:uid="{E9B28840-CED5-4AF4-BF4C-72F93EE4F02B}"/>
    <cellStyle name="Check Cell 8_Sheet2" xfId="9829" xr:uid="{A10EBEF0-BB54-4D54-A772-9CE6CC5DA59D}"/>
    <cellStyle name="Check Cell 9" xfId="9830" xr:uid="{4743380B-502A-4B9F-8EF3-555387B68107}"/>
    <cellStyle name="Check Cell 9 10" xfId="9831" xr:uid="{6123A4C8-6823-4EED-8DC1-DE384CE16C57}"/>
    <cellStyle name="Check Cell 9 11" xfId="9832" xr:uid="{4ABEEBBB-3EA1-46E9-B16D-0CFEF4C8B4CA}"/>
    <cellStyle name="Check Cell 9 12" xfId="9833" xr:uid="{FCAA9E63-8567-4E75-888D-DD2EF9937616}"/>
    <cellStyle name="Check Cell 9 13" xfId="9834" xr:uid="{0303B60C-75FF-40CE-AFDC-5AA260DE7BF0}"/>
    <cellStyle name="Check Cell 9 14" xfId="9835" xr:uid="{29AD4252-1B0B-4EED-B27E-DB6713163CF3}"/>
    <cellStyle name="Check Cell 9 15" xfId="9836" xr:uid="{3951B961-C288-4423-9877-0D8058ED8082}"/>
    <cellStyle name="Check Cell 9 16" xfId="9837" xr:uid="{E498C38E-0A70-4943-AEAB-E7C073F33943}"/>
    <cellStyle name="Check Cell 9 2" xfId="9838" xr:uid="{92020BB7-BEED-4B46-89AB-5048673804D3}"/>
    <cellStyle name="Check Cell 9 3" xfId="9839" xr:uid="{9B672025-E673-4696-855D-479C917A2B4C}"/>
    <cellStyle name="Check Cell 9 4" xfId="9840" xr:uid="{492243D7-9E4D-476A-AB5C-73CCB4CD1484}"/>
    <cellStyle name="Check Cell 9 5" xfId="9841" xr:uid="{5A7B43BA-F537-4900-8F5C-38DDA852EA2E}"/>
    <cellStyle name="Check Cell 9 6" xfId="9842" xr:uid="{FF20DA56-B08F-495A-A487-7B1FB8F1E4FE}"/>
    <cellStyle name="Check Cell 9 7" xfId="9843" xr:uid="{088062B0-3E52-49A4-B79C-11243EC406A3}"/>
    <cellStyle name="Check Cell 9 8" xfId="9844" xr:uid="{76E2C9D4-3215-4F74-B424-9FBEDE420F38}"/>
    <cellStyle name="Check Cell 9 9" xfId="9845" xr:uid="{72066B20-9D7E-412F-BEDB-76E144592B9D}"/>
    <cellStyle name="Chiffre0" xfId="9846" xr:uid="{2EE37AE0-91D8-4A25-A0BE-642C8FE157A6}"/>
    <cellStyle name="Chiffre2" xfId="9847" xr:uid="{0331915C-1FA6-45A7-9FDC-DD59F59BBBF2}"/>
    <cellStyle name="Code" xfId="9848" xr:uid="{BAFB2C93-DA07-42B6-82DB-28566F2CFAB2}"/>
    <cellStyle name="Code Section" xfId="9849" xr:uid="{DB53860F-467B-45AD-8D5B-F0593FE3ED1C}"/>
    <cellStyle name="Code Section 2" xfId="9850" xr:uid="{5440666C-C424-4A53-9AAC-5D1E77DD201C}"/>
    <cellStyle name="Code Section 3" xfId="9851" xr:uid="{84388FFF-1710-4212-A398-FC7C090E7A5E}"/>
    <cellStyle name="Code Section 4" xfId="9852" xr:uid="{F8FBEC49-02E8-437C-A439-EC10C24C9BF6}"/>
    <cellStyle name="Code Section 5" xfId="9853" xr:uid="{CA3DBE0C-27B4-4042-BDDE-6BCC0BCAC8A2}"/>
    <cellStyle name="COL HEADINGS" xfId="9854" xr:uid="{2D0DF080-2BC1-4BF8-BDA9-6E3E3FAAFBFB}"/>
    <cellStyle name="COL HEADINGS 2" xfId="9855" xr:uid="{B87EBCAD-15A5-469C-8355-0BBDED6860DB}"/>
    <cellStyle name="COL HEADINGS 3" xfId="9856" xr:uid="{E40DC080-D4A3-4F09-BE1C-201EFE9770AA}"/>
    <cellStyle name="COL HEADINGS 4" xfId="9857" xr:uid="{14EE794A-E2BC-4977-A91B-84C803AD49AB}"/>
    <cellStyle name="COL HEADINGS 5" xfId="9858" xr:uid="{C3D41AE1-F758-42F2-9D77-EF89B77B4205}"/>
    <cellStyle name="COL HEADINGS 6" xfId="9859" xr:uid="{4AFEE358-8593-40E2-89C9-4484390FE9D6}"/>
    <cellStyle name="COL HEADINGS 7" xfId="9860" xr:uid="{94F0F3EF-1C53-4F0F-A2FC-127DDA289757}"/>
    <cellStyle name="Col Heads" xfId="9861" xr:uid="{093DECBD-7DB7-4BC6-99C2-09C5603BA2AE}"/>
    <cellStyle name="Col Heads 2" xfId="9862" xr:uid="{C358E964-74B4-445F-A86F-4DEF742C3C2A}"/>
    <cellStyle name="Col Heads 3" xfId="9863" xr:uid="{F9B39264-D755-45CA-B94E-D87C7CF72BD7}"/>
    <cellStyle name="Col Heads 4" xfId="9864" xr:uid="{DF477324-BD51-4228-B00D-DAEAF483A6ED}"/>
    <cellStyle name="Col Heads 5" xfId="9865" xr:uid="{284333F1-F405-4D68-9233-A2A342756D5A}"/>
    <cellStyle name="Col Heads 6" xfId="9866" xr:uid="{267A2DC6-820E-4F3F-BBA6-B660F6EC29E3}"/>
    <cellStyle name="Col Heads 7" xfId="9867" xr:uid="{4E29E37A-15CD-4C34-8CE4-F1B9D267FAC6}"/>
    <cellStyle name="Column centered" xfId="9868" xr:uid="{4A013FB5-9FC4-406D-B084-BD606B0F4257}"/>
    <cellStyle name="Column centered 2" xfId="9869" xr:uid="{98396786-1DA6-4F1F-96BF-F69C54C9AC61}"/>
    <cellStyle name="Column centered 2 2" xfId="9870" xr:uid="{277F025E-FACD-4509-9EAA-1DA9C3535D62}"/>
    <cellStyle name="Column centered 2 3" xfId="9871" xr:uid="{6F8CADE8-9070-4A6F-A51F-77973C8CC7FC}"/>
    <cellStyle name="Column centered 2 4" xfId="9872" xr:uid="{126C1A47-503C-4673-A2ED-7D2B1768FB1A}"/>
    <cellStyle name="Column centered 2 5" xfId="9873" xr:uid="{4F6FA952-5283-4C86-81AC-444B6BB29054}"/>
    <cellStyle name="Column centered 3" xfId="9874" xr:uid="{A29F28E4-9694-46E3-AEF0-0428FFD9ABD6}"/>
    <cellStyle name="Column centered 4" xfId="9875" xr:uid="{8594F7C5-5641-41D9-9B83-A63D951CD7BD}"/>
    <cellStyle name="Column centered 5" xfId="9876" xr:uid="{9862ED1C-FBE6-4A11-8B2A-149B8F2B8F62}"/>
    <cellStyle name="Column centered 6" xfId="9877" xr:uid="{39A7FBA0-6A98-42C4-AD77-FB7128FE519C}"/>
    <cellStyle name="Column Heading" xfId="9878" xr:uid="{981DBB2F-C5E2-439A-9320-29018E687D9C}"/>
    <cellStyle name="Column Heading 2" xfId="9879" xr:uid="{33509F51-B4FA-49F5-9ECD-DA32514B17A6}"/>
    <cellStyle name="Column Heading 2 2" xfId="9880" xr:uid="{EE3C2C9B-8C51-4D55-B54A-A4BE7194EA7D}"/>
    <cellStyle name="Column Heading 2 3" xfId="9881" xr:uid="{C1EA51A8-A660-43C0-89DD-E4825EE861C4}"/>
    <cellStyle name="Column Heading 2 4" xfId="9882" xr:uid="{0CB1103B-A021-4D2A-ABEC-7F36D03B212F}"/>
    <cellStyle name="Column Heading 3" xfId="9883" xr:uid="{9A0BA277-1C3B-4407-88C1-114C29E62A33}"/>
    <cellStyle name="Column Heading 4" xfId="9884" xr:uid="{9155B7F4-0AC9-4C34-9F9C-A475387ACAF1}"/>
    <cellStyle name="Column Heading 5" xfId="9885" xr:uid="{3756B0E5-5BE7-412B-BC42-5EABDFC8275F}"/>
    <cellStyle name="Column Heading 6" xfId="9886" xr:uid="{EF2E211F-93B8-4BF5-88AB-6A95A0E019E4}"/>
    <cellStyle name="Column Heading 7" xfId="9887" xr:uid="{675B21ED-D016-4A0A-9D83-D8B73CD9A54D}"/>
    <cellStyle name="Column Headings" xfId="9888" xr:uid="{479AB6C7-787A-4608-A68D-6E81093789EB}"/>
    <cellStyle name="Column text left" xfId="9889" xr:uid="{9A59DC96-AF1B-429F-8BC4-CD0178B80C5A}"/>
    <cellStyle name="Column text left 2" xfId="9890" xr:uid="{BD8B0CDA-FE4B-4D6B-9078-0620C86D0A9F}"/>
    <cellStyle name="Column text left 2 2" xfId="9891" xr:uid="{08FA8743-90B6-4FDE-8AFB-41D0BE9E9FB3}"/>
    <cellStyle name="Column text left 2 3" xfId="9892" xr:uid="{A782ACD8-1E88-4D60-91D6-32459A159722}"/>
    <cellStyle name="Column text left 2 4" xfId="9893" xr:uid="{0B64EE43-8445-4FA3-9F4A-FD473F036FC8}"/>
    <cellStyle name="Column text left 2 5" xfId="9894" xr:uid="{581F4759-27F1-4F74-8B5E-CE7B278C24C7}"/>
    <cellStyle name="Column text left 3" xfId="9895" xr:uid="{015B0182-5FAF-40BC-84D2-CD28961375E0}"/>
    <cellStyle name="Column text left 4" xfId="9896" xr:uid="{D9D930EE-C020-4B79-9BA6-BAC65C7C129A}"/>
    <cellStyle name="Column text left 5" xfId="9897" xr:uid="{F5B3CD40-1146-4290-8079-8EE6586F7611}"/>
    <cellStyle name="Column text left 6" xfId="9898" xr:uid="{58C5343A-12CD-49B6-B30D-E39E58DB8334}"/>
    <cellStyle name="coma" xfId="9899" xr:uid="{4CE933C7-A274-401F-A153-0BA4D654CDB6}"/>
    <cellStyle name="comm" xfId="9900" xr:uid="{5A738DC9-79DE-47AD-9B54-E87A471BB1FB}"/>
    <cellStyle name="Comma" xfId="3" builtinId="3"/>
    <cellStyle name="Comma  - Style1" xfId="9901" xr:uid="{1FB47546-A33C-457C-BFCD-6DBE84E8C665}"/>
    <cellStyle name="Comma  - Style1 2" xfId="9902" xr:uid="{D18D5D1B-D08F-4BB3-8880-9D9A00A19CB1}"/>
    <cellStyle name="Comma  - Style1 2 2" xfId="9903" xr:uid="{7955AAE3-9573-4471-B1C1-C4F3BD3F45DC}"/>
    <cellStyle name="Comma  - Style1 2 3" xfId="9904" xr:uid="{E7F5D2A5-481F-45AF-8591-12B584984DC3}"/>
    <cellStyle name="Comma  - Style1 2 4" xfId="9905" xr:uid="{5B48A177-43A9-41A3-B6E8-16360ECCD3E3}"/>
    <cellStyle name="Comma  - Style1 2 5" xfId="9906" xr:uid="{735A40BC-4EBF-4458-BE55-DD5F332513F3}"/>
    <cellStyle name="Comma  - Style1 2 6" xfId="9907" xr:uid="{6F1955D8-D25C-4D65-9A5B-142AD0C8590C}"/>
    <cellStyle name="Comma  - Style1 2 7" xfId="9908" xr:uid="{550B1E82-0D45-4E49-975F-6914FC3F4809}"/>
    <cellStyle name="Comma  - Style1 2 8" xfId="9909" xr:uid="{C979A984-D6DB-4F22-A873-04A40FF18162}"/>
    <cellStyle name="Comma  - Style1 2 9" xfId="9910" xr:uid="{1450B9A7-C81A-4671-AF0C-3B0F7DFB7808}"/>
    <cellStyle name="Comma  - Style1 3" xfId="9911" xr:uid="{9F16B022-E487-402E-B3C8-1A312B2B1B2C}"/>
    <cellStyle name="Comma  - Style1 3 2" xfId="9912" xr:uid="{BE9F9207-B00C-4461-B587-67C7DE316EF1}"/>
    <cellStyle name="Comma  - Style1 4" xfId="9913" xr:uid="{F8AE2D7B-DC75-412D-96BA-FDD9D1F867D3}"/>
    <cellStyle name="Comma  - Style1_COMPOUND WALL TO IWHB - CHANDRAGIRI" xfId="9914" xr:uid="{94A40002-189C-4C6F-A55E-041A59060225}"/>
    <cellStyle name="Comma  - Style2" xfId="9915" xr:uid="{799BEB24-B7A5-4FD8-B1C8-FB562ED90A4E}"/>
    <cellStyle name="Comma  - Style2 2" xfId="9916" xr:uid="{7A4D7E26-0995-4A4F-852E-F36AAE655DC5}"/>
    <cellStyle name="Comma  - Style2 2 2" xfId="9917" xr:uid="{713158A5-8FA8-498D-8162-3F1D7B46AC1B}"/>
    <cellStyle name="Comma  - Style2 2 3" xfId="9918" xr:uid="{84DF8E9C-DDB5-4E6C-9A62-BA5B62DB19B1}"/>
    <cellStyle name="Comma  - Style2 2 4" xfId="9919" xr:uid="{79A958C5-4E27-414D-B9D8-5BC7BD4825AE}"/>
    <cellStyle name="Comma  - Style2 2 5" xfId="9920" xr:uid="{16BAF958-2FF1-4817-8612-0031A066499E}"/>
    <cellStyle name="Comma  - Style2 2 6" xfId="9921" xr:uid="{BFAC051A-5739-4874-A3AF-DAA3D375B141}"/>
    <cellStyle name="Comma  - Style2 2 7" xfId="9922" xr:uid="{159491A0-2485-4837-A6D0-3A778985AA9F}"/>
    <cellStyle name="Comma  - Style2 2 8" xfId="9923" xr:uid="{95CFA46C-899F-4424-8846-50BC9D6A9981}"/>
    <cellStyle name="Comma  - Style2 2 9" xfId="9924" xr:uid="{EF66E1EA-385F-4705-9634-5537E3335789}"/>
    <cellStyle name="Comma  - Style2 3" xfId="9925" xr:uid="{49CCF464-8D68-44DA-A03E-5880516A89B1}"/>
    <cellStyle name="Comma  - Style2 3 2" xfId="9926" xr:uid="{6D14787A-B7C4-411E-8EB8-76DA0695319D}"/>
    <cellStyle name="Comma  - Style2 4" xfId="9927" xr:uid="{F09230B1-9647-4D6F-93AF-07655517E1FA}"/>
    <cellStyle name="Comma  - Style2_COMPOUND WALL TO IWHB - CHANDRAGIRI" xfId="9928" xr:uid="{35938093-E5CB-4CC1-BB42-B1B78F8628D9}"/>
    <cellStyle name="Comma  - Style3" xfId="9929" xr:uid="{B1622DF8-0F9D-4857-9DC7-D72510418E6C}"/>
    <cellStyle name="Comma  - Style3 10" xfId="9930" xr:uid="{AEA19AFD-78E7-49D5-A8C0-22546C61DA2E}"/>
    <cellStyle name="Comma  - Style3 11" xfId="9931" xr:uid="{5220348A-D348-4756-ADDA-1C4AC03272AB}"/>
    <cellStyle name="Comma  - Style3 12" xfId="9932" xr:uid="{35AE6D0E-3DBA-4B81-981E-10BF45DA243B}"/>
    <cellStyle name="Comma  - Style3 13" xfId="9933" xr:uid="{1B981FB5-66E1-4325-9663-868EACD98C90}"/>
    <cellStyle name="Comma  - Style3 14" xfId="9934" xr:uid="{4E978F29-9FB5-402B-A411-DF965AC95C76}"/>
    <cellStyle name="Comma  - Style3 2" xfId="9935" xr:uid="{18ACC75F-6C56-4E9D-BD3D-8D752239C1BB}"/>
    <cellStyle name="Comma  - Style3 2 10" xfId="9936" xr:uid="{95ADD08A-2F28-45B4-B5EC-4516496350DE}"/>
    <cellStyle name="Comma  - Style3 2 2" xfId="9937" xr:uid="{A68282C2-D279-40C2-85E4-719D0205D507}"/>
    <cellStyle name="Comma  - Style3 2 3" xfId="9938" xr:uid="{AD38A5C1-C3D4-4C5A-B262-D9B81750EB7D}"/>
    <cellStyle name="Comma  - Style3 2 4" xfId="9939" xr:uid="{DE41EED6-C16F-4E63-BD9C-48E1F6B8B0BC}"/>
    <cellStyle name="Comma  - Style3 2 5" xfId="9940" xr:uid="{5CA0A4A6-0AE2-4A66-A27F-831D20C47ACC}"/>
    <cellStyle name="Comma  - Style3 2 6" xfId="9941" xr:uid="{44543A6E-3353-49F2-B33B-4F00EDE9028B}"/>
    <cellStyle name="Comma  - Style3 2 7" xfId="9942" xr:uid="{B22DA5C3-831B-4DFF-B79E-4BF37DECDC49}"/>
    <cellStyle name="Comma  - Style3 2 8" xfId="9943" xr:uid="{0F71C7B7-EFAE-4B80-A48A-3BE77C6E8D2F}"/>
    <cellStyle name="Comma  - Style3 2 9" xfId="9944" xr:uid="{6CA65244-5BA6-4061-9793-1DABC9FD7714}"/>
    <cellStyle name="Comma  - Style3 3" xfId="9945" xr:uid="{BBB869A8-1572-4DB6-9F25-94D5F6B519C7}"/>
    <cellStyle name="Comma  - Style3 3 2" xfId="9946" xr:uid="{DDDC16DD-18A4-46F2-9E18-788EA151C59E}"/>
    <cellStyle name="Comma  - Style3 4" xfId="9947" xr:uid="{6A02951A-FBE3-46F9-BCA6-7DA1A5F7346B}"/>
    <cellStyle name="Comma  - Style3 5" xfId="9948" xr:uid="{E7E92515-FFEE-422E-AC6F-B3980E4666DE}"/>
    <cellStyle name="Comma  - Style3 6" xfId="9949" xr:uid="{7BC616BA-8BD9-486B-A45F-8279970805EF}"/>
    <cellStyle name="Comma  - Style3 7" xfId="9950" xr:uid="{36ABA360-81BF-4885-AADE-90F02F17FAB6}"/>
    <cellStyle name="Comma  - Style3 8" xfId="9951" xr:uid="{5EFD4503-1D33-4A06-A50E-A907D591A054}"/>
    <cellStyle name="Comma  - Style3 9" xfId="9952" xr:uid="{ADCDEE7E-5D1A-4B48-B18F-255AE51848AA}"/>
    <cellStyle name="Comma  - Style3_COMPOUND WALL TO IWHB - CHANDRAGIRI" xfId="9953" xr:uid="{9DC8FE30-2FAD-4E5C-9EF8-52B644B838A3}"/>
    <cellStyle name="Comma  - Style4" xfId="9954" xr:uid="{024AEFCA-BBBA-4880-AD76-CAA4AF216CF8}"/>
    <cellStyle name="Comma  - Style4 10" xfId="9955" xr:uid="{78A46081-FBBD-4A58-9F68-F83B93748E60}"/>
    <cellStyle name="Comma  - Style4 11" xfId="9956" xr:uid="{E5C50B8B-2DC7-4344-A676-0D3C460F5B12}"/>
    <cellStyle name="Comma  - Style4 12" xfId="9957" xr:uid="{11CBFBF2-9F0C-49D0-83F2-88D276BAB79B}"/>
    <cellStyle name="Comma  - Style4 13" xfId="9958" xr:uid="{BCE99D8B-63BA-4C0E-9702-9807B09A41CB}"/>
    <cellStyle name="Comma  - Style4 14" xfId="9959" xr:uid="{307553EB-DF32-4C09-8055-9F0424E604E2}"/>
    <cellStyle name="Comma  - Style4 2" xfId="9960" xr:uid="{9399DB19-A94F-49F6-BA8D-A0B5A9E46068}"/>
    <cellStyle name="Comma  - Style4 2 10" xfId="9961" xr:uid="{B1D9D214-15DF-47EA-90F7-F89B5495EB97}"/>
    <cellStyle name="Comma  - Style4 2 2" xfId="9962" xr:uid="{53C43F7B-9137-4382-8A94-7FDBED714E3D}"/>
    <cellStyle name="Comma  - Style4 2 3" xfId="9963" xr:uid="{2D2F5653-1C14-471F-BA41-A1C10E5747D6}"/>
    <cellStyle name="Comma  - Style4 2 4" xfId="9964" xr:uid="{DE206981-9563-4C24-9034-4F06DE99358E}"/>
    <cellStyle name="Comma  - Style4 2 5" xfId="9965" xr:uid="{4F37E63D-E2E1-4A62-8EE4-312796C2A4D7}"/>
    <cellStyle name="Comma  - Style4 2 6" xfId="9966" xr:uid="{0148174B-6B41-4967-8D21-C4D193B40B87}"/>
    <cellStyle name="Comma  - Style4 2 7" xfId="9967" xr:uid="{FF8F9030-5C1B-41EE-82D2-13919FBC86CD}"/>
    <cellStyle name="Comma  - Style4 2 8" xfId="9968" xr:uid="{4A1945DC-A863-4139-9B4D-16FD92E36180}"/>
    <cellStyle name="Comma  - Style4 2 9" xfId="9969" xr:uid="{9E98DCE5-DFE2-4AB7-8F52-8E75255BE5F9}"/>
    <cellStyle name="Comma  - Style4 3" xfId="9970" xr:uid="{CCB2CB87-B741-410A-8919-7BEEE8826C15}"/>
    <cellStyle name="Comma  - Style4 3 2" xfId="9971" xr:uid="{A1767AF1-DA9E-4B95-83C0-DCF38E41DDC7}"/>
    <cellStyle name="Comma  - Style4 4" xfId="9972" xr:uid="{D597CAF8-E812-44C1-AFD1-DEF5BF41B0E9}"/>
    <cellStyle name="Comma  - Style4 5" xfId="9973" xr:uid="{EE9A99AC-635B-4152-A23B-0CBE8751A674}"/>
    <cellStyle name="Comma  - Style4 6" xfId="9974" xr:uid="{F6E5525D-FCC5-4098-918A-898296934956}"/>
    <cellStyle name="Comma  - Style4 7" xfId="9975" xr:uid="{2A3F51F7-734B-4EC3-BBA6-189D33EADD3F}"/>
    <cellStyle name="Comma  - Style4 8" xfId="9976" xr:uid="{F33238AD-8FBF-4AA3-8303-8C877F3A4FD6}"/>
    <cellStyle name="Comma  - Style4 9" xfId="9977" xr:uid="{A40BD846-7318-4300-AA08-3451433BC318}"/>
    <cellStyle name="Comma  - Style4_COMPOUND WALL TO IWHB - CHANDRAGIRI" xfId="9978" xr:uid="{A3FE2846-78D6-4D65-9C6C-AB0ABBE207DA}"/>
    <cellStyle name="Comma  - Style5" xfId="9979" xr:uid="{28A049B1-622A-4B1C-A13A-069EA2BFCCA7}"/>
    <cellStyle name="Comma  - Style5 10" xfId="9980" xr:uid="{CE5EC22F-DC8E-4368-8137-F8389B6FD50C}"/>
    <cellStyle name="Comma  - Style5 11" xfId="9981" xr:uid="{D15D3D7B-8152-4C8C-9206-3D889ABAEFB0}"/>
    <cellStyle name="Comma  - Style5 12" xfId="9982" xr:uid="{880E8570-A8C1-41EA-A485-9F637059E12D}"/>
    <cellStyle name="Comma  - Style5 13" xfId="9983" xr:uid="{54009857-036E-458F-A16C-CF8AB6768DFF}"/>
    <cellStyle name="Comma  - Style5 14" xfId="9984" xr:uid="{6F99AA54-D973-4C8A-B48E-6AB2596CFFA0}"/>
    <cellStyle name="Comma  - Style5 2" xfId="9985" xr:uid="{8D404C36-BCEC-47E7-8DAF-F3C94968B5A8}"/>
    <cellStyle name="Comma  - Style5 2 10" xfId="9986" xr:uid="{E31D4FEF-F2C0-4A1F-BB30-A4CC0712A7E2}"/>
    <cellStyle name="Comma  - Style5 2 2" xfId="9987" xr:uid="{AC285F0B-2BEB-40E7-A4C1-5DE88DA0E6E7}"/>
    <cellStyle name="Comma  - Style5 2 3" xfId="9988" xr:uid="{5CB39FDA-6EE5-4C64-B575-2A943CE562C1}"/>
    <cellStyle name="Comma  - Style5 2 4" xfId="9989" xr:uid="{EFFB8231-CA57-4A1C-90AE-A46E0188F483}"/>
    <cellStyle name="Comma  - Style5 2 5" xfId="9990" xr:uid="{5A11FDBD-7B34-435A-B652-555AC4C6083F}"/>
    <cellStyle name="Comma  - Style5 2 6" xfId="9991" xr:uid="{54FECE2C-18A6-4741-A9D5-0A1276473F7A}"/>
    <cellStyle name="Comma  - Style5 2 7" xfId="9992" xr:uid="{72F1A50D-A151-436B-A66C-9E0E1CE68634}"/>
    <cellStyle name="Comma  - Style5 2 8" xfId="9993" xr:uid="{06DF64C4-FFED-4A7A-97E1-D2E5FDDD7C71}"/>
    <cellStyle name="Comma  - Style5 2 9" xfId="9994" xr:uid="{2A224175-EDA3-41E3-A144-DB67B3BA8F37}"/>
    <cellStyle name="Comma  - Style5 3" xfId="9995" xr:uid="{397B774B-0EF2-4DD0-9C40-163902B401B9}"/>
    <cellStyle name="Comma  - Style5 3 2" xfId="9996" xr:uid="{2E90806F-80CD-41AF-8824-99225C6ACB2A}"/>
    <cellStyle name="Comma  - Style5 4" xfId="9997" xr:uid="{12E96AC3-5017-401B-8A9A-1C9F3475FE15}"/>
    <cellStyle name="Comma  - Style5 5" xfId="9998" xr:uid="{F2899405-9C7F-4F1B-900A-66DB47F3B0D5}"/>
    <cellStyle name="Comma  - Style5 6" xfId="9999" xr:uid="{80327DEB-78C8-4F95-956B-B88F00A9C6C1}"/>
    <cellStyle name="Comma  - Style5 7" xfId="10000" xr:uid="{2822DDDD-C0D3-40B9-B268-FC3E3CE4E980}"/>
    <cellStyle name="Comma  - Style5 8" xfId="10001" xr:uid="{0C110CB3-8408-4663-8479-7397F46F5AD7}"/>
    <cellStyle name="Comma  - Style5 9" xfId="10002" xr:uid="{FD0E9F3B-93A6-434C-9018-0992409A8980}"/>
    <cellStyle name="Comma  - Style5_COMPOUND WALL TO IWHB - CHANDRAGIRI" xfId="10003" xr:uid="{199E5153-C036-4F45-B3C0-87D3FAA13828}"/>
    <cellStyle name="Comma  - Style6" xfId="10004" xr:uid="{7B52418C-8BD7-4909-BF9E-54B4ABD0DF0A}"/>
    <cellStyle name="Comma  - Style6 10" xfId="10005" xr:uid="{E52FADD4-532C-47EA-A2CB-120B60C71E63}"/>
    <cellStyle name="Comma  - Style6 11" xfId="10006" xr:uid="{2173D9DB-039F-4165-9EC4-6A45F0408AF2}"/>
    <cellStyle name="Comma  - Style6 12" xfId="10007" xr:uid="{421F413E-3AE2-431A-95F6-6520BAA17D49}"/>
    <cellStyle name="Comma  - Style6 13" xfId="10008" xr:uid="{4A654840-EB83-4D3B-B881-E8F08659136A}"/>
    <cellStyle name="Comma  - Style6 14" xfId="10009" xr:uid="{216089B2-E2FF-4199-AE56-CC5075AC3180}"/>
    <cellStyle name="Comma  - Style6 2" xfId="10010" xr:uid="{B4BF0CD7-B932-4717-8B0F-1EC36617F320}"/>
    <cellStyle name="Comma  - Style6 2 10" xfId="10011" xr:uid="{F6B57465-770C-475A-8746-2DD2500F145C}"/>
    <cellStyle name="Comma  - Style6 2 2" xfId="10012" xr:uid="{AB4E7EAC-53CC-4962-91D9-C56C2CDB6625}"/>
    <cellStyle name="Comma  - Style6 2 3" xfId="10013" xr:uid="{7D9F6AA4-6D94-429A-934B-B6BD6C50ECC8}"/>
    <cellStyle name="Comma  - Style6 2 4" xfId="10014" xr:uid="{5A7111BC-E184-4809-8F45-6E100F0B373B}"/>
    <cellStyle name="Comma  - Style6 2 5" xfId="10015" xr:uid="{626A0092-025B-4A49-8FD7-6AAFC61D34A9}"/>
    <cellStyle name="Comma  - Style6 2 6" xfId="10016" xr:uid="{DB5ED169-6C95-4093-819C-04AE2F85C08B}"/>
    <cellStyle name="Comma  - Style6 2 7" xfId="10017" xr:uid="{F948ACFB-82DE-4CFA-9690-DC26BC490F0A}"/>
    <cellStyle name="Comma  - Style6 2 8" xfId="10018" xr:uid="{419197F2-BFCD-4500-82D1-CD30E623633B}"/>
    <cellStyle name="Comma  - Style6 2 9" xfId="10019" xr:uid="{434A5D5B-14CF-4D82-9258-5ABFD615F5AB}"/>
    <cellStyle name="Comma  - Style6 3" xfId="10020" xr:uid="{FCB47DA7-CFF5-4316-8B36-E5D9B56DA2A1}"/>
    <cellStyle name="Comma  - Style6 3 2" xfId="10021" xr:uid="{1C1FF57C-532D-426C-829B-0565ABD28395}"/>
    <cellStyle name="Comma  - Style6 4" xfId="10022" xr:uid="{D29DD249-06B1-45A1-ABC1-EEA78BC9E9A6}"/>
    <cellStyle name="Comma  - Style6 5" xfId="10023" xr:uid="{0FC06189-4A17-4164-94C3-5404F60A4361}"/>
    <cellStyle name="Comma  - Style6 6" xfId="10024" xr:uid="{1EAA9D68-2ECC-4EA9-92E7-9997D2A93172}"/>
    <cellStyle name="Comma  - Style6 7" xfId="10025" xr:uid="{B4F927C1-8775-49A8-910C-B374B8850207}"/>
    <cellStyle name="Comma  - Style6 8" xfId="10026" xr:uid="{B2CF2DD9-DEDA-4AF9-BECE-B703DDBE723F}"/>
    <cellStyle name="Comma  - Style6 9" xfId="10027" xr:uid="{7FEE7763-2848-490B-9B36-FFE42739AAC6}"/>
    <cellStyle name="Comma  - Style6_COMPOUND WALL TO IWHB - CHANDRAGIRI" xfId="10028" xr:uid="{1548B1E7-02DA-493C-B218-95E23FC67B53}"/>
    <cellStyle name="Comma  - Style7" xfId="10029" xr:uid="{FC3D3196-838D-49C5-B643-1A261781355E}"/>
    <cellStyle name="Comma  - Style7 10" xfId="10030" xr:uid="{123B4907-0A9F-482E-81B2-99A9E39FCADB}"/>
    <cellStyle name="Comma  - Style7 11" xfId="10031" xr:uid="{5C47B5E2-9150-425D-9175-9B8C3A6B7CE2}"/>
    <cellStyle name="Comma  - Style7 12" xfId="10032" xr:uid="{C3E00C06-3DE7-403F-937D-5C77F2F9A964}"/>
    <cellStyle name="Comma  - Style7 13" xfId="10033" xr:uid="{2A2804B9-1E4C-48A7-8AE8-96F99B8944A6}"/>
    <cellStyle name="Comma  - Style7 14" xfId="10034" xr:uid="{181C407E-D44F-486D-9421-055A7236263F}"/>
    <cellStyle name="Comma  - Style7 2" xfId="10035" xr:uid="{9BDC86E2-EE02-4E8C-8C40-A0EE1B85DA31}"/>
    <cellStyle name="Comma  - Style7 2 10" xfId="10036" xr:uid="{2A3144AE-4187-4256-85A9-90115A91696E}"/>
    <cellStyle name="Comma  - Style7 2 2" xfId="10037" xr:uid="{C015D40B-8107-45D0-A15B-4BC2E1159265}"/>
    <cellStyle name="Comma  - Style7 2 3" xfId="10038" xr:uid="{10586B67-1D0D-4307-B1CC-239AA78151A2}"/>
    <cellStyle name="Comma  - Style7 2 4" xfId="10039" xr:uid="{4E1B2ACB-182E-4803-A5EA-E5EE07122173}"/>
    <cellStyle name="Comma  - Style7 2 5" xfId="10040" xr:uid="{A88EE743-1B64-4816-A31D-49F7D66A2FA2}"/>
    <cellStyle name="Comma  - Style7 2 6" xfId="10041" xr:uid="{068A169F-AFF5-4185-B042-485C24E0C5C4}"/>
    <cellStyle name="Comma  - Style7 2 7" xfId="10042" xr:uid="{D2DCE1D7-C2B4-43A4-A8C4-23F3A942F21F}"/>
    <cellStyle name="Comma  - Style7 2 8" xfId="10043" xr:uid="{9F2470EE-8871-41DD-B349-3B67E69AE42B}"/>
    <cellStyle name="Comma  - Style7 2 9" xfId="10044" xr:uid="{892FEC9D-7693-4128-92F3-2E8D710E81BF}"/>
    <cellStyle name="Comma  - Style7 3" xfId="10045" xr:uid="{207570DA-9DBC-4338-9848-63FA0426E144}"/>
    <cellStyle name="Comma  - Style7 3 2" xfId="10046" xr:uid="{DFE19E3D-B8ED-4B08-9A21-AB7AD44817F2}"/>
    <cellStyle name="Comma  - Style7 4" xfId="10047" xr:uid="{209F3CFB-B45F-449F-8B03-F86973CF63B3}"/>
    <cellStyle name="Comma  - Style7 5" xfId="10048" xr:uid="{B0B89937-6E0A-495B-A478-AC53C4CEF2E9}"/>
    <cellStyle name="Comma  - Style7 6" xfId="10049" xr:uid="{BE645AD2-F68D-4256-964B-CE2E81157208}"/>
    <cellStyle name="Comma  - Style7 7" xfId="10050" xr:uid="{10738794-114A-4FEB-96B8-9173CDB627C0}"/>
    <cellStyle name="Comma  - Style7 8" xfId="10051" xr:uid="{D6514F3A-9A62-4C3D-B180-A22A2F99D920}"/>
    <cellStyle name="Comma  - Style7 9" xfId="10052" xr:uid="{53E2964C-76F3-4974-B01A-69EB7CAD18A2}"/>
    <cellStyle name="Comma  - Style7_COMPOUND WALL TO IWHB - CHANDRAGIRI" xfId="10053" xr:uid="{128D2F5A-BADB-446B-9A92-ADBE11F5DAFC}"/>
    <cellStyle name="Comma  - Style8" xfId="10054" xr:uid="{C534910F-7903-4434-8698-5C9BE4044B87}"/>
    <cellStyle name="Comma  - Style8 10" xfId="10055" xr:uid="{5BFC046E-4075-4DBD-A5CA-11A9CEAF21F8}"/>
    <cellStyle name="Comma  - Style8 11" xfId="10056" xr:uid="{8DF418B2-A507-429B-8D57-A9A5F226489C}"/>
    <cellStyle name="Comma  - Style8 12" xfId="10057" xr:uid="{10D34B54-AC6A-40BC-BC77-76A9E0C48655}"/>
    <cellStyle name="Comma  - Style8 13" xfId="10058" xr:uid="{F2BCF5E3-D842-4FD5-BEDF-7355FCA8A06D}"/>
    <cellStyle name="Comma  - Style8 14" xfId="10059" xr:uid="{D09C1A75-61A5-47AF-8CBC-814304DD944E}"/>
    <cellStyle name="Comma  - Style8 2" xfId="10060" xr:uid="{A5D6AA23-18EC-486B-9FC1-D0BC9540815D}"/>
    <cellStyle name="Comma  - Style8 2 10" xfId="10061" xr:uid="{EF4789F7-F09F-402D-9DAD-A885BCC17174}"/>
    <cellStyle name="Comma  - Style8 2 2" xfId="10062" xr:uid="{C6646C4C-AF9B-4140-8551-A242B1467E66}"/>
    <cellStyle name="Comma  - Style8 2 3" xfId="10063" xr:uid="{862C1D70-B126-4267-8C93-258B1989EFD5}"/>
    <cellStyle name="Comma  - Style8 2 4" xfId="10064" xr:uid="{23394C6B-9FB1-41A6-AAC0-6909D456EC92}"/>
    <cellStyle name="Comma  - Style8 2 5" xfId="10065" xr:uid="{ED6CB09F-544B-4C15-B4C4-6CC160394D86}"/>
    <cellStyle name="Comma  - Style8 2 6" xfId="10066" xr:uid="{0FDC46D2-9C5F-47C3-8E14-E62FBB66355C}"/>
    <cellStyle name="Comma  - Style8 2 7" xfId="10067" xr:uid="{B2EB9C48-8942-4FD9-A1B3-96596A2ACADE}"/>
    <cellStyle name="Comma  - Style8 2 8" xfId="10068" xr:uid="{9A5BE4BB-6A5B-42C9-9C14-11776357F3E1}"/>
    <cellStyle name="Comma  - Style8 2 9" xfId="10069" xr:uid="{78CD478A-D7E0-4BCE-97A1-53D2B7B49E0F}"/>
    <cellStyle name="Comma  - Style8 3" xfId="10070" xr:uid="{FA69CE45-A827-482F-8120-586C09CC5723}"/>
    <cellStyle name="Comma  - Style8 3 2" xfId="10071" xr:uid="{7E3A7657-50CD-40BB-A92E-4957EDA74474}"/>
    <cellStyle name="Comma  - Style8 4" xfId="10072" xr:uid="{80FEF599-3B0B-43DC-B8A3-87CD41E26265}"/>
    <cellStyle name="Comma  - Style8 5" xfId="10073" xr:uid="{54E73A0D-CD4D-45A2-A37A-E6BE856AE1B9}"/>
    <cellStyle name="Comma  - Style8 6" xfId="10074" xr:uid="{A241C647-D401-4ED0-AD96-C13EAEA7E6AA}"/>
    <cellStyle name="Comma  - Style8 7" xfId="10075" xr:uid="{377F84B4-7B5E-4E36-B980-D8F85558CD0D}"/>
    <cellStyle name="Comma  - Style8 8" xfId="10076" xr:uid="{203A5906-3318-45A1-8BC4-E2AD6B5EBBD8}"/>
    <cellStyle name="Comma  - Style8 9" xfId="10077" xr:uid="{D9A2E0DB-48F9-47EB-97D3-91D73F0DD6A3}"/>
    <cellStyle name="Comma  - Style8_COMPOUND WALL TO IWHB - CHANDRAGIRI" xfId="10078" xr:uid="{FA3D1392-4191-4FDB-AE33-96B01E0DDCB4}"/>
    <cellStyle name="Comma (1)" xfId="10079" xr:uid="{17E169DF-3817-497B-BB72-F285F7BCC567}"/>
    <cellStyle name="Comma [0] 2" xfId="11008" xr:uid="{33D165CB-6D82-4950-ACCE-7FF909E5A575}"/>
    <cellStyle name="Comma [0] 2 2" xfId="11009" xr:uid="{D4AA2E9D-FBC1-4254-9694-E078F84723E9}"/>
    <cellStyle name="Comma [00]" xfId="10995" xr:uid="{66F7FEE3-7E62-4551-89E9-33C48BD1A4CE}"/>
    <cellStyle name="Comma [00] 10" xfId="10996" xr:uid="{5F9D46F3-884D-4D28-B09C-C4CD52AC0EA4}"/>
    <cellStyle name="Comma [00] 11" xfId="10997" xr:uid="{9EDC05D4-138B-4E9C-8C5B-81666B441D1A}"/>
    <cellStyle name="Comma [00] 2" xfId="10998" xr:uid="{1A25C7AC-D2D4-4CC9-BC0D-F642F47BE0F0}"/>
    <cellStyle name="Comma [00] 2 2" xfId="10999" xr:uid="{C3B84091-70C3-4445-BA3E-D9D8938EFAC4}"/>
    <cellStyle name="Comma [00] 3" xfId="11000" xr:uid="{D5D48954-390E-4039-A547-8FFDD4C09D13}"/>
    <cellStyle name="Comma [00] 3 2" xfId="11001" xr:uid="{8971B745-88B7-4277-B8A4-7D5754B9F83F}"/>
    <cellStyle name="Comma [00] 4" xfId="11002" xr:uid="{3E869AD5-89CF-4DF1-8762-4D9ED0EC097E}"/>
    <cellStyle name="Comma [00] 5" xfId="11003" xr:uid="{4E362AE4-438F-4F1D-BD87-854191319315}"/>
    <cellStyle name="Comma [00] 6" xfId="11004" xr:uid="{BAF81A24-F421-40BE-8832-D05A39F7F5C9}"/>
    <cellStyle name="Comma [00] 7" xfId="11005" xr:uid="{DBE7B12A-D5B7-4E25-A19B-5E0EE869D00C}"/>
    <cellStyle name="Comma [00] 8" xfId="11006" xr:uid="{5820DC46-5D3C-4DFA-BD76-5DB0D427C454}"/>
    <cellStyle name="Comma [00] 9" xfId="11007" xr:uid="{735E9D03-C59A-46C4-B6CA-AA6E5504FDE4}"/>
    <cellStyle name="Comma [1]" xfId="11010" xr:uid="{1151C790-1A0E-4CC3-A568-3254FE3C20D9}"/>
    <cellStyle name="Comma [2]" xfId="11011" xr:uid="{FC858300-1842-4F6D-8FCD-7BBD27AEC9F0}"/>
    <cellStyle name="Comma [3]" xfId="11012" xr:uid="{ADFD8D94-F50A-42AE-BD76-10D531F84461}"/>
    <cellStyle name="Comma 0" xfId="10080" xr:uid="{81E70BCF-91A6-4DFA-9B9D-4DE908960B77}"/>
    <cellStyle name="Comma 0*" xfId="10081" xr:uid="{C9EA73BC-A80F-4D9C-B217-A4AC2CC6D39F}"/>
    <cellStyle name="Comma 0_Dealist" xfId="10082" xr:uid="{12EA5691-789C-450B-85E5-C0D6A13F12FB}"/>
    <cellStyle name="Comma 10" xfId="10083" xr:uid="{7E0D0D70-A1E2-4C6F-930E-10A624555D77}"/>
    <cellStyle name="Comma 10 2" xfId="10084" xr:uid="{415984FC-7977-4604-BD76-85D7FFEB2FAF}"/>
    <cellStyle name="Comma 10 2 2" xfId="10085" xr:uid="{DE93D708-DE6B-4E2B-BDDC-F1DF54AC54C0}"/>
    <cellStyle name="Comma 10 2 3" xfId="10086" xr:uid="{225CB907-2F6A-48D9-A422-8D72F0BFF4D1}"/>
    <cellStyle name="Comma 10 3" xfId="10087" xr:uid="{00ED8270-4294-40B7-BCE6-3962880ED877}"/>
    <cellStyle name="Comma 10 4" xfId="10088" xr:uid="{EC63039F-DC75-44CA-8D00-9F1E47E47AD8}"/>
    <cellStyle name="Comma 10 5" xfId="10089" xr:uid="{FC88B7A4-B597-45FB-91EB-954B79F37981}"/>
    <cellStyle name="Comma 10 6" xfId="10090" xr:uid="{5471BD54-7118-4ED4-8312-6245FB8A99EB}"/>
    <cellStyle name="Comma 10 6 2" xfId="10091" xr:uid="{A6F74D42-B472-4A7C-A732-65BFEFD5F1F7}"/>
    <cellStyle name="Comma 10 6 2 2" xfId="10092" xr:uid="{E1591BD8-FC6F-4AEA-9794-EBB67D008021}"/>
    <cellStyle name="Comma 10 6 2 3" xfId="10093" xr:uid="{C7D24C24-B515-48B7-8FFD-A20B1F4EE301}"/>
    <cellStyle name="Comma 10 6 3" xfId="10094" xr:uid="{800D6F2F-5985-48C2-8B57-97887C7C511F}"/>
    <cellStyle name="Comma 10 6 4" xfId="10095" xr:uid="{7FDC0BB7-4A93-49E1-AFCA-AB91D425E659}"/>
    <cellStyle name="Comma 10 7" xfId="10096" xr:uid="{97F3D076-96F7-44F8-B945-6B7D867C8A21}"/>
    <cellStyle name="Comma 10 8" xfId="10097" xr:uid="{D346967F-AE61-4807-88D8-9F0F4E634FC1}"/>
    <cellStyle name="Comma 10_Intercontinenetal Blockwork-16.12.10" xfId="10098" xr:uid="{615AFB77-EEEF-4F03-A1C3-FC2FF6221798}"/>
    <cellStyle name="Comma 11" xfId="10099" xr:uid="{08183EC3-54F7-40E6-8FF8-C01A4342E145}"/>
    <cellStyle name="Comma 11 2" xfId="10100" xr:uid="{ABFE60E1-1250-4849-B345-52CE14AE333C}"/>
    <cellStyle name="Comma 11 2 2" xfId="10101" xr:uid="{9C8AD3D0-7A5A-492F-90EA-944C92487433}"/>
    <cellStyle name="Comma 11 2 3" xfId="10102" xr:uid="{8E35A429-7FAE-4BD5-80E6-C8DEB1354E05}"/>
    <cellStyle name="Comma 11 3" xfId="10103" xr:uid="{C9D8CCE2-5D64-4C6E-A3C3-453BF5077874}"/>
    <cellStyle name="Comma 11 4" xfId="10104" xr:uid="{93F3AC32-0083-4AF1-9CA6-1996E6DB7D07}"/>
    <cellStyle name="Comma 11 5" xfId="10105" xr:uid="{A17C1DB1-33C4-4FA5-9B03-A120668403D8}"/>
    <cellStyle name="Comma 11 6" xfId="10106" xr:uid="{3ED11B48-70BA-4F39-AAA2-43A00556452B}"/>
    <cellStyle name="Comma 11 7" xfId="10107" xr:uid="{ECF3E970-21B3-4419-84EA-5BBF9C69D5AE}"/>
    <cellStyle name="Comma 11_Sheet2" xfId="10108" xr:uid="{D0EA2B21-D08E-4394-8FD1-966B10391250}"/>
    <cellStyle name="Comma 12" xfId="10109" xr:uid="{03DDAA05-B82D-4AB7-BA73-D9F534D107BB}"/>
    <cellStyle name="Comma 12 2" xfId="10110" xr:uid="{D6167A21-0F46-48EC-921C-F91FC32F8575}"/>
    <cellStyle name="Comma 12 3" xfId="10111" xr:uid="{69E9F3C3-7449-4BE5-8CC8-CD05E8D31CD9}"/>
    <cellStyle name="Comma 12 3 2" xfId="10112" xr:uid="{472A694E-F995-4E7A-A2EB-13EF384534F8}"/>
    <cellStyle name="Comma 12 3 2 2" xfId="10113" xr:uid="{E66D810D-43CA-40BD-A8D4-FDF4E4320991}"/>
    <cellStyle name="Comma 12 3 2 2 2" xfId="10114" xr:uid="{F421B24B-926E-4F3A-ABB6-DD2CFAA74318}"/>
    <cellStyle name="Comma 12 3 2 2 3" xfId="10115" xr:uid="{46DAB92E-5436-4419-AB85-14D0455A842D}"/>
    <cellStyle name="Comma 12 3 2 3" xfId="10116" xr:uid="{D66AFD43-E96E-4195-82AB-9034F25A8936}"/>
    <cellStyle name="Comma 12 3 2 4" xfId="10117" xr:uid="{9A6EDDD2-AC09-457D-85FD-8179AB4E9298}"/>
    <cellStyle name="Comma 12 4" xfId="10118" xr:uid="{8469BD57-B183-465A-ADFC-BC39FA152DE3}"/>
    <cellStyle name="Comma 12 5" xfId="10119" xr:uid="{7ACFA732-94D5-4076-8244-F485F31B577E}"/>
    <cellStyle name="Comma 13" xfId="10120" xr:uid="{5473A784-03CC-4331-B79B-1DCB0D403CF1}"/>
    <cellStyle name="Comma 13 2" xfId="10121" xr:uid="{8D0F07AD-9778-440A-9DB2-661820E4C618}"/>
    <cellStyle name="Comma 13 3" xfId="10122" xr:uid="{792BA94F-8FA7-4FAD-A9F7-750EAA9C2091}"/>
    <cellStyle name="Comma 13 4" xfId="10123" xr:uid="{896540E1-33DB-498E-9B38-02DCEF3D71F3}"/>
    <cellStyle name="Comma 13 4 2" xfId="10124" xr:uid="{FC8BC784-EDD6-4328-8950-4ACE2B75D16D}"/>
    <cellStyle name="Comma 13 5" xfId="10125" xr:uid="{B715F02F-6E64-4041-8D14-0393A2F36AC3}"/>
    <cellStyle name="Comma 14" xfId="10126" xr:uid="{691ECFD8-F8BF-4EB5-AF07-51380CA9E76C}"/>
    <cellStyle name="Comma 14 2" xfId="10127" xr:uid="{F18FA82E-A124-4064-9CA2-423D0CF0C3CE}"/>
    <cellStyle name="Comma 14 3" xfId="10128" xr:uid="{175DA196-F20B-4ACC-A7D3-AB5CA34C27A0}"/>
    <cellStyle name="Comma 14 4" xfId="10129" xr:uid="{810B662A-D142-4817-B397-C6A34A1BA723}"/>
    <cellStyle name="Comma 15" xfId="10130" xr:uid="{20B511B1-9928-4363-84EA-832A01C44AF8}"/>
    <cellStyle name="Comma 15 2" xfId="10131" xr:uid="{84DB584D-7F1E-4C8E-88CD-E8EE0D403D99}"/>
    <cellStyle name="Comma 15 2 2" xfId="10132" xr:uid="{6E2D9AC1-816C-456B-9EA5-52ECC7878938}"/>
    <cellStyle name="Comma 15 2 3" xfId="10133" xr:uid="{B9413A20-9B5E-4405-93D9-A4812CF124A1}"/>
    <cellStyle name="Comma 15 3" xfId="10134" xr:uid="{D470D3DC-98E1-43A8-A858-8C47B671599A}"/>
    <cellStyle name="Comma 15 4" xfId="10135" xr:uid="{E04A7FA5-96E0-4E86-AB7E-573E5FEC9B91}"/>
    <cellStyle name="Comma 16" xfId="10136" xr:uid="{2652EF5F-B953-46A6-BB4C-C5CAC0E17A27}"/>
    <cellStyle name="Comma 16 2" xfId="10137" xr:uid="{F62EE850-2B15-41DF-AB62-FBD4219FCAB3}"/>
    <cellStyle name="Comma 16 2 2" xfId="10138" xr:uid="{DB6D0775-76F8-427D-B610-11D24BC4D142}"/>
    <cellStyle name="Comma 16 2 3" xfId="10139" xr:uid="{EFFA3C44-D6B9-45BC-80EE-76709BECD931}"/>
    <cellStyle name="Comma 16 3" xfId="10140" xr:uid="{A37752D3-A479-4246-A2BB-13E1116D392C}"/>
    <cellStyle name="Comma 16 4" xfId="10141" xr:uid="{4920B667-C615-4CE4-BD47-6A662D1260A8}"/>
    <cellStyle name="Comma 17" xfId="10142" xr:uid="{42F91505-71F9-47B5-82AB-F0F40060CBDD}"/>
    <cellStyle name="Comma 17 2" xfId="10143" xr:uid="{F29A671C-ACC5-497D-AA21-1DEAEAE8C22B}"/>
    <cellStyle name="Comma 17 3" xfId="10144" xr:uid="{36D3F0BD-1CBC-4BFF-8E67-A6CF2F01B919}"/>
    <cellStyle name="Comma 18" xfId="10145" xr:uid="{967F1930-5FED-45B0-8437-F0A9C706B70E}"/>
    <cellStyle name="Comma 18 2" xfId="10146" xr:uid="{793CCA3D-1B98-4F08-95B8-BA35ADD26943}"/>
    <cellStyle name="Comma 18 2 2" xfId="10147" xr:uid="{CB86E76E-0FDC-48E7-B60A-ACD76E35C3CB}"/>
    <cellStyle name="Comma 18 2 3" xfId="10148" xr:uid="{1AA068A9-29AB-472E-81D8-B90D5E4B30C6}"/>
    <cellStyle name="Comma 18 2 4" xfId="10149" xr:uid="{18BD0E4E-BF52-4208-972C-BD31190FEDD9}"/>
    <cellStyle name="Comma 18 2 4 2" xfId="10150" xr:uid="{5BDBECA1-DA4D-44AF-84F9-233E0D5B3795}"/>
    <cellStyle name="Comma 18 2 4 3" xfId="10151" xr:uid="{B66AF6C2-DE5D-4494-8B9D-CFC5E8367AAF}"/>
    <cellStyle name="Comma 18 2 5" xfId="10152" xr:uid="{37044291-2A52-46B2-B21F-72EB4ECDCD0C}"/>
    <cellStyle name="Comma 18 2 6" xfId="10153" xr:uid="{3B8F8511-C7FF-4123-8E70-F99300B2FBF3}"/>
    <cellStyle name="Comma 18 3" xfId="10154" xr:uid="{A8C20DBE-CF1C-474B-A519-9A9C76668FE0}"/>
    <cellStyle name="Comma 18 4" xfId="10155" xr:uid="{35403261-2A10-4300-BDD8-ED66DADC5235}"/>
    <cellStyle name="Comma 19" xfId="10156" xr:uid="{296B0AE0-DD32-4325-BAFA-98A2C94A481D}"/>
    <cellStyle name="Comma 19 2" xfId="10157" xr:uid="{5512B48C-A22D-4906-B2E3-084E37C4CD48}"/>
    <cellStyle name="Comma 19 2 2" xfId="10158" xr:uid="{D04D94B5-A4C6-4747-97CB-984CD2627E52}"/>
    <cellStyle name="Comma 19 2 2 2" xfId="10159" xr:uid="{8000A911-A57A-48E0-8F52-02AD28F7FB9D}"/>
    <cellStyle name="Comma 19 2 2 3" xfId="10160" xr:uid="{CE3702EB-5AF7-4010-ADEA-7C9FDDD4CB01}"/>
    <cellStyle name="Comma 19 2 3" xfId="10161" xr:uid="{1CDF35F5-3964-4CFE-9B73-2FDF44D2E52A}"/>
    <cellStyle name="Comma 19 2 4" xfId="10162" xr:uid="{877F3CCC-9791-4BC3-AA1C-718F9DA236F5}"/>
    <cellStyle name="Comma 19 3" xfId="10163" xr:uid="{E2482498-643A-4AD6-860E-56535644EBBA}"/>
    <cellStyle name="Comma 19 4" xfId="10164" xr:uid="{E3F6EA8F-E92B-47D1-9597-30584188803B}"/>
    <cellStyle name="Comma 2" xfId="10165" xr:uid="{6A9EE0D6-3BC7-46BC-BA96-D2E3DA53AC10}"/>
    <cellStyle name="Comma 2 10" xfId="10166" xr:uid="{9847E813-8EB6-43F1-8E6B-14389A5EC67B}"/>
    <cellStyle name="Comma 2 10 2" xfId="10167" xr:uid="{06BDB92D-D180-464C-B466-2D637B218293}"/>
    <cellStyle name="Comma 2 10 2 2" xfId="10168" xr:uid="{7AF33779-0498-450C-AE8B-E6F44F8F5E20}"/>
    <cellStyle name="Comma 2 10 3" xfId="10169" xr:uid="{948DF21C-D95B-4FF3-845C-A88B6D007637}"/>
    <cellStyle name="Comma 2 10 4" xfId="10170" xr:uid="{C47211D6-3CB7-420F-BBE1-B695BE223F4A}"/>
    <cellStyle name="Comma 2 10 5" xfId="10171" xr:uid="{E7A60592-DBA6-4AA3-840B-5A2DD1406A06}"/>
    <cellStyle name="Comma 2 10 6" xfId="10172" xr:uid="{249A4484-48A9-482A-A3ED-2496E4BCBA07}"/>
    <cellStyle name="Comma 2 10 7" xfId="10173" xr:uid="{2E73C7EE-D5F4-4B34-8158-B0D1E90B28FA}"/>
    <cellStyle name="Comma 2 10 8" xfId="10174" xr:uid="{63907ECE-756C-440F-88D5-5F9112433EAF}"/>
    <cellStyle name="Comma 2 10 9" xfId="10175" xr:uid="{91B7924C-E1AE-4EF4-B706-606FBAF1DC4C}"/>
    <cellStyle name="Comma 2 11" xfId="10176" xr:uid="{6862C057-8D5A-49C1-BD86-E4FFDE7224BC}"/>
    <cellStyle name="Comma 2 11 2" xfId="10177" xr:uid="{0CF5E2CE-BBCC-4511-8B47-D52ADAABB82D}"/>
    <cellStyle name="Comma 2 12" xfId="10178" xr:uid="{545079E5-BD02-4CED-BB70-62FC107868F1}"/>
    <cellStyle name="Comma 2 12 2" xfId="10179" xr:uid="{DBA6C547-ECBE-4AFF-87FA-274FDDEC8891}"/>
    <cellStyle name="Comma 2 13" xfId="10180" xr:uid="{AE649656-33DB-4DB0-99EE-58A730C79798}"/>
    <cellStyle name="Comma 2 13 2" xfId="10181" xr:uid="{436CA68B-F4E7-4BB6-AA11-B43C1A19959F}"/>
    <cellStyle name="Comma 2 14" xfId="10182" xr:uid="{39428A78-A1DC-4139-A297-39EAFE52A2BC}"/>
    <cellStyle name="Comma 2 14 2" xfId="10183" xr:uid="{5F6CEFBC-401A-42F4-A170-52D05C8663E4}"/>
    <cellStyle name="Comma 2 15" xfId="10184" xr:uid="{2E87F98B-EB79-4084-A2FE-4D3C00F61F3C}"/>
    <cellStyle name="Comma 2 15 2" xfId="10185" xr:uid="{7B3F9C10-D791-423D-A2BF-E3BE4F3E30F1}"/>
    <cellStyle name="Comma 2 16" xfId="10186" xr:uid="{63D40C6F-1BD1-4E53-A6CF-85198D19CC65}"/>
    <cellStyle name="Comma 2 16 2" xfId="10187" xr:uid="{722083D5-2173-4CD9-98E6-66384E4E88D7}"/>
    <cellStyle name="Comma 2 16 3" xfId="10188" xr:uid="{2E0C4AF7-39E0-4F9B-98B6-B4BAF303CEA0}"/>
    <cellStyle name="Comma 2 17" xfId="10189" xr:uid="{492D2A65-F91F-4F6D-A832-00F90C4D8C13}"/>
    <cellStyle name="Comma 2 17 2" xfId="10190" xr:uid="{8B182380-CD47-4302-A4A2-5ED0D6FCFD26}"/>
    <cellStyle name="Comma 2 17 3" xfId="10191" xr:uid="{54ED9A7E-08FB-411A-A70A-FA30AE467C9D}"/>
    <cellStyle name="Comma 2 18" xfId="10192" xr:uid="{2D29370D-8454-4F8E-86F2-07705166B448}"/>
    <cellStyle name="Comma 2 19" xfId="10193" xr:uid="{C34ACA43-F0FA-4A29-9D47-9D604C030CFA}"/>
    <cellStyle name="Comma 2 2" xfId="10194" xr:uid="{6237214F-D9BD-4533-9391-D0012EDCCD13}"/>
    <cellStyle name="Comma 2 2 10" xfId="10195" xr:uid="{350FA2B8-0F70-4F10-B521-93ACF87EC117}"/>
    <cellStyle name="Comma 2 2 11" xfId="10196" xr:uid="{F39D34BB-41D1-47B5-B870-BBB6B8489F0F}"/>
    <cellStyle name="Comma 2 2 12" xfId="10197" xr:uid="{BCEFD2E6-DC9E-407D-93C5-72554E2A69F7}"/>
    <cellStyle name="Comma 2 2 2" xfId="10198" xr:uid="{953D23D5-B0E6-405A-BA67-3CACD08A444C}"/>
    <cellStyle name="Comma 2 2 2 10" xfId="10199" xr:uid="{97806C17-B762-4DA3-A9C1-8B1E7609A42A}"/>
    <cellStyle name="Comma 2 2 2 11" xfId="10200" xr:uid="{91AF2003-91E2-438C-A3DA-9B4B7F528743}"/>
    <cellStyle name="Comma 2 2 2 11 2" xfId="10201" xr:uid="{125092A3-24A3-414D-8EEB-8696BAE08C8F}"/>
    <cellStyle name="Comma 2 2 2 11 2 2" xfId="10202" xr:uid="{4D04A45A-BE69-4F66-8A73-68CF70249E05}"/>
    <cellStyle name="Comma 2 2 2 11 2 3" xfId="10203" xr:uid="{A6223EAB-6866-42FC-AA81-1D2C3749269F}"/>
    <cellStyle name="Comma 2 2 2 11 3" xfId="10204" xr:uid="{00046CF9-58FD-438D-8E0E-187CB42EAB50}"/>
    <cellStyle name="Comma 2 2 2 11 4" xfId="10205" xr:uid="{2A9EB983-96C4-4D49-A393-5C1933F76ED5}"/>
    <cellStyle name="Comma 2 2 2 12" xfId="10206" xr:uid="{6EB0F537-841C-4274-A64E-37995918E78E}"/>
    <cellStyle name="Comma 2 2 2 13" xfId="10207" xr:uid="{1A210CC2-7A44-43D7-8FFE-E642703B3637}"/>
    <cellStyle name="Comma 2 2 2 14" xfId="10208" xr:uid="{A05ED340-120E-4741-AB86-A5B61CBFFF40}"/>
    <cellStyle name="Comma 2 2 2 15" xfId="10209" xr:uid="{57D3E2FF-9149-4DC4-BFF2-F2B54B777916}"/>
    <cellStyle name="Comma 2 2 2 16" xfId="10210" xr:uid="{732822A4-CFA1-446B-80C6-C29F47C59749}"/>
    <cellStyle name="Comma 2 2 2 17" xfId="10211" xr:uid="{840F7705-585A-4EA7-8D49-BCA2255496A9}"/>
    <cellStyle name="Comma 2 2 2 18" xfId="10212" xr:uid="{D8882A73-79AB-4EED-8E7B-FC35BF41D212}"/>
    <cellStyle name="Comma 2 2 2 19" xfId="10213" xr:uid="{BAE7BB65-076E-4758-8AA9-4C26C2150AC6}"/>
    <cellStyle name="Comma 2 2 2 2" xfId="10214" xr:uid="{34286BAB-3D10-49BA-B1AC-708A94AF32B3}"/>
    <cellStyle name="Comma 2 2 2 2 2" xfId="10215" xr:uid="{F07E8FED-6AA6-4C54-B06D-2CC63D8F889B}"/>
    <cellStyle name="Comma 2 2 2 2 2 2" xfId="10216" xr:uid="{D774ACEF-F461-44E5-AB70-C115F5420338}"/>
    <cellStyle name="Comma 2 2 2 2 2 2 2" xfId="10217" xr:uid="{03A7C9F1-C5D0-471A-951D-FAFE923482AA}"/>
    <cellStyle name="Comma 2 2 2 2 2 2 3" xfId="10218" xr:uid="{127AB920-0F6A-436B-BA95-5549BC13BFE4}"/>
    <cellStyle name="Comma 2 2 2 2 2 3" xfId="10219" xr:uid="{71047646-A8E6-4CA1-8AEF-1666852B2E17}"/>
    <cellStyle name="Comma 2 2 2 2 2 4" xfId="10220" xr:uid="{A27CA2D3-470F-44C9-AC9E-34B0D8D3EFEE}"/>
    <cellStyle name="Comma 2 2 2 2 2 5" xfId="10221" xr:uid="{0FB3D24E-477F-44D9-9F61-DD848F4C3766}"/>
    <cellStyle name="Comma 2 2 2 2 3" xfId="10222" xr:uid="{5E60CDED-FF65-416D-90C6-581B0FF44C69}"/>
    <cellStyle name="Comma 2 2 2 2 3 2" xfId="10223" xr:uid="{7833BF98-828B-4E0D-A28A-F6705C1B679D}"/>
    <cellStyle name="Comma 2 2 2 2 3 3" xfId="10224" xr:uid="{4B7B667D-B6AA-4F4C-84B2-A5CF29F6E916}"/>
    <cellStyle name="Comma 2 2 2 2 4" xfId="10225" xr:uid="{8881CE31-92F0-4FF9-8AEA-728B48ABA617}"/>
    <cellStyle name="Comma 2 2 2 2 5" xfId="10226" xr:uid="{CB720B6C-61A1-4BA6-8A7A-5749EB0E148B}"/>
    <cellStyle name="Comma 2 2 2 2 6" xfId="10227" xr:uid="{51120233-B626-4ACF-956E-AC25436DBC74}"/>
    <cellStyle name="Comma 2 2 2 20" xfId="10228" xr:uid="{43F19CF1-FEB4-416D-91C5-71456D8107D4}"/>
    <cellStyle name="Comma 2 2 2 3" xfId="10229" xr:uid="{D523144E-C18E-44F0-A4BA-6E37F0287CA2}"/>
    <cellStyle name="Comma 2 2 2 3 2" xfId="10230" xr:uid="{8A5FCEF2-24F2-43C8-AADD-F93838B790E8}"/>
    <cellStyle name="Comma 2 2 2 3 3" xfId="10231" xr:uid="{C3EC11DC-F19F-41A5-8D55-04C35FD55DC8}"/>
    <cellStyle name="Comma 2 2 2 4" xfId="10232" xr:uid="{D234E1B3-D1D1-4813-BB11-D08007ECA8CC}"/>
    <cellStyle name="Comma 2 2 2 4 2" xfId="10233" xr:uid="{28B98052-1161-4C43-92E8-D64B410B24A1}"/>
    <cellStyle name="Comma 2 2 2 4 3" xfId="10234" xr:uid="{D52B7743-4326-4F7C-9575-8C77FA51B2C8}"/>
    <cellStyle name="Comma 2 2 2 5" xfId="10235" xr:uid="{37BB23E3-BE70-4B92-9B39-7A2D0956B6D6}"/>
    <cellStyle name="Comma 2 2 2 5 2" xfId="10236" xr:uid="{45AB326D-84BA-4C1F-B364-04A48DC764AB}"/>
    <cellStyle name="Comma 2 2 2 5 3" xfId="10237" xr:uid="{9AA79080-838A-4DAF-9F66-06C3621EA748}"/>
    <cellStyle name="Comma 2 2 2 6" xfId="10238" xr:uid="{70001A28-1AAC-4FE4-9B1C-A3EA48B5DA49}"/>
    <cellStyle name="Comma 2 2 2 6 2" xfId="10239" xr:uid="{4F7C97AB-68A3-4BF9-9E52-7BC7DF400373}"/>
    <cellStyle name="Comma 2 2 2 6 3" xfId="10240" xr:uid="{E3DF1984-FFA3-43BA-8B75-410D6E478029}"/>
    <cellStyle name="Comma 2 2 2 7" xfId="10241" xr:uid="{18FCBC2B-2218-4C54-9485-891342E8B0C8}"/>
    <cellStyle name="Comma 2 2 2 7 2" xfId="10242" xr:uid="{5C18DA0F-4CBD-4A53-9EF4-3C52AADD3060}"/>
    <cellStyle name="Comma 2 2 2 7 3" xfId="10243" xr:uid="{850ADC84-B86B-49B7-BE17-081BC25C794D}"/>
    <cellStyle name="Comma 2 2 2 8" xfId="10244" xr:uid="{3CB0A8F8-F5DE-48EA-A0A5-0EE816F54D4E}"/>
    <cellStyle name="Comma 2 2 2 9" xfId="10245" xr:uid="{631B44EF-833E-4E29-923E-3BAF0B671EBC}"/>
    <cellStyle name="Comma 2 2 3" xfId="10246" xr:uid="{1A7B61F3-5065-41C9-AB4A-C63B5673E06B}"/>
    <cellStyle name="Comma 2 2 3 2" xfId="10247" xr:uid="{EE9DEE57-EEA0-44C3-AF8E-F4F9B239F8DB}"/>
    <cellStyle name="Comma 2 2 3 2 2" xfId="10248" xr:uid="{E5C82B1D-50C4-4C65-AB0D-9433D7F19C7C}"/>
    <cellStyle name="Comma 2 2 3 2 3" xfId="10249" xr:uid="{F5998B65-D93B-4083-A001-4FB0E288ECA2}"/>
    <cellStyle name="Comma 2 2 3 3" xfId="10250" xr:uid="{2F7BDE9E-CE51-4E55-8E5E-DB2E20D76F14}"/>
    <cellStyle name="Comma 2 2 4" xfId="10251" xr:uid="{C4B6FC50-ED66-4F5D-8BA4-25553214D0B1}"/>
    <cellStyle name="Comma 2 2 4 2" xfId="10252" xr:uid="{51CCDDF7-64FF-4260-A196-9D81E6F631BE}"/>
    <cellStyle name="Comma 2 2 4 3" xfId="10253" xr:uid="{626641B5-50B2-4A7F-8F44-DA2242851579}"/>
    <cellStyle name="Comma 2 2 5" xfId="10254" xr:uid="{0FFE6E9F-2A49-4D67-9A67-28039A46C954}"/>
    <cellStyle name="Comma 2 2 5 2" xfId="10255" xr:uid="{BFA48185-E160-4E3B-9C01-29DFD2442AFE}"/>
    <cellStyle name="Comma 2 2 5 3" xfId="10256" xr:uid="{74F4EF5D-8AB9-4DE9-8AEE-9C8F142D8F21}"/>
    <cellStyle name="Comma 2 2 6" xfId="10257" xr:uid="{8B31D38E-1F91-460E-A9CC-06085D2A4074}"/>
    <cellStyle name="Comma 2 2 6 2" xfId="10258" xr:uid="{C61896B4-7D24-464C-A948-4F89D7622F25}"/>
    <cellStyle name="Comma 2 2 6 3" xfId="10259" xr:uid="{80894F86-624E-470F-83E0-DDD75BBA0690}"/>
    <cellStyle name="Comma 2 2 7" xfId="10260" xr:uid="{2B3C99CB-0BAC-458F-8697-10F7D3F23230}"/>
    <cellStyle name="Comma 2 2 7 2" xfId="10261" xr:uid="{28EC95F3-A0F5-43A4-94CC-9D7328DF2B98}"/>
    <cellStyle name="Comma 2 2 7 3" xfId="10262" xr:uid="{0E63B942-7D14-4710-9304-8948B69D1EAF}"/>
    <cellStyle name="Comma 2 2 8" xfId="10263" xr:uid="{EDEA3074-F1DE-4412-80B9-793CCDCC8954}"/>
    <cellStyle name="Comma 2 2 9" xfId="10264" xr:uid="{FAAEA712-7858-462A-930F-06F2AB2EA786}"/>
    <cellStyle name="Comma 2 2_L  T Cost Plan R2- 061011" xfId="10274" xr:uid="{FE5C03A4-84A3-40F8-B6CA-3B0293818E5E}"/>
    <cellStyle name="Comma 2 20" xfId="10265" xr:uid="{227EC24E-D9B9-4BB3-AA39-70AC5069B270}"/>
    <cellStyle name="Comma 2 21" xfId="10266" xr:uid="{6748ACC7-BA40-44C1-B5CF-DF67C9D34F5E}"/>
    <cellStyle name="Comma 2 22" xfId="10267" xr:uid="{15C48786-5204-4906-81B0-D151854BDC80}"/>
    <cellStyle name="Comma 2 23" xfId="10268" xr:uid="{04CCD932-DDA3-4852-8E66-4315DC9EFE77}"/>
    <cellStyle name="Comma 2 24" xfId="10269" xr:uid="{BFF35022-819F-4BFA-9839-F3C30C53A807}"/>
    <cellStyle name="Comma 2 25" xfId="10270" xr:uid="{10C639D5-8C3C-42BD-BB1B-825854D1A98D}"/>
    <cellStyle name="Comma 2 26" xfId="10271" xr:uid="{269EBB99-82EA-47DF-A9F6-A0DA2965F0F0}"/>
    <cellStyle name="Comma 2 27" xfId="10272" xr:uid="{CECDC20E-A87B-4DD4-904D-7F6A8C129D04}"/>
    <cellStyle name="Comma 2 28" xfId="10273" xr:uid="{6A273EA9-A4B4-4B1B-AA33-B14D6DC9EE0B}"/>
    <cellStyle name="Comma 2 3" xfId="10275" xr:uid="{23F6664E-5651-425A-A09E-36A3FE65396B}"/>
    <cellStyle name="Comma 2 3 10" xfId="10276" xr:uid="{952A842C-C901-4A37-9854-22B313AE605C}"/>
    <cellStyle name="Comma 2 3 2" xfId="10277" xr:uid="{D38313A9-67B3-4FD7-85FA-7745F5267F9B}"/>
    <cellStyle name="Comma 2 3 2 10" xfId="10278" xr:uid="{1FA1844F-499D-4F6C-B85F-F90B8B46BE96}"/>
    <cellStyle name="Comma 2 3 2 2" xfId="10279" xr:uid="{BA4B3976-425E-4C35-A2C9-41F883B7425C}"/>
    <cellStyle name="Comma 2 3 2 3" xfId="10280" xr:uid="{E27AC743-8DDE-48EF-B150-F8A2C5510769}"/>
    <cellStyle name="Comma 2 3 2 4" xfId="10281" xr:uid="{E419A7ED-6CD2-4D4C-9711-E79F2092866E}"/>
    <cellStyle name="Comma 2 3 2 5" xfId="10282" xr:uid="{A0EC4440-EA76-44EC-AF4F-22A654E18CA5}"/>
    <cellStyle name="Comma 2 3 2 6" xfId="10283" xr:uid="{1A46F70B-AE03-4259-9EB7-79AFC28806EF}"/>
    <cellStyle name="Comma 2 3 2 7" xfId="10284" xr:uid="{395980B8-3F6E-461A-90DF-5AC21D7880DD}"/>
    <cellStyle name="Comma 2 3 2 8" xfId="10285" xr:uid="{534D5D41-A834-4B17-A760-50A7234087B6}"/>
    <cellStyle name="Comma 2 3 2 9" xfId="10286" xr:uid="{96D6B232-E8D5-44EE-A195-29147F36278E}"/>
    <cellStyle name="Comma 2 3 3" xfId="10287" xr:uid="{5C29B9F2-D6DD-4C48-835C-922B5679A07A}"/>
    <cellStyle name="Comma 2 3 3 2" xfId="10288" xr:uid="{F907F822-AC97-47E1-A9BD-BEA73CA73054}"/>
    <cellStyle name="Comma 2 3 3 3" xfId="10289" xr:uid="{6A6E2BF1-3B4F-467F-8A7C-4E109291F0DE}"/>
    <cellStyle name="Comma 2 3 3 4" xfId="10290" xr:uid="{5CB4D65C-6D03-492A-9F2F-E256D4121903}"/>
    <cellStyle name="Comma 2 3 3 5" xfId="10291" xr:uid="{F03CA01E-6F4D-4148-A7D2-0C2C641B402D}"/>
    <cellStyle name="Comma 2 3 3 6" xfId="10292" xr:uid="{A4906302-2C9E-424F-9AB5-AAB085D17B1B}"/>
    <cellStyle name="Comma 2 3 3 7" xfId="10293" xr:uid="{7B567461-76FF-4877-81AD-8FE95FC5BE48}"/>
    <cellStyle name="Comma 2 3 3 8" xfId="10294" xr:uid="{5A163852-40BB-4984-96E7-CFC2AAEDD8C2}"/>
    <cellStyle name="Comma 2 3 3 9" xfId="10295" xr:uid="{7644F2A0-1C2E-4BFF-BFA2-A9870DBC9221}"/>
    <cellStyle name="Comma 2 3 4" xfId="10296" xr:uid="{C386CC9E-4E9E-495C-877D-C8F49252826F}"/>
    <cellStyle name="Comma 2 3 4 2" xfId="10297" xr:uid="{64DABAB1-D1FC-43F1-A532-5D2103FC667E}"/>
    <cellStyle name="Comma 2 3 4 3" xfId="10298" xr:uid="{9AFE299B-3DBF-421A-A222-074886E37B59}"/>
    <cellStyle name="Comma 2 3 4 4" xfId="10299" xr:uid="{094FA7E7-4356-4A19-9E4F-C5FB2766DEDB}"/>
    <cellStyle name="Comma 2 3 4 5" xfId="10300" xr:uid="{A2304629-EBE5-450B-9989-947AED8917A7}"/>
    <cellStyle name="Comma 2 3 4 6" xfId="10301" xr:uid="{C424651E-0797-4E91-8342-6C4F8B7CA5AF}"/>
    <cellStyle name="Comma 2 3 4 7" xfId="10302" xr:uid="{E98444CE-CB39-4D4F-A38A-2646B24B2302}"/>
    <cellStyle name="Comma 2 3 4 8" xfId="10303" xr:uid="{C50E0BA2-D449-4BDA-9076-8CCC7B6BFFAB}"/>
    <cellStyle name="Comma 2 3 4 9" xfId="10304" xr:uid="{2EEE6145-C4EB-4CCE-9992-285D109950A4}"/>
    <cellStyle name="Comma 2 3 5" xfId="10305" xr:uid="{43C9793B-108F-4631-8AE2-7DA1E1EFAF1B}"/>
    <cellStyle name="Comma 2 3 6" xfId="10306" xr:uid="{CEA681EC-D2E4-40B0-99C8-6EE0A43E87CC}"/>
    <cellStyle name="Comma 2 3 7" xfId="10307" xr:uid="{971E3A2C-F4C2-4A0F-8843-F55104EC5E82}"/>
    <cellStyle name="Comma 2 3 8" xfId="10308" xr:uid="{A3E1AEC2-2399-4958-8782-AA2FC71B4C70}"/>
    <cellStyle name="Comma 2 3 9" xfId="10309" xr:uid="{F454B277-07A7-4826-8E3D-987EC0B29F0E}"/>
    <cellStyle name="Comma 2 3_Sheet2" xfId="10310" xr:uid="{1A52687B-03F1-4FA5-9EE7-49EA65E822D2}"/>
    <cellStyle name="Comma 2 4" xfId="10311" xr:uid="{534CEEBF-09B8-4933-8E07-C4CF1A7D5006}"/>
    <cellStyle name="Comma 2 4 10" xfId="10312" xr:uid="{2761958B-F27E-427F-8172-14DA47BBD36A}"/>
    <cellStyle name="Comma 2 4 11" xfId="10313" xr:uid="{AC0CCA6A-8B27-4364-8509-01FA85DBED58}"/>
    <cellStyle name="Comma 2 4 12" xfId="10314" xr:uid="{582C1DD1-E638-41C3-8738-74FFA07FC30C}"/>
    <cellStyle name="Comma 2 4 13" xfId="10315" xr:uid="{872C4903-4F26-4A22-AD67-7A45D97F9AF6}"/>
    <cellStyle name="Comma 2 4 14" xfId="10316" xr:uid="{BAC2F283-B52F-40ED-9A61-38C802C1C65E}"/>
    <cellStyle name="Comma 2 4 15" xfId="10317" xr:uid="{D04B26B6-F6BF-4D27-996B-19802DC2D948}"/>
    <cellStyle name="Comma 2 4 16" xfId="10318" xr:uid="{5A6CB721-D4D1-472F-B124-E92787CBF249}"/>
    <cellStyle name="Comma 2 4 17" xfId="10319" xr:uid="{78E48BE1-C4CD-4FB8-988D-1A39ADCC2147}"/>
    <cellStyle name="Comma 2 4 2" xfId="10320" xr:uid="{60F2CCCC-AF33-4C65-9B03-712C995D60CD}"/>
    <cellStyle name="Comma 2 4 2 10" xfId="10321" xr:uid="{26C0F44F-E2EE-431A-BF74-9F5166280FEA}"/>
    <cellStyle name="Comma 2 4 2 2" xfId="10322" xr:uid="{247D9750-CC93-42B0-9AD2-53A9C6630AF1}"/>
    <cellStyle name="Comma 2 4 2 3" xfId="10323" xr:uid="{6718EF2B-C803-47DD-BC9A-FF735057966D}"/>
    <cellStyle name="Comma 2 4 2 4" xfId="10324" xr:uid="{02CDDAC3-8AAD-4BCF-AB7B-4815BA4ECFAC}"/>
    <cellStyle name="Comma 2 4 2 5" xfId="10325" xr:uid="{1C38B5F9-1856-44D8-9F5A-8696720E9869}"/>
    <cellStyle name="Comma 2 4 2 6" xfId="10326" xr:uid="{EC748919-3D2E-4FDE-AB56-FED5DCDF6A5C}"/>
    <cellStyle name="Comma 2 4 2 7" xfId="10327" xr:uid="{4C730F0F-B8FA-432C-A99D-4706AD6EA2DB}"/>
    <cellStyle name="Comma 2 4 2 8" xfId="10328" xr:uid="{4ECD6696-2487-47A9-BF93-9A3F67B10FCD}"/>
    <cellStyle name="Comma 2 4 2 9" xfId="10329" xr:uid="{920C9953-6F1C-4C5F-B63C-80DE9A1C1342}"/>
    <cellStyle name="Comma 2 4 3" xfId="10330" xr:uid="{9657BD53-5FA8-4A74-BC5A-658B04E258C4}"/>
    <cellStyle name="Comma 2 4 4" xfId="10331" xr:uid="{34225DAD-5DEF-4967-A93D-1179D3E521DE}"/>
    <cellStyle name="Comma 2 4 5" xfId="10332" xr:uid="{CB4A5A53-2C83-4A83-BB52-F7209C501BF1}"/>
    <cellStyle name="Comma 2 4 6" xfId="10333" xr:uid="{4295E1AB-4058-4F19-8E4E-EEE7C3E0F842}"/>
    <cellStyle name="Comma 2 4 7" xfId="10334" xr:uid="{B9E00854-F113-42DC-ACD9-B7CB892C2E9D}"/>
    <cellStyle name="Comma 2 4 8" xfId="10335" xr:uid="{CFA6A57E-A141-48E8-A1D3-0A796BB81FC2}"/>
    <cellStyle name="Comma 2 4 9" xfId="10336" xr:uid="{ACB68B85-AFDD-44BB-93EC-5EE9E5674C4B}"/>
    <cellStyle name="Comma 2 5" xfId="10337" xr:uid="{5B45E43B-67D9-4D95-BDB7-F4F44E505284}"/>
    <cellStyle name="Comma 2 5 10" xfId="10338" xr:uid="{6520D0B7-43E9-4EE2-A7C3-302F154751A0}"/>
    <cellStyle name="Comma 2 5 11" xfId="10339" xr:uid="{3F347DA2-AD38-47B6-955A-A413E4CB05CF}"/>
    <cellStyle name="Comma 2 5 12" xfId="10340" xr:uid="{83334F8B-E127-4E30-B551-7A089E88437E}"/>
    <cellStyle name="Comma 2 5 13" xfId="10341" xr:uid="{A61852F6-E5E3-4CF2-8D2B-7D026D0CB3FF}"/>
    <cellStyle name="Comma 2 5 14" xfId="10342" xr:uid="{D25CF60C-D2DA-4F65-B3F9-8D3DD7079F57}"/>
    <cellStyle name="Comma 2 5 15" xfId="10343" xr:uid="{3CD2B466-E902-4320-9CDA-5551BA16AA53}"/>
    <cellStyle name="Comma 2 5 16" xfId="10344" xr:uid="{4065C86E-4C48-40CD-A3F6-23D0BAD6D428}"/>
    <cellStyle name="Comma 2 5 17" xfId="10345" xr:uid="{F571D8AA-31FB-4DC9-9B96-FEDB829385E3}"/>
    <cellStyle name="Comma 2 5 18" xfId="10346" xr:uid="{CE1279AC-9272-49DF-A1A8-1953D0006FAD}"/>
    <cellStyle name="Comma 2 5 2" xfId="10347" xr:uid="{AC283D76-C864-4DF6-A545-3EBCB788AE0E}"/>
    <cellStyle name="Comma 2 5 2 2" xfId="10348" xr:uid="{B9CCE37E-3862-4038-96FF-0AC8ADB92535}"/>
    <cellStyle name="Comma 2 5 3" xfId="10349" xr:uid="{32C216BA-82E2-451E-9905-FA22A9CC7E57}"/>
    <cellStyle name="Comma 2 5 4" xfId="10350" xr:uid="{8DA63147-4324-4E6B-82C2-250453786377}"/>
    <cellStyle name="Comma 2 5 5" xfId="10351" xr:uid="{623FD23E-E170-41F9-833F-A960F6083ACA}"/>
    <cellStyle name="Comma 2 5 6" xfId="10352" xr:uid="{1CADC6ED-B660-46B2-92A1-36BA536B4E78}"/>
    <cellStyle name="Comma 2 5 7" xfId="10353" xr:uid="{4C678845-4E8F-486C-B25E-54F6B6EDB257}"/>
    <cellStyle name="Comma 2 5 8" xfId="10354" xr:uid="{93B97793-8AC6-435D-8C61-1CB409E97FA4}"/>
    <cellStyle name="Comma 2 5 9" xfId="10355" xr:uid="{C1A41A1E-230E-4DD8-8DC8-126CAB845678}"/>
    <cellStyle name="Comma 2 5_3-NON-FACTORY BUILDINGS  -061" xfId="10356" xr:uid="{217A230D-5D55-452D-8344-B4ECEF46C258}"/>
    <cellStyle name="Comma 2 6" xfId="10357" xr:uid="{B0C360CE-911E-42D1-A077-822F049F1037}"/>
    <cellStyle name="Comma 2 6 2" xfId="10358" xr:uid="{64E6A50E-4082-4BC4-83B3-F43B62911C30}"/>
    <cellStyle name="Comma 2 6 2 2" xfId="10359" xr:uid="{18B4591F-AEF3-42BA-A6FD-B3E50D75A2AF}"/>
    <cellStyle name="Comma 2 6 3" xfId="10360" xr:uid="{C204A43C-547B-41E2-B73B-A1505B95F503}"/>
    <cellStyle name="Comma 2 6 4" xfId="10361" xr:uid="{3E2B9BA5-DB71-4DF3-81EF-189F467EE3BB}"/>
    <cellStyle name="Comma 2 6 5" xfId="10362" xr:uid="{97E5D1B4-A14F-4B92-A116-BB3C7AE2A0A3}"/>
    <cellStyle name="Comma 2 6 6" xfId="10363" xr:uid="{C4CF0ACA-FFC1-4423-AEF3-E774B614474F}"/>
    <cellStyle name="Comma 2 6 7" xfId="10364" xr:uid="{A517B474-6045-4057-B5E4-CAAA713EB6F5}"/>
    <cellStyle name="Comma 2 6 8" xfId="10365" xr:uid="{6B139535-6702-40C6-9B12-C219B812BCC3}"/>
    <cellStyle name="Comma 2 6 9" xfId="10366" xr:uid="{61CFF32C-D5BB-42E2-B375-6559C18B74D5}"/>
    <cellStyle name="Comma 2 7" xfId="10367" xr:uid="{0033F84B-9649-4BC0-9499-6B02102C45D7}"/>
    <cellStyle name="Comma 2 7 2" xfId="10368" xr:uid="{B31E4E76-E930-4B2A-ADFE-8C38F7E446CA}"/>
    <cellStyle name="Comma 2 7 2 2" xfId="10369" xr:uid="{64A3DF7D-2682-4BF1-9B99-28F901B7B24A}"/>
    <cellStyle name="Comma 2 7 3" xfId="10370" xr:uid="{440962B0-3E1C-482B-A25B-D2ED27248E25}"/>
    <cellStyle name="Comma 2 7 4" xfId="10371" xr:uid="{D0C37A0B-B67D-4679-8955-D000CC31967D}"/>
    <cellStyle name="Comma 2 7 5" xfId="10372" xr:uid="{D9DF365D-62D3-425E-BBD7-AA6C797F19D1}"/>
    <cellStyle name="Comma 2 7 6" xfId="10373" xr:uid="{42482BCF-178E-4D69-AEE7-910D8290A934}"/>
    <cellStyle name="Comma 2 7 7" xfId="10374" xr:uid="{691D21D8-1B24-444E-9EEA-C0A7B01255FA}"/>
    <cellStyle name="Comma 2 7 8" xfId="10375" xr:uid="{9315073A-F72A-458E-A1DE-8550F0EBB38F}"/>
    <cellStyle name="Comma 2 7 9" xfId="10376" xr:uid="{9A5EB9A8-AB01-4B6B-98AE-86576EFFB423}"/>
    <cellStyle name="Comma 2 8" xfId="10377" xr:uid="{EF2F077E-56AD-4A2B-A287-0550299F93B2}"/>
    <cellStyle name="Comma 2 8 2" xfId="10378" xr:uid="{48387C6D-627B-4A78-846A-C054DB6BF5A5}"/>
    <cellStyle name="Comma 2 8 2 2" xfId="10379" xr:uid="{F758063F-8F04-43BE-9435-BDB9A0E79BC5}"/>
    <cellStyle name="Comma 2 8 3" xfId="10380" xr:uid="{3424F508-EE17-4F63-97F6-CE81DD416877}"/>
    <cellStyle name="Comma 2 8 4" xfId="10381" xr:uid="{D378C36C-9B06-4A46-9F45-E8A697612C8E}"/>
    <cellStyle name="Comma 2 8 5" xfId="10382" xr:uid="{7FEDA2FB-F3AD-428A-A92B-7846F8010549}"/>
    <cellStyle name="Comma 2 8 6" xfId="10383" xr:uid="{736E4F98-3245-4B9D-B76A-712D596F88CA}"/>
    <cellStyle name="Comma 2 8 7" xfId="10384" xr:uid="{B991CACD-2FFF-4794-867D-412B06FEB9B3}"/>
    <cellStyle name="Comma 2 8 8" xfId="10385" xr:uid="{8B86D982-6319-4CAF-AC77-6F2B033CA68B}"/>
    <cellStyle name="Comma 2 8 9" xfId="10386" xr:uid="{8BB112B0-0B4F-4B95-ABA5-6D5DCCFFDB48}"/>
    <cellStyle name="Comma 2 9" xfId="10387" xr:uid="{ED135256-9FEB-4626-9F36-933386E4AEC8}"/>
    <cellStyle name="Comma 2 9 2" xfId="10388" xr:uid="{360F2AAE-797E-4085-B9A6-FEFF9D4A4033}"/>
    <cellStyle name="Comma 2 9 2 2" xfId="10389" xr:uid="{025846F6-4C22-4809-9E6A-41F65AC2EA2A}"/>
    <cellStyle name="Comma 2 9 3" xfId="10390" xr:uid="{996F6B5F-31FF-41D1-B136-075DE9FF361C}"/>
    <cellStyle name="Comma 2 9 4" xfId="10391" xr:uid="{22684D30-4430-4997-9A89-7B6EFD7D7976}"/>
    <cellStyle name="Comma 2 9 5" xfId="10392" xr:uid="{2CBF05C3-FEFF-4C5D-A63B-57D855202BAA}"/>
    <cellStyle name="Comma 2 9 6" xfId="10393" xr:uid="{1500FC0E-26CA-435D-8733-6988D72233D2}"/>
    <cellStyle name="Comma 2 9 7" xfId="10394" xr:uid="{D664F39E-50EE-4740-B50D-3700BEB6E247}"/>
    <cellStyle name="Comma 2 9 8" xfId="10395" xr:uid="{9022CE32-6F2E-4644-8C49-1D9B71194991}"/>
    <cellStyle name="Comma 2 9 9" xfId="10396" xr:uid="{D9CEEAB9-4DBB-4CD7-A2CB-E4CDC09BC111}"/>
    <cellStyle name="Comma 2*" xfId="10397" xr:uid="{EF0E97FA-BDFE-49D9-B78D-754D7F7BFF5D}"/>
    <cellStyle name="Comma 2_2-MACHINERY FOUNDATIONS --051" xfId="10440" xr:uid="{2C005DCB-E191-403D-887E-CEF11DB6F3BB}"/>
    <cellStyle name="Comma 20" xfId="10398" xr:uid="{BCD8E1CC-98D5-4128-B356-E32B74C295FF}"/>
    <cellStyle name="Comma 20 2" xfId="10399" xr:uid="{976643CA-A693-43BB-8BE3-F6C9E52DFCAF}"/>
    <cellStyle name="Comma 20 2 2" xfId="10400" xr:uid="{CD5BF22E-6CD2-4AD4-8243-8BC0C202F5A5}"/>
    <cellStyle name="Comma 20 2 2 2" xfId="10401" xr:uid="{E29CF174-C2A7-4718-958C-AB65A3634A2F}"/>
    <cellStyle name="Comma 20 2 2 2 2" xfId="10402" xr:uid="{AE555076-316A-49CA-B7B5-B28B27ECBCAF}"/>
    <cellStyle name="Comma 20 2 2 2 3" xfId="10403" xr:uid="{C6A733FC-9408-48D9-A99E-2A6BE352ED26}"/>
    <cellStyle name="Comma 20 2 2 3" xfId="10404" xr:uid="{B2942E4C-21A0-4ED7-9F60-FDC158788759}"/>
    <cellStyle name="Comma 20 2 2 4" xfId="10405" xr:uid="{F7CF276A-7A2B-4FF9-BDAA-20F395C564E9}"/>
    <cellStyle name="Comma 21" xfId="10406" xr:uid="{29621785-125D-427C-9766-3BCE86E72600}"/>
    <cellStyle name="Comma 21 2" xfId="10407" xr:uid="{66D7B797-EF5F-442C-8FFC-DA4E8E65309C}"/>
    <cellStyle name="Comma 21 2 2" xfId="10408" xr:uid="{499D0F96-6197-4C3B-8B53-8CFC3DEDE17A}"/>
    <cellStyle name="Comma 21 2 2 2" xfId="10409" xr:uid="{A9A40195-3C40-4021-957F-23397913C1AF}"/>
    <cellStyle name="Comma 21 2 2 2 2" xfId="10410" xr:uid="{0C8EBB2F-63E8-40FA-86CE-635596A61F30}"/>
    <cellStyle name="Comma 21 2 2 2 3" xfId="10411" xr:uid="{E5762116-9311-40A1-A21F-9AF89702E096}"/>
    <cellStyle name="Comma 21 2 2 3" xfId="10412" xr:uid="{8975F94E-B4C9-4BB5-A390-8064CE0AD533}"/>
    <cellStyle name="Comma 21 2 2 4" xfId="10413" xr:uid="{B23EDC3D-BF32-4703-BF14-A77B41A8976F}"/>
    <cellStyle name="Comma 21 2 3" xfId="10414" xr:uid="{44D394CF-7EFF-4A57-9EA8-A6D06BCF08FF}"/>
    <cellStyle name="Comma 21 2 3 2" xfId="10415" xr:uid="{4286B3C1-1409-44EA-BABA-D8994FE4499E}"/>
    <cellStyle name="Comma 21 2 3 3" xfId="10416" xr:uid="{A658890F-5182-4BF7-A1C0-3F37BB202CE1}"/>
    <cellStyle name="Comma 21 2 4" xfId="10417" xr:uid="{FACC8043-B897-4C95-84AF-94ED19AF0D4C}"/>
    <cellStyle name="Comma 21 2 5" xfId="10418" xr:uid="{AF27C43A-7F11-4026-8A2F-CE0F5EA33550}"/>
    <cellStyle name="Comma 22" xfId="10419" xr:uid="{225EDAD9-3834-404B-B607-17C24C0B8B84}"/>
    <cellStyle name="Comma 22 2" xfId="10420" xr:uid="{19E8E7D1-E064-446F-8889-1D893E5DD719}"/>
    <cellStyle name="Comma 23" xfId="10421" xr:uid="{3FC6EE18-3B6E-4327-8E82-73460C54AD1B}"/>
    <cellStyle name="Comma 23 2" xfId="10422" xr:uid="{F333B994-9801-42AE-87D8-B02087DA7798}"/>
    <cellStyle name="Comma 23 3" xfId="10423" xr:uid="{912EF7B2-BF11-4C0D-A91B-A9F993068F3E}"/>
    <cellStyle name="Comma 24" xfId="10424" xr:uid="{9984A70D-71AF-4497-9E91-3B0E55D81455}"/>
    <cellStyle name="Comma 25" xfId="10425" xr:uid="{64E9F541-AFD5-420E-A071-95B561AF4DD0}"/>
    <cellStyle name="Comma 25 2" xfId="10426" xr:uid="{34C6B2CF-A2D9-47AB-BE72-0B326F045DB1}"/>
    <cellStyle name="Comma 26" xfId="10427" xr:uid="{E9F463A2-2EBD-4476-9B5B-0AC57FF48B77}"/>
    <cellStyle name="Comma 26 2" xfId="10428" xr:uid="{00D6C3BA-95C2-4166-9665-1FF5B7F31659}"/>
    <cellStyle name="Comma 27" xfId="10429" xr:uid="{590F429E-CEE0-4E2B-80CD-F2B5258B835A}"/>
    <cellStyle name="Comma 27 2" xfId="10430" xr:uid="{CE9A3FE9-F6A4-4990-ACC7-A14D079C1C39}"/>
    <cellStyle name="Comma 27 2 2" xfId="10431" xr:uid="{65F42675-5151-4C90-B26F-DD73670DF516}"/>
    <cellStyle name="Comma 27 2 2 2" xfId="10432" xr:uid="{7B7F7F38-80DB-4F39-BCFD-9A626F5941C4}"/>
    <cellStyle name="Comma 27 2 2 3" xfId="10433" xr:uid="{B9BD3048-083B-48AD-8E49-7A76A3B35984}"/>
    <cellStyle name="Comma 27 2 3" xfId="10434" xr:uid="{E7B435BB-58B5-4B59-BF7F-839BBD44EC55}"/>
    <cellStyle name="Comma 27 2 4" xfId="10435" xr:uid="{E850A663-0AE6-43EB-8F1A-701265B8EE33}"/>
    <cellStyle name="Comma 28" xfId="10436" xr:uid="{58399C64-A681-4215-A48A-7378FE57BED7}"/>
    <cellStyle name="Comma 28 2" xfId="10437" xr:uid="{9B7DB7D7-23F5-4E54-B6F1-77D9CE78C2B9}"/>
    <cellStyle name="Comma 29" xfId="10438" xr:uid="{31C64A74-6F88-4942-853B-8913B44845FD}"/>
    <cellStyle name="Comma 29 2" xfId="10439" xr:uid="{07FF8F57-76F9-4BC1-9C18-64FE17CE5DDE}"/>
    <cellStyle name="Comma 3" xfId="10441" xr:uid="{EFF3D0AE-6D89-48F2-AAC6-C9DA83C3F9D9}"/>
    <cellStyle name="Comma 3 10" xfId="10442" xr:uid="{3565FCDC-25F9-4C5D-A694-2DCF0C513C80}"/>
    <cellStyle name="Comma 3 10 2" xfId="10443" xr:uid="{B2569F5B-60A4-4A70-96D9-6AD74535AFBE}"/>
    <cellStyle name="Comma 3 10 3" xfId="10444" xr:uid="{D5E8C4F9-20ED-4FD2-82C8-C98F42774850}"/>
    <cellStyle name="Comma 3 10 4" xfId="10445" xr:uid="{26CC5A0A-7C54-477D-8355-2FC233222A33}"/>
    <cellStyle name="Comma 3 10 5" xfId="10446" xr:uid="{E98855CD-03D1-4837-80CE-FBACB2AD1E5C}"/>
    <cellStyle name="Comma 3 10 6" xfId="10447" xr:uid="{D2D11BBF-F202-4ABB-8DCD-7A7763D04637}"/>
    <cellStyle name="Comma 3 10 7" xfId="10448" xr:uid="{007C6455-76EE-4EBC-8246-93D6B17A66F2}"/>
    <cellStyle name="Comma 3 10 8" xfId="10449" xr:uid="{4563BB0D-A2DE-4967-BDD3-3EE3FF5FFF92}"/>
    <cellStyle name="Comma 3 10 9" xfId="10450" xr:uid="{F7E81A8D-797F-4A45-B199-618339CF5B11}"/>
    <cellStyle name="Comma 3 11" xfId="10451" xr:uid="{2800472C-30A5-46C3-A3AE-004A7A61107C}"/>
    <cellStyle name="Comma 3 12" xfId="10452" xr:uid="{01012DD8-984E-4A28-BEA0-81D0657DB7BB}"/>
    <cellStyle name="Comma 3 13" xfId="10453" xr:uid="{B3AD9752-04D6-49D3-8401-CF4F9D7303C5}"/>
    <cellStyle name="Comma 3 14" xfId="10454" xr:uid="{A502F868-A3AB-4CAA-8111-4262C2F1E61D}"/>
    <cellStyle name="Comma 3 15" xfId="10455" xr:uid="{21F0392F-F471-46DE-8281-8C948FB7E6F4}"/>
    <cellStyle name="Comma 3 16" xfId="10456" xr:uid="{E41B85BB-5481-4949-A7C8-09C0F2CA8879}"/>
    <cellStyle name="Comma 3 17" xfId="10457" xr:uid="{898FC278-8C49-4122-8B29-2EC93E8C58D6}"/>
    <cellStyle name="Comma 3 2" xfId="10458" xr:uid="{D8597D0A-03C4-4E61-AE13-A7A3693472A1}"/>
    <cellStyle name="Comma 3 2 10" xfId="10459" xr:uid="{9129C7D8-3675-459C-A888-FA1E8339A973}"/>
    <cellStyle name="Comma 3 2 2" xfId="10460" xr:uid="{671E5D94-38F5-4931-B1FD-1B950CBD5546}"/>
    <cellStyle name="Comma 3 2 2 10" xfId="10461" xr:uid="{7AF7F9DD-4875-41DE-AE80-5A118BC8B513}"/>
    <cellStyle name="Comma 3 2 2 11" xfId="10462" xr:uid="{8E977A27-FD9F-4A12-8475-49D455873C84}"/>
    <cellStyle name="Comma 3 2 2 2" xfId="10463" xr:uid="{E06BF14F-AE03-454E-B514-91AC4F41B2F1}"/>
    <cellStyle name="Comma 3 2 2 2 10" xfId="10464" xr:uid="{AA0EABCC-D059-4175-8B70-7056B4B18A8E}"/>
    <cellStyle name="Comma 3 2 2 2 11" xfId="10465" xr:uid="{BDB1DA8A-C3C4-4EE8-AA84-28B77627950E}"/>
    <cellStyle name="Comma 3 2 2 2 12" xfId="10466" xr:uid="{CD0EDFBE-5675-4C17-AB68-3BE685D87274}"/>
    <cellStyle name="Comma 3 2 2 2 2" xfId="10467" xr:uid="{70408266-A70C-466A-8EC5-A76407BD230F}"/>
    <cellStyle name="Comma 3 2 2 2 3" xfId="10468" xr:uid="{82D5D513-946E-4269-B4CF-4FC273D74D09}"/>
    <cellStyle name="Comma 3 2 2 2 4" xfId="10469" xr:uid="{08C2F62E-C20C-47A6-B584-4A98851A0A74}"/>
    <cellStyle name="Comma 3 2 2 2 5" xfId="10470" xr:uid="{316023B3-93EA-4823-BE84-F2AB600DE4B7}"/>
    <cellStyle name="Comma 3 2 2 2 6" xfId="10471" xr:uid="{D6569A52-6812-401E-82CC-BEA26FE9955C}"/>
    <cellStyle name="Comma 3 2 2 2 7" xfId="10472" xr:uid="{039AA2F8-A8F4-4717-9C7B-D7C338567049}"/>
    <cellStyle name="Comma 3 2 2 2 8" xfId="10473" xr:uid="{2262C8E1-06FC-4E2B-A140-0DFB220BC33A}"/>
    <cellStyle name="Comma 3 2 2 2 9" xfId="10474" xr:uid="{D7B3B8BB-BFE3-4239-9828-F84EB9446BE0}"/>
    <cellStyle name="Comma 3 2 2 2_RA-2 CC" xfId="10475" xr:uid="{011B261A-E430-4EBD-90D7-3B44825D0B73}"/>
    <cellStyle name="Comma 3 2 2 3" xfId="10476" xr:uid="{EE5AC973-AAA7-4380-A057-74A7D6C5A29A}"/>
    <cellStyle name="Comma 3 2 2 4" xfId="10477" xr:uid="{DF13B486-1B63-4BFA-B5BC-D55423918E25}"/>
    <cellStyle name="Comma 3 2 2 5" xfId="10478" xr:uid="{E400D599-2B47-4B03-A86D-EF3BA2BA0A23}"/>
    <cellStyle name="Comma 3 2 2 6" xfId="10479" xr:uid="{61374F71-585F-45EA-AC24-6D8C238255D0}"/>
    <cellStyle name="Comma 3 2 2 7" xfId="10480" xr:uid="{5746441F-6E3C-436B-9052-B3494E57FA91}"/>
    <cellStyle name="Comma 3 2 2 8" xfId="10481" xr:uid="{410AF6F4-4450-46C2-9222-00A1A464AFAA}"/>
    <cellStyle name="Comma 3 2 2 9" xfId="10482" xr:uid="{68E0BEEE-860B-4968-8DF5-9C6F57C9959F}"/>
    <cellStyle name="Comma 3 2 3" xfId="10483" xr:uid="{90C77A64-03D0-4EBE-BC80-B006D7F3F275}"/>
    <cellStyle name="Comma 3 2 4" xfId="10484" xr:uid="{6BD82F44-5079-4F56-A0DC-FD694ED15F55}"/>
    <cellStyle name="Comma 3 2 5" xfId="10485" xr:uid="{742C14FD-B02E-48E8-B910-5FCE99AA8964}"/>
    <cellStyle name="Comma 3 2 6" xfId="10486" xr:uid="{BEF5AE6E-A879-41CF-8C6B-7E3ED383FE45}"/>
    <cellStyle name="Comma 3 2 7" xfId="10487" xr:uid="{FEDEADD2-896E-467B-9DD8-8F9E9FC17221}"/>
    <cellStyle name="Comma 3 2 8" xfId="10488" xr:uid="{0E55897B-B429-4E6C-925A-5AE3E17C777D}"/>
    <cellStyle name="Comma 3 2 9" xfId="10489" xr:uid="{ADAEFD45-CF8C-4CBE-83FD-2BAE5E31374F}"/>
    <cellStyle name="Comma 3 2_2-MACHINERY FOUNDATIONS --061" xfId="10490" xr:uid="{82D6D829-CB60-4BCC-849A-2C9196F059C9}"/>
    <cellStyle name="Comma 3 3" xfId="10491" xr:uid="{B1FE12AC-CE90-4084-9DCD-C3393F019DCF}"/>
    <cellStyle name="Comma 3 3 10" xfId="10492" xr:uid="{178E6E21-5EF0-4243-99A6-BB892EDC3C6E}"/>
    <cellStyle name="Comma 3 3 11" xfId="10493" xr:uid="{CEE32AD1-9D6C-4BAF-A46B-B1B1B0FC8526}"/>
    <cellStyle name="Comma 3 3 12" xfId="10494" xr:uid="{7604D754-03E3-4B41-B94A-C5DB569B15C4}"/>
    <cellStyle name="Comma 3 3 13" xfId="10495" xr:uid="{EE63DE4F-CD20-462E-BF58-3069093126F2}"/>
    <cellStyle name="Comma 3 3 14" xfId="10496" xr:uid="{C8E4D7EC-E00A-4208-9BAE-6D011F713021}"/>
    <cellStyle name="Comma 3 3 15" xfId="10497" xr:uid="{8FBE0295-EA3A-4D80-859B-888994865125}"/>
    <cellStyle name="Comma 3 3 16" xfId="10498" xr:uid="{9BB47BD8-F2EF-4AFF-95D8-90C4A10C2A4A}"/>
    <cellStyle name="Comma 3 3 17" xfId="10499" xr:uid="{C487DB27-8229-40C7-950D-1CA47F8770B4}"/>
    <cellStyle name="Comma 3 3 18" xfId="10500" xr:uid="{15D236A8-6AFF-471B-BBA9-927D2AA91BDC}"/>
    <cellStyle name="Comma 3 3 2" xfId="10501" xr:uid="{C98D076D-DC4F-4638-A2C4-C9C1503ED311}"/>
    <cellStyle name="Comma 3 3 2 10" xfId="10502" xr:uid="{346F9EBD-DC45-4A9D-9E35-F3C5331C4BC2}"/>
    <cellStyle name="Comma 3 3 2 11" xfId="10503" xr:uid="{A7273BAE-66AD-4E39-B904-5B48F4CD3A44}"/>
    <cellStyle name="Comma 3 3 2 12" xfId="10504" xr:uid="{E07D8B87-E9E1-4138-A7BD-64BC8310C8CB}"/>
    <cellStyle name="Comma 3 3 2 13" xfId="10505" xr:uid="{A1B57254-F03D-430A-BFB5-DFDC20C3C27F}"/>
    <cellStyle name="Comma 3 3 2 14" xfId="10506" xr:uid="{E9B2702F-2B90-4FC2-A5E8-F25067253250}"/>
    <cellStyle name="Comma 3 3 2 15" xfId="10507" xr:uid="{1D9660FA-CD51-4A09-B420-B2A3A00769B3}"/>
    <cellStyle name="Comma 3 3 2 2" xfId="10508" xr:uid="{D43F2559-B2CC-42B9-96C6-91E9653C8A34}"/>
    <cellStyle name="Comma 3 3 2 3" xfId="10509" xr:uid="{6C3F2EF5-2100-4CAA-926E-B2E79DDD553A}"/>
    <cellStyle name="Comma 3 3 2 4" xfId="10510" xr:uid="{B090C17F-232F-444F-99C0-D3D50B7E6BDE}"/>
    <cellStyle name="Comma 3 3 2 5" xfId="10511" xr:uid="{FC6B121B-2A07-4533-BBD4-88348AEB282D}"/>
    <cellStyle name="Comma 3 3 2 6" xfId="10512" xr:uid="{42CC9C15-5A54-4D06-A544-8E4A3C3D7D43}"/>
    <cellStyle name="Comma 3 3 2 7" xfId="10513" xr:uid="{BCBE7B13-645B-4AC3-87ED-707B3D6AF6EA}"/>
    <cellStyle name="Comma 3 3 2 8" xfId="10514" xr:uid="{C433A2C7-EC52-4B23-8F4F-2C149DA4C522}"/>
    <cellStyle name="Comma 3 3 2 9" xfId="10515" xr:uid="{ADF8E891-4F12-47A2-A123-6EA2C74685BA}"/>
    <cellStyle name="Comma 3 3 3" xfId="10516" xr:uid="{27DB9E8F-E073-4AC0-9E91-CD352FF34737}"/>
    <cellStyle name="Comma 3 3 3 2" xfId="10517" xr:uid="{0377FBD9-3D24-476A-A818-31917E8D1DB5}"/>
    <cellStyle name="Comma 3 3 3 3" xfId="10518" xr:uid="{7F5B0056-28F3-44E6-8EAA-66D7E1B04777}"/>
    <cellStyle name="Comma 3 3 3 4" xfId="10519" xr:uid="{03BCDAC2-BDF0-4096-A944-6ADBCDA7F12B}"/>
    <cellStyle name="Comma 3 3 3 5" xfId="10520" xr:uid="{415CBD30-BF8D-40F6-BEC0-81011F45E27B}"/>
    <cellStyle name="Comma 3 3 3 6" xfId="10521" xr:uid="{DFA0A1A4-46DC-47D2-8293-8A98A63C335D}"/>
    <cellStyle name="Comma 3 3 3 7" xfId="10522" xr:uid="{C712290F-E103-4856-AE83-86BC49B2E680}"/>
    <cellStyle name="Comma 3 3 3 8" xfId="10523" xr:uid="{31090F51-DD26-4247-BCE2-59D0CC8424D0}"/>
    <cellStyle name="Comma 3 3 3 9" xfId="10524" xr:uid="{23FD9ED6-B5BD-417B-9937-26D07B211201}"/>
    <cellStyle name="Comma 3 3 4" xfId="10525" xr:uid="{81F43005-693B-496A-9130-8D4C1B952544}"/>
    <cellStyle name="Comma 3 3 4 2" xfId="10526" xr:uid="{339A3E2D-2857-4FE6-A15F-AEE4394E4985}"/>
    <cellStyle name="Comma 3 3 4 3" xfId="10527" xr:uid="{D9EB8277-B591-4F7B-89E4-2E6A01C63A8F}"/>
    <cellStyle name="Comma 3 3 4 4" xfId="10528" xr:uid="{A25DF39A-2156-4C9E-8A87-FD4726EC9D39}"/>
    <cellStyle name="Comma 3 3 4 5" xfId="10529" xr:uid="{5FF70696-D8B6-49BC-AE1C-29112D82EA07}"/>
    <cellStyle name="Comma 3 3 4 6" xfId="10530" xr:uid="{E71B015F-E544-4EC6-A8B3-5A8A814CB6C7}"/>
    <cellStyle name="Comma 3 3 4 7" xfId="10531" xr:uid="{75177B69-7851-4318-944A-70C529024CA2}"/>
    <cellStyle name="Comma 3 3 4 8" xfId="10532" xr:uid="{40CEE950-B14D-47F8-967C-9B8B35E4470A}"/>
    <cellStyle name="Comma 3 3 4 9" xfId="10533" xr:uid="{C247A323-28C8-4331-ABBE-D62C139E0FF4}"/>
    <cellStyle name="Comma 3 3 5" xfId="10534" xr:uid="{EB0CBC30-2B09-461A-AABC-2E4F464EA066}"/>
    <cellStyle name="Comma 3 3 6" xfId="10535" xr:uid="{25730E7D-D98F-49E2-8F2F-56B44BF69C76}"/>
    <cellStyle name="Comma 3 3 7" xfId="10536" xr:uid="{DE0CD1E6-BFFA-47C1-AF1B-D8B05BA1D092}"/>
    <cellStyle name="Comma 3 3 8" xfId="10537" xr:uid="{CF1EF4AC-B8F7-4C1D-8AF8-3FBDC40BA1A2}"/>
    <cellStyle name="Comma 3 3 9" xfId="10538" xr:uid="{E8BD61F1-23A5-4B69-880A-EFD25BF5FC80}"/>
    <cellStyle name="Comma 3 4" xfId="10539" xr:uid="{B81B2E79-0B46-41EA-B551-21B930F57B92}"/>
    <cellStyle name="Comma 3 4 10" xfId="10540" xr:uid="{1F323013-0BA8-4694-8A7E-F93628066A38}"/>
    <cellStyle name="Comma 3 4 11" xfId="10541" xr:uid="{F8B5E9DF-A5C1-4564-A005-163456100523}"/>
    <cellStyle name="Comma 3 4 12" xfId="10542" xr:uid="{677450F9-4AE8-4FB5-B670-F01D05F167F7}"/>
    <cellStyle name="Comma 3 4 2" xfId="10543" xr:uid="{72A5DABA-7B91-4E42-9138-A1B4EE8A1A6E}"/>
    <cellStyle name="Comma 3 4 3" xfId="10544" xr:uid="{148EE1FC-A2A2-4AC5-B40C-69EA96D8B4D7}"/>
    <cellStyle name="Comma 3 4 4" xfId="10545" xr:uid="{C43479DC-7DA0-4563-AA1B-4C8BE63E1879}"/>
    <cellStyle name="Comma 3 4 5" xfId="10546" xr:uid="{D40CCCEF-A3D6-44F2-836A-F6F1BF70CFFE}"/>
    <cellStyle name="Comma 3 4 6" xfId="10547" xr:uid="{A69505BA-F739-4F71-86AE-ECBC68376F7A}"/>
    <cellStyle name="Comma 3 4 7" xfId="10548" xr:uid="{31E2EA86-D502-4826-950C-95F5431B5668}"/>
    <cellStyle name="Comma 3 4 8" xfId="10549" xr:uid="{ED2311A2-0951-4194-AD16-4BA866CE1A90}"/>
    <cellStyle name="Comma 3 4 9" xfId="10550" xr:uid="{ABDD0EB8-165A-49F2-9AE8-B8E18AADCED0}"/>
    <cellStyle name="Comma 3 5" xfId="10551" xr:uid="{582167C8-514B-41D4-A5BC-33645941A4EE}"/>
    <cellStyle name="Comma 3 5 2" xfId="10552" xr:uid="{A47BFC37-E1F7-4220-A450-DED02CAD1685}"/>
    <cellStyle name="Comma 3 5 3" xfId="10553" xr:uid="{2CB0CB81-34BE-4B34-959F-983D9A281FF4}"/>
    <cellStyle name="Comma 3 5 4" xfId="10554" xr:uid="{B554DDB7-3F0F-459A-86DF-5BCED458D324}"/>
    <cellStyle name="Comma 3 5 5" xfId="10555" xr:uid="{B4726294-7B22-4B48-A6ED-A9154D605DEF}"/>
    <cellStyle name="Comma 3 5 6" xfId="10556" xr:uid="{81476956-7A58-4881-9F6E-843DF68358B4}"/>
    <cellStyle name="Comma 3 5 7" xfId="10557" xr:uid="{CB6D9D42-2345-4321-9C04-55A10E762552}"/>
    <cellStyle name="Comma 3 5 8" xfId="10558" xr:uid="{91F0394D-F7DD-40C1-B39C-932D8966FAC5}"/>
    <cellStyle name="Comma 3 5 9" xfId="10559" xr:uid="{FF983B89-AD54-4CCA-B525-CE97ED9E7E06}"/>
    <cellStyle name="Comma 3 6" xfId="10560" xr:uid="{BE7F8102-18EF-4F1E-AF21-FCD73C9BF2F1}"/>
    <cellStyle name="Comma 3 6 2" xfId="10561" xr:uid="{45DDE512-ACED-4F20-84FF-9FACBB3C227E}"/>
    <cellStyle name="Comma 3 6 3" xfId="10562" xr:uid="{2ED1D5A8-4A2F-43D0-87E2-9AAC250A10FE}"/>
    <cellStyle name="Comma 3 6 4" xfId="10563" xr:uid="{D2051EFD-F74E-428D-8EF3-96BF494D94F2}"/>
    <cellStyle name="Comma 3 6 5" xfId="10564" xr:uid="{9DD58FA8-F89C-455B-ADF3-4CC5E83D6421}"/>
    <cellStyle name="Comma 3 6 6" xfId="10565" xr:uid="{52CA5D87-42F8-4B3B-B207-13755B88CB68}"/>
    <cellStyle name="Comma 3 6 7" xfId="10566" xr:uid="{154C3DD3-C90A-4F8D-950B-254A8109121D}"/>
    <cellStyle name="Comma 3 6 8" xfId="10567" xr:uid="{7865AC10-94DB-4A83-BADE-915298390CD5}"/>
    <cellStyle name="Comma 3 6 9" xfId="10568" xr:uid="{A95741EC-D05E-4CD6-8ABC-D71BD80C261A}"/>
    <cellStyle name="Comma 3 7" xfId="10569" xr:uid="{FB6C8429-220B-44ED-8F4A-CF2FC793C28F}"/>
    <cellStyle name="Comma 3 7 10" xfId="10570" xr:uid="{B942F545-3E58-4127-9858-2C0150A3BBF4}"/>
    <cellStyle name="Comma 3 7 2" xfId="10571" xr:uid="{FA467F40-5C5F-4540-9BB5-ECD3089C79FE}"/>
    <cellStyle name="Comma 3 7 3" xfId="10572" xr:uid="{D9A046AF-1CD2-412F-8B37-098CF792B509}"/>
    <cellStyle name="Comma 3 7 4" xfId="10573" xr:uid="{793E2C4B-AB38-4E32-B926-FC22C2C92BAE}"/>
    <cellStyle name="Comma 3 7 5" xfId="10574" xr:uid="{18BA4F39-AB99-45E9-85D1-E4B17A554B53}"/>
    <cellStyle name="Comma 3 7 6" xfId="10575" xr:uid="{7CF357BD-2810-4066-96BA-70DF60BB4500}"/>
    <cellStyle name="Comma 3 7 7" xfId="10576" xr:uid="{1B3C0C4F-7305-40E7-ACBA-14F453DC7C88}"/>
    <cellStyle name="Comma 3 7 8" xfId="10577" xr:uid="{96C70903-256F-40C3-90E3-BDA58F424776}"/>
    <cellStyle name="Comma 3 7 9" xfId="10578" xr:uid="{8AB3C37C-564C-4401-A0EC-E1A2261D77E2}"/>
    <cellStyle name="Comma 3 8" xfId="10579" xr:uid="{87AF8986-FF65-4C7A-AD08-B5B6634B4B08}"/>
    <cellStyle name="Comma 3 8 2" xfId="10580" xr:uid="{EE3D3206-AAB5-48F5-8C69-4947BE66A8E6}"/>
    <cellStyle name="Comma 3 8 3" xfId="10581" xr:uid="{A17ED3F4-0162-4CA8-BCAA-338E0B6B6C36}"/>
    <cellStyle name="Comma 3 8 4" xfId="10582" xr:uid="{144095EC-AB88-4AAC-9871-C47F19F274F9}"/>
    <cellStyle name="Comma 3 8 5" xfId="10583" xr:uid="{091EE1D9-4FD5-4089-A293-75DFF12B6EFC}"/>
    <cellStyle name="Comma 3 8 6" xfId="10584" xr:uid="{C6DC7CC6-C258-401A-AF89-2972896B9DCC}"/>
    <cellStyle name="Comma 3 8 7" xfId="10585" xr:uid="{79C6C621-5DA3-407E-AE9E-D17D13A38711}"/>
    <cellStyle name="Comma 3 8 8" xfId="10586" xr:uid="{F998A7DC-0F59-4CD8-B131-D0D213C7D2B4}"/>
    <cellStyle name="Comma 3 8 9" xfId="10587" xr:uid="{7BA2191B-780E-4909-86F6-A7790687365A}"/>
    <cellStyle name="Comma 3 9" xfId="10588" xr:uid="{4D4975AC-DAE8-4226-BA87-A8136C066FC9}"/>
    <cellStyle name="Comma 3 9 2" xfId="10589" xr:uid="{0C67D822-5367-41E5-89AE-C95E19552E5A}"/>
    <cellStyle name="Comma 3 9 3" xfId="10590" xr:uid="{C9667913-7C90-4BCF-9354-F1557DD16E5E}"/>
    <cellStyle name="Comma 3 9 4" xfId="10591" xr:uid="{59ADBB8F-76D7-439A-AC30-3C04FCC719A9}"/>
    <cellStyle name="Comma 3 9 5" xfId="10592" xr:uid="{DF96729C-BAAD-4CF0-AEAD-4B9C5213AC60}"/>
    <cellStyle name="Comma 3 9 6" xfId="10593" xr:uid="{7CCF6AFC-FECE-4033-80CE-D6492BC151DC}"/>
    <cellStyle name="Comma 3 9 7" xfId="10594" xr:uid="{0E472397-69AD-4B1F-BA6A-38B1F017495B}"/>
    <cellStyle name="Comma 3 9 8" xfId="10595" xr:uid="{0362B64B-E5F9-45D1-B254-4C6003B0F7E8}"/>
    <cellStyle name="Comma 3 9 9" xfId="10596" xr:uid="{FF83413B-E41A-46FC-8F68-FC28861B11B3}"/>
    <cellStyle name="Comma 3*" xfId="10597" xr:uid="{49E0DB67-EED3-4BB0-B090-46133860CBF3}"/>
    <cellStyle name="Comma 3_5-CO-GEN PROJECT --051" xfId="10627" xr:uid="{C7E21EBD-B57C-49B2-9C8B-FB867529C302}"/>
    <cellStyle name="Comma 30" xfId="10598" xr:uid="{3BF326C3-F273-483D-90B4-E4996E06585C}"/>
    <cellStyle name="Comma 31" xfId="10599" xr:uid="{909A6729-649E-4CD4-83A2-9C042CE4C2A1}"/>
    <cellStyle name="Comma 32" xfId="10600" xr:uid="{983115E8-C5C4-4D6D-8810-B5974F534F4C}"/>
    <cellStyle name="Comma 33" xfId="10601" xr:uid="{DDB1674D-58DA-4762-B322-72360C3A2A45}"/>
    <cellStyle name="Comma 33 2" xfId="10602" xr:uid="{77FF22BE-F504-4043-A265-E98D5476AF63}"/>
    <cellStyle name="Comma 34" xfId="10603" xr:uid="{60C9CC99-A18F-4C96-B008-64BF3D307440}"/>
    <cellStyle name="Comma 34 2" xfId="10604" xr:uid="{0618B067-6895-409F-AEA2-0D96C60AB4D1}"/>
    <cellStyle name="Comma 35" xfId="10605" xr:uid="{6B2D7ED2-10D8-4480-9212-AE1E9D2C2B93}"/>
    <cellStyle name="Comma 35 2" xfId="10606" xr:uid="{6BD0EBC9-60E2-48FE-B05E-69AF0550B35E}"/>
    <cellStyle name="Comma 35 2 2" xfId="10607" xr:uid="{F4B2DBAC-E7FE-4C7A-B393-6ACA170B515E}"/>
    <cellStyle name="Comma 36" xfId="10608" xr:uid="{AA838647-A761-44E2-AE49-C6E8EC54150A}"/>
    <cellStyle name="Comma 36 2" xfId="10609" xr:uid="{9B682771-68D4-495A-86BE-83BD1C24AA5A}"/>
    <cellStyle name="Comma 37" xfId="10610" xr:uid="{04D63EE1-9BB0-45AD-8752-662A06257089}"/>
    <cellStyle name="Comma 37 2" xfId="10611" xr:uid="{648AEC86-B638-468A-87D7-CD501438C653}"/>
    <cellStyle name="Comma 38" xfId="10612" xr:uid="{ED3F77FE-7745-444D-BA95-5CFCCEA257B5}"/>
    <cellStyle name="Comma 38 2" xfId="10613" xr:uid="{75FB2268-EB59-40B6-AF90-B7714566ADA3}"/>
    <cellStyle name="Comma 38 3" xfId="10614" xr:uid="{28D3DC75-27C2-4A61-8C75-D09BEBE6D439}"/>
    <cellStyle name="Comma 38 3 2" xfId="10615" xr:uid="{79992625-41DB-4880-80EC-C277EADD1093}"/>
    <cellStyle name="Comma 38 3 2 2" xfId="10616" xr:uid="{D6ACEE8F-E9E9-4F32-BB8A-78E938C2CDEF}"/>
    <cellStyle name="Comma 38 3 2 3" xfId="10617" xr:uid="{DB18CA2D-6262-42D1-AA18-15317C646337}"/>
    <cellStyle name="Comma 38 3 3" xfId="10618" xr:uid="{F08959A1-051A-4950-9875-727146DEF9E5}"/>
    <cellStyle name="Comma 38 3 4" xfId="10619" xr:uid="{18CE5D8B-079E-4E5C-8CB2-3E50E4C33663}"/>
    <cellStyle name="Comma 38 4" xfId="10620" xr:uid="{1103EB09-3303-4D5D-8153-B29978C11AE9}"/>
    <cellStyle name="Comma 38 4 2" xfId="10621" xr:uid="{1F51331D-E3AC-4CF7-B8D0-22F75BFA6F67}"/>
    <cellStyle name="Comma 38 4 3" xfId="10622" xr:uid="{AC690F28-261B-4357-AEEC-8CCE75F0C3A8}"/>
    <cellStyle name="Comma 38 5" xfId="10623" xr:uid="{04748D93-3D78-4572-B821-D1D63D352C05}"/>
    <cellStyle name="Comma 38 6" xfId="10624" xr:uid="{BD672F29-49C4-4C77-A947-D643B9DBE480}"/>
    <cellStyle name="Comma 39" xfId="10625" xr:uid="{6C3C4789-73C2-44A3-BF6D-C54CA371B00F}"/>
    <cellStyle name="Comma 39 2" xfId="10626" xr:uid="{CAAD3B7F-4765-4A7F-8465-2DBD9345E64D}"/>
    <cellStyle name="Comma 4" xfId="10628" xr:uid="{960BDF2C-41D1-4168-9DC2-951B41AF520D}"/>
    <cellStyle name="Comma 4 10" xfId="10629" xr:uid="{BDF8E866-7514-46B2-8F96-6A19F176FF87}"/>
    <cellStyle name="Comma 4 11" xfId="10630" xr:uid="{10575F51-0819-4CF4-8C12-DF218AE7AD3E}"/>
    <cellStyle name="Comma 4 12" xfId="10631" xr:uid="{9A5785D3-8B57-4D06-81ED-D01A8C0CEA4D}"/>
    <cellStyle name="Comma 4 13" xfId="10632" xr:uid="{2326847A-814D-48A0-A92F-94E58BBEEE91}"/>
    <cellStyle name="Comma 4 14" xfId="10633" xr:uid="{759083E8-C0D9-4FE1-ACC8-FBB60E59E355}"/>
    <cellStyle name="Comma 4 15" xfId="10634" xr:uid="{4C27FF15-C63C-4F3B-9147-5A83C6A9346A}"/>
    <cellStyle name="Comma 4 16" xfId="10635" xr:uid="{159BD4DA-04E4-460F-8C98-EB560BB053A6}"/>
    <cellStyle name="Comma 4 17" xfId="10636" xr:uid="{A67A48DF-15FB-44E5-A7EB-B7FF5E4B6701}"/>
    <cellStyle name="Comma 4 2" xfId="10637" xr:uid="{48BE48FA-89BF-4B2B-9365-F7DF5483AD05}"/>
    <cellStyle name="Comma 4 2 10" xfId="10638" xr:uid="{54334C63-0CEA-4A0B-B267-7A721E4AF6AF}"/>
    <cellStyle name="Comma 4 2 11" xfId="10639" xr:uid="{15B16C74-53BA-4EAD-BE91-87DFD4028566}"/>
    <cellStyle name="Comma 4 2 2" xfId="10640" xr:uid="{C29345ED-B19E-4909-BD27-BF53CEDF4DBC}"/>
    <cellStyle name="Comma 4 2 2 10" xfId="10641" xr:uid="{32DB07DF-8BE6-49A6-948C-25E69E49F327}"/>
    <cellStyle name="Comma 4 2 2 2" xfId="10642" xr:uid="{1ACBA797-A07C-46FC-A1BE-36D62AE8FDAD}"/>
    <cellStyle name="Comma 4 2 2 3" xfId="10643" xr:uid="{BE5614BC-947F-4B2F-9086-87B2FEED331C}"/>
    <cellStyle name="Comma 4 2 2 4" xfId="10644" xr:uid="{5A3A3B2F-3FFA-4F45-BA20-9757E0088171}"/>
    <cellStyle name="Comma 4 2 2 5" xfId="10645" xr:uid="{3EA48C08-C98B-445B-8273-46FA967AE3C5}"/>
    <cellStyle name="Comma 4 2 2 6" xfId="10646" xr:uid="{8B117C98-F0F5-4F7A-A545-5B0C96AF7D56}"/>
    <cellStyle name="Comma 4 2 2 7" xfId="10647" xr:uid="{37FFA65A-C614-47B8-9CB2-213E89D0EBB1}"/>
    <cellStyle name="Comma 4 2 2 8" xfId="10648" xr:uid="{C08C3C53-20A9-4197-A19E-7D2A00684DEA}"/>
    <cellStyle name="Comma 4 2 2 9" xfId="10649" xr:uid="{4F62C3B3-32D7-4E79-B576-D3F4E58438BD}"/>
    <cellStyle name="Comma 4 2 3" xfId="10650" xr:uid="{0D20F031-00C7-4C52-8320-087F34B089FD}"/>
    <cellStyle name="Comma 4 2 4" xfId="10651" xr:uid="{BE237C20-58B1-4FC6-94BE-72857B7578ED}"/>
    <cellStyle name="Comma 4 2 5" xfId="10652" xr:uid="{2039C1AE-59BB-4D3E-94AE-0EB8B22BD677}"/>
    <cellStyle name="Comma 4 2 6" xfId="10653" xr:uid="{7A67064D-84F4-468A-9663-5429603F090C}"/>
    <cellStyle name="Comma 4 2 7" xfId="10654" xr:uid="{BFBE4DF7-0F68-4D1B-B9E2-63A954690980}"/>
    <cellStyle name="Comma 4 2 8" xfId="10655" xr:uid="{EF0AF6CF-B109-4A91-8AD0-7455D0EA45BC}"/>
    <cellStyle name="Comma 4 2 9" xfId="10656" xr:uid="{4A32D8D5-8B17-499B-9B9E-6B54B19C31FB}"/>
    <cellStyle name="Comma 4 3" xfId="10657" xr:uid="{F1502F0A-4E87-4AB1-81F0-3A9AC31BED21}"/>
    <cellStyle name="Comma 4 3 10" xfId="10658" xr:uid="{43298111-B6A1-4D5D-9323-25B26907CBC4}"/>
    <cellStyle name="Comma 4 3 2" xfId="10659" xr:uid="{550CE329-B38C-4EDC-9844-FDE79DCAE507}"/>
    <cellStyle name="Comma 4 3 3" xfId="10660" xr:uid="{E37F12AA-A11B-4FA3-9877-D36B4EA2FB86}"/>
    <cellStyle name="Comma 4 3 4" xfId="10661" xr:uid="{21AE0E30-3DE0-48EE-BAF3-60164A4B3D72}"/>
    <cellStyle name="Comma 4 3 5" xfId="10662" xr:uid="{4410D884-6B0B-4A1E-9EDD-AAC5601D2D14}"/>
    <cellStyle name="Comma 4 3 6" xfId="10663" xr:uid="{E1DA878E-D971-4509-B346-185086602B01}"/>
    <cellStyle name="Comma 4 3 7" xfId="10664" xr:uid="{67E4A629-5EB9-4FEE-B191-A48666CAD2D6}"/>
    <cellStyle name="Comma 4 3 8" xfId="10665" xr:uid="{6A0A261A-3F19-43EC-939F-62B466DA9A19}"/>
    <cellStyle name="Comma 4 3 9" xfId="10666" xr:uid="{C3F283F3-99AE-40FD-89A1-F032F322C090}"/>
    <cellStyle name="Comma 4 4" xfId="10667" xr:uid="{58D2B001-534A-4D40-879F-7921F88E003B}"/>
    <cellStyle name="Comma 4 4 10" xfId="10668" xr:uid="{0B71DBF4-CCBC-41D7-BC04-44EB31C49319}"/>
    <cellStyle name="Comma 4 4 2" xfId="10669" xr:uid="{25D6FB4B-CA07-4922-BE4F-8038806A097E}"/>
    <cellStyle name="Comma 4 4 3" xfId="10670" xr:uid="{602A7E0F-2F69-4141-B5D5-EECD74D65D94}"/>
    <cellStyle name="Comma 4 4 4" xfId="10671" xr:uid="{4A7E9D60-BF4E-4B80-B724-0939A86853AF}"/>
    <cellStyle name="Comma 4 4 5" xfId="10672" xr:uid="{3E86402B-9AAD-4E46-9C5F-328D0153CC7E}"/>
    <cellStyle name="Comma 4 4 6" xfId="10673" xr:uid="{226EF7B7-C642-4A52-B347-1FA3631092F1}"/>
    <cellStyle name="Comma 4 4 7" xfId="10674" xr:uid="{A5565D47-E79E-4594-B037-3AE84B55411E}"/>
    <cellStyle name="Comma 4 4 8" xfId="10675" xr:uid="{218FECB6-7342-4897-B217-CD117C43A2F3}"/>
    <cellStyle name="Comma 4 4 9" xfId="10676" xr:uid="{E52B906C-793E-45CA-893D-185B57815EC2}"/>
    <cellStyle name="Comma 4 5" xfId="10677" xr:uid="{6593A3C0-CBEE-4ADD-B39B-858D754EC80F}"/>
    <cellStyle name="Comma 4 5 2" xfId="10678" xr:uid="{772B041C-2A34-48FD-A249-3E9961D28D1C}"/>
    <cellStyle name="Comma 4 5 3" xfId="10679" xr:uid="{1A15D981-F872-4D2B-A560-3D5F219EC922}"/>
    <cellStyle name="Comma 4 5 4" xfId="10680" xr:uid="{14E5BB5A-C004-4EBB-979B-B02FD568295A}"/>
    <cellStyle name="Comma 4 5 5" xfId="10681" xr:uid="{80CE769D-284D-432E-9E54-4315F1500101}"/>
    <cellStyle name="Comma 4 5 6" xfId="10682" xr:uid="{B302402D-419F-4012-A0CC-517F556FF5EC}"/>
    <cellStyle name="Comma 4 5 7" xfId="10683" xr:uid="{72AFA077-C60B-495C-8920-4552144CD9BD}"/>
    <cellStyle name="Comma 4 6" xfId="10684" xr:uid="{681057F8-4C73-478B-BE95-9285A0637A14}"/>
    <cellStyle name="Comma 4 6 2" xfId="10685" xr:uid="{1604C60A-044F-4B5E-881F-E8F73EB4EC8C}"/>
    <cellStyle name="Comma 4 6 3" xfId="10686" xr:uid="{511620F9-5D49-4AD5-A057-9053BD723C2A}"/>
    <cellStyle name="Comma 4 6 4" xfId="10687" xr:uid="{E263FEDF-20E0-4CF4-8906-9F98F7A1BA04}"/>
    <cellStyle name="Comma 4 6 5" xfId="10688" xr:uid="{A3683061-F3D2-4127-A0E9-6CA82BBFD850}"/>
    <cellStyle name="Comma 4 6 6" xfId="10689" xr:uid="{14AFDBE1-C2A8-4FE6-946B-2F0DEABFCAD4}"/>
    <cellStyle name="Comma 4 6 7" xfId="10690" xr:uid="{937CAE34-F69C-466B-AD40-47B7C2A30502}"/>
    <cellStyle name="Comma 4 7" xfId="10691" xr:uid="{47FFA5B6-857F-4FC8-B465-FAD3F2EF1BAA}"/>
    <cellStyle name="Comma 4 7 2" xfId="10692" xr:uid="{6DC79CC8-AE90-451E-81AC-95A6A1A103C0}"/>
    <cellStyle name="Comma 4 8" xfId="10693" xr:uid="{1F9FAB68-329E-43F0-B6FD-CCEFC35976FF}"/>
    <cellStyle name="Comma 4 8 2" xfId="10694" xr:uid="{3AFA6DEC-AAF2-4DEA-A739-EFF150DEC635}"/>
    <cellStyle name="Comma 4 9" xfId="10695" xr:uid="{483F21C4-841C-49C4-B268-D1FE0BAF63D9}"/>
    <cellStyle name="Comma 4 9 2" xfId="10696" xr:uid="{8FE0EBF9-028D-426F-801F-736FDA221CDB}"/>
    <cellStyle name="Comma 4_2-MACHINERY FOUNDATIONS --061" xfId="10750" xr:uid="{1B5C50AC-3BDD-4D51-9E6B-DD80D6CDE630}"/>
    <cellStyle name="Comma 40" xfId="10697" xr:uid="{F1CAB715-D851-419B-A50B-10CF89BFFCB9}"/>
    <cellStyle name="Comma 41" xfId="10698" xr:uid="{26103922-8EE6-4D5D-B0EB-06EF61F36767}"/>
    <cellStyle name="Comma 41 2" xfId="10699" xr:uid="{A42765E6-0FDA-4EDC-AB64-356AF1E01BBD}"/>
    <cellStyle name="Comma 41 3" xfId="10700" xr:uid="{3649F56A-6C23-4EAE-90E9-4131FA7E8C5A}"/>
    <cellStyle name="Comma 41 3 2" xfId="10701" xr:uid="{9F6498CF-302B-49FB-8681-502B63316BA2}"/>
    <cellStyle name="Comma 41 3 3" xfId="10702" xr:uid="{ABE9851C-0D62-4088-8D47-A90441C67FEE}"/>
    <cellStyle name="Comma 41 4" xfId="10703" xr:uid="{8234D790-6C6E-44C7-BCE4-2D6EA74EB25C}"/>
    <cellStyle name="Comma 41 5" xfId="10704" xr:uid="{FBCF5D68-96A7-46A8-8EAE-62E90204A4DC}"/>
    <cellStyle name="Comma 42" xfId="10705" xr:uid="{668466CC-7DBA-40BC-90AA-A883A5B804B9}"/>
    <cellStyle name="Comma 42 2" xfId="10706" xr:uid="{315D00E1-6254-4129-8541-365562E47490}"/>
    <cellStyle name="Comma 42 3" xfId="10707" xr:uid="{432F93C4-7E2A-4E31-9BD2-D11967E7F005}"/>
    <cellStyle name="Comma 42 3 2" xfId="10708" xr:uid="{C01C8E56-657C-459B-9951-26EF75FCC668}"/>
    <cellStyle name="Comma 42 3 3" xfId="10709" xr:uid="{94300D36-1BF8-4C4E-9FE9-C7F1B36744F5}"/>
    <cellStyle name="Comma 42 4" xfId="10710" xr:uid="{8ABD42AD-B494-4FCD-B1A5-5590F1F66D87}"/>
    <cellStyle name="Comma 42 5" xfId="10711" xr:uid="{48D811C1-C727-4B49-992E-3BD1A8B9587F}"/>
    <cellStyle name="Comma 43" xfId="10712" xr:uid="{E82B559F-56D7-49BA-9387-C5298217A7C5}"/>
    <cellStyle name="Comma 43 2" xfId="10713" xr:uid="{D84CB557-76EC-45C4-8AE4-6BD0592C70A4}"/>
    <cellStyle name="Comma 43 2 2" xfId="10714" xr:uid="{D559E3E0-6349-4320-B976-34AB570BC4AC}"/>
    <cellStyle name="Comma 43 2 3" xfId="10715" xr:uid="{FEB141A8-6684-4FED-BCC3-98F0711F3D29}"/>
    <cellStyle name="Comma 43 3" xfId="10716" xr:uid="{A1B4193F-E9E8-4D61-A867-79864488A198}"/>
    <cellStyle name="Comma 43 4" xfId="10717" xr:uid="{7D2FA61D-B07B-40B0-AE02-A9ABCAEFC1A7}"/>
    <cellStyle name="Comma 44" xfId="10718" xr:uid="{DB8AE3CF-63B2-4291-9F26-DF9C9BF229B3}"/>
    <cellStyle name="Comma 44 2" xfId="10719" xr:uid="{73AB11DD-D38F-40EA-950C-7E8C17B456EA}"/>
    <cellStyle name="Comma 44 2 2" xfId="10720" xr:uid="{C6DAFAC6-5934-44E8-9F48-8536F2435F05}"/>
    <cellStyle name="Comma 44 2 2 2" xfId="10721" xr:uid="{FC04D343-10B0-4F88-931D-888A950B51FE}"/>
    <cellStyle name="Comma 44 2 2 3" xfId="10722" xr:uid="{212D57C3-3E29-4DC0-A162-55F5BF605E93}"/>
    <cellStyle name="Comma 44 2 3" xfId="10723" xr:uid="{AE8BF369-B7C9-44D3-8EF3-BB35ED63439B}"/>
    <cellStyle name="Comma 44 2 4" xfId="10724" xr:uid="{FB38BC27-7575-48A3-A8B4-FC16047EDB8F}"/>
    <cellStyle name="Comma 45" xfId="10725" xr:uid="{EE64668F-DF34-4F0A-87A1-663565BD125C}"/>
    <cellStyle name="Comma 46" xfId="10726" xr:uid="{0A8B9821-EC4F-4953-9AD1-CE11DAFDDD12}"/>
    <cellStyle name="Comma 46 2" xfId="10727" xr:uid="{261A4475-00BA-420D-A3A8-068E56080918}"/>
    <cellStyle name="Comma 46 2 2" xfId="10728" xr:uid="{7910FDD4-FB9F-4103-9C48-3AB41E8633F8}"/>
    <cellStyle name="Comma 46 2 3" xfId="10729" xr:uid="{8D61B5FE-C4DF-4F17-8A92-B1C922A40833}"/>
    <cellStyle name="Comma 46 3" xfId="10730" xr:uid="{71182CCC-577F-40BA-849C-B1B0A3C9790B}"/>
    <cellStyle name="Comma 46 4" xfId="10731" xr:uid="{21CCF1D5-2B6C-4991-9579-AE3E6405922C}"/>
    <cellStyle name="Comma 47" xfId="10732" xr:uid="{10AF3179-272C-4FA9-BD37-004B55D5BFBE}"/>
    <cellStyle name="Comma 47 2" xfId="10733" xr:uid="{43C0D7A6-35B0-4FAA-95BE-70C0462D4886}"/>
    <cellStyle name="Comma 47 2 2" xfId="10734" xr:uid="{59FE447A-DEAC-4901-B7FA-D1DD658F83EE}"/>
    <cellStyle name="Comma 47 2 3" xfId="10735" xr:uid="{E372B963-BD40-4279-A155-421269406BA0}"/>
    <cellStyle name="Comma 47 3" xfId="10736" xr:uid="{C25119A1-4BEA-4022-A258-01C94B44D941}"/>
    <cellStyle name="Comma 47 4" xfId="10737" xr:uid="{C3ABA171-D5AD-4BFF-8514-C64BB024FB6C}"/>
    <cellStyle name="Comma 48" xfId="10738" xr:uid="{B94E6735-27D1-4797-BC49-05F82A35EB50}"/>
    <cellStyle name="Comma 48 2" xfId="10739" xr:uid="{7AAE919D-7116-43E9-B6A3-9AFCE779D210}"/>
    <cellStyle name="Comma 48 2 2" xfId="10740" xr:uid="{1310E2FA-78B1-4370-B86E-9A53F5212C6A}"/>
    <cellStyle name="Comma 48 2 3" xfId="10741" xr:uid="{60B4B667-A28F-430F-B477-FDC0B64AFCAD}"/>
    <cellStyle name="Comma 48 3" xfId="10742" xr:uid="{1DBACF6B-370B-4BF8-B784-9E0A452C4CD5}"/>
    <cellStyle name="Comma 48 4" xfId="10743" xr:uid="{7C60CE60-FD9D-4840-A57E-9B67CA05BDBB}"/>
    <cellStyle name="Comma 49" xfId="10744" xr:uid="{8B25AA0D-DE54-431E-B088-B68DC0FC8D32}"/>
    <cellStyle name="Comma 49 2" xfId="10745" xr:uid="{9AD0D5EF-03D5-4960-B548-AFC450E7391C}"/>
    <cellStyle name="Comma 49 2 2" xfId="10746" xr:uid="{B59739EC-BB91-4FE3-967F-0B3B91398930}"/>
    <cellStyle name="Comma 49 2 3" xfId="10747" xr:uid="{E038BE52-35B9-4BD5-968D-6928AA9AD719}"/>
    <cellStyle name="Comma 49 3" xfId="10748" xr:uid="{18F49CF7-BEDE-4B55-AC46-1CE189EA8297}"/>
    <cellStyle name="Comma 49 4" xfId="10749" xr:uid="{1B5925BB-37DF-48F9-833F-A82E901C943B}"/>
    <cellStyle name="Comma 5" xfId="10751" xr:uid="{8385782B-D0B2-4326-B969-C56383BECCE2}"/>
    <cellStyle name="Comma 5 10" xfId="10752" xr:uid="{B798D89B-E156-4275-947F-69D9F6732E71}"/>
    <cellStyle name="Comma 5 2" xfId="10753" xr:uid="{101CE982-E6AC-472C-A7AA-158512600B82}"/>
    <cellStyle name="Comma 5 2 10" xfId="10754" xr:uid="{4931DF26-F0FD-4E7E-9694-1F64032B3B40}"/>
    <cellStyle name="Comma 5 2 11" xfId="10755" xr:uid="{0CCBFC33-6891-4E3B-AB71-316412D9E441}"/>
    <cellStyle name="Comma 5 2 12" xfId="10756" xr:uid="{2A7E4B94-EC26-4FD8-88FB-0540E4DC1E12}"/>
    <cellStyle name="Comma 5 2 13" xfId="10757" xr:uid="{9586316A-5463-4D5C-B0F4-153BD7DF3EE3}"/>
    <cellStyle name="Comma 5 2 2" xfId="10758" xr:uid="{4215F323-F8A1-4E5F-BAEF-68854AC04709}"/>
    <cellStyle name="Comma 5 2 2 2" xfId="10759" xr:uid="{49642823-447E-4D17-AA38-95100465CB7B}"/>
    <cellStyle name="Comma 5 2 3" xfId="10760" xr:uid="{AEF257CC-034D-4113-912E-254169CACB70}"/>
    <cellStyle name="Comma 5 2 3 2" xfId="10761" xr:uid="{96F157B3-094B-431C-AD37-0DA2EC6B22B9}"/>
    <cellStyle name="Comma 5 2 4" xfId="10762" xr:uid="{4BF740B2-7389-401D-88AB-7173C94550D4}"/>
    <cellStyle name="Comma 5 2 5" xfId="10763" xr:uid="{EFD63015-E518-461A-ABF2-ECF7F05F17F7}"/>
    <cellStyle name="Comma 5 2 6" xfId="10764" xr:uid="{2431C3EC-7DB0-4235-B590-0E7BF65D3FB2}"/>
    <cellStyle name="Comma 5 2 7" xfId="10765" xr:uid="{DDC7AE38-D2ED-4251-8FB7-66772062942F}"/>
    <cellStyle name="Comma 5 2 8" xfId="10766" xr:uid="{7AF3C0A1-F57D-48D4-A175-0B5F1C404475}"/>
    <cellStyle name="Comma 5 2 9" xfId="10767" xr:uid="{D8C82879-62E3-4F1E-9E7F-E6B1AE14E8C9}"/>
    <cellStyle name="Comma 5 3" xfId="10768" xr:uid="{026CFD70-6E52-4ABA-BB49-F565ACFD200C}"/>
    <cellStyle name="Comma 5 3 2" xfId="10769" xr:uid="{3BC90EA5-A19F-427C-B384-FC67734305E8}"/>
    <cellStyle name="Comma 5 3 3" xfId="10770" xr:uid="{0F062F99-5814-48AC-BC9C-4CE5A8DF4746}"/>
    <cellStyle name="Comma 5 3 4" xfId="10771" xr:uid="{ACFF6B49-A415-4536-AA1C-91E29946FBC0}"/>
    <cellStyle name="Comma 5 3 5" xfId="10772" xr:uid="{67A0C29F-90C5-4198-BCD4-040A5E37D372}"/>
    <cellStyle name="Comma 5 3 6" xfId="10773" xr:uid="{AFC453C8-25A6-4121-B7D2-54FBC32849E4}"/>
    <cellStyle name="Comma 5 3 7" xfId="10774" xr:uid="{9EF10E62-095A-4650-A550-D7C9117C0E4B}"/>
    <cellStyle name="Comma 5 3 8" xfId="10775" xr:uid="{2C502F95-42BE-4F6B-953B-5B1005682346}"/>
    <cellStyle name="Comma 5 3 9" xfId="10776" xr:uid="{529A949A-3444-4131-A762-080EA4DB80E5}"/>
    <cellStyle name="Comma 5 4" xfId="10777" xr:uid="{1992695C-8DFF-4446-ABC7-3F9E5C293AE4}"/>
    <cellStyle name="Comma 5 5" xfId="10778" xr:uid="{02724DD0-6B8F-4242-A5F7-8B5621B2243D}"/>
    <cellStyle name="Comma 5 6" xfId="10779" xr:uid="{DD6A1E8A-82BC-4B86-B424-5D7FFC057E1D}"/>
    <cellStyle name="Comma 5 7" xfId="10780" xr:uid="{C505EDA4-B274-4541-A8B2-F18F64C567A5}"/>
    <cellStyle name="Comma 5 8" xfId="10781" xr:uid="{3608AEE4-4042-45EB-B38F-A078B6CFA33C}"/>
    <cellStyle name="Comma 5 9" xfId="10782" xr:uid="{D8662B02-6AF8-420C-9ED2-33F286F9CA74}"/>
    <cellStyle name="Comma 5_Analysis - Hodariyat - 20.06.09" xfId="10817" xr:uid="{F909E9B3-3E50-40A9-B028-137892E51A99}"/>
    <cellStyle name="Comma 50" xfId="10783" xr:uid="{37BB60FF-1FEF-4C2A-BFE0-1C49A9926433}"/>
    <cellStyle name="Comma 50 2" xfId="10784" xr:uid="{7A1BEEF4-447B-4A96-9513-C6965B13A450}"/>
    <cellStyle name="Comma 50 2 2" xfId="10785" xr:uid="{3D983186-CCDF-4BD9-9934-29F98BB265D9}"/>
    <cellStyle name="Comma 50 2 3" xfId="10786" xr:uid="{91505917-65F6-41A0-B8BA-68705AFA820A}"/>
    <cellStyle name="Comma 50 3" xfId="10787" xr:uid="{4AA8DF2B-5A3A-4C98-AB4B-739D9B07C223}"/>
    <cellStyle name="Comma 50 4" xfId="10788" xr:uid="{B86F7890-851B-4F9F-A52C-9B4E711457C8}"/>
    <cellStyle name="Comma 51" xfId="10789" xr:uid="{F30EE490-97DE-4E97-916A-31F552B73109}"/>
    <cellStyle name="Comma 51 2" xfId="10790" xr:uid="{781B2706-5A50-499D-A276-78A5F1A26891}"/>
    <cellStyle name="Comma 51 2 2" xfId="10791" xr:uid="{257BD03A-3209-4E04-92A9-1FE6B3EC534E}"/>
    <cellStyle name="Comma 51 2 3" xfId="10792" xr:uid="{13A7C061-27C1-46DC-B340-F3D05B61D210}"/>
    <cellStyle name="Comma 51 3" xfId="10793" xr:uid="{9A31A77C-491C-4DA6-8F63-A155A785F7EF}"/>
    <cellStyle name="Comma 51 4" xfId="10794" xr:uid="{759DA84D-DF60-43FE-B326-21F9D0E527FD}"/>
    <cellStyle name="Comma 52" xfId="10795" xr:uid="{33430580-3104-4411-A20F-D0F5CF2F67B3}"/>
    <cellStyle name="Comma 52 2" xfId="10796" xr:uid="{5A31544D-8EC0-47BC-8829-1B4185F0CA61}"/>
    <cellStyle name="Comma 52 2 2" xfId="10797" xr:uid="{CE85C6BB-7046-4494-8423-BEEB1B16FE03}"/>
    <cellStyle name="Comma 52 2 3" xfId="10798" xr:uid="{300B31A2-85A5-45DD-8634-4E844BCE745B}"/>
    <cellStyle name="Comma 52 3" xfId="10799" xr:uid="{99C283CF-C429-468C-8CE9-B01F363BF78D}"/>
    <cellStyle name="Comma 52 4" xfId="10800" xr:uid="{701FDBA2-BB5B-4E17-B390-6BF1CB7BC8A0}"/>
    <cellStyle name="Comma 53" xfId="10801" xr:uid="{B6BF80F4-19E6-4332-B10A-F5FF1D2E8936}"/>
    <cellStyle name="Comma 53 2" xfId="10802" xr:uid="{15D9156B-1FC2-468A-8A96-E2434AD1FD7D}"/>
    <cellStyle name="Comma 53 2 2" xfId="10803" xr:uid="{4005952B-FC88-48BB-89A9-14037F1E944C}"/>
    <cellStyle name="Comma 53 2 3" xfId="10804" xr:uid="{D8426CBC-D416-412F-9A85-7D04920D0879}"/>
    <cellStyle name="Comma 53 3" xfId="10805" xr:uid="{42B3D9B6-741B-46A8-A144-12C6B9D87F74}"/>
    <cellStyle name="Comma 53 4" xfId="10806" xr:uid="{02BEE297-3E05-4CA6-9551-19672E65896E}"/>
    <cellStyle name="Comma 54" xfId="10807" xr:uid="{6DF3E5AD-80AD-4B0F-98BF-02BB36D31893}"/>
    <cellStyle name="Comma 54 2" xfId="10808" xr:uid="{88AB200C-CE5B-4755-8ED5-338B67146930}"/>
    <cellStyle name="Comma 54 2 2" xfId="10809" xr:uid="{1B5A34C6-D4B7-4FB8-ADE3-EA9746E4E5DE}"/>
    <cellStyle name="Comma 54 2 3" xfId="10810" xr:uid="{B4AC6F59-8F4C-4003-B74F-03F4A132B679}"/>
    <cellStyle name="Comma 54 3" xfId="10811" xr:uid="{7DE1BCFE-5BCF-4D9B-A346-2C507BBDF28E}"/>
    <cellStyle name="Comma 54 4" xfId="10812" xr:uid="{61E3D722-35E1-4D85-B4F2-5F71709C1003}"/>
    <cellStyle name="Comma 55" xfId="10813" xr:uid="{B4339A80-352F-413F-BFF5-B90DD9D71106}"/>
    <cellStyle name="Comma 56" xfId="10814" xr:uid="{85B7722E-F17E-4192-AB9B-BCBF62545DC3}"/>
    <cellStyle name="Comma 57" xfId="10815" xr:uid="{B12B326B-BC0B-487D-920D-A2134C5CEA15}"/>
    <cellStyle name="Comma 59" xfId="10816" xr:uid="{50C43068-8CD7-4885-B7E4-0EE7B54EFE19}"/>
    <cellStyle name="Comma 6" xfId="10818" xr:uid="{536D7539-E13F-4A36-B5B1-E508D563B507}"/>
    <cellStyle name="Comma 6 10" xfId="10819" xr:uid="{B655EFED-E4E8-4104-ACD9-75466B39F6F5}"/>
    <cellStyle name="Comma 6 11" xfId="10820" xr:uid="{C5FEFE9F-DF26-4E41-BC67-66B7A6F95797}"/>
    <cellStyle name="Comma 6 12" xfId="10821" xr:uid="{1FDED16E-1108-4630-BEB9-2EBA9336CF92}"/>
    <cellStyle name="Comma 6 13" xfId="10822" xr:uid="{98FC798A-390A-4BC4-ACBB-BBF8F136D44D}"/>
    <cellStyle name="Comma 6 14" xfId="10823" xr:uid="{AF905E1A-B25A-4E30-81E8-E3C6240318A8}"/>
    <cellStyle name="Comma 6 15" xfId="10824" xr:uid="{DBDD9F76-B191-4063-A44F-56C0ACF2821E}"/>
    <cellStyle name="Comma 6 16" xfId="10825" xr:uid="{D8B447A5-715D-4CE4-B74E-91ECDEEEC9D9}"/>
    <cellStyle name="Comma 6 17" xfId="10826" xr:uid="{5D9E3B1B-0F6F-47B5-9EF3-85B3AC4A42BB}"/>
    <cellStyle name="Comma 6 2" xfId="10827" xr:uid="{28174593-188A-4912-881C-C96DF62C5B99}"/>
    <cellStyle name="Comma 6 2 10" xfId="10828" xr:uid="{C659B230-F069-47BB-A8D2-3A7212A5708A}"/>
    <cellStyle name="Comma 6 2 11" xfId="10829" xr:uid="{6CBFA20D-0176-428A-B06C-7F707E124F36}"/>
    <cellStyle name="Comma 6 2 12" xfId="10830" xr:uid="{18BF5E9F-E1BE-48B3-A271-9CD3259287C3}"/>
    <cellStyle name="Comma 6 2 2" xfId="10831" xr:uid="{79DBBE56-70FF-43F9-9D26-0613CBFC35CC}"/>
    <cellStyle name="Comma 6 2 2 2" xfId="10832" xr:uid="{5EFC5D6E-3C25-408E-B6F9-1C9AB38DFAFE}"/>
    <cellStyle name="Comma 6 2 2 2 2" xfId="10833" xr:uid="{9B0D2B63-598C-41A5-935A-61D224ECE949}"/>
    <cellStyle name="Comma 6 2 2 2 2 2" xfId="10834" xr:uid="{7D333B0F-A136-488C-98F2-1A53EA030A73}"/>
    <cellStyle name="Comma 6 2 2 3" xfId="10835" xr:uid="{1913FD15-2F31-4F3F-8271-9C186F071FA0}"/>
    <cellStyle name="Comma 6 2 3" xfId="10836" xr:uid="{C20859A9-A6EC-4448-B6B2-43D62C707B68}"/>
    <cellStyle name="Comma 6 2 4" xfId="10837" xr:uid="{82774AE0-F903-462A-97EC-A593651BB1A7}"/>
    <cellStyle name="Comma 6 2 5" xfId="10838" xr:uid="{3E92CDF0-751B-438A-9504-FB6ACC0F9B7F}"/>
    <cellStyle name="Comma 6 2 6" xfId="10839" xr:uid="{A22DDF41-3814-49D1-8830-8BFF0333B41A}"/>
    <cellStyle name="Comma 6 2 7" xfId="10840" xr:uid="{4A35CB03-B608-4C23-83BF-ED3DB6B9A48B}"/>
    <cellStyle name="Comma 6 2 8" xfId="10841" xr:uid="{85CDCDFB-DB29-42C5-973D-9C1E80419E91}"/>
    <cellStyle name="Comma 6 2 9" xfId="10842" xr:uid="{811394B8-8CB7-4287-B923-9822FF3085D7}"/>
    <cellStyle name="Comma 6 3" xfId="10843" xr:uid="{A4CD71E4-BC53-4D51-8775-5D1441F96FF4}"/>
    <cellStyle name="Comma 6 3 10" xfId="10844" xr:uid="{39D3CD62-81EE-4E49-9204-42592DCD9EDD}"/>
    <cellStyle name="Comma 6 3 11" xfId="10845" xr:uid="{EB20836E-B3A3-48FD-A5F4-CFE9F508ACF2}"/>
    <cellStyle name="Comma 6 3 12" xfId="10846" xr:uid="{71FE04E8-98B3-4669-AF6A-11DACE5D2E49}"/>
    <cellStyle name="Comma 6 3 13" xfId="10847" xr:uid="{0A8E8C42-B9D9-4E18-8312-B18DB13E0127}"/>
    <cellStyle name="Comma 6 3 14" xfId="10848" xr:uid="{62BDC646-8A7B-426C-B806-E0FE3418FC23}"/>
    <cellStyle name="Comma 6 3 2" xfId="10849" xr:uid="{C64FE996-D805-4995-92C7-F2BD2A6E967F}"/>
    <cellStyle name="Comma 6 3 2 2" xfId="10850" xr:uid="{D049B836-0587-4BF5-9B83-3D074F21C127}"/>
    <cellStyle name="Comma 6 3 2 3" xfId="10851" xr:uid="{5E880B3E-5671-4D0A-8E8E-C18F4905A115}"/>
    <cellStyle name="Comma 6 3 3" xfId="10852" xr:uid="{73FB5E6B-B713-414A-BD34-1095C498A429}"/>
    <cellStyle name="Comma 6 3 4" xfId="10853" xr:uid="{1B870CBA-D8D2-4A4D-8867-9E9A7A9B5675}"/>
    <cellStyle name="Comma 6 3 5" xfId="10854" xr:uid="{1294C2DB-9999-4E4D-A649-41C02E806C1E}"/>
    <cellStyle name="Comma 6 3 6" xfId="10855" xr:uid="{C2FF2B26-3AF1-405F-A9D9-2216A6DE9CE0}"/>
    <cellStyle name="Comma 6 3 6 2" xfId="10856" xr:uid="{92794F6C-EAEE-485B-99A0-4A13D00E4C46}"/>
    <cellStyle name="Comma 6 3 6 2 2" xfId="10857" xr:uid="{E58E9D9E-A7D2-4526-BD3D-542657E87D44}"/>
    <cellStyle name="Comma 6 3 6 2 3" xfId="10858" xr:uid="{53243D6D-144D-4E2E-BDAA-18AB8B6E80AA}"/>
    <cellStyle name="Comma 6 3 6 3" xfId="10859" xr:uid="{A7C065F6-35D9-483F-AB80-3E6150A464BE}"/>
    <cellStyle name="Comma 6 3 6 4" xfId="10860" xr:uid="{702BEBF8-5062-4B2D-916F-7672318BFBB9}"/>
    <cellStyle name="Comma 6 3 7" xfId="10861" xr:uid="{D202F9A4-3B8E-4FA9-960E-BC677C1AEC16}"/>
    <cellStyle name="Comma 6 3 8" xfId="10862" xr:uid="{A96C8BDF-F679-4527-A210-7514917B8965}"/>
    <cellStyle name="Comma 6 3 9" xfId="10863" xr:uid="{8E48DCE8-3265-413F-B47D-D88CE611F72B}"/>
    <cellStyle name="Comma 6 4" xfId="10864" xr:uid="{EF61CA10-2CC9-4D77-A056-94BFA9752DD4}"/>
    <cellStyle name="Comma 6 4 2" xfId="10865" xr:uid="{8EC55ED6-0DE6-4BDE-B37E-B1D4F04CCEBB}"/>
    <cellStyle name="Comma 6 4 3" xfId="10866" xr:uid="{F5257658-8E1C-458B-8280-B413C96F8056}"/>
    <cellStyle name="Comma 6 5" xfId="10867" xr:uid="{39AC440E-B8E6-4527-8905-C0940FE86A06}"/>
    <cellStyle name="Comma 6 5 2" xfId="10868" xr:uid="{341C83ED-D581-484F-9895-CF62DA643FCD}"/>
    <cellStyle name="Comma 6 6" xfId="10869" xr:uid="{B54FE030-E8C3-4C3D-9A11-EE88A2B75A5F}"/>
    <cellStyle name="Comma 6 6 2" xfId="10870" xr:uid="{212C3994-D718-4762-B21C-1A49632CA9E9}"/>
    <cellStyle name="Comma 6 7" xfId="10871" xr:uid="{E5909174-296A-4485-BAC9-12938375B790}"/>
    <cellStyle name="Comma 6 8" xfId="10872" xr:uid="{C4B2A455-C2E2-487C-B51E-825F1BCAE0C9}"/>
    <cellStyle name="Comma 6 9" xfId="10873" xr:uid="{CF29F5F9-3979-4766-92EB-C3B8518DF414}"/>
    <cellStyle name="Comma 6_Analysis - Hodariyat - 20.06.09" xfId="10874" xr:uid="{8F20D613-B129-40C2-AA70-C687D3EED903}"/>
    <cellStyle name="Comma 7" xfId="10875" xr:uid="{8853805B-4BA4-4BCB-8173-3FFDE1E0F1D0}"/>
    <cellStyle name="Comma 7 10" xfId="10876" xr:uid="{A5F67892-5C1D-4492-9D45-03BEFFBF8ED7}"/>
    <cellStyle name="Comma 7 11" xfId="10877" xr:uid="{310E4DE4-1B4B-46AC-B08F-ADA16A813FA7}"/>
    <cellStyle name="Comma 7 12" xfId="10878" xr:uid="{3FADFA37-10E1-4051-8D5D-C04BEF0CA6AF}"/>
    <cellStyle name="Comma 7 13" xfId="10879" xr:uid="{06BB61AD-29D6-4BE1-8932-F369BADC0530}"/>
    <cellStyle name="Comma 7 14" xfId="10880" xr:uid="{0F0B916C-BF09-4D45-8FFC-4ADBD125FE9D}"/>
    <cellStyle name="Comma 7 15" xfId="10881" xr:uid="{AAEC91E9-2075-4D96-A5E5-6844AC1333C2}"/>
    <cellStyle name="Comma 7 2" xfId="10882" xr:uid="{60CD9C45-DB7E-4017-985E-D475CDFB5D7D}"/>
    <cellStyle name="Comma 7 2 10" xfId="10883" xr:uid="{D7A9FB60-7847-48D1-B0AB-A0B10660D625}"/>
    <cellStyle name="Comma 7 2 11" xfId="10884" xr:uid="{B96BE7F9-68A7-4243-8624-62B67CE97475}"/>
    <cellStyle name="Comma 7 2 12" xfId="10885" xr:uid="{DBEE91D3-617A-4406-A5CB-CD4F277917FF}"/>
    <cellStyle name="Comma 7 2 2" xfId="10886" xr:uid="{796BD37B-0E96-466F-872E-4599078971D3}"/>
    <cellStyle name="Comma 7 2 3" xfId="10887" xr:uid="{198FBD9B-5545-429A-89F2-F39109C472AE}"/>
    <cellStyle name="Comma 7 2 4" xfId="10888" xr:uid="{1CAAAF5E-219A-474C-AE45-DEE6581EE4AD}"/>
    <cellStyle name="Comma 7 2 5" xfId="10889" xr:uid="{403631FA-7584-43D5-A591-BD9112E14010}"/>
    <cellStyle name="Comma 7 2 6" xfId="10890" xr:uid="{289BBE87-5CD5-483C-A9C0-E8BB2678D85E}"/>
    <cellStyle name="Comma 7 2 7" xfId="10891" xr:uid="{2A810942-E140-40C5-9DE2-EEB5CD15FCE6}"/>
    <cellStyle name="Comma 7 2 8" xfId="10892" xr:uid="{B9BC27A0-3EF2-4E23-9EE7-D9E24614B604}"/>
    <cellStyle name="Comma 7 2 9" xfId="10893" xr:uid="{9B48C23A-68A0-4EBF-ADFE-8DB1D4831CA2}"/>
    <cellStyle name="Comma 7 3" xfId="10894" xr:uid="{56CACDC5-1D78-4811-97E6-4DBA3A649FF8}"/>
    <cellStyle name="Comma 7 3 10" xfId="10895" xr:uid="{BEB525CD-522B-40DE-ADB9-3072997892EE}"/>
    <cellStyle name="Comma 7 3 2" xfId="10896" xr:uid="{97B6CD89-46D1-4528-BF57-364F8E664B50}"/>
    <cellStyle name="Comma 7 3 2 2" xfId="10897" xr:uid="{EB481D97-8D89-4A21-BAEA-634B5C41C9A9}"/>
    <cellStyle name="Comma 7 3 3" xfId="10898" xr:uid="{EF0E9B09-5F3F-4A9F-B14E-4F97A6AF4269}"/>
    <cellStyle name="Comma 7 3 4" xfId="10899" xr:uid="{1096F630-DB4B-46D1-95C0-F61FAB0FAB33}"/>
    <cellStyle name="Comma 7 3 5" xfId="10900" xr:uid="{B9FBFF03-C1BB-45F1-925A-AF11AF1BB76D}"/>
    <cellStyle name="Comma 7 3 6" xfId="10901" xr:uid="{1E62DCD8-08AA-4115-BC5A-58990F467400}"/>
    <cellStyle name="Comma 7 3 7" xfId="10902" xr:uid="{8E9480A5-1B53-4B73-9DF6-D44EFFECBE6C}"/>
    <cellStyle name="Comma 7 3 8" xfId="10903" xr:uid="{10F2C153-DBB0-4610-9E9A-7F6C22A0963A}"/>
    <cellStyle name="Comma 7 3 9" xfId="10904" xr:uid="{47B1210B-1D15-403A-BCCE-19EE2E808F5E}"/>
    <cellStyle name="Comma 7 4" xfId="10905" xr:uid="{A43717C2-1DEE-4ACE-AA39-B69EFCB498BD}"/>
    <cellStyle name="Comma 7 4 2" xfId="10906" xr:uid="{A77A9A75-D2A2-4EF1-BC34-BAB031343B56}"/>
    <cellStyle name="Comma 7 5" xfId="10907" xr:uid="{676BEC93-89DD-4C2B-9176-8630FE49E2D1}"/>
    <cellStyle name="Comma 7 6" xfId="10908" xr:uid="{C0DC9A3B-8BE2-43AF-963A-603610437CD8}"/>
    <cellStyle name="Comma 7 7" xfId="10909" xr:uid="{874835F1-829E-417A-BDA1-1CD525C4D26A}"/>
    <cellStyle name="Comma 7 8" xfId="10910" xr:uid="{7C4E6809-A47A-4CAB-A976-8D5B9C6F0482}"/>
    <cellStyle name="Comma 7 9" xfId="10911" xr:uid="{37757918-FB07-452D-8EFA-DC5A1DA9CA25}"/>
    <cellStyle name="Comma 7_BoQ-RA-Al Sowa Island-Road Works (Road P6) To Client" xfId="10921" xr:uid="{1CDAE21A-7697-48BB-92C0-0AD3DF55FC21}"/>
    <cellStyle name="Comma 71" xfId="10912" xr:uid="{568F6803-87EE-4FA0-85D1-283B32FB27D7}"/>
    <cellStyle name="Comma 72" xfId="10913" xr:uid="{917C928B-3342-46CB-84DF-A2602D404DD9}"/>
    <cellStyle name="Comma 73" xfId="10914" xr:uid="{6DD8EB50-D809-468F-90B6-7EABEBAEF041}"/>
    <cellStyle name="Comma 74" xfId="10915" xr:uid="{D8D9A88A-9C68-4ED2-B6FE-BB190157656E}"/>
    <cellStyle name="Comma 75" xfId="10916" xr:uid="{92C654D8-FB0C-4F08-88B3-7791D0DBF499}"/>
    <cellStyle name="Comma 76" xfId="10917" xr:uid="{101D1046-8947-4DDB-92D7-05DB6F2440E3}"/>
    <cellStyle name="Comma 77" xfId="10918" xr:uid="{9203BA4A-FB2E-4F88-A3CF-516AB1BA028F}"/>
    <cellStyle name="Comma 78" xfId="10919" xr:uid="{1653EDB3-2CDE-4F38-91EC-305EC25F7046}"/>
    <cellStyle name="Comma 79" xfId="10920" xr:uid="{D084A2C8-3AAF-4507-899B-8ED6BF14FB9D}"/>
    <cellStyle name="Comma 8" xfId="10922" xr:uid="{4DA65E15-D98D-4CA9-A4E9-5EEA4D97F717}"/>
    <cellStyle name="Comma 8 10" xfId="10923" xr:uid="{8B5E31C9-C68F-47FA-B68E-B5D67D5DCB6F}"/>
    <cellStyle name="Comma 8 11" xfId="10924" xr:uid="{F3C6A98F-FCD5-4371-9F70-EA7E11440116}"/>
    <cellStyle name="Comma 8 12" xfId="10925" xr:uid="{14D12737-A448-46F6-9178-9717799D1F7B}"/>
    <cellStyle name="Comma 8 13" xfId="10926" xr:uid="{297DC77B-76E6-495F-9C15-22EA1D09305D}"/>
    <cellStyle name="Comma 8 14" xfId="10927" xr:uid="{4F8FF0D5-8384-45B9-83AA-CD4BB0208128}"/>
    <cellStyle name="Comma 8 15" xfId="10928" xr:uid="{C7EA6320-C889-4E70-9ADB-8B87DC096C70}"/>
    <cellStyle name="Comma 8 16" xfId="10929" xr:uid="{562BC32E-F08A-457D-8476-73802A28AC5B}"/>
    <cellStyle name="Comma 8 17" xfId="10930" xr:uid="{15BAAA90-E697-462C-B4ED-F28CDD713480}"/>
    <cellStyle name="Comma 8 18" xfId="10931" xr:uid="{C9B52F22-2FB4-43B3-9CE0-2FCD6D4AD85E}"/>
    <cellStyle name="Comma 8 19" xfId="10932" xr:uid="{D770CF3B-AD32-4387-83EA-118D73507723}"/>
    <cellStyle name="Comma 8 2" xfId="10933" xr:uid="{F572E7CF-C692-41C5-9B88-1BC226B574C7}"/>
    <cellStyle name="Comma 8 2 10" xfId="10934" xr:uid="{1D405681-6745-4257-B139-3566A335B155}"/>
    <cellStyle name="Comma 8 2 11" xfId="10935" xr:uid="{BF698472-5126-4AA7-952A-580DED84C151}"/>
    <cellStyle name="Comma 8 2 12" xfId="10936" xr:uid="{629238C7-987A-4887-A2C1-FD80636D8C96}"/>
    <cellStyle name="Comma 8 2 2" xfId="10937" xr:uid="{995809A0-D539-4A34-9CE8-1F30D62B05DE}"/>
    <cellStyle name="Comma 8 2 2 2" xfId="10938" xr:uid="{C806530B-813D-4E03-B276-4E342FD9AB23}"/>
    <cellStyle name="Comma 8 2 3" xfId="10939" xr:uid="{A42BE61A-0CEA-4275-AEFF-76758A8E0AFC}"/>
    <cellStyle name="Comma 8 2 4" xfId="10940" xr:uid="{2F2640CE-6CAB-4C1E-BBAA-40742A68872D}"/>
    <cellStyle name="Comma 8 2 5" xfId="10941" xr:uid="{C76C7ADF-33B2-4095-8AC9-E4544DB26F98}"/>
    <cellStyle name="Comma 8 2 6" xfId="10942" xr:uid="{501B3BAD-A649-4E51-BDDC-FC6609E084C5}"/>
    <cellStyle name="Comma 8 2 7" xfId="10943" xr:uid="{36F13297-D9D7-4E17-B661-C5928E6F4068}"/>
    <cellStyle name="Comma 8 2 8" xfId="10944" xr:uid="{0691B73D-1F31-4C6C-8397-C3479A4CA002}"/>
    <cellStyle name="Comma 8 2 9" xfId="10945" xr:uid="{0F170AB6-F3D7-469A-B5F4-C19B0171D48F}"/>
    <cellStyle name="Comma 8 20" xfId="10946" xr:uid="{AFDE7EBB-30E5-4E8F-958D-49C6433AF6E2}"/>
    <cellStyle name="Comma 8 3" xfId="10947" xr:uid="{1543F03C-CA3B-43DD-AD1B-1B00A39B75DF}"/>
    <cellStyle name="Comma 8 4" xfId="10948" xr:uid="{29FD1061-F8C2-4A12-8AD9-AAA898842E56}"/>
    <cellStyle name="Comma 8 5" xfId="10949" xr:uid="{19D948E1-A2B9-48EE-A1CD-DE44C3018707}"/>
    <cellStyle name="Comma 8 6" xfId="10950" xr:uid="{CE1DF792-76BE-439F-9071-323031ADA2BB}"/>
    <cellStyle name="Comma 8 7" xfId="10951" xr:uid="{79C0638F-8B03-4D57-8CBF-E113BE275F8A}"/>
    <cellStyle name="Comma 8 8" xfId="10952" xr:uid="{352C47A0-2583-411A-B5E9-193C57DE1E4B}"/>
    <cellStyle name="Comma 8 9" xfId="10953" xr:uid="{8E691C22-1CFC-4281-B4CF-3094350E8100}"/>
    <cellStyle name="Comma 8_BoQ-RA-Al Sowa Island-Road Works (Road P6) To Client" xfId="10959" xr:uid="{F7C2A59A-E4DB-4AF2-90C0-0658210C7AE5}"/>
    <cellStyle name="Comma 80" xfId="10954" xr:uid="{447E30C3-6D0E-49C5-AD28-944B05C5F741}"/>
    <cellStyle name="Comma 81" xfId="10955" xr:uid="{B845643D-FAD3-411D-89D8-32E36377AA28}"/>
    <cellStyle name="Comma 82" xfId="10956" xr:uid="{F1B245E4-5344-41EB-BD9C-121BFB3E9954}"/>
    <cellStyle name="Comma 83" xfId="10957" xr:uid="{DABB755D-7AE0-4F6C-85DB-C740C7BFC1A0}"/>
    <cellStyle name="Comma 84" xfId="10958" xr:uid="{A607E629-9324-4C34-9ECA-164A4441FFB0}"/>
    <cellStyle name="Comma 9" xfId="10960" xr:uid="{1EE52B5F-E296-47E0-938C-F1079B5F9F7B}"/>
    <cellStyle name="Comma 9 10" xfId="10961" xr:uid="{AE19F310-4B9E-46BC-B75F-E0C46B089744}"/>
    <cellStyle name="Comma 9 11" xfId="10962" xr:uid="{421E4710-ED68-4002-A331-8F54475C26CE}"/>
    <cellStyle name="Comma 9 12" xfId="10963" xr:uid="{50F7DC3F-BA34-41BC-9FC3-4390EC50B465}"/>
    <cellStyle name="Comma 9 13" xfId="10964" xr:uid="{B7333D69-A39D-4617-AD11-6561B685CEBD}"/>
    <cellStyle name="Comma 9 14" xfId="10965" xr:uid="{933AB8C5-E99B-465E-B94A-78D37E2BEAE0}"/>
    <cellStyle name="Comma 9 15" xfId="10966" xr:uid="{EA866C78-BB68-46BF-8A51-A1A67AC72D93}"/>
    <cellStyle name="Comma 9 16" xfId="10967" xr:uid="{37993392-86EE-424D-8E76-A24BD6DC52FE}"/>
    <cellStyle name="Comma 9 17" xfId="10968" xr:uid="{2E3C226F-B2CF-4E65-A021-AB295796355F}"/>
    <cellStyle name="Comma 9 18" xfId="10969" xr:uid="{AE974C45-F1AD-44D0-8768-71DE55C986BD}"/>
    <cellStyle name="Comma 9 19" xfId="10970" xr:uid="{83DDE454-CB6C-4C33-B086-9EDE5F02F531}"/>
    <cellStyle name="Comma 9 2" xfId="10971" xr:uid="{0ACE9AC6-A8E9-488F-948C-1D9CDF359F2A}"/>
    <cellStyle name="Comma 9 2 2" xfId="10972" xr:uid="{4203DD14-6055-4C93-AC7D-6313F3C66247}"/>
    <cellStyle name="Comma 9 2 2 2" xfId="10973" xr:uid="{59854011-1F70-4BE9-86C9-B06C36620774}"/>
    <cellStyle name="Comma 9 2 2 3" xfId="10974" xr:uid="{A8425505-930F-456D-95B7-8B5461BADBFB}"/>
    <cellStyle name="Comma 9 2 3" xfId="10975" xr:uid="{F9305E5D-BD54-4758-9CD3-1590CD41C929}"/>
    <cellStyle name="Comma 9 2 3 2" xfId="10976" xr:uid="{9B0D4DAD-383C-40AB-812E-DF3EEB39706E}"/>
    <cellStyle name="Comma 9 2 3 3" xfId="10977" xr:uid="{5509F43A-E741-46C0-AC95-A28FB0C60DCF}"/>
    <cellStyle name="Comma 9 2 4" xfId="10978" xr:uid="{EADC7291-1D5C-49D7-9100-94B253A73BBA}"/>
    <cellStyle name="Comma 9 2 5" xfId="10979" xr:uid="{9032D628-0339-48D7-98A9-E45D3B4ED5A8}"/>
    <cellStyle name="Comma 9 2 6" xfId="10980" xr:uid="{4581236F-0630-4546-A13C-DBFE8EB1D134}"/>
    <cellStyle name="Comma 9 2 6 2" xfId="10981" xr:uid="{B0903133-03C2-4843-A360-767BA674B1DB}"/>
    <cellStyle name="Comma 9 2 6 3" xfId="10982" xr:uid="{4551F235-9240-472A-ACD7-AFDD03CC2BB6}"/>
    <cellStyle name="Comma 9 3" xfId="10983" xr:uid="{6898BEDD-2A1C-4C31-A54D-6A0F466E761A}"/>
    <cellStyle name="Comma 9 3 2" xfId="10984" xr:uid="{57A42771-99E5-4988-A7B8-8C646986059A}"/>
    <cellStyle name="Comma 9 3 3" xfId="10985" xr:uid="{922FDFB5-C5BB-40BA-A12A-22082D732750}"/>
    <cellStyle name="Comma 9 3 4" xfId="10986" xr:uid="{1FD74ED4-80E8-4118-B049-E6B765F2A096}"/>
    <cellStyle name="Comma 9 3 4 2" xfId="10987" xr:uid="{1C9FE9E9-9E1F-44B8-BE7E-157D22D3A3BC}"/>
    <cellStyle name="Comma 9 3 4 3" xfId="10988" xr:uid="{BEA3B42C-E455-453E-9C66-522FCE7E9024}"/>
    <cellStyle name="Comma 9 4" xfId="10989" xr:uid="{973EB93D-8814-43D8-83FB-B8FC4A2E0D70}"/>
    <cellStyle name="Comma 9 5" xfId="10990" xr:uid="{22C055A7-E41E-40EE-93BD-41083CA32A34}"/>
    <cellStyle name="Comma 9 6" xfId="10991" xr:uid="{8ADC9584-791C-43A6-848D-8F69C23295A7}"/>
    <cellStyle name="Comma 9 7" xfId="10992" xr:uid="{6F0B4BA8-7DE3-4B8F-A794-ED44D6D4F706}"/>
    <cellStyle name="Comma 9 8" xfId="10993" xr:uid="{C05EF018-A97E-468D-83EC-A01E5C479B66}"/>
    <cellStyle name="Comma 9 9" xfId="10994" xr:uid="{E50708D9-F3C1-43FB-8EE0-11D9CBAF3FE5}"/>
    <cellStyle name="comma zerodec" xfId="11013" xr:uid="{91064E24-AE55-4427-86B2-6A9F8A757FFC}"/>
    <cellStyle name="comma zerodec 2" xfId="11014" xr:uid="{36E7BB58-1E4C-4793-AC79-2229659B1240}"/>
    <cellStyle name="Comma*" xfId="11015" xr:uid="{CCC199F3-E7AA-4943-8D16-D1936DEB1F4B}"/>
    <cellStyle name="Comma,0" xfId="11016" xr:uid="{29B19CF3-9511-4292-909A-348153DDDEB7}"/>
    <cellStyle name="Comma,1" xfId="11017" xr:uid="{B3969CD9-1B9D-4F28-A131-2CA6A217602A}"/>
    <cellStyle name="Comma,2" xfId="11018" xr:uid="{8D09A13B-92BC-472B-8ABF-001F3DF7AD1E}"/>
    <cellStyle name="comma[0]" xfId="11041" xr:uid="{B55AB3AC-0D68-45FE-9F1B-7D5653ED31A3}"/>
    <cellStyle name="Comma0" xfId="11020" xr:uid="{E759278E-2A4C-4B95-AFC4-8F04E6B1A7E1}"/>
    <cellStyle name="Comma0 - Style4" xfId="11021" xr:uid="{4448ABE8-B75D-44C6-A441-0C3E97CFC0E0}"/>
    <cellStyle name="Comma0 - Style5" xfId="11022" xr:uid="{1FBB4633-AB13-467C-AFCE-73CFD22C46B9}"/>
    <cellStyle name="Comma0 10" xfId="11023" xr:uid="{A7A37358-3E83-4425-AECE-49092DD5F30E}"/>
    <cellStyle name="Comma0 11" xfId="11024" xr:uid="{AC25BB79-3D11-4A19-95AA-2FB8657FE1CD}"/>
    <cellStyle name="Comma0 2" xfId="11025" xr:uid="{21120F6F-17AF-4C1D-BC9B-74B90334B54D}"/>
    <cellStyle name="Comma0 2 2" xfId="11026" xr:uid="{12F264D8-2969-404C-A3C5-DF380E64A455}"/>
    <cellStyle name="Comma0 2 3" xfId="11027" xr:uid="{4F44B238-77A4-4015-9165-46B4EFA45E7F}"/>
    <cellStyle name="Comma0 2 4" xfId="11028" xr:uid="{493F89B8-CF97-462D-AA70-D6F68234E114}"/>
    <cellStyle name="Comma0 3" xfId="11029" xr:uid="{5DC35ADC-2706-4C24-A4FB-721B0934DC1B}"/>
    <cellStyle name="Comma0 4" xfId="11030" xr:uid="{464E7487-DF09-4E5E-B106-3FD066A23569}"/>
    <cellStyle name="Comma0 5" xfId="11031" xr:uid="{F79A22CE-41D0-4F6E-9E01-4CF73428900B}"/>
    <cellStyle name="Comma0 6" xfId="11032" xr:uid="{0889F7EA-F328-418B-A8BC-60ABAB6D31E6}"/>
    <cellStyle name="Comma0 7" xfId="11033" xr:uid="{AC02C01B-BD27-4135-8600-1D9159EAF7EB}"/>
    <cellStyle name="Comma0 8" xfId="11034" xr:uid="{20F35031-1451-4F62-959A-AC3D8A4F40E0}"/>
    <cellStyle name="Comma0 9" xfId="11035" xr:uid="{96711216-4F5E-4B60-BE39-17D15BF91129}"/>
    <cellStyle name="Comma0_Budget Oberoi Commerz 2  3 R3_08052008 (3)" xfId="11036" xr:uid="{EAB264E2-0898-47EE-AEDE-07BE5EA334B5}"/>
    <cellStyle name="Comma1" xfId="11037" xr:uid="{29E30D1E-26F2-4C46-8BE6-0EC01212991F}"/>
    <cellStyle name="Comma1 - Style1" xfId="11038" xr:uid="{2F6DEC03-9470-43DA-95C9-FA2E43B67014}"/>
    <cellStyle name="Comma2" xfId="11039" xr:uid="{13DE5EE9-2F6E-4DAA-90B4-211731C53BCA}"/>
    <cellStyle name="Comma3" xfId="11040" xr:uid="{FB7DA25A-2571-4E16-99E5-127A4AA3BC4D}"/>
    <cellStyle name="comman" xfId="11042" xr:uid="{0B0058B5-E622-4561-9248-BC8C736CF8D0}"/>
    <cellStyle name="Comma-Rounded" xfId="11019" xr:uid="{BE030B82-E309-4F51-A881-D3F0D59E3FF6}"/>
    <cellStyle name="commas" xfId="11043" xr:uid="{AE53E933-8DA6-4972-96D7-AD70EAA73F66}"/>
    <cellStyle name="Copied" xfId="11044" xr:uid="{3080C023-DE13-4E18-83F2-FCF2BF7B519E}"/>
    <cellStyle name="Copied 10" xfId="11045" xr:uid="{BA249CFE-8E6B-4159-A0C3-628B79C56CA2}"/>
    <cellStyle name="Copied 2" xfId="11046" xr:uid="{7C2903B4-3922-47E9-A515-D6E9FE349DB3}"/>
    <cellStyle name="Copied 2 2" xfId="11047" xr:uid="{FE9E5054-7616-44FE-9B57-95E9674C2B70}"/>
    <cellStyle name="Copied 2_KC720 - JCR - Mar '11" xfId="11048" xr:uid="{2D800DE4-BD69-4410-A1EE-DF3B8B7B28CE}"/>
    <cellStyle name="Copied 3" xfId="11049" xr:uid="{C3D3AE5A-3B0E-4755-AC2B-57AFB75D6453}"/>
    <cellStyle name="Copied 4" xfId="11050" xr:uid="{5B040E24-04CA-46F2-9116-46CF6FAC71D4}"/>
    <cellStyle name="Copied 5" xfId="11051" xr:uid="{0A67B74F-9B0D-4304-9399-9869AC320265}"/>
    <cellStyle name="Copied 6" xfId="11052" xr:uid="{62868E25-66A0-46E1-BA99-7FF2D1902E3B}"/>
    <cellStyle name="Copied 7" xfId="11053" xr:uid="{E559FEBF-18CC-4EB9-9349-21DF5A6DFDB9}"/>
    <cellStyle name="Copied 8" xfId="11054" xr:uid="{9FD4E046-DB14-447C-9D6A-EF03334FD8A8}"/>
    <cellStyle name="Copied 9" xfId="11055" xr:uid="{465F4DA3-5BC9-41BD-AF1E-8ADA4323A076}"/>
    <cellStyle name="Copied_Boq dpl PH3 REv2" xfId="11056" xr:uid="{7EC76276-5796-4B7E-9A90-06DF088742EF}"/>
    <cellStyle name="COST1" xfId="11057" xr:uid="{356CA5FB-6E63-49BD-B4B3-7EE311D8EF3F}"/>
    <cellStyle name="COURIER" xfId="11058" xr:uid="{3A249DBD-D8E6-4B4D-BECC-E421025D0AAF}"/>
    <cellStyle name="Cover" xfId="11059" xr:uid="{F98F5623-E11D-46F3-9098-C08CE9EE7BA6}"/>
    <cellStyle name="Cover Date" xfId="11060" xr:uid="{46DC8EB9-C402-4DA8-B513-8ABC6A0AB7F8}"/>
    <cellStyle name="Cover Subtitle" xfId="11061" xr:uid="{D6EB8E59-25E4-417B-ACA3-1BF7029C37A2}"/>
    <cellStyle name="Cover Title" xfId="11062" xr:uid="{98826A1E-3DE6-42F2-B1DB-5646B2ECA872}"/>
    <cellStyle name="COVERAGE" xfId="11063" xr:uid="{3597BA39-D786-499A-BFCB-E5D563F1A77F}"/>
    <cellStyle name="CSI" xfId="11064" xr:uid="{1C4CBD65-AE56-4D9D-B86B-F32DEE8DD7E9}"/>
    <cellStyle name="CSI 2" xfId="11065" xr:uid="{BAD46EF9-9453-4D46-851F-5ED1B4E1BECC}"/>
    <cellStyle name="Cur" xfId="11066" xr:uid="{219200C8-DA2E-4CAA-B068-6F4EBE830F0E}"/>
    <cellStyle name="Curren - Style1" xfId="11067" xr:uid="{2BCC7B6D-9DD8-4D17-8F05-FC06A569FC59}"/>
    <cellStyle name="Curren - Style5" xfId="11068" xr:uid="{DC0D8CFA-76D1-4020-ABA1-C5C9A9671F00}"/>
    <cellStyle name="Curren - Style6" xfId="11069" xr:uid="{F9CFF0B4-2427-4B7C-85AC-9C310B19168F}"/>
    <cellStyle name="Currencq [0]_Invoices_C" xfId="11070" xr:uid="{657F6C94-F8EA-4E0A-BCE2-1F8D9C1710CF}"/>
    <cellStyle name="Currency--" xfId="11112" xr:uid="{F2EB03BE-09E8-4D06-8A47-9E2CE5210B4A}"/>
    <cellStyle name="Currency $" xfId="11071" xr:uid="{67CD937A-AA33-4547-AE3D-695265666A57}"/>
    <cellStyle name="Currency $ 2" xfId="11072" xr:uid="{0FDD40A9-0D88-4BD0-BACE-C6043BA87AB7}"/>
    <cellStyle name="Currency ($)" xfId="11073" xr:uid="{C2ABD30F-AB48-41EF-86BF-517FBE6276B3}"/>
    <cellStyle name="Currency (£)" xfId="11074" xr:uid="{3EEB5125-E389-4456-A35D-C14FD2570215}"/>
    <cellStyle name="Currency [00]" xfId="11103" xr:uid="{B6747C38-0A42-40DB-8E69-F1D07743E40D}"/>
    <cellStyle name="Currency [1]" xfId="11104" xr:uid="{894D90EF-274B-4C35-AC15-CB885E139FEB}"/>
    <cellStyle name="Currency [2]" xfId="11105" xr:uid="{6AF2DC07-C5C7-412C-88AC-981F43F3E862}"/>
    <cellStyle name="Currency [3]" xfId="11106" xr:uid="{7DBD2CDD-97EE-4B29-B4A0-B51A0E0CB7FA}"/>
    <cellStyle name="Currency 0" xfId="11075" xr:uid="{DFFE6F03-53DD-4B0F-8E33-D4CFFDEA75A8}"/>
    <cellStyle name="Currency 2" xfId="11076" xr:uid="{4B7BA0F2-381F-4559-B562-D04510ED97A8}"/>
    <cellStyle name="Currency 2 2" xfId="11077" xr:uid="{63D2B900-7C43-4968-8B20-B5320E851F7B}"/>
    <cellStyle name="Currency 2 3" xfId="11078" xr:uid="{AD37AAAD-3C46-4950-8853-AFC2FFA7DDE1}"/>
    <cellStyle name="Currency 2 4" xfId="11079" xr:uid="{CF303CE1-F912-4D90-8BB5-3BD22629D8B2}"/>
    <cellStyle name="Currency 2 5" xfId="11080" xr:uid="{01C7C3CD-6E35-4392-B89C-CE980C26F3DC}"/>
    <cellStyle name="Currency 2 6" xfId="11081" xr:uid="{E35C401A-862D-42A0-8EC9-EA3621FFAC5B}"/>
    <cellStyle name="Currency 2 7" xfId="11082" xr:uid="{6B6BC3CB-43AE-436C-8BE5-D0487F671ABA}"/>
    <cellStyle name="Currency 2*" xfId="11083" xr:uid="{58E858AA-1655-466D-887A-47E012E3C028}"/>
    <cellStyle name="Currency 2_Assump" xfId="11084" xr:uid="{DD45E86C-AC8D-4FF0-8BEE-A3F2CB374A54}"/>
    <cellStyle name="Currency 3" xfId="11085" xr:uid="{6478FE28-D907-4578-B902-DA5182FCBBE9}"/>
    <cellStyle name="Currency 3 2" xfId="11086" xr:uid="{291F7F54-A87C-4424-955F-CBD6357ED987}"/>
    <cellStyle name="Currency 3 2 2" xfId="11087" xr:uid="{FA946B90-BDB6-497B-A123-3701DD950ABC}"/>
    <cellStyle name="Currency 3 2 2 2" xfId="11088" xr:uid="{B27F12D6-3D5C-4267-BB65-5CC14E4E9CC2}"/>
    <cellStyle name="Currency 3 3" xfId="11089" xr:uid="{E05530AE-261B-4588-9D12-779DDFB1B46F}"/>
    <cellStyle name="Currency 3 4" xfId="11090" xr:uid="{AFB4B1D5-6A3F-4BBD-937D-34C36E235CF8}"/>
    <cellStyle name="Currency 3 5" xfId="11091" xr:uid="{57C4920B-5776-43BE-AD06-4C4734269F2E}"/>
    <cellStyle name="Currency 3 6" xfId="11092" xr:uid="{77FE890C-C4D9-42E0-B48E-8AB683215C8F}"/>
    <cellStyle name="Currency 3 7" xfId="11093" xr:uid="{64F4EC31-9BA8-4B4C-82E7-CC3577038EE1}"/>
    <cellStyle name="Currency 3 8" xfId="11094" xr:uid="{48374FF3-6F1C-4205-903F-8C9182DC6DB0}"/>
    <cellStyle name="Currency 3 9" xfId="11095" xr:uid="{808E3454-EB50-4DF3-A7F9-63CF2726CA22}"/>
    <cellStyle name="Currency 3*" xfId="11096" xr:uid="{74CC410A-7F50-45AB-8836-50C3E9A804E4}"/>
    <cellStyle name="Currency 4" xfId="11097" xr:uid="{F5191B02-9B5D-4703-A759-0CF0E51B82DB}"/>
    <cellStyle name="Currency 4 2" xfId="11098" xr:uid="{EAACEE1C-852E-4FE1-964E-DBBDD65E6E3C}"/>
    <cellStyle name="Currency 4 3" xfId="11099" xr:uid="{E2198200-3ACC-475A-9228-E0D8F6117431}"/>
    <cellStyle name="Currency 5" xfId="11100" xr:uid="{3491AF9C-7869-4AF6-9179-DCA44B914804}"/>
    <cellStyle name="Currency 5 2" xfId="11101" xr:uid="{4E867BF7-33DA-4895-B2C1-97FEC9C77325}"/>
    <cellStyle name="Currency 6" xfId="11102" xr:uid="{B3070E12-55CF-41F3-90F7-2AE71FCF841F}"/>
    <cellStyle name="Currency Per Share" xfId="11107" xr:uid="{19400AEE-6DFA-40E0-8FF1-A24D97FEF6C5}"/>
    <cellStyle name="Currency w/o $" xfId="11108" xr:uid="{0F0FE854-4ADC-45BF-8080-2DF25C50893E}"/>
    <cellStyle name="Currency*" xfId="11109" xr:uid="{374C26E1-C3BE-463D-A6F1-2BB4F767C55C}"/>
    <cellStyle name="Currency,0" xfId="11110" xr:uid="{48EACC3D-8038-4F91-8CF3-7EE1DB1FC695}"/>
    <cellStyle name="Currency,2" xfId="11111" xr:uid="{9FB710B4-C0D0-41D8-8DE1-45997B3D494C}"/>
    <cellStyle name="Currency--_Midland v40 (with HPI's projection)" xfId="11113" xr:uid="{7EBB9608-166A-47AD-8263-C4E1DBA4003F}"/>
    <cellStyle name="Currency0" xfId="11115" xr:uid="{56FD7E8A-885B-40A0-9797-23991F38654B}"/>
    <cellStyle name="Currency0 10" xfId="11116" xr:uid="{EF285448-6731-43FB-9647-33E1B095EA45}"/>
    <cellStyle name="Currency0 11" xfId="11117" xr:uid="{10BDAABA-0812-4F5D-B5CC-764380E9B639}"/>
    <cellStyle name="Currency0 12" xfId="11118" xr:uid="{C58FAF8E-8700-482C-B244-542B0020DA10}"/>
    <cellStyle name="Currency0 13" xfId="11119" xr:uid="{5785BED7-92E5-4CD6-98C6-0D97CDED090D}"/>
    <cellStyle name="Currency0 2" xfId="11120" xr:uid="{11E0C648-2AAB-47A1-8C61-BEC1B122CDF7}"/>
    <cellStyle name="Currency0 2 2" xfId="11121" xr:uid="{C268A2F0-413D-447F-9ECF-58FB7FB95A69}"/>
    <cellStyle name="Currency0 2 3" xfId="11122" xr:uid="{6AC0B118-2B31-49CC-9D08-89D89530BFB3}"/>
    <cellStyle name="Currency0 2 4" xfId="11123" xr:uid="{CE69D333-E8CD-4966-88AB-99230008DEA4}"/>
    <cellStyle name="Currency0 3" xfId="11124" xr:uid="{DB77DC7B-3883-4908-A12B-298EFB7A64B8}"/>
    <cellStyle name="Currency0 4" xfId="11125" xr:uid="{776ACE18-8EA0-484F-A232-F7824D8FD49B}"/>
    <cellStyle name="Currency0 5" xfId="11126" xr:uid="{F22027FB-13AA-4C4B-A3C1-559DB3DEDFE9}"/>
    <cellStyle name="Currency0 6" xfId="11127" xr:uid="{05CE54AE-D051-44A1-A7CE-E03666ABCC7D}"/>
    <cellStyle name="Currency0 7" xfId="11128" xr:uid="{F740B2DE-CA76-4447-B159-A3A294B9878D}"/>
    <cellStyle name="Currency0 8" xfId="11129" xr:uid="{8FB49249-9668-4F91-B963-6ED6872E39F5}"/>
    <cellStyle name="Currency0 9" xfId="11130" xr:uid="{5B463946-B97C-48C5-918F-F91236B67A92}"/>
    <cellStyle name="Currency0_Extra items Diff" xfId="11131" xr:uid="{CF555E5A-DA2B-48F5-8510-F5C3E2DBA4FE}"/>
    <cellStyle name="Currency1" xfId="11132" xr:uid="{6FB13B4C-451A-4F90-A6F3-3D4B20E50F9F}"/>
    <cellStyle name="Currency1 2" xfId="11133" xr:uid="{47826896-8B63-428A-ACE7-8C661054FD3C}"/>
    <cellStyle name="Currency-Rounded" xfId="11114" xr:uid="{D005BFCA-10A2-4A6A-87AC-FE683FAFA880}"/>
    <cellStyle name="CUSTOM" xfId="11134" xr:uid="{2250EA1C-7040-4B64-9417-6D7FAB19DD18}"/>
    <cellStyle name="Custom - Style8" xfId="11135" xr:uid="{D3CEB6EA-6D31-49B2-BB91-AC20718B9DAA}"/>
    <cellStyle name="CUSTOM 2" xfId="11136" xr:uid="{C13AEE33-5441-4457-ACF2-AAF9351210BC}"/>
    <cellStyle name="CUSTOM_Amend 2 DPL CONTRACT" xfId="11137" xr:uid="{ED022FE4-D1D5-402D-A6E1-22A6DA96D9A2}"/>
    <cellStyle name="d" xfId="11140" xr:uid="{718E2AA8-FF86-4E1F-9C91-961EF7BB2631}"/>
    <cellStyle name="d mmm yy" xfId="11141" xr:uid="{D2B49818-4E20-4A07-B325-BDC9B6C899C0}"/>
    <cellStyle name="d_Budget Oberoi Commerz 2  3 R3_08052008 (3)" xfId="11142" xr:uid="{0B4175F9-65D1-4664-9BE1-8D5DE262E7F4}"/>
    <cellStyle name="d_Budget Oberoi Commerz 2  May_09_08" xfId="11143" xr:uid="{D67EA803-BCA5-467A-8042-B570330BDD28}"/>
    <cellStyle name="d_Budget Oberoi Commerz II_May_08_08 (5)" xfId="11144" xr:uid="{AD63D8FF-6E3A-48E1-92BD-B736D83ADB04}"/>
    <cellStyle name="d_IBP I  - Commerz ver 3" xfId="11145" xr:uid="{48FB0404-6277-48D0-9F73-96C71D640E71}"/>
    <cellStyle name="d_IBP I Hotel ver 6" xfId="11146" xr:uid="{A696EE3E-82AB-4D86-A3DB-4C9537046B91}"/>
    <cellStyle name="d_Revised budget commez Hotel+Office Bldg-R9 (3)" xfId="11147" xr:uid="{7CEF7599-F3B2-4931-BBA2-A0DDB04426CF}"/>
    <cellStyle name="Dash" xfId="11148" xr:uid="{BF425380-6E9A-4B27-8E10-C506D2E5A4C2}"/>
    <cellStyle name="Data   - Style2" xfId="11149" xr:uid="{EA68CC27-8C14-4015-96F3-3C34225B44C1}"/>
    <cellStyle name="Data   - Style2 2" xfId="11150" xr:uid="{3873EC10-7FC0-43EC-AA3C-3140637EC4AF}"/>
    <cellStyle name="Data   - Style2 2 2" xfId="11151" xr:uid="{C0BFB49B-538B-4EE3-889B-CFCAB1CF4B60}"/>
    <cellStyle name="Data   - Style2 2 2 2" xfId="11152" xr:uid="{7DA9F62A-DFBB-44E4-99C1-593771A06842}"/>
    <cellStyle name="Data   - Style2 2 2 3" xfId="11153" xr:uid="{D9BCC3D0-2C68-48E3-8AB3-5FF49F4B9A1E}"/>
    <cellStyle name="Data   - Style2 2 2 4" xfId="11154" xr:uid="{C4C804F2-D946-4837-8167-07239B90C082}"/>
    <cellStyle name="Data   - Style2 2 3" xfId="11155" xr:uid="{7154D7BD-33FE-4BCB-8257-7FCE525B9B34}"/>
    <cellStyle name="Data   - Style2 2 4" xfId="11156" xr:uid="{89F1C122-FB2A-49D7-BE73-F4C0BD37B466}"/>
    <cellStyle name="Data   - Style2 2 5" xfId="11157" xr:uid="{C19DD8A1-01CD-4AB5-9734-62133AB90075}"/>
    <cellStyle name="Data   - Style2 3" xfId="11158" xr:uid="{CB6874F3-2B04-4458-85AE-6C9E35AB99B2}"/>
    <cellStyle name="Data   - Style2 3 2" xfId="11159" xr:uid="{A05CF897-8C3C-4CD9-83B6-661C2F6AAD66}"/>
    <cellStyle name="Data   - Style2 3 2 2" xfId="11160" xr:uid="{72ABCED5-7B5D-4F26-B88D-9CBBBCD91AC2}"/>
    <cellStyle name="Data   - Style2 3 2 3" xfId="11161" xr:uid="{5F509D72-4F2E-43E8-BC93-005F91FF6CEF}"/>
    <cellStyle name="Data   - Style2 3 2 4" xfId="11162" xr:uid="{D23F176B-3BA6-432D-AEBF-2CE83CE2B40B}"/>
    <cellStyle name="Data   - Style2 3 3" xfId="11163" xr:uid="{49F0FB3F-24AB-4D8B-BEEF-3B3A25C0665B}"/>
    <cellStyle name="Data   - Style2 3 4" xfId="11164" xr:uid="{204D1513-2822-4191-90BF-3CD4DEFD72F0}"/>
    <cellStyle name="Data   - Style2 3 5" xfId="11165" xr:uid="{1432F9AA-8C05-48FC-95AE-70CE5578F356}"/>
    <cellStyle name="Data   - Style2 4" xfId="11166" xr:uid="{3BFF8065-2177-485A-9596-5178FE09148B}"/>
    <cellStyle name="Data   - Style2 4 2" xfId="11167" xr:uid="{0F7178D0-EE58-4732-9306-A649458F70C7}"/>
    <cellStyle name="Data   - Style2 4 3" xfId="11168" xr:uid="{554B48C1-0836-41C9-AA77-8946D12D442F}"/>
    <cellStyle name="Data   - Style2 4 4" xfId="11169" xr:uid="{CEAE51C2-451F-4D5A-B298-18D7C42923F0}"/>
    <cellStyle name="Data   - Style2 5" xfId="11170" xr:uid="{FBC9CFFE-0CB4-4ED5-9231-574583837667}"/>
    <cellStyle name="Data   - Style2 6" xfId="11171" xr:uid="{4BF5B20C-0215-4153-9577-A2C25CC005B8}"/>
    <cellStyle name="Data   - Style2 7" xfId="11172" xr:uid="{BDBA2648-D407-416E-8C1D-F25C0B397602}"/>
    <cellStyle name="DATA_ENT" xfId="11173" xr:uid="{C7BB97DD-7787-474D-8BDD-4F0749C97392}"/>
    <cellStyle name="Date" xfId="11174" xr:uid="{15F244BD-0E8E-4502-8E1E-1C3F9AA20874}"/>
    <cellStyle name="Date - Style3" xfId="11175" xr:uid="{7C37016B-884E-48B3-925D-B39553AA2111}"/>
    <cellStyle name="Date - Style4" xfId="11176" xr:uid="{D7732EAC-2B1C-44D0-9F80-537DF701A16C}"/>
    <cellStyle name="Date [d-mmm-yy]" xfId="11191" xr:uid="{9AFE50A2-37F6-4C16-A236-A5FC799DD6B2}"/>
    <cellStyle name="Date [D-M-Y]" xfId="11190" xr:uid="{546E697C-5923-4A66-9E19-37727992299C}"/>
    <cellStyle name="Date [M/D/Y]" xfId="11193" xr:uid="{9DB3C19E-AB52-46C2-9879-FAD6E3E29846}"/>
    <cellStyle name="Date [M/Y]" xfId="11194" xr:uid="{12A5FA5E-77A2-4D37-82F6-D5AD47F90576}"/>
    <cellStyle name="Date [mm-d-yy]" xfId="11195" xr:uid="{068D1198-90A5-413F-A27C-22A16CCD6106}"/>
    <cellStyle name="Date [mm-d-yyyy]" xfId="11196" xr:uid="{B979E037-4713-407D-86C2-872255CEC291}"/>
    <cellStyle name="Date [mm-d-yyyy] 2" xfId="11197" xr:uid="{FF5BE18B-7ACA-41EA-8038-01A0A6368F36}"/>
    <cellStyle name="Date [mm-d-yyyy] 3" xfId="11198" xr:uid="{0930ABB0-DDF4-4F3D-B692-BF089AB13BC3}"/>
    <cellStyle name="Date [mm-d-yyyy] 4" xfId="11199" xr:uid="{9A883E04-5720-4369-82D1-3092B450FDAD}"/>
    <cellStyle name="Date [mm-d-yyyy] 5" xfId="11200" xr:uid="{EB1888B4-B0F3-43D5-9186-F6950260B64B}"/>
    <cellStyle name="Date [mmm-d-yyyy]" xfId="11201" xr:uid="{B735811E-312B-4207-B2B2-F1D0D045E3ED}"/>
    <cellStyle name="Date [mmm-yy]" xfId="11202" xr:uid="{10E7FFB1-04F8-470A-BEA0-465969F67806}"/>
    <cellStyle name="Date [mmm-yyyy]" xfId="11203" xr:uid="{12854DB5-9150-4677-B91F-AFC408E41398}"/>
    <cellStyle name="Date [mmm-yyyy] 2" xfId="11204" xr:uid="{5AE1F515-1583-4CD0-BBDB-CF6105C233E0}"/>
    <cellStyle name="Date [mmm-yyyy] 3" xfId="11205" xr:uid="{6C644EAD-EB87-4FDC-86AB-B5047D3B0D62}"/>
    <cellStyle name="Date [mmm-yyyy] 4" xfId="11206" xr:uid="{3D7546A8-C8E5-4742-AC05-1C7752DAEA3D}"/>
    <cellStyle name="Date [mmm-yyyy] 5" xfId="11207" xr:uid="{C42A678D-95C2-40AC-8014-D284B3FF8ABA}"/>
    <cellStyle name="Date [mmm-yyyy] 6" xfId="11208" xr:uid="{783C845B-2722-43B0-8705-443E37ECC97B}"/>
    <cellStyle name="Date [mmm-yyyy] 7" xfId="11209" xr:uid="{E110647E-38D3-40EC-9D3F-E794337C22A8}"/>
    <cellStyle name="Date [M-Y]" xfId="11192" xr:uid="{DA75C0B6-C20F-407F-9F2F-F1007C62648C}"/>
    <cellStyle name="Date 10" xfId="11177" xr:uid="{4E56CBD9-203C-43CF-AB24-3E5FDD5C9242}"/>
    <cellStyle name="Date 2" xfId="11178" xr:uid="{F729C0FC-98CA-43A9-BD26-208B9896F178}"/>
    <cellStyle name="Date 2 2" xfId="11179" xr:uid="{1F644D1E-81D3-4706-80C9-F5A149773278}"/>
    <cellStyle name="Date 2 3" xfId="11180" xr:uid="{18B77305-FDE2-4521-BB9A-1B71E4DBAEEB}"/>
    <cellStyle name="Date 2 4" xfId="11181" xr:uid="{76D738A4-730E-45C6-8ED8-92403348588C}"/>
    <cellStyle name="Date 2_KC720 - JCR - Mar '11" xfId="11182" xr:uid="{263B8A54-03C9-4D75-91A1-F9314BACEC26}"/>
    <cellStyle name="Date 3" xfId="11183" xr:uid="{1179FBFB-2A64-4308-81FA-CA9E39305EE8}"/>
    <cellStyle name="Date 4" xfId="11184" xr:uid="{AC924CEA-A0DA-42AD-9F13-FEB89266827F}"/>
    <cellStyle name="Date 5" xfId="11185" xr:uid="{A66419D5-2CCA-47F7-8D9B-E4EAE9049ADD}"/>
    <cellStyle name="Date 6" xfId="11186" xr:uid="{098A2AAF-D55A-4EA5-B5C6-1FF9A7AF9F8F}"/>
    <cellStyle name="Date 7" xfId="11187" xr:uid="{E17D19B0-E2EF-4900-B98B-CA80AA11C513}"/>
    <cellStyle name="Date 8" xfId="11188" xr:uid="{7170DB5B-ABF7-4901-B539-7DCE75F71890}"/>
    <cellStyle name="Date 9" xfId="11189" xr:uid="{525FCE27-2597-4751-80F0-3F51BB41D012}"/>
    <cellStyle name="Date Aligned" xfId="11210" xr:uid="{13996A2D-C7EC-4CF8-BD0B-6BE04B7C769A}"/>
    <cellStyle name="Date Aligned*" xfId="11211" xr:uid="{CE5F6F29-870A-430E-A374-891008F58C2D}"/>
    <cellStyle name="Date Aligned_Assump" xfId="11212" xr:uid="{3E0CD7CD-610B-4DCD-9FCE-DC8C314E2324}"/>
    <cellStyle name="Date Short" xfId="11213" xr:uid="{A6A12D36-BD88-4E09-8CCF-FDB2A8E5735B}"/>
    <cellStyle name="Date_~0205992" xfId="11225" xr:uid="{941D949A-4E53-46F6-82DC-2B45222179B9}"/>
    <cellStyle name="date2" xfId="11214" xr:uid="{61EA3A6E-2C64-493C-9706-F6CA6A71CB39}"/>
    <cellStyle name="date2 2" xfId="11215" xr:uid="{ECE05E5B-E81D-429F-A66A-27564B95A655}"/>
    <cellStyle name="date2 2 2" xfId="11216" xr:uid="{E8A16E35-0298-4B11-9748-44DCD2247D56}"/>
    <cellStyle name="date2 2 3" xfId="11217" xr:uid="{CEE8BDC6-E124-40DB-9549-493EAAAF2D4E}"/>
    <cellStyle name="date2 2 4" xfId="11218" xr:uid="{0F61FEF2-BD75-4746-B332-0C88F6AACE65}"/>
    <cellStyle name="date2 3" xfId="11219" xr:uid="{BC404863-1A33-4F91-9908-BBEB65E02DAC}"/>
    <cellStyle name="date2 4" xfId="11220" xr:uid="{395B7FA3-57F5-4C1C-B439-9E7EB8201D88}"/>
    <cellStyle name="date2 5" xfId="11221" xr:uid="{2A5E9099-2B9D-46ED-B99D-16C47570F648}"/>
    <cellStyle name="date2 6" xfId="11222" xr:uid="{80F34D77-B8F7-40A1-AE22-1AE50CAD7A31}"/>
    <cellStyle name="date2 7" xfId="11223" xr:uid="{DE0B5D7B-8255-4106-B4BF-92868712CF5F}"/>
    <cellStyle name="Date2h" xfId="11224" xr:uid="{3A9D78BB-8765-4475-A645-9E7D6332A2B8}"/>
    <cellStyle name="Datum(text)" xfId="11226" xr:uid="{C8450886-5647-4E7A-9DEA-BB7E43D0E0EE}"/>
    <cellStyle name="DB Model Standard" xfId="11227" xr:uid="{8D9F1A3A-5BC5-4762-A288-CD0B911951D9}"/>
    <cellStyle name="dd" xfId="11228" xr:uid="{0E5A5762-6FD7-4F5B-9AF4-A67324F41263}"/>
    <cellStyle name="ddd" xfId="11229" xr:uid="{398AD974-1F21-4B58-8272-A9CF08FA70E4}"/>
    <cellStyle name="Default 1" xfId="11230" xr:uid="{D4AB6352-C542-4465-922D-4EFBC1AFF4C4}"/>
    <cellStyle name="Default 11" xfId="11231" xr:uid="{779AC4B3-9482-42DD-A30F-33471108025F}"/>
    <cellStyle name="DELTA" xfId="11232" xr:uid="{4834D3DD-11A1-4F5B-9FC8-DF1D86715852}"/>
    <cellStyle name="DELTA 10" xfId="11233" xr:uid="{775A0668-AE22-4842-8433-3098AD9ACBA6}"/>
    <cellStyle name="DELTA 11" xfId="11234" xr:uid="{5A728388-7ACC-4F18-AE96-A7568C569FB5}"/>
    <cellStyle name="DELTA 2" xfId="11235" xr:uid="{8AF04BB3-D826-4BA2-8510-36D1011E76FF}"/>
    <cellStyle name="DELTA 2 2" xfId="11236" xr:uid="{1C77116C-7271-4488-ADC9-C84F257EA157}"/>
    <cellStyle name="DELTA 3" xfId="11237" xr:uid="{842938AB-012E-4AD6-AF04-084125F5C08E}"/>
    <cellStyle name="DELTA 3 2" xfId="11238" xr:uid="{C9605A73-3693-478C-8CDC-8EAC6C911D66}"/>
    <cellStyle name="DELTA 4" xfId="11239" xr:uid="{B02E01BE-3F5C-4DEA-83DB-EC1C7687BB86}"/>
    <cellStyle name="DELTA 5" xfId="11240" xr:uid="{A5FF7334-AE14-43B8-B2E4-475F2DEA3BAF}"/>
    <cellStyle name="DELTA 6" xfId="11241" xr:uid="{A79FEBD8-775A-461E-B8A0-EED756FC4657}"/>
    <cellStyle name="DELTA 7" xfId="11242" xr:uid="{8A8E04E1-610F-4C60-832A-9CAC731D9C2E}"/>
    <cellStyle name="DELTA 8" xfId="11243" xr:uid="{38568B21-F91B-42B5-8DC5-4AEA33068386}"/>
    <cellStyle name="DELTA 9" xfId="11244" xr:uid="{0EE86F8A-A462-4462-99E4-957DEC032A5C}"/>
    <cellStyle name="Description" xfId="11245" xr:uid="{D7DDE565-4C3E-40BB-8570-7FE288222D15}"/>
    <cellStyle name="Description 2" xfId="11246" xr:uid="{806C7136-B79A-4A75-83E8-3509107EB970}"/>
    <cellStyle name="Description_DLF Capital Greens -Consolidated Finishes BOQ Phase II " xfId="11247" xr:uid="{367B1D91-1839-4DC7-A854-014D6DBB5F80}"/>
    <cellStyle name="Dezimal [0]_A+B2400" xfId="11248" xr:uid="{5682BAA6-8005-49DD-BD1A-D7E6CF6DA624}"/>
    <cellStyle name="Dezimal_ Magirus " xfId="11249" xr:uid="{9181E415-6299-4E1D-A55A-1237F3D58C7A}"/>
    <cellStyle name="dollar" xfId="11250" xr:uid="{D5B310EB-0DE6-4148-9B56-A1E2560C5253}"/>
    <cellStyle name="Dollar (zero dec)" xfId="11251" xr:uid="{B357F47D-98D5-4F0A-86C3-7F364E9DBE40}"/>
    <cellStyle name="Dollar (zero dec) 2" xfId="11252" xr:uid="{B031BA1D-B4EB-462E-B5CE-5B06790D1B71}"/>
    <cellStyle name="Dollar.00" xfId="11253" xr:uid="{279947B3-3358-466D-8539-6CD2B23E56F0}"/>
    <cellStyle name="dollar[0]" xfId="11254" xr:uid="{8360E1A2-CBF6-4C16-AF7D-8935A562042F}"/>
    <cellStyle name="dollars" xfId="11255" xr:uid="{3192C463-D6AA-490B-89BF-B9F806BCDBA6}"/>
    <cellStyle name="Dotted Line" xfId="11256" xr:uid="{F1815F94-92E5-40BB-AC06-178E3D94816E}"/>
    <cellStyle name="DOWNFOOT" xfId="11257" xr:uid="{ED03D4B4-54FE-46E6-B431-DDA2828FF95F}"/>
    <cellStyle name="DOWNFOOT 2" xfId="11258" xr:uid="{153DBDDC-257A-4D44-9E0A-062AC90E4B4B}"/>
    <cellStyle name="DOWNFOOT 2 2" xfId="11259" xr:uid="{E9EB014E-80CA-4D08-9991-2B0BB0ECDE7D}"/>
    <cellStyle name="DOWNFOOT 2 3" xfId="11260" xr:uid="{19089A77-BB40-4948-A98E-4CEBB2BF0788}"/>
    <cellStyle name="DOWNFOOT 2 4" xfId="11261" xr:uid="{5D2406B6-08F3-4BF1-89CD-D6A422D34C5F}"/>
    <cellStyle name="DOWNFOOT 3" xfId="11262" xr:uid="{E0376C34-6607-40E7-B150-636FD2354075}"/>
    <cellStyle name="DOWNFOOT 4" xfId="11263" xr:uid="{75F2C0D9-AD24-43B8-A0E0-39998BA4FA0A}"/>
    <cellStyle name="DOWNFOOT 5" xfId="11264" xr:uid="{9F3AB8F0-0B6F-4F58-8595-65DAEFD056B6}"/>
    <cellStyle name="DOWNFOOT 6" xfId="11265" xr:uid="{C973BC5E-E402-4967-849B-7970F82F8E05}"/>
    <cellStyle name="DOWNFOOT 7" xfId="11266" xr:uid="{963FEF46-DA03-422D-9EA0-CBF6CA23E7B2}"/>
    <cellStyle name="dr" xfId="11267" xr:uid="{FFD40EF8-A8FB-4941-B6E8-C5D33A29F5CF}"/>
    <cellStyle name="ds" xfId="11268" xr:uid="{3AB80FFF-B212-429F-ADEC-C7930C7CC080}"/>
    <cellStyle name="ds 2" xfId="11269" xr:uid="{2DC86EE3-B99A-4621-B365-AE54E0E22528}"/>
    <cellStyle name="ds 2 2" xfId="11270" xr:uid="{78A84941-2035-4699-9D7D-9F2D91152120}"/>
    <cellStyle name="ds 2 3" xfId="11271" xr:uid="{7739E53F-FF01-4A27-A30B-A5C3C18913B7}"/>
    <cellStyle name="ds 2 4" xfId="11272" xr:uid="{999AF997-8515-4723-BB6B-F48C350AF57F}"/>
    <cellStyle name="ds 3" xfId="11273" xr:uid="{ADAD6718-8A6E-4444-8345-8BCE5FA70B4A}"/>
    <cellStyle name="ds 4" xfId="11274" xr:uid="{C5496B7E-AD87-4230-A1A8-3027B8BD7AA4}"/>
    <cellStyle name="ds 5" xfId="11275" xr:uid="{4B7C0736-7342-4A8B-866B-D024B663CCEE}"/>
    <cellStyle name="ds 6" xfId="11276" xr:uid="{9AEF180E-CD18-4B56-B81B-DAB33EF8824E}"/>
    <cellStyle name="ds 7" xfId="11277" xr:uid="{20140149-E7F7-4501-8789-A3A694F4D7F4}"/>
    <cellStyle name="Editable" xfId="11278" xr:uid="{506760F1-C48E-41A7-8766-B776DA8EB428}"/>
    <cellStyle name="EI Code" xfId="11279" xr:uid="{0E5A270E-99EA-4DC0-9C68-C18E984E3740}"/>
    <cellStyle name="EI Code 2" xfId="11280" xr:uid="{2D215485-9D85-4527-A28D-C9641F5454DD}"/>
    <cellStyle name="EI Code 3" xfId="11281" xr:uid="{69B97D69-D278-4C83-8182-8DF3576AC07C}"/>
    <cellStyle name="EI Code 4" xfId="11282" xr:uid="{1C678F3C-061C-4C96-B5E2-3137B22A1813}"/>
    <cellStyle name="EI Code 5" xfId="11283" xr:uid="{4C04F0F7-B4EA-42FF-A902-49FB4ACE0287}"/>
    <cellStyle name="Eingabe" xfId="11284" xr:uid="{D9B7D01B-438B-4AEC-B837-9138A88C9712}"/>
    <cellStyle name="Eingabe 2" xfId="11285" xr:uid="{CA6743D3-D695-4D91-9E76-F568F694BE63}"/>
    <cellStyle name="Eingabe 2 2" xfId="11286" xr:uid="{F20187B4-C7A9-4426-9ACA-5594EE06299D}"/>
    <cellStyle name="Eingabe 2 3" xfId="11287" xr:uid="{C716050D-8326-4840-985D-1DD5E7D107C2}"/>
    <cellStyle name="Eingabe 2 4" xfId="11288" xr:uid="{A840D0C4-0E5F-4356-A917-C0FA754DF02F}"/>
    <cellStyle name="Eingabe 3" xfId="11289" xr:uid="{7C74017E-6459-4D4F-8989-D85494B9DAFD}"/>
    <cellStyle name="Eingabe 4" xfId="11290" xr:uid="{317614DB-CE9E-485E-B05E-A09B1E262057}"/>
    <cellStyle name="Eingabe 5" xfId="11291" xr:uid="{137DBD71-9158-4DF7-AC1C-ABC5DF1B3950}"/>
    <cellStyle name="Emphasis 1" xfId="11292" xr:uid="{85631782-C8A0-402E-9645-C202AA593E95}"/>
    <cellStyle name="Emphasis 1 2" xfId="11293" xr:uid="{D424617A-4A1B-4C22-A3EF-65BF54464A10}"/>
    <cellStyle name="Emphasis 1 3" xfId="11294" xr:uid="{9854B18C-6814-4000-B1E1-1F6C91FD8E12}"/>
    <cellStyle name="Emphasis 1 4" xfId="11295" xr:uid="{FE12FBF4-25A2-4DD7-9C4F-535202B664F0}"/>
    <cellStyle name="Emphasis 1 5" xfId="11296" xr:uid="{78B04130-471C-47CB-8439-99C2DF6BEB52}"/>
    <cellStyle name="Emphasis 1 6" xfId="11297" xr:uid="{19B17311-C5E2-4CE2-B346-FD3F66482D7A}"/>
    <cellStyle name="Emphasis 1 7" xfId="11298" xr:uid="{7C7AD0D0-DCBE-4139-9AE0-D449B02FE1D3}"/>
    <cellStyle name="Emphasis 1 8" xfId="11299" xr:uid="{92516892-AFC7-4CA6-890F-192A509F012E}"/>
    <cellStyle name="Emphasis 1 9" xfId="11300" xr:uid="{A43B9DBE-CA2D-418B-9BAF-3439256317F3}"/>
    <cellStyle name="Emphasis 2" xfId="11301" xr:uid="{32C68B2B-9968-45CE-920A-84F75210EB30}"/>
    <cellStyle name="Emphasis 2 2" xfId="11302" xr:uid="{A8C46428-D32F-4327-BE15-C6A894E7B3E3}"/>
    <cellStyle name="Emphasis 2 3" xfId="11303" xr:uid="{FFDC97F6-7519-47B3-8835-9F9B5D35FAD6}"/>
    <cellStyle name="Emphasis 2 4" xfId="11304" xr:uid="{2E655A4B-782A-45E9-937C-EA482D68FD6A}"/>
    <cellStyle name="Emphasis 2 5" xfId="11305" xr:uid="{0DEA87A2-A73D-4C3D-BB38-421675A90980}"/>
    <cellStyle name="Emphasis 2 6" xfId="11306" xr:uid="{D76C6C62-B3AB-41E6-B2E8-627BC1B35F4B}"/>
    <cellStyle name="Emphasis 2 7" xfId="11307" xr:uid="{FCDC9690-0370-4E88-9CD8-8089D785F98A}"/>
    <cellStyle name="Emphasis 2 8" xfId="11308" xr:uid="{76B3E524-3E8E-488D-91F5-5177967F1224}"/>
    <cellStyle name="Emphasis 2 9" xfId="11309" xr:uid="{BEEFEE3B-1BD5-468D-B081-DA8A8E38F25D}"/>
    <cellStyle name="Emphasis 3" xfId="11310" xr:uid="{F7E044D7-B2D1-4972-996F-DC3538A4DD77}"/>
    <cellStyle name="Emphasis 3 2" xfId="11311" xr:uid="{78D39075-8F24-4B4D-A16E-43F7A502D85E}"/>
    <cellStyle name="Emphasis 3 3" xfId="11312" xr:uid="{4279DCA2-60F6-42D4-AFBA-B8D6D1EA6542}"/>
    <cellStyle name="Emphasis 3 4" xfId="11313" xr:uid="{F694DB5D-691F-4DBF-81B3-0FF144BD9977}"/>
    <cellStyle name="Emphasis 3 5" xfId="11314" xr:uid="{1152A358-32F4-42DE-8195-126BCB5A38FB}"/>
    <cellStyle name="Emphasis 3 6" xfId="11315" xr:uid="{8AAB7E91-EC40-460C-ACD3-ACDA33BFF24B}"/>
    <cellStyle name="Emphasis 3 7" xfId="11316" xr:uid="{F8EE3424-B1D7-4474-A8DE-CF6B231EE519}"/>
    <cellStyle name="Emphasis 3 8" xfId="11317" xr:uid="{A7A5B1D9-C616-458D-8204-C58015762C22}"/>
    <cellStyle name="Emphasis 3 9" xfId="11318" xr:uid="{CFBA48AF-9EE5-4BA4-9AE7-A9957ED3C2BD}"/>
    <cellStyle name="Enter Currency (0)" xfId="11321" xr:uid="{704AA5CD-62EF-45DA-B3CF-91C6A45D079E}"/>
    <cellStyle name="Enter Currency (0) 10" xfId="11322" xr:uid="{FC3E6225-DA3A-4A7C-A084-E1602013C447}"/>
    <cellStyle name="Enter Currency (0) 11" xfId="11323" xr:uid="{28DBAC21-D4E0-4CD3-B941-6966C38DCA6C}"/>
    <cellStyle name="Enter Currency (0) 2" xfId="11324" xr:uid="{AD4DED61-0EC6-44CF-8E50-BB948713E57B}"/>
    <cellStyle name="Enter Currency (0) 2 2" xfId="11325" xr:uid="{BF43EC0F-7423-414B-9EAB-C692FD61CC77}"/>
    <cellStyle name="Enter Currency (0) 3" xfId="11326" xr:uid="{312860DC-424A-4524-8808-AAA1C7DDEAF8}"/>
    <cellStyle name="Enter Currency (0) 3 2" xfId="11327" xr:uid="{9BBFE800-42CF-4A82-B494-987326B5533E}"/>
    <cellStyle name="Enter Currency (0) 4" xfId="11328" xr:uid="{D72DA56C-6CE6-45DF-8226-6B3BCEBA2F02}"/>
    <cellStyle name="Enter Currency (0) 5" xfId="11329" xr:uid="{BD63FF83-B03D-4DD6-BEFE-44B9D5408D9C}"/>
    <cellStyle name="Enter Currency (0) 6" xfId="11330" xr:uid="{69319BCE-7BFA-44A1-A576-7D3D39E425D3}"/>
    <cellStyle name="Enter Currency (0) 7" xfId="11331" xr:uid="{6F39CB47-0488-45A0-968D-52B442E94377}"/>
    <cellStyle name="Enter Currency (0) 8" xfId="11332" xr:uid="{D9907BD6-9D88-4F62-8DB7-451E07E6408D}"/>
    <cellStyle name="Enter Currency (0) 9" xfId="11333" xr:uid="{9C287501-FC2F-4806-BAD9-3A9B3A464954}"/>
    <cellStyle name="Enter Currency (2)" xfId="11334" xr:uid="{AEB0214D-7843-4AA8-97B7-585DDEC705FF}"/>
    <cellStyle name="Enter Units (0)" xfId="11335" xr:uid="{B7CEBD20-617C-4F8B-A732-7E98FB0130BA}"/>
    <cellStyle name="Enter Units (0) 10" xfId="11336" xr:uid="{9E87EFC1-3D8A-4715-BB81-CDFEB19C937C}"/>
    <cellStyle name="Enter Units (0) 11" xfId="11337" xr:uid="{52CB931D-0818-4B8A-817E-1A8114F3DC83}"/>
    <cellStyle name="Enter Units (0) 2" xfId="11338" xr:uid="{EFF7E940-4F84-4D90-A14F-C34AA2452C3A}"/>
    <cellStyle name="Enter Units (0) 2 2" xfId="11339" xr:uid="{2E86E66C-C95D-401C-96FF-FA24E5C6B212}"/>
    <cellStyle name="Enter Units (0) 3" xfId="11340" xr:uid="{8BD2F4AA-379C-40F8-B0EB-5740A60D87D0}"/>
    <cellStyle name="Enter Units (0) 3 2" xfId="11341" xr:uid="{B373D094-8399-498D-BC8E-8E33236E6E74}"/>
    <cellStyle name="Enter Units (0) 4" xfId="11342" xr:uid="{0FB5AD6B-8BA3-41D0-BE1A-C7C60DD276AD}"/>
    <cellStyle name="Enter Units (0) 5" xfId="11343" xr:uid="{2967BF1A-9B9E-4297-BAA2-01341CE21C16}"/>
    <cellStyle name="Enter Units (0) 6" xfId="11344" xr:uid="{23AB869F-AE55-4924-A034-C8CD8A2E31B2}"/>
    <cellStyle name="Enter Units (0) 7" xfId="11345" xr:uid="{AFCED210-06AB-475C-B959-B8A59423B42A}"/>
    <cellStyle name="Enter Units (0) 8" xfId="11346" xr:uid="{AF02A070-69DB-4D64-914B-58D16BFEBA15}"/>
    <cellStyle name="Enter Units (0) 9" xfId="11347" xr:uid="{BC54042D-B7E8-430D-8822-5A6EDAD483A3}"/>
    <cellStyle name="Enter Units (1)" xfId="11348" xr:uid="{910A4B67-2BA6-4E03-B8E8-E8251884FDDB}"/>
    <cellStyle name="Enter Units (1) 10" xfId="11349" xr:uid="{B0CC5602-D288-4FE2-A3ED-BA9982B9707A}"/>
    <cellStyle name="Enter Units (1) 11" xfId="11350" xr:uid="{092A8127-CD45-4A04-89EE-1FC91AA79A31}"/>
    <cellStyle name="Enter Units (1) 2" xfId="11351" xr:uid="{8F167DE4-879A-4112-954C-1659EB57CD28}"/>
    <cellStyle name="Enter Units (1) 2 2" xfId="11352" xr:uid="{6EFB3EF3-5304-46A6-8732-6E185339C6FC}"/>
    <cellStyle name="Enter Units (1) 3" xfId="11353" xr:uid="{B8BF13C5-8F48-4710-B6B1-FF4FF9843C3F}"/>
    <cellStyle name="Enter Units (1) 3 2" xfId="11354" xr:uid="{26243F7C-D024-49D5-9835-1DE5B113B5FE}"/>
    <cellStyle name="Enter Units (1) 4" xfId="11355" xr:uid="{63C1E323-523F-4A82-B05F-FFED629AF235}"/>
    <cellStyle name="Enter Units (1) 5" xfId="11356" xr:uid="{DC32BC4A-0FCC-42BE-8C1F-16162239167C}"/>
    <cellStyle name="Enter Units (1) 6" xfId="11357" xr:uid="{B62CA986-B388-41BD-AE03-C319F520FB79}"/>
    <cellStyle name="Enter Units (1) 7" xfId="11358" xr:uid="{4A09042E-4F73-403A-8726-9BEF364A0B7A}"/>
    <cellStyle name="Enter Units (1) 8" xfId="11359" xr:uid="{46ED2BB0-55B4-47A9-875E-1AFA6A39DB14}"/>
    <cellStyle name="Enter Units (1) 9" xfId="11360" xr:uid="{F4EA34C3-36D9-4514-A8DC-BF5781DEA24C}"/>
    <cellStyle name="Enter Units (2)" xfId="11361" xr:uid="{29443A42-326A-403B-BE92-3766097E1243}"/>
    <cellStyle name="Entered" xfId="11362" xr:uid="{9328D0AB-A6D9-4295-AD90-2C426B8566B4}"/>
    <cellStyle name="Entered 10" xfId="11363" xr:uid="{1979B86D-2321-4434-9BF2-61AF0396C3D4}"/>
    <cellStyle name="Entered 2" xfId="11364" xr:uid="{0ECD9C18-534B-4BB3-B2DD-EC492DD9BD8F}"/>
    <cellStyle name="Entered 2 2" xfId="11365" xr:uid="{F2E58AA3-C173-4DCD-B84B-507F9A1F4FAE}"/>
    <cellStyle name="Entered 2_KC720 - JCR - Mar '11" xfId="11366" xr:uid="{2B3908FA-F36A-4799-8D65-74495696D18C}"/>
    <cellStyle name="Entered 3" xfId="11367" xr:uid="{C92195B5-C832-47D5-85AB-7723E2EEAFDC}"/>
    <cellStyle name="Entered 4" xfId="11368" xr:uid="{16E04020-B2ED-4722-AC4C-14826178F443}"/>
    <cellStyle name="Entered 5" xfId="11369" xr:uid="{7359F03B-808F-4919-80FA-EB07DA00ED09}"/>
    <cellStyle name="Entered 6" xfId="11370" xr:uid="{1F56D571-1956-4A2A-956E-85AE050C7D46}"/>
    <cellStyle name="Entered 7" xfId="11371" xr:uid="{87C05AB8-AC94-4E9B-A8D4-2AB999B75CC3}"/>
    <cellStyle name="Entered 8" xfId="11372" xr:uid="{B64B7383-C7C1-4C68-A206-B5CDA2E94250}"/>
    <cellStyle name="Entered 9" xfId="11373" xr:uid="{7B2B88D8-7F85-48E0-87A6-71AADF3E2198}"/>
    <cellStyle name="Entered_Boq dpl PH3 REv2" xfId="11374" xr:uid="{9B558F19-E893-42EA-83A6-39B64BF0205D}"/>
    <cellStyle name="En-tête 1" xfId="11319" xr:uid="{D108F366-48F0-4F11-91C6-4AC2C653E7E1}"/>
    <cellStyle name="En-tête 2" xfId="11320" xr:uid="{32F413ED-F6B5-403F-AC4C-08B758624040}"/>
    <cellStyle name="EPS" xfId="11375" xr:uid="{663BA614-39AC-4533-9D02-05310B90A43E}"/>
    <cellStyle name="Ergebnis" xfId="11376" xr:uid="{C9CA60B1-5A1A-4695-9606-CF20E5EA9974}"/>
    <cellStyle name="Ergebnis 2" xfId="11377" xr:uid="{147A8BE0-5ACC-416D-BDA7-730806091FCD}"/>
    <cellStyle name="Ergebnis 2 2" xfId="11378" xr:uid="{DB3958CA-393A-4A12-8E42-C223C7618447}"/>
    <cellStyle name="Ergebnis 2 3" xfId="11379" xr:uid="{B830FCEF-DEC2-4EE5-A895-0D924EBAB225}"/>
    <cellStyle name="Ergebnis 2 4" xfId="11380" xr:uid="{D3948270-D42E-4835-AC1D-8211691C31C5}"/>
    <cellStyle name="Ergebnis 3" xfId="11381" xr:uid="{6284ADA9-57C7-447A-B79F-3C12E4358226}"/>
    <cellStyle name="Ergebnis 4" xfId="11382" xr:uid="{666C6E33-8678-40FC-AF34-D49D52438C78}"/>
    <cellStyle name="Ergebnis 5" xfId="11383" xr:uid="{1F58D6F3-92D2-481C-AA4A-897620616231}"/>
    <cellStyle name="Erklärender Text" xfId="11384" xr:uid="{BFCF3B98-5934-4361-BF60-A3AD212D467D}"/>
    <cellStyle name="Error 1" xfId="11385" xr:uid="{DB5E2BAB-54D6-43C5-A0FE-F17F80C268C9}"/>
    <cellStyle name="Error 10" xfId="11386" xr:uid="{197CEEE2-C979-47CA-8665-E79A95CED083}"/>
    <cellStyle name="Error 12" xfId="11387" xr:uid="{E1AA104F-C490-43E7-B62E-E6272BD94D85}"/>
    <cellStyle name="Error 2" xfId="11388" xr:uid="{41D4B2F5-7743-4846-9B10-0CD35FF28760}"/>
    <cellStyle name="Error 3" xfId="11389" xr:uid="{74A5DC2C-3A66-4442-A27E-37E8E8141BDF}"/>
    <cellStyle name="Euro" xfId="11390" xr:uid="{5B299EEC-47CC-4BA7-913F-724C70B9224E}"/>
    <cellStyle name="Euro 10" xfId="11391" xr:uid="{E7438B4E-41C8-4D9A-B8AA-D90FC62E748E}"/>
    <cellStyle name="Euro 11" xfId="11392" xr:uid="{9D22A09B-A14D-47E4-A4CD-D70943B55BC1}"/>
    <cellStyle name="Euro 2" xfId="11393" xr:uid="{57E8E3E8-5E18-40A6-BB16-1D5BC9F100ED}"/>
    <cellStyle name="Euro 3" xfId="11394" xr:uid="{09070B40-5E2E-4DFD-A6B6-D9BBA92E1457}"/>
    <cellStyle name="Euro 4" xfId="11395" xr:uid="{89074F10-D990-4A2F-BEB7-60F3D8765383}"/>
    <cellStyle name="Euro 5" xfId="11396" xr:uid="{95E020BA-32CC-40E0-9D8A-C75D51EC5A5D}"/>
    <cellStyle name="Euro 6" xfId="11397" xr:uid="{A286F82C-5C2A-41C9-87CA-777D3D3CCC96}"/>
    <cellStyle name="Euro 7" xfId="11398" xr:uid="{1FD12CC8-DD65-43E4-AF01-DC61376623B5}"/>
    <cellStyle name="Euro 8" xfId="11399" xr:uid="{6456502E-AF9C-4745-847B-E7952E8319D9}"/>
    <cellStyle name="Euro 9" xfId="11400" xr:uid="{43F2AAB2-FEED-4DED-A503-E18F5EEAC916}"/>
    <cellStyle name="Excel_5f_BuiltIn_5f_Comma" xfId="11401" xr:uid="{C15C1F04-E60B-4936-AD07-023F9D5372F5}"/>
    <cellStyle name="Explanatory Text 1" xfId="11402" xr:uid="{E121A739-52CA-4C74-A5D0-A99BC1376700}"/>
    <cellStyle name="Explanatory Text 1 1" xfId="11403" xr:uid="{EFAFE3FC-E3AB-481C-9137-FB7544DD7145}"/>
    <cellStyle name="Explanatory Text 10" xfId="11404" xr:uid="{E0A5AAA3-C642-4194-9805-5B6F18219F8C}"/>
    <cellStyle name="Explanatory Text 11" xfId="11405" xr:uid="{933B8841-0B01-4B04-B41F-7CBE4116FF5B}"/>
    <cellStyle name="Explanatory Text 12" xfId="11406" xr:uid="{75BFCD64-B609-4DED-8254-0DEE3FC3F74B}"/>
    <cellStyle name="Explanatory Text 13" xfId="11407" xr:uid="{B98A3E9E-A5E2-4A4C-A21D-FF86BEEB5CF6}"/>
    <cellStyle name="Explanatory Text 14" xfId="11408" xr:uid="{EA3BA53D-EAA4-4B40-A58A-EC6874F1FAB0}"/>
    <cellStyle name="Explanatory Text 15" xfId="11409" xr:uid="{0F5DFB3C-0E21-41EB-A9E0-53C4A767F132}"/>
    <cellStyle name="Explanatory Text 16" xfId="11410" xr:uid="{2BED10C0-2E32-48E1-AF2C-67F99337CDE0}"/>
    <cellStyle name="Explanatory Text 17" xfId="11411" xr:uid="{0DCE6E5A-D704-4E72-B006-DB52A0272843}"/>
    <cellStyle name="Explanatory Text 18" xfId="11412" xr:uid="{6FA81601-338C-4DDF-ABA4-CDAD6DE32360}"/>
    <cellStyle name="Explanatory Text 19" xfId="11413" xr:uid="{197C746F-5249-43B4-9B3E-63E49080DD7C}"/>
    <cellStyle name="Explanatory Text 2" xfId="11414" xr:uid="{372446AC-46D6-4599-9555-85A0D61D4DCE}"/>
    <cellStyle name="Explanatory Text 2 2" xfId="11415" xr:uid="{22AB2C85-9499-4404-BD7B-14D5A4FFFD96}"/>
    <cellStyle name="Explanatory Text 2 3" xfId="11416" xr:uid="{90B2BD4F-265E-4AC7-A200-41FF695A93F1}"/>
    <cellStyle name="Explanatory Text 2 4" xfId="11417" xr:uid="{CB516004-8A86-4A89-8DEC-97A0F31D6B38}"/>
    <cellStyle name="Explanatory Text 2 5" xfId="11418" xr:uid="{33E5A4C6-5225-4DEE-9E99-4E2E1A80869D}"/>
    <cellStyle name="Explanatory Text 2 6" xfId="11419" xr:uid="{D5E813C7-0EF5-479A-98D3-E1BB5016D334}"/>
    <cellStyle name="Explanatory Text 2_Block-F LGF POur-II BBS" xfId="11430" xr:uid="{6B7E65DA-9A48-4CA2-A4B2-D9E6AD423C59}"/>
    <cellStyle name="Explanatory Text 20" xfId="11420" xr:uid="{1BCD1314-76CE-4C5E-8CF9-59DD7C14DA09}"/>
    <cellStyle name="Explanatory Text 21" xfId="11421" xr:uid="{C27312D2-47E4-40FF-8272-6398527742B0}"/>
    <cellStyle name="Explanatory Text 22" xfId="11422" xr:uid="{89A1ED89-F211-4E44-9D62-37898DCAE414}"/>
    <cellStyle name="Explanatory Text 23" xfId="11423" xr:uid="{D4004623-5D12-47D7-8D92-C412F8F16AB9}"/>
    <cellStyle name="Explanatory Text 24" xfId="11424" xr:uid="{FA80EA44-79AB-4789-91F7-237B96C6AEEB}"/>
    <cellStyle name="Explanatory Text 25" xfId="11425" xr:uid="{6B8BD6F3-6135-4316-9D4A-125EADF1CD08}"/>
    <cellStyle name="Explanatory Text 26" xfId="11426" xr:uid="{01BA1D98-F057-4651-B7CA-8756EC4B048F}"/>
    <cellStyle name="Explanatory Text 27" xfId="11427" xr:uid="{F72C4A3A-AE35-44CA-839B-C240DE6A39B0}"/>
    <cellStyle name="Explanatory Text 28" xfId="11428" xr:uid="{A54AB3CA-6BE0-4F5D-B6CC-94F32E612CF7}"/>
    <cellStyle name="Explanatory Text 29" xfId="11429" xr:uid="{D9663B6A-E854-4DFD-B1B9-E99333544674}"/>
    <cellStyle name="Explanatory Text 3" xfId="11431" xr:uid="{60BCEBB9-63DB-427E-AAEA-17E12E2773AD}"/>
    <cellStyle name="Explanatory Text 3 2" xfId="11432" xr:uid="{4CA69E95-BAAF-4DF4-B577-5C271637496B}"/>
    <cellStyle name="Explanatory Text 3 3" xfId="11433" xr:uid="{C9AD8B54-5279-4E01-A8E7-0238EBEB5D91}"/>
    <cellStyle name="Explanatory Text 3 4" xfId="11434" xr:uid="{740211AB-E4CE-4D2E-9E48-C38259833EF7}"/>
    <cellStyle name="Explanatory Text 3_Sheet2" xfId="11445" xr:uid="{E209F6FF-AB99-405E-8DD2-826974A31D05}"/>
    <cellStyle name="Explanatory Text 30" xfId="11435" xr:uid="{C356D0BE-5D22-4C96-B7DF-EC598A78B2C8}"/>
    <cellStyle name="Explanatory Text 31" xfId="11436" xr:uid="{8B68434C-E7CF-40F8-AF2C-AB60077BA5CC}"/>
    <cellStyle name="Explanatory Text 32" xfId="11437" xr:uid="{94A53015-7054-432D-9A28-4B1673F6D491}"/>
    <cellStyle name="Explanatory Text 33" xfId="11438" xr:uid="{76836BA8-1CFC-4B4D-97E1-C8587FBDA6E9}"/>
    <cellStyle name="Explanatory Text 34" xfId="11439" xr:uid="{B6A8D87C-D43D-4D16-B67F-89E5132156DC}"/>
    <cellStyle name="Explanatory Text 35" xfId="11440" xr:uid="{0C291EF4-6D0A-4787-8ADC-06BE9357B83B}"/>
    <cellStyle name="Explanatory Text 36" xfId="11441" xr:uid="{6E3C5D37-18E1-44F0-BFC5-A65CC10B73A4}"/>
    <cellStyle name="Explanatory Text 37" xfId="11442" xr:uid="{02C6EBB0-CE80-4034-B6B2-F93CE855635A}"/>
    <cellStyle name="Explanatory Text 38" xfId="11443" xr:uid="{7AEE512A-556D-4F3B-9EF4-A4773BCE8A68}"/>
    <cellStyle name="Explanatory Text 39" xfId="11444" xr:uid="{4773C5BD-6AB7-43E3-BDFD-75F7BEDDE19C}"/>
    <cellStyle name="Explanatory Text 4" xfId="11446" xr:uid="{AFDB39B6-1734-4187-8691-2B6D9C087A73}"/>
    <cellStyle name="Explanatory Text 4 2" xfId="11447" xr:uid="{D723C78A-E223-467D-ADE7-CCCD40877322}"/>
    <cellStyle name="Explanatory Text 4 3" xfId="11448" xr:uid="{7EFFFE61-BEFD-43C1-92DE-37FDAD95AB4E}"/>
    <cellStyle name="Explanatory Text 4 4" xfId="11449" xr:uid="{1D9B5E37-13AA-4E5C-9CE6-2E1C198601E9}"/>
    <cellStyle name="Explanatory Text 4_Sheet2" xfId="11450" xr:uid="{125BB110-CA1C-43D4-B04F-FAF17C36E31B}"/>
    <cellStyle name="Explanatory Text 5" xfId="11451" xr:uid="{44945065-8A2B-4E87-8AF1-0655D55B8B8E}"/>
    <cellStyle name="Explanatory Text 5 2" xfId="11452" xr:uid="{ADC60B6E-7882-4B27-85B7-3BD55ACF9DF3}"/>
    <cellStyle name="Explanatory Text 5 3" xfId="11453" xr:uid="{5551B19A-2330-4E01-9B0F-A7C6D4222252}"/>
    <cellStyle name="Explanatory Text 5 4" xfId="11454" xr:uid="{8BF74691-3B15-4671-A3EE-EE85C4B41BAA}"/>
    <cellStyle name="Explanatory Text 5_Sheet2" xfId="11455" xr:uid="{2FD3A201-B963-45B8-839B-ED33FBB39775}"/>
    <cellStyle name="Explanatory Text 6" xfId="11456" xr:uid="{6CB13F44-9CCF-4133-88EE-5317E4E6557F}"/>
    <cellStyle name="Explanatory Text 6 2" xfId="11457" xr:uid="{4E371110-A283-441F-B402-68AF95D4E2B9}"/>
    <cellStyle name="Explanatory Text 6 3" xfId="11458" xr:uid="{D7A3BCA1-419C-4D9A-8380-452695A88BF5}"/>
    <cellStyle name="Explanatory Text 6 4" xfId="11459" xr:uid="{9EDBDC09-6952-4E11-A76A-23522916DF15}"/>
    <cellStyle name="Explanatory Text 6_Sheet2" xfId="11460" xr:uid="{2F388296-9774-4FE0-9D33-08BE1EC204D4}"/>
    <cellStyle name="Explanatory Text 7" xfId="11461" xr:uid="{1C4E39F8-28A6-4ED9-B563-2DEC46466FD1}"/>
    <cellStyle name="Explanatory Text 7 2" xfId="11462" xr:uid="{31476462-1C21-46BD-9B48-23417F378598}"/>
    <cellStyle name="Explanatory Text 7 3" xfId="11463" xr:uid="{87118FB7-AF5E-4897-9050-AE6EC363BDE8}"/>
    <cellStyle name="Explanatory Text 7 4" xfId="11464" xr:uid="{8494A0C3-8E20-4AE7-81D8-59FC2CDE0493}"/>
    <cellStyle name="Explanatory Text 7_Sheet2" xfId="11465" xr:uid="{A77F92B4-A0BF-411D-A1E9-FF94A0D7C582}"/>
    <cellStyle name="Explanatory Text 8" xfId="11466" xr:uid="{9BB88912-5343-485A-A316-E95CFC70D0A9}"/>
    <cellStyle name="Explanatory Text 8 2" xfId="11467" xr:uid="{D7A5E414-01F5-43D9-82F8-7AE889233C44}"/>
    <cellStyle name="Explanatory Text 8 3" xfId="11468" xr:uid="{0806498B-01A7-47AE-830B-E42D1E694FD5}"/>
    <cellStyle name="Explanatory Text 8_Sheet2" xfId="11469" xr:uid="{62A0905E-8A9A-4214-BF39-B447163E6EA8}"/>
    <cellStyle name="Explanatory Text 9" xfId="11470" xr:uid="{770E6548-861F-4C2C-862C-F34524869AB2}"/>
    <cellStyle name="EY House" xfId="11471" xr:uid="{5049A0E6-FF19-4D43-815B-F1F4ADBDC49C}"/>
    <cellStyle name="EY0dp" xfId="11472" xr:uid="{5D2BDA03-E92E-4EDF-8C5A-BFD82BEAAB45}"/>
    <cellStyle name="EYtext" xfId="11473" xr:uid="{CD1C0F39-8CD7-45CB-8440-98BDD9F457C2}"/>
    <cellStyle name="f" xfId="11474" xr:uid="{2590546D-A623-423C-8E4A-46A404494FB3}"/>
    <cellStyle name="f_Cinderella Model v1" xfId="11482" xr:uid="{5C3E93BB-A780-4ED7-A76E-E49717073364}"/>
    <cellStyle name="f_Cinderella Model v1May 29" xfId="11483" xr:uid="{247D4777-6429-41DB-AEC8-C2D1026A26E9}"/>
    <cellStyle name="f_Cinderella Model v8" xfId="11484" xr:uid="{C0D934CD-5F54-4216-B429-F3C3F68D0BD9}"/>
    <cellStyle name="f_Cinderella Model v9_ML number" xfId="11485" xr:uid="{DE8F5FEB-D40C-4254-8EF8-E859C1A96A42}"/>
    <cellStyle name="f_Gazelle DDM May-15-2003" xfId="11486" xr:uid="{BF186B03-AF62-4982-8FF0-0809ADF4199C}"/>
    <cellStyle name="F2" xfId="11475" xr:uid="{1D271F27-790B-4017-BFFD-4F4A19D9D014}"/>
    <cellStyle name="F3" xfId="11476" xr:uid="{55BEC185-6DEB-4A2D-ADA0-1504A1245C05}"/>
    <cellStyle name="F4" xfId="11477" xr:uid="{B763A775-DAB0-4473-A27D-018DE9DAC73B}"/>
    <cellStyle name="F5" xfId="11478" xr:uid="{4F1AE5FF-A1A8-4B3B-B986-5868DA9B6401}"/>
    <cellStyle name="F6" xfId="11479" xr:uid="{D5F50625-360D-4DE2-BFF3-A436BCBC725C}"/>
    <cellStyle name="F7" xfId="11480" xr:uid="{29F5CDE1-39E9-4210-97DB-3DA24027B9D0}"/>
    <cellStyle name="F8" xfId="11481" xr:uid="{E3D35277-D9B9-4668-BCBE-504B99455B4C}"/>
    <cellStyle name="fact" xfId="11487" xr:uid="{83203DDA-7CAC-47E9-89B9-8F6A181C57F0}"/>
    <cellStyle name="fact 2" xfId="11488" xr:uid="{81C8E9E7-EA6E-46FC-9841-90323443882C}"/>
    <cellStyle name="fact 3" xfId="11489" xr:uid="{ED5F8638-0195-4225-8528-1D2C6861F8A7}"/>
    <cellStyle name="fact 4" xfId="11490" xr:uid="{6191C5F0-6066-4B83-B8B5-56FEEE6BA4E3}"/>
    <cellStyle name="fact 5" xfId="11491" xr:uid="{94EF11A3-20FB-4F60-A8CF-FCD4114A6306}"/>
    <cellStyle name="FDC-Pos" xfId="11492" xr:uid="{4915259A-9788-40C1-9438-94BAAA8C5BE5}"/>
    <cellStyle name="ff" xfId="11493" xr:uid="{9E6DC5B4-57AA-45DB-8C79-64A38DC7445C}"/>
    <cellStyle name="fff" xfId="11494" xr:uid="{3F6E72CF-B628-45FB-AE39-8069DCCC524A}"/>
    <cellStyle name="Financier0" xfId="11495" xr:uid="{228352AE-FB8F-4504-A07B-F92A70C2643F}"/>
    <cellStyle name="Fixed" xfId="11496" xr:uid="{40349F18-89C4-494A-89CD-7AC76A84D877}"/>
    <cellStyle name="Fixed [0]" xfId="11519" xr:uid="{252F2793-43E7-47D5-9903-0E4B0ACCE8BF}"/>
    <cellStyle name="Fixed 10" xfId="11497" xr:uid="{502DBA98-42BF-4591-8DED-7F3570419E1B}"/>
    <cellStyle name="Fixed 2" xfId="11498" xr:uid="{53647E4F-A0FE-41F2-8D71-9F18CCDCDC9D}"/>
    <cellStyle name="Fixed 2 10" xfId="11499" xr:uid="{A938B067-9A10-4EE1-B67B-DD3A6CCCD6F9}"/>
    <cellStyle name="Fixed 2 11" xfId="11500" xr:uid="{4406AF50-F22B-4305-A5E0-3180BA6D7592}"/>
    <cellStyle name="Fixed 2 12" xfId="11501" xr:uid="{166FAA27-ABE8-42FC-8C3B-7DEA165A82EB}"/>
    <cellStyle name="Fixed 2 2" xfId="11502" xr:uid="{D1CC6F3D-2B0E-4BB3-87CF-39D7E94EED7B}"/>
    <cellStyle name="Fixed 2 3" xfId="11503" xr:uid="{153269F8-5CF0-4314-8CBD-55823F0BF3AC}"/>
    <cellStyle name="Fixed 2 4" xfId="11504" xr:uid="{EF2141AD-E710-4CF4-9574-4D84C6FE0BFB}"/>
    <cellStyle name="Fixed 2 5" xfId="11505" xr:uid="{FC661D35-7EBA-4F4D-A3EC-ADAA1AF55937}"/>
    <cellStyle name="Fixed 2 6" xfId="11506" xr:uid="{FFF5F3CE-A872-4DB3-B0C3-32F63416CA60}"/>
    <cellStyle name="Fixed 2 7" xfId="11507" xr:uid="{A30B158D-FCC2-4C6B-82FE-D6CD0A8386A6}"/>
    <cellStyle name="Fixed 2 8" xfId="11508" xr:uid="{7D2FB979-68F3-43C0-B485-A437B0D9D0C8}"/>
    <cellStyle name="Fixed 2 9" xfId="11509" xr:uid="{522A0AED-D460-4E7B-8C29-B42EA38AF632}"/>
    <cellStyle name="Fixed 2_KC720 - JCR - Mar '11" xfId="11510" xr:uid="{5EA15F86-47BB-4023-BD4F-B22D77AABC42}"/>
    <cellStyle name="Fixed 3" xfId="11511" xr:uid="{5A148D23-050D-4A0A-9635-F6660738D8C8}"/>
    <cellStyle name="Fixed 3 2" xfId="11512" xr:uid="{4CFC2487-C756-4B82-B63E-2C3E532546FD}"/>
    <cellStyle name="Fixed 4" xfId="11513" xr:uid="{EB974974-EBEC-493A-B657-C9096D8F2436}"/>
    <cellStyle name="Fixed 5" xfId="11514" xr:uid="{29D62EB1-5E3D-4112-8506-4149CD5D4B5E}"/>
    <cellStyle name="Fixed 6" xfId="11515" xr:uid="{7148EAF2-55BB-4438-892D-900A5A6B78D4}"/>
    <cellStyle name="Fixed 7" xfId="11516" xr:uid="{3DD8E7B4-BBEF-4779-89EA-671EDEFBEA4C}"/>
    <cellStyle name="Fixed 8" xfId="11517" xr:uid="{6AE076D1-495C-4306-AC42-D5C9FC5DB704}"/>
    <cellStyle name="Fixed 9" xfId="11518" xr:uid="{9C535977-5442-4052-AF8C-8874FA18C815}"/>
    <cellStyle name="Fixed_Boq dpl PH3 REv2" xfId="11521" xr:uid="{821D49F7-3CC4-4FC0-84EA-D44A74CDFA19}"/>
    <cellStyle name="Fixed3 - Style3" xfId="11520" xr:uid="{40043B0F-C132-4572-999C-D40DC2D2A337}"/>
    <cellStyle name="fn" xfId="11522" xr:uid="{7A0F6CCE-97F6-4B12-B8C5-8E3E15FC8A03}"/>
    <cellStyle name="ƒnƒCƒp[ƒŠƒ“ƒN" xfId="30862" xr:uid="{C9794E02-3DE5-4826-A018-95EA51FBD287}"/>
    <cellStyle name="Followed Hyperlink 2" xfId="11523" xr:uid="{DCCF2330-9012-43CA-AB61-5B23E69AC777}"/>
    <cellStyle name="Footer SBILogo1" xfId="11524" xr:uid="{24F378AA-62DA-490B-8814-F1F2BA9B3656}"/>
    <cellStyle name="Footer SBILogo2" xfId="11525" xr:uid="{7DA5D161-A8F8-4247-BBF7-0C9B7A47F935}"/>
    <cellStyle name="footnoe" xfId="11526" xr:uid="{98344274-E324-418E-ADDB-BE8AD17C09A2}"/>
    <cellStyle name="Footnote 1" xfId="11527" xr:uid="{6D7F120A-A0A1-439D-ACC1-85E0EC4F14B8}"/>
    <cellStyle name="Footnote 11" xfId="11528" xr:uid="{1FE7E5BB-2CD5-44AB-9C49-15EAFDC0412A}"/>
    <cellStyle name="Footnote 13" xfId="11529" xr:uid="{ED45A57F-DFBD-47ED-A9D3-8EB7A2B2522E}"/>
    <cellStyle name="Footnote 2" xfId="11530" xr:uid="{B3F3D903-8E50-4DF2-BFDC-998ADBE89360}"/>
    <cellStyle name="Footnote 3" xfId="11531" xr:uid="{CDA0EF1C-A936-45C2-B370-2CFF94984902}"/>
    <cellStyle name="Footnote Reference" xfId="11532" xr:uid="{788CAAFE-E0B2-4121-948F-E6A765685A31}"/>
    <cellStyle name="Footnote_Budget Oberoi Commerz 2  3 R3_08052008 (3)" xfId="11533" xr:uid="{3B5B1A10-29C8-4429-8A60-4A5F1A8AB601}"/>
    <cellStyle name="Foottitle" xfId="11534" xr:uid="{FE694660-5ED4-4410-81F8-B49417ABF976}"/>
    <cellStyle name="Foottitle 2" xfId="11535" xr:uid="{F4A9A967-DBA9-44C5-9A29-16DD70641CAE}"/>
    <cellStyle name="FORM" xfId="11536" xr:uid="{93D2B0A2-DCE8-4165-BF91-F12CF7EBB90B}"/>
    <cellStyle name="FORM 2" xfId="11537" xr:uid="{DD0033D2-3EE7-4111-A0AD-79EDF94E6BB7}"/>
    <cellStyle name="FORM_Extra items Diff" xfId="11987" xr:uid="{2CFA5437-44C7-41D7-A6C5-1D6D9D550DD5}"/>
    <cellStyle name="Form-name" xfId="11538" xr:uid="{792416AB-21EF-42C3-BC13-920848156F2D}"/>
    <cellStyle name="Form-nr" xfId="11539" xr:uid="{41A329B3-0F18-4579-A307-AA73277A9575}"/>
    <cellStyle name="Form-nr 10" xfId="11540" xr:uid="{1D198865-EADE-4043-9AE9-B68BE067918D}"/>
    <cellStyle name="Form-nr 11" xfId="11541" xr:uid="{A5F9BA6E-BC38-443A-92C3-89A0EDD24EA1}"/>
    <cellStyle name="Form-nr 12" xfId="11542" xr:uid="{BCF19337-D4E5-43D9-9711-C53F4EACEB6A}"/>
    <cellStyle name="Form-nr 13" xfId="11543" xr:uid="{CD07B631-D124-4E87-9620-3CD2A3E4170E}"/>
    <cellStyle name="Form-nr 2" xfId="11544" xr:uid="{A73790AC-F31C-4BFF-AE7C-DEC7260E0A81}"/>
    <cellStyle name="Form-nr 2 10" xfId="11545" xr:uid="{7B55A247-C3D5-4F81-B47E-4595EAEC14D1}"/>
    <cellStyle name="Form-nr 2 11" xfId="11546" xr:uid="{60293543-68C2-4740-81F8-C45E4D3CB86C}"/>
    <cellStyle name="Form-nr 2 12" xfId="11547" xr:uid="{5FF3F284-2B3F-4F7A-97FF-5055AAA74A24}"/>
    <cellStyle name="Form-nr 2 2" xfId="11548" xr:uid="{FAE11D9A-7D79-4FC7-8055-08CAA017C118}"/>
    <cellStyle name="Form-nr 2 2 10" xfId="11549" xr:uid="{DCC8A32E-9293-4A23-8832-EFB24D8C2440}"/>
    <cellStyle name="Form-nr 2 2 11" xfId="11550" xr:uid="{2703E66B-F244-4F89-9AF3-C06085256317}"/>
    <cellStyle name="Form-nr 2 2 2" xfId="11551" xr:uid="{C762C101-C65D-4C16-8F8F-DD2F8F48ABB6}"/>
    <cellStyle name="Form-nr 2 2 2 10" xfId="11552" xr:uid="{C02A13C7-B2BA-437B-8112-76613B64E78A}"/>
    <cellStyle name="Form-nr 2 2 2 2" xfId="11553" xr:uid="{E2F535EB-97C1-4F98-B93E-C4243F058CFA}"/>
    <cellStyle name="Form-nr 2 2 2 2 2" xfId="11554" xr:uid="{1127586D-0469-474F-86C9-0023DF8DCDDA}"/>
    <cellStyle name="Form-nr 2 2 2 2 2 2" xfId="11555" xr:uid="{2474F773-0B6E-4302-82E1-AE8591B4FB11}"/>
    <cellStyle name="Form-nr 2 2 2 2 2 2 2" xfId="11556" xr:uid="{54A56CB5-954B-45E8-8756-571E1E32F9F8}"/>
    <cellStyle name="Form-nr 2 2 2 2 2 2 3" xfId="11557" xr:uid="{D88764B9-AA46-4FDE-A755-480E54C548AC}"/>
    <cellStyle name="Form-nr 2 2 2 2 2 2 4" xfId="11558" xr:uid="{83BCBAE5-E5D1-4F63-9C63-A31A3064DE35}"/>
    <cellStyle name="Form-nr 2 2 2 2 2 2 5" xfId="11559" xr:uid="{3B939B67-B08B-497E-9B97-E506464A84FF}"/>
    <cellStyle name="Form-nr 2 2 2 2 2 2 6" xfId="11560" xr:uid="{31EBFA51-CF16-4A38-928C-1B6FF31F635B}"/>
    <cellStyle name="Form-nr 2 2 2 2 2 2 7" xfId="11561" xr:uid="{460EB413-E9F8-4B83-B92B-B8569A98C1F6}"/>
    <cellStyle name="Form-nr 2 2 2 2 2 3" xfId="11562" xr:uid="{3F1CFF3F-DB66-4DD5-9FFA-3DB2F0011129}"/>
    <cellStyle name="Form-nr 2 2 2 2 2 4" xfId="11563" xr:uid="{CC860A2D-4A10-42AA-A724-CDED1A205DF6}"/>
    <cellStyle name="Form-nr 2 2 2 2 2 5" xfId="11564" xr:uid="{F184A1E0-1302-4B93-B255-DAA6FDF7E305}"/>
    <cellStyle name="Form-nr 2 2 2 2 2 6" xfId="11565" xr:uid="{BE79CA0B-CDC5-4930-A061-F575F3D6DE4C}"/>
    <cellStyle name="Form-nr 2 2 2 2 2 7" xfId="11566" xr:uid="{C583A84F-06C0-47D2-8AAE-B4CFA9356899}"/>
    <cellStyle name="Form-nr 2 2 2 2 2 8" xfId="11567" xr:uid="{C5E412E7-0F83-40F1-B41D-B2BF83DD8B12}"/>
    <cellStyle name="Form-nr 2 2 2 2 3" xfId="11568" xr:uid="{C643BB7E-6F22-4C8E-AFE7-491C9C112FD5}"/>
    <cellStyle name="Form-nr 2 2 2 2 3 2" xfId="11569" xr:uid="{64DB1331-BDC3-41E3-8793-BE243A75CAF4}"/>
    <cellStyle name="Form-nr 2 2 2 2 3 3" xfId="11570" xr:uid="{406B8746-78B8-4082-AC8E-C65DEB2348C3}"/>
    <cellStyle name="Form-nr 2 2 2 2 3 4" xfId="11571" xr:uid="{E6927823-6F6C-43BE-B043-9DFB21ACFAAB}"/>
    <cellStyle name="Form-nr 2 2 2 2 3 5" xfId="11572" xr:uid="{E580F235-4171-4213-BE02-2806F87A87E9}"/>
    <cellStyle name="Form-nr 2 2 2 2 3 6" xfId="11573" xr:uid="{ADC39FCC-3BF9-47A9-B5D9-05928A4DC8DF}"/>
    <cellStyle name="Form-nr 2 2 2 2 3 7" xfId="11574" xr:uid="{00FDB05F-2F4D-4097-9D81-E456CB48268B}"/>
    <cellStyle name="Form-nr 2 2 2 2 4" xfId="11575" xr:uid="{6A6C4204-B3CB-41F5-8F4A-93BE3BE84CC1}"/>
    <cellStyle name="Form-nr 2 2 2 2 5" xfId="11576" xr:uid="{CF3A47C4-DDEE-4877-9C47-3A6F8A4C05E8}"/>
    <cellStyle name="Form-nr 2 2 2 2 6" xfId="11577" xr:uid="{FCE12E2B-DB9A-4F9D-B2C0-841FF4F6E2ED}"/>
    <cellStyle name="Form-nr 2 2 2 2 7" xfId="11578" xr:uid="{7F304B50-F60C-430D-9E79-5268669EFB34}"/>
    <cellStyle name="Form-nr 2 2 2 2 8" xfId="11579" xr:uid="{41A5380D-7763-48C6-9C23-211C879FF2B9}"/>
    <cellStyle name="Form-nr 2 2 2 2 9" xfId="11580" xr:uid="{F9950632-3521-462E-804C-F2C7AAA1942C}"/>
    <cellStyle name="Form-nr 2 2 2 3" xfId="11581" xr:uid="{729116DD-76A5-45D8-A9EE-7E3040C339F8}"/>
    <cellStyle name="Form-nr 2 2 2 3 2" xfId="11582" xr:uid="{4931B2DB-C1F3-47C7-A255-F415E3194427}"/>
    <cellStyle name="Form-nr 2 2 2 3 2 2" xfId="11583" xr:uid="{E0C245DA-B84C-4A65-AC27-A8342FD402CB}"/>
    <cellStyle name="Form-nr 2 2 2 3 2 3" xfId="11584" xr:uid="{51839445-C964-4747-AABC-40D947706E30}"/>
    <cellStyle name="Form-nr 2 2 2 3 2 4" xfId="11585" xr:uid="{B48DE7D9-04B5-4B2A-93DC-278D34227DF4}"/>
    <cellStyle name="Form-nr 2 2 2 3 2 5" xfId="11586" xr:uid="{A6B41C0B-8EB9-4CF7-A3EA-E5802361E2AF}"/>
    <cellStyle name="Form-nr 2 2 2 3 2 6" xfId="11587" xr:uid="{228A2849-2921-4409-BAE9-9F84A9A31AC2}"/>
    <cellStyle name="Form-nr 2 2 2 3 2 7" xfId="11588" xr:uid="{F90753E2-F708-4A15-A2E8-FEA46ADF47DB}"/>
    <cellStyle name="Form-nr 2 2 2 3 3" xfId="11589" xr:uid="{7AF01E42-87CB-4C1B-B950-DF56CB37208D}"/>
    <cellStyle name="Form-nr 2 2 2 3 4" xfId="11590" xr:uid="{C8D893E2-1F04-466F-ABF1-6C73773A3498}"/>
    <cellStyle name="Form-nr 2 2 2 3 5" xfId="11591" xr:uid="{A8092DD4-0DAD-4E96-B2F9-F1DBCD921817}"/>
    <cellStyle name="Form-nr 2 2 2 3 6" xfId="11592" xr:uid="{24CED2C4-12E6-494F-98EA-D57AC5F14C56}"/>
    <cellStyle name="Form-nr 2 2 2 3 7" xfId="11593" xr:uid="{B636B068-B323-4405-BE5D-FF5321DE7B13}"/>
    <cellStyle name="Form-nr 2 2 2 3 8" xfId="11594" xr:uid="{116D9442-47B7-4D51-B396-CC8B84B91D41}"/>
    <cellStyle name="Form-nr 2 2 2 4" xfId="11595" xr:uid="{4622FF65-5F6B-4EDC-BD9F-7A38A52B477D}"/>
    <cellStyle name="Form-nr 2 2 2 4 2" xfId="11596" xr:uid="{FEAC3596-C772-4BBC-B760-C933260ADCEA}"/>
    <cellStyle name="Form-nr 2 2 2 4 3" xfId="11597" xr:uid="{E83A47BB-5DCA-4E36-81FF-60FE169C368F}"/>
    <cellStyle name="Form-nr 2 2 2 4 4" xfId="11598" xr:uid="{B9BE5EF0-C0F4-444B-A85D-3090C0EC25F5}"/>
    <cellStyle name="Form-nr 2 2 2 4 5" xfId="11599" xr:uid="{D1C66020-D2BC-40E5-BE33-BE422BBD85F4}"/>
    <cellStyle name="Form-nr 2 2 2 4 6" xfId="11600" xr:uid="{E449242E-31D0-4E9B-9E62-D874FA98BFE8}"/>
    <cellStyle name="Form-nr 2 2 2 4 7" xfId="11601" xr:uid="{F695DB0B-DF3C-4423-A63D-222FDDC7CA9C}"/>
    <cellStyle name="Form-nr 2 2 2 5" xfId="11602" xr:uid="{0E10D0C5-103A-4423-AE1F-ACF9A31FE5D0}"/>
    <cellStyle name="Form-nr 2 2 2 6" xfId="11603" xr:uid="{3D2A26E5-FE39-492B-A24D-90D5B55A5AD3}"/>
    <cellStyle name="Form-nr 2 2 2 7" xfId="11604" xr:uid="{8FBDEBA1-5EDF-4197-8753-96F11D237AAC}"/>
    <cellStyle name="Form-nr 2 2 2 8" xfId="11605" xr:uid="{200D15EB-CE95-4B0F-8925-0D1FD070885A}"/>
    <cellStyle name="Form-nr 2 2 2 9" xfId="11606" xr:uid="{8876D57C-51A7-40E6-B71A-7AE748F0E1E7}"/>
    <cellStyle name="Form-nr 2 2 3" xfId="11607" xr:uid="{1DC168EF-6147-49F0-A178-C832BE1AFE74}"/>
    <cellStyle name="Form-nr 2 2 3 2" xfId="11608" xr:uid="{0BA03808-8B57-4A9D-AEB9-A53E52032991}"/>
    <cellStyle name="Form-nr 2 2 3 2 2" xfId="11609" xr:uid="{FB206F5F-005E-420C-97B8-F3E15649637A}"/>
    <cellStyle name="Form-nr 2 2 3 2 2 2" xfId="11610" xr:uid="{E448FADE-6EB4-4E32-8660-71C2E54CF78D}"/>
    <cellStyle name="Form-nr 2 2 3 2 2 3" xfId="11611" xr:uid="{6F8B1DAA-509F-46AA-AC1D-F4DD63BE372C}"/>
    <cellStyle name="Form-nr 2 2 3 2 2 4" xfId="11612" xr:uid="{0684EB62-C641-4299-86C2-BC174C447620}"/>
    <cellStyle name="Form-nr 2 2 3 2 2 5" xfId="11613" xr:uid="{785D2D51-310C-4005-8440-9F33E61B87D5}"/>
    <cellStyle name="Form-nr 2 2 3 2 2 6" xfId="11614" xr:uid="{D106137F-4C60-4B4D-93DE-92E56F467450}"/>
    <cellStyle name="Form-nr 2 2 3 2 2 7" xfId="11615" xr:uid="{AB61E504-88B6-4A83-B1B8-0420E8F55CA9}"/>
    <cellStyle name="Form-nr 2 2 3 2 3" xfId="11616" xr:uid="{68CB71CC-E5BB-4ED1-99A6-7D68C82E13BE}"/>
    <cellStyle name="Form-nr 2 2 3 2 4" xfId="11617" xr:uid="{DCB67A1E-1C56-4EA1-BCB7-A4A275393020}"/>
    <cellStyle name="Form-nr 2 2 3 2 5" xfId="11618" xr:uid="{F2490C4A-8522-4D63-88FA-53F4F94B4FE3}"/>
    <cellStyle name="Form-nr 2 2 3 2 6" xfId="11619" xr:uid="{DDAD307C-E3AA-422A-ABDA-E5AC53BAA405}"/>
    <cellStyle name="Form-nr 2 2 3 2 7" xfId="11620" xr:uid="{A7351128-653D-44EC-8F90-12D4FCDDE23F}"/>
    <cellStyle name="Form-nr 2 2 3 2 8" xfId="11621" xr:uid="{3A3D609C-ACF5-49F2-A19B-45D302B47919}"/>
    <cellStyle name="Form-nr 2 2 3 3" xfId="11622" xr:uid="{FFE85A1A-A220-4903-AAE8-B7D71DBA5159}"/>
    <cellStyle name="Form-nr 2 2 3 3 2" xfId="11623" xr:uid="{AB6F313D-3984-4CEA-BB4D-6FD4D1600156}"/>
    <cellStyle name="Form-nr 2 2 3 3 3" xfId="11624" xr:uid="{5BE32CBF-280E-41FE-8135-283DE19D9047}"/>
    <cellStyle name="Form-nr 2 2 3 3 4" xfId="11625" xr:uid="{9F4874AF-9635-4CEB-BC36-FCA68E26B1D1}"/>
    <cellStyle name="Form-nr 2 2 3 3 5" xfId="11626" xr:uid="{F75AF53D-4582-49B4-ACEC-A34B9B845D47}"/>
    <cellStyle name="Form-nr 2 2 3 3 6" xfId="11627" xr:uid="{9393CBF2-64F1-424C-95D3-F65CEF6C64DE}"/>
    <cellStyle name="Form-nr 2 2 3 3 7" xfId="11628" xr:uid="{68881671-A568-4389-B6FB-221B0E2C9CEE}"/>
    <cellStyle name="Form-nr 2 2 3 4" xfId="11629" xr:uid="{9463BA10-2EBB-4BD2-BE93-A6605C10FD1F}"/>
    <cellStyle name="Form-nr 2 2 3 5" xfId="11630" xr:uid="{01F3BA25-EB94-42E3-BFCB-3089F4C55A2A}"/>
    <cellStyle name="Form-nr 2 2 3 6" xfId="11631" xr:uid="{D5D62B8F-3B3C-4483-9177-8D3A6799DAEB}"/>
    <cellStyle name="Form-nr 2 2 3 7" xfId="11632" xr:uid="{CDDA9EAF-9D43-4B04-AD4A-C7D417A733FD}"/>
    <cellStyle name="Form-nr 2 2 3 8" xfId="11633" xr:uid="{21971132-5E55-48D8-88E4-916C31FA6A51}"/>
    <cellStyle name="Form-nr 2 2 3 9" xfId="11634" xr:uid="{FE97BA1E-FE97-44ED-A926-6F7AFABA4BFC}"/>
    <cellStyle name="Form-nr 2 2 4" xfId="11635" xr:uid="{31FA3D5F-616F-4C2C-AA94-F9E52FC4A17B}"/>
    <cellStyle name="Form-nr 2 2 4 2" xfId="11636" xr:uid="{9708DAA6-D264-4159-945C-387297326135}"/>
    <cellStyle name="Form-nr 2 2 4 2 2" xfId="11637" xr:uid="{6FDC7AC8-58BA-4972-A97D-AC982CADE078}"/>
    <cellStyle name="Form-nr 2 2 4 2 3" xfId="11638" xr:uid="{2856C37A-FDFE-4906-861C-0AAB155B1693}"/>
    <cellStyle name="Form-nr 2 2 4 2 4" xfId="11639" xr:uid="{7BAB00BE-F262-4AC2-9A7C-D2F0956955C0}"/>
    <cellStyle name="Form-nr 2 2 4 2 5" xfId="11640" xr:uid="{FE2DEA37-9A64-4628-9A2E-7B6FF8E83DCC}"/>
    <cellStyle name="Form-nr 2 2 4 2 6" xfId="11641" xr:uid="{A9E39306-8E8E-4681-93BD-4074806CEDBD}"/>
    <cellStyle name="Form-nr 2 2 4 2 7" xfId="11642" xr:uid="{D0A6A828-AF9F-43E7-8345-77E9458B2ACB}"/>
    <cellStyle name="Form-nr 2 2 4 3" xfId="11643" xr:uid="{7B0FEBF0-408C-437F-89F2-0C3331D4625E}"/>
    <cellStyle name="Form-nr 2 2 4 4" xfId="11644" xr:uid="{A3500D56-1BF9-425B-A65E-BA6277E27CC2}"/>
    <cellStyle name="Form-nr 2 2 4 5" xfId="11645" xr:uid="{03A3FB6A-70ED-4F94-93F9-6477040E5035}"/>
    <cellStyle name="Form-nr 2 2 4 6" xfId="11646" xr:uid="{8BF1F3E1-D3C8-4F89-8A59-D67CCCB5BA2D}"/>
    <cellStyle name="Form-nr 2 2 4 7" xfId="11647" xr:uid="{851261A0-EBD5-4391-84B9-8C4568353E56}"/>
    <cellStyle name="Form-nr 2 2 4 8" xfId="11648" xr:uid="{6AA3C342-2184-4735-81B3-CD8656822BA7}"/>
    <cellStyle name="Form-nr 2 2 5" xfId="11649" xr:uid="{BF18F6FF-D486-4190-AE77-21F76573FD18}"/>
    <cellStyle name="Form-nr 2 2 5 2" xfId="11650" xr:uid="{EBAEDB42-2BEC-4F77-ADEF-48947E1661CE}"/>
    <cellStyle name="Form-nr 2 2 5 3" xfId="11651" xr:uid="{23237D5C-1B86-4C3D-AD7B-97BDFF8EB8A2}"/>
    <cellStyle name="Form-nr 2 2 5 4" xfId="11652" xr:uid="{DA93B4DA-E09B-4706-9E37-72ECCB5FE063}"/>
    <cellStyle name="Form-nr 2 2 5 5" xfId="11653" xr:uid="{08F7B21D-CFD0-408C-BD4A-D3DCB38CD162}"/>
    <cellStyle name="Form-nr 2 2 5 6" xfId="11654" xr:uid="{CEBD6D1E-5B3A-4236-BA9A-5A5BC5B1AFD5}"/>
    <cellStyle name="Form-nr 2 2 5 7" xfId="11655" xr:uid="{7CC76239-694B-4A7A-89F9-EB50A0CDAF47}"/>
    <cellStyle name="Form-nr 2 2 6" xfId="11656" xr:uid="{D7599599-B263-4B3E-B988-C9E90FCB0FBC}"/>
    <cellStyle name="Form-nr 2 2 7" xfId="11657" xr:uid="{B67C0F10-52BC-4217-B79B-FAD88F59C6FE}"/>
    <cellStyle name="Form-nr 2 2 8" xfId="11658" xr:uid="{04A2D99F-2781-4821-9EB8-11C5CF5DF42D}"/>
    <cellStyle name="Form-nr 2 2 9" xfId="11659" xr:uid="{D37871FA-7111-402D-9EBD-90C357F36DB8}"/>
    <cellStyle name="Form-nr 2 3" xfId="11660" xr:uid="{EAA4E5CA-DC06-4C5C-B318-27A680C20589}"/>
    <cellStyle name="Form-nr 2 3 10" xfId="11661" xr:uid="{FF7563DD-7D61-4D6B-8B40-6C743F89756F}"/>
    <cellStyle name="Form-nr 2 3 2" xfId="11662" xr:uid="{9DFE7785-B820-4F60-BF99-EB3DE63AE3DC}"/>
    <cellStyle name="Form-nr 2 3 2 2" xfId="11663" xr:uid="{EE1944E9-9481-48CE-BA51-00A8C8946099}"/>
    <cellStyle name="Form-nr 2 3 2 2 2" xfId="11664" xr:uid="{1ED57CF7-C0F7-436F-B5DD-8A3BEFB6B4D4}"/>
    <cellStyle name="Form-nr 2 3 2 2 2 2" xfId="11665" xr:uid="{92F8902C-2811-45A2-B352-5113FBAA4628}"/>
    <cellStyle name="Form-nr 2 3 2 2 2 3" xfId="11666" xr:uid="{5C7A3F81-9EC6-4EBD-B550-B4405720C339}"/>
    <cellStyle name="Form-nr 2 3 2 2 2 4" xfId="11667" xr:uid="{A85100EC-C4CA-48CF-AD4B-7CCE34C9990C}"/>
    <cellStyle name="Form-nr 2 3 2 2 2 5" xfId="11668" xr:uid="{C2E662A5-05A5-4315-9921-A7A6C6FDD0C4}"/>
    <cellStyle name="Form-nr 2 3 2 2 2 6" xfId="11669" xr:uid="{7664BAD3-F983-48D7-B5F6-1EE7CE4570FB}"/>
    <cellStyle name="Form-nr 2 3 2 2 2 7" xfId="11670" xr:uid="{C3A8E1CE-5290-4DE6-92DE-ADFCEEF62BA9}"/>
    <cellStyle name="Form-nr 2 3 2 2 3" xfId="11671" xr:uid="{E9B4F128-DB00-4BB8-BE51-2A082B706B48}"/>
    <cellStyle name="Form-nr 2 3 2 2 4" xfId="11672" xr:uid="{7F00989F-1431-431E-8770-58661750F93A}"/>
    <cellStyle name="Form-nr 2 3 2 2 5" xfId="11673" xr:uid="{CDF22325-8CF3-48A2-B357-76E493C84174}"/>
    <cellStyle name="Form-nr 2 3 2 2 6" xfId="11674" xr:uid="{820FEE0A-B250-490B-ADF2-8E417F902880}"/>
    <cellStyle name="Form-nr 2 3 2 2 7" xfId="11675" xr:uid="{0261D14F-AA7D-4BE3-9A93-09894AE5BE94}"/>
    <cellStyle name="Form-nr 2 3 2 2 8" xfId="11676" xr:uid="{FEFBBAD4-7311-444B-ADE2-8468B8140BC4}"/>
    <cellStyle name="Form-nr 2 3 2 3" xfId="11677" xr:uid="{52480FFE-B83C-490B-BF83-527C503F3767}"/>
    <cellStyle name="Form-nr 2 3 2 3 2" xfId="11678" xr:uid="{9D6C031E-9153-40A1-8CD3-88A0BC972CF6}"/>
    <cellStyle name="Form-nr 2 3 2 3 3" xfId="11679" xr:uid="{ECB055A5-6D28-4159-9F78-AD2B4FB593ED}"/>
    <cellStyle name="Form-nr 2 3 2 3 4" xfId="11680" xr:uid="{F78F9F78-5109-48A8-B565-5223BA9D7A96}"/>
    <cellStyle name="Form-nr 2 3 2 3 5" xfId="11681" xr:uid="{DDB069CA-2113-4986-ADEF-8C5C2E87AFDC}"/>
    <cellStyle name="Form-nr 2 3 2 3 6" xfId="11682" xr:uid="{F21A5248-FE39-4B18-BEE7-1B6765ED7A91}"/>
    <cellStyle name="Form-nr 2 3 2 3 7" xfId="11683" xr:uid="{38B113DC-3F9E-4AD0-9F13-EE8553F95BFA}"/>
    <cellStyle name="Form-nr 2 3 2 4" xfId="11684" xr:uid="{820DFE18-A717-4BBB-8AEE-558793AB3DB0}"/>
    <cellStyle name="Form-nr 2 3 2 5" xfId="11685" xr:uid="{9B7DE5D6-E3BD-4D15-ADE6-7C01FAB7CF00}"/>
    <cellStyle name="Form-nr 2 3 2 6" xfId="11686" xr:uid="{A25432AC-88C3-4AE0-AEB0-0C482C20C610}"/>
    <cellStyle name="Form-nr 2 3 2 7" xfId="11687" xr:uid="{2A2EED0C-5618-4D4B-A191-B9659D4C3A25}"/>
    <cellStyle name="Form-nr 2 3 2 8" xfId="11688" xr:uid="{F62C3B82-CBF9-45BB-9B62-EA2346C3D826}"/>
    <cellStyle name="Form-nr 2 3 2 9" xfId="11689" xr:uid="{0951782A-79D4-4B1F-A515-4D28FAEB7FA7}"/>
    <cellStyle name="Form-nr 2 3 3" xfId="11690" xr:uid="{08641345-83EB-405A-9225-C91058AED7A3}"/>
    <cellStyle name="Form-nr 2 3 3 2" xfId="11691" xr:uid="{CAAE3C24-6BF4-403C-868F-B64A13FB3C7C}"/>
    <cellStyle name="Form-nr 2 3 3 2 2" xfId="11692" xr:uid="{3BFF08E9-B305-400B-B50C-EE72C9C323B7}"/>
    <cellStyle name="Form-nr 2 3 3 2 3" xfId="11693" xr:uid="{7E2D19ED-47D8-41FC-9AB7-A45293BA054F}"/>
    <cellStyle name="Form-nr 2 3 3 2 4" xfId="11694" xr:uid="{40D34BE3-A2E2-4FF7-A7CC-6E53D6D5A1AB}"/>
    <cellStyle name="Form-nr 2 3 3 2 5" xfId="11695" xr:uid="{DA621DA7-4D53-4F8A-B25C-9DD2901DF439}"/>
    <cellStyle name="Form-nr 2 3 3 2 6" xfId="11696" xr:uid="{91FB42DC-7BC8-4AA6-BEA1-4CB7BB8B917C}"/>
    <cellStyle name="Form-nr 2 3 3 2 7" xfId="11697" xr:uid="{352633CD-2CFA-4EAB-8F1B-8FE537479470}"/>
    <cellStyle name="Form-nr 2 3 3 3" xfId="11698" xr:uid="{BB36E8AE-E0FC-4654-8475-D75EAF6E85A3}"/>
    <cellStyle name="Form-nr 2 3 3 4" xfId="11699" xr:uid="{E96701FC-FD33-45A0-A067-3EC675E67882}"/>
    <cellStyle name="Form-nr 2 3 3 5" xfId="11700" xr:uid="{FC56C132-C26C-47FC-ABB8-39805177FED4}"/>
    <cellStyle name="Form-nr 2 3 3 6" xfId="11701" xr:uid="{C11626EA-5886-4DB2-9DF7-824E60F92C7B}"/>
    <cellStyle name="Form-nr 2 3 3 7" xfId="11702" xr:uid="{8B688725-D133-4B76-A65E-C3F7EDBE925E}"/>
    <cellStyle name="Form-nr 2 3 3 8" xfId="11703" xr:uid="{264F16CC-8560-4D09-A798-71912269E287}"/>
    <cellStyle name="Form-nr 2 3 4" xfId="11704" xr:uid="{BF7AD294-7CE9-48B2-81CB-52C4A60C9D7A}"/>
    <cellStyle name="Form-nr 2 3 4 2" xfId="11705" xr:uid="{41D313E0-B083-4576-9A4C-170981FE7A2E}"/>
    <cellStyle name="Form-nr 2 3 4 3" xfId="11706" xr:uid="{E252FF46-4BF3-424E-AC57-114183A5EDD0}"/>
    <cellStyle name="Form-nr 2 3 4 4" xfId="11707" xr:uid="{75A0A119-A8D3-4F07-984E-C3E227FEC0EF}"/>
    <cellStyle name="Form-nr 2 3 4 5" xfId="11708" xr:uid="{64639779-5BD8-4304-9425-A078F4CBC5C2}"/>
    <cellStyle name="Form-nr 2 3 4 6" xfId="11709" xr:uid="{17580DFE-288A-4748-B6E7-80E11A253548}"/>
    <cellStyle name="Form-nr 2 3 4 7" xfId="11710" xr:uid="{1893B4F5-9F47-4D92-B8CD-FD378418E856}"/>
    <cellStyle name="Form-nr 2 3 5" xfId="11711" xr:uid="{1A66DC3E-37F4-4364-9C37-529889C36169}"/>
    <cellStyle name="Form-nr 2 3 6" xfId="11712" xr:uid="{22CBADA0-3F23-4C48-B5C7-88EAB6C3BA4D}"/>
    <cellStyle name="Form-nr 2 3 7" xfId="11713" xr:uid="{10799524-BA01-4181-B731-32A79F778C72}"/>
    <cellStyle name="Form-nr 2 3 8" xfId="11714" xr:uid="{E1B3F345-55D8-4739-9F5A-4A167A0FF772}"/>
    <cellStyle name="Form-nr 2 3 9" xfId="11715" xr:uid="{43F6AAD8-2719-4CEE-87B8-71CECE9E4405}"/>
    <cellStyle name="Form-nr 2 4" xfId="11716" xr:uid="{95CAB6C4-5812-474E-AB38-056F19635E2F}"/>
    <cellStyle name="Form-nr 2 4 2" xfId="11717" xr:uid="{C5123FE2-6555-476E-8D9F-28910881948F}"/>
    <cellStyle name="Form-nr 2 4 2 2" xfId="11718" xr:uid="{E4573299-9A86-4A14-9472-009F414516BD}"/>
    <cellStyle name="Form-nr 2 4 2 2 2" xfId="11719" xr:uid="{7BFC4C01-FAB3-4872-88AD-6CF9A8456492}"/>
    <cellStyle name="Form-nr 2 4 2 2 3" xfId="11720" xr:uid="{11ED5048-BF57-4D1D-B90C-8E6F92E841F3}"/>
    <cellStyle name="Form-nr 2 4 2 2 4" xfId="11721" xr:uid="{C1C808F5-6CA7-4D0F-AD9F-5703158B9D3A}"/>
    <cellStyle name="Form-nr 2 4 2 2 5" xfId="11722" xr:uid="{21A1E464-BBB0-4ABB-B74C-7D86F6C3CA24}"/>
    <cellStyle name="Form-nr 2 4 2 2 6" xfId="11723" xr:uid="{0F1C896B-33DC-4779-940F-3DAE3C8B184A}"/>
    <cellStyle name="Form-nr 2 4 2 2 7" xfId="11724" xr:uid="{464DEBD6-D83D-4339-AFCB-43B1FD29C823}"/>
    <cellStyle name="Form-nr 2 4 2 3" xfId="11725" xr:uid="{7D228A20-2AAE-4F5E-BDD5-7B6B7E9AD1E4}"/>
    <cellStyle name="Form-nr 2 4 2 4" xfId="11726" xr:uid="{1D26CC89-D08D-411E-AFCB-50533A39743E}"/>
    <cellStyle name="Form-nr 2 4 2 5" xfId="11727" xr:uid="{FD8986E3-5F92-4B6D-9BD9-C3A24A41AC0B}"/>
    <cellStyle name="Form-nr 2 4 2 6" xfId="11728" xr:uid="{C9CCDE03-3471-4953-B78D-3B0F4B33D7C8}"/>
    <cellStyle name="Form-nr 2 4 2 7" xfId="11729" xr:uid="{A4663037-A9D9-4CE0-97CF-1CC88FD7E6BB}"/>
    <cellStyle name="Form-nr 2 4 2 8" xfId="11730" xr:uid="{9D8ABA3B-C196-45F2-BF16-851C3C231230}"/>
    <cellStyle name="Form-nr 2 4 3" xfId="11731" xr:uid="{C5FD508C-833B-4284-8F4B-C4E63F25EB36}"/>
    <cellStyle name="Form-nr 2 4 3 2" xfId="11732" xr:uid="{D69BFB45-20E1-48D9-B7C3-3816F720F688}"/>
    <cellStyle name="Form-nr 2 4 3 3" xfId="11733" xr:uid="{EC82F61E-D373-4D38-876F-1491DAD81653}"/>
    <cellStyle name="Form-nr 2 4 3 4" xfId="11734" xr:uid="{A3A009A8-2419-4A42-B321-B0BA1A6E090C}"/>
    <cellStyle name="Form-nr 2 4 3 5" xfId="11735" xr:uid="{47B9C1E9-DD37-41E6-BC39-595DF7E725B5}"/>
    <cellStyle name="Form-nr 2 4 3 6" xfId="11736" xr:uid="{7D10CEE6-1FAC-46F7-88C6-25F78C4095D3}"/>
    <cellStyle name="Form-nr 2 4 3 7" xfId="11737" xr:uid="{E46C46F4-E927-4D07-AF07-8A552DFAEE21}"/>
    <cellStyle name="Form-nr 2 4 4" xfId="11738" xr:uid="{01974D48-AB0F-43F1-99B5-014771F673A4}"/>
    <cellStyle name="Form-nr 2 4 5" xfId="11739" xr:uid="{410FD296-2DBF-4318-9323-DCED0432DBBF}"/>
    <cellStyle name="Form-nr 2 4 6" xfId="11740" xr:uid="{D930F975-F3F7-4FC2-BB58-1957D09BC031}"/>
    <cellStyle name="Form-nr 2 4 7" xfId="11741" xr:uid="{449A5950-051B-490E-93EF-BD194ECF30F3}"/>
    <cellStyle name="Form-nr 2 4 8" xfId="11742" xr:uid="{B911CC6F-0BC4-4DB4-8968-A625D34C418A}"/>
    <cellStyle name="Form-nr 2 4 9" xfId="11743" xr:uid="{059D38AF-E382-4C9E-AA42-5DD194017A17}"/>
    <cellStyle name="Form-nr 2 5" xfId="11744" xr:uid="{585C9FAA-8F60-4019-B485-4B97B6F47BED}"/>
    <cellStyle name="Form-nr 2 5 2" xfId="11745" xr:uid="{0892C7F2-EC94-428E-B267-06E03A332E7A}"/>
    <cellStyle name="Form-nr 2 5 2 2" xfId="11746" xr:uid="{38AAF9F2-BB40-4EE8-8107-FD5F38DBF478}"/>
    <cellStyle name="Form-nr 2 5 2 3" xfId="11747" xr:uid="{81036BA6-F727-408F-8CDA-7A3F1F4A912A}"/>
    <cellStyle name="Form-nr 2 5 2 4" xfId="11748" xr:uid="{D439C585-8789-46E0-8A00-C3DD4DE7C87D}"/>
    <cellStyle name="Form-nr 2 5 2 5" xfId="11749" xr:uid="{A92B6F5C-02CA-42B7-A7D8-11C1770738EF}"/>
    <cellStyle name="Form-nr 2 5 2 6" xfId="11750" xr:uid="{A51A1251-CC34-4FF9-83DD-30BCC6C31D2A}"/>
    <cellStyle name="Form-nr 2 5 2 7" xfId="11751" xr:uid="{C71A1BD5-13D2-492A-9660-8FB73C6D3DA6}"/>
    <cellStyle name="Form-nr 2 5 3" xfId="11752" xr:uid="{C0F002EB-AA53-4309-8A5E-244649923692}"/>
    <cellStyle name="Form-nr 2 5 4" xfId="11753" xr:uid="{EA18356B-EF15-4BDE-9FC3-5C5C93F14681}"/>
    <cellStyle name="Form-nr 2 5 5" xfId="11754" xr:uid="{6D007C96-DDA8-4F6C-8239-4FEC01B25984}"/>
    <cellStyle name="Form-nr 2 5 6" xfId="11755" xr:uid="{04E3A610-268C-4863-8302-9025B63B4F68}"/>
    <cellStyle name="Form-nr 2 5 7" xfId="11756" xr:uid="{88B1211E-DDC4-423C-AC19-1FC2D11EFCD1}"/>
    <cellStyle name="Form-nr 2 5 8" xfId="11757" xr:uid="{5F36F5AA-89D0-4215-BACF-8ADC69061301}"/>
    <cellStyle name="Form-nr 2 6" xfId="11758" xr:uid="{B9834E96-95CB-45EA-A547-52791739DDF7}"/>
    <cellStyle name="Form-nr 2 6 2" xfId="11759" xr:uid="{7962E728-EC06-4A9B-88BA-24D8AE61CF6E}"/>
    <cellStyle name="Form-nr 2 6 3" xfId="11760" xr:uid="{EE0FFB55-692C-4F79-AD4D-77F658E7854B}"/>
    <cellStyle name="Form-nr 2 6 4" xfId="11761" xr:uid="{283C7718-3E62-4310-89B6-ECD809FAB1EA}"/>
    <cellStyle name="Form-nr 2 6 5" xfId="11762" xr:uid="{36DAB0F4-3283-4460-A07C-51ADA30D3FA2}"/>
    <cellStyle name="Form-nr 2 6 6" xfId="11763" xr:uid="{DD537C4E-BFAC-4E32-8EE6-F51BFF918FE3}"/>
    <cellStyle name="Form-nr 2 6 7" xfId="11764" xr:uid="{A83042B4-AC26-4B9F-9383-34624CE0EFDE}"/>
    <cellStyle name="Form-nr 2 7" xfId="11765" xr:uid="{B19D28B8-004D-4E59-B853-712D48788DB8}"/>
    <cellStyle name="Form-nr 2 8" xfId="11766" xr:uid="{BDD6C541-E115-4314-9DF5-3D5CEAE3A219}"/>
    <cellStyle name="Form-nr 2 9" xfId="11767" xr:uid="{4C1247E0-3A03-4B9D-A4C2-27FCEFAF1EBA}"/>
    <cellStyle name="Form-nr 3" xfId="11768" xr:uid="{2E7A4FBA-1628-4862-99C2-FF706652E1A4}"/>
    <cellStyle name="Form-nr 3 10" xfId="11769" xr:uid="{7BC57B9F-E24B-4A79-A811-988A8E8D3EFB}"/>
    <cellStyle name="Form-nr 3 11" xfId="11770" xr:uid="{C807D4EF-7E16-4908-BAF7-4BEC03882794}"/>
    <cellStyle name="Form-nr 3 2" xfId="11771" xr:uid="{CD28CD27-82AE-4022-B0B5-2412B44A0DB6}"/>
    <cellStyle name="Form-nr 3 2 10" xfId="11772" xr:uid="{A76E6337-5D7F-4261-9CF5-17C5D403A41D}"/>
    <cellStyle name="Form-nr 3 2 2" xfId="11773" xr:uid="{9DB1B0CA-7C79-4DED-BD41-95011485A3E3}"/>
    <cellStyle name="Form-nr 3 2 2 2" xfId="11774" xr:uid="{DA1AC19B-9015-4C9B-A235-FDAF833AA5C8}"/>
    <cellStyle name="Form-nr 3 2 2 2 2" xfId="11775" xr:uid="{DEC0A8E7-79D4-4900-910C-AAB94944E211}"/>
    <cellStyle name="Form-nr 3 2 2 2 2 2" xfId="11776" xr:uid="{2925D9F3-6EA9-405A-9B3B-0D6F93D5C39A}"/>
    <cellStyle name="Form-nr 3 2 2 2 2 3" xfId="11777" xr:uid="{10F4BD0B-3E07-4728-AEC3-6CDA92F0AF8E}"/>
    <cellStyle name="Form-nr 3 2 2 2 2 4" xfId="11778" xr:uid="{320E4452-4E27-4089-BFD3-444A3214389F}"/>
    <cellStyle name="Form-nr 3 2 2 2 2 5" xfId="11779" xr:uid="{7CDF4D87-412C-42F2-9776-680330791B76}"/>
    <cellStyle name="Form-nr 3 2 2 2 2 6" xfId="11780" xr:uid="{06A1A988-9831-4593-9A82-B8199556B43C}"/>
    <cellStyle name="Form-nr 3 2 2 2 2 7" xfId="11781" xr:uid="{048F2605-FD9C-4809-AFDE-200EC418461A}"/>
    <cellStyle name="Form-nr 3 2 2 2 3" xfId="11782" xr:uid="{4F148EF4-3B0F-4369-BC40-2B4BC48A1861}"/>
    <cellStyle name="Form-nr 3 2 2 2 4" xfId="11783" xr:uid="{3306B2BD-D509-4C62-A8C7-42381AB22FD5}"/>
    <cellStyle name="Form-nr 3 2 2 2 5" xfId="11784" xr:uid="{783D5F47-B53D-4079-9304-55110899C3D7}"/>
    <cellStyle name="Form-nr 3 2 2 2 6" xfId="11785" xr:uid="{4246342F-A075-4A62-BB94-A00FB2511236}"/>
    <cellStyle name="Form-nr 3 2 2 2 7" xfId="11786" xr:uid="{6789292E-047D-4B1A-AF4F-A76DF9F51E5A}"/>
    <cellStyle name="Form-nr 3 2 2 2 8" xfId="11787" xr:uid="{C662C937-D001-475F-A0B8-A4EE60A08637}"/>
    <cellStyle name="Form-nr 3 2 2 3" xfId="11788" xr:uid="{5B0D356F-D161-4584-AD36-1B12DFFB3333}"/>
    <cellStyle name="Form-nr 3 2 2 3 2" xfId="11789" xr:uid="{1B29F6D5-F312-41B0-964B-1D745F6C6A4A}"/>
    <cellStyle name="Form-nr 3 2 2 3 3" xfId="11790" xr:uid="{5D5C19CC-D3D1-4C13-8A81-082A539F76D0}"/>
    <cellStyle name="Form-nr 3 2 2 3 4" xfId="11791" xr:uid="{0582C9AA-0B56-4784-8761-3C19C5795DC6}"/>
    <cellStyle name="Form-nr 3 2 2 3 5" xfId="11792" xr:uid="{113A4328-223E-4F7C-B2BF-473807CD6078}"/>
    <cellStyle name="Form-nr 3 2 2 3 6" xfId="11793" xr:uid="{6E109093-5DE7-475A-AB96-7306CE678726}"/>
    <cellStyle name="Form-nr 3 2 2 3 7" xfId="11794" xr:uid="{2BADB6B3-DFEB-4B38-85B1-802DCAC85BD0}"/>
    <cellStyle name="Form-nr 3 2 2 4" xfId="11795" xr:uid="{BA02B99C-1DF8-424E-9933-91DCEB2EFFCC}"/>
    <cellStyle name="Form-nr 3 2 2 5" xfId="11796" xr:uid="{44283246-1EC5-4811-A0ED-EA4B3ACAA97A}"/>
    <cellStyle name="Form-nr 3 2 2 6" xfId="11797" xr:uid="{5B907450-DE5A-488C-800D-3D4FECA8C047}"/>
    <cellStyle name="Form-nr 3 2 2 7" xfId="11798" xr:uid="{A46AE40D-3C11-4926-9845-CE24B2AE370A}"/>
    <cellStyle name="Form-nr 3 2 2 8" xfId="11799" xr:uid="{C5CB80BF-1104-4FF9-94B3-E8693E0C11AC}"/>
    <cellStyle name="Form-nr 3 2 2 9" xfId="11800" xr:uid="{A1E777D2-8086-41D3-9BA4-41B122B3B561}"/>
    <cellStyle name="Form-nr 3 2 3" xfId="11801" xr:uid="{0F06332C-9677-4E66-AD6D-D2CAA3D2CA74}"/>
    <cellStyle name="Form-nr 3 2 3 2" xfId="11802" xr:uid="{9EDCDB42-97D5-44E8-B7F2-315D4BFA3BB0}"/>
    <cellStyle name="Form-nr 3 2 3 2 2" xfId="11803" xr:uid="{AD40A513-2FC1-494E-9951-00E50D697106}"/>
    <cellStyle name="Form-nr 3 2 3 2 3" xfId="11804" xr:uid="{EC54DB70-CDBE-4FE6-A49E-CEA36C06FCB7}"/>
    <cellStyle name="Form-nr 3 2 3 2 4" xfId="11805" xr:uid="{5E9D725E-756A-47A5-9343-1CDF990CF8B0}"/>
    <cellStyle name="Form-nr 3 2 3 2 5" xfId="11806" xr:uid="{34BD3B4A-DFCB-40A9-B5E6-7DF324DADEC9}"/>
    <cellStyle name="Form-nr 3 2 3 2 6" xfId="11807" xr:uid="{09D85A9A-F476-4F88-B902-E0FB5174432A}"/>
    <cellStyle name="Form-nr 3 2 3 2 7" xfId="11808" xr:uid="{0514132C-B896-488E-BB75-977BE47F1BD1}"/>
    <cellStyle name="Form-nr 3 2 3 3" xfId="11809" xr:uid="{F60E89F2-6251-478D-AB01-F6CA4A2DF75F}"/>
    <cellStyle name="Form-nr 3 2 3 4" xfId="11810" xr:uid="{8A3D9779-0EA4-471B-9F44-57C533534F6D}"/>
    <cellStyle name="Form-nr 3 2 3 5" xfId="11811" xr:uid="{F22B7C0D-8359-4EF8-BF7C-AF6C928436C7}"/>
    <cellStyle name="Form-nr 3 2 3 6" xfId="11812" xr:uid="{10466A71-A100-42CF-BAC6-571A2A38657E}"/>
    <cellStyle name="Form-nr 3 2 3 7" xfId="11813" xr:uid="{85523791-7193-4ACE-9265-125197DE8C91}"/>
    <cellStyle name="Form-nr 3 2 3 8" xfId="11814" xr:uid="{F358F3E4-FA82-4093-9DC4-B51579616DD7}"/>
    <cellStyle name="Form-nr 3 2 4" xfId="11815" xr:uid="{84AAA13E-3E55-4735-B3AE-C10E82F61146}"/>
    <cellStyle name="Form-nr 3 2 4 2" xfId="11816" xr:uid="{CEEA7804-C55F-4B9C-8477-386B47D2885D}"/>
    <cellStyle name="Form-nr 3 2 4 3" xfId="11817" xr:uid="{FD280898-E41E-49D3-8E40-2ECD7FAF90F5}"/>
    <cellStyle name="Form-nr 3 2 4 4" xfId="11818" xr:uid="{614555A1-FA32-4D46-8F21-A3AFCCA94511}"/>
    <cellStyle name="Form-nr 3 2 4 5" xfId="11819" xr:uid="{F7B6516A-2C34-46DD-9E9D-AEE255CCB0E8}"/>
    <cellStyle name="Form-nr 3 2 4 6" xfId="11820" xr:uid="{B0F06C5A-380C-4C15-ABE7-DD41E6E4A8A1}"/>
    <cellStyle name="Form-nr 3 2 4 7" xfId="11821" xr:uid="{17B6B566-C5FD-48E5-B213-7AD067837C1E}"/>
    <cellStyle name="Form-nr 3 2 5" xfId="11822" xr:uid="{92EA193C-B772-4E41-8B07-58EE42AB6853}"/>
    <cellStyle name="Form-nr 3 2 6" xfId="11823" xr:uid="{254FE239-F162-4143-B674-53380B04489D}"/>
    <cellStyle name="Form-nr 3 2 7" xfId="11824" xr:uid="{BFD9BEE5-7C09-4BF9-AA67-E9A5043A8C4E}"/>
    <cellStyle name="Form-nr 3 2 8" xfId="11825" xr:uid="{6EEE65AB-EEA2-462A-9B4A-6A2349C9A933}"/>
    <cellStyle name="Form-nr 3 2 9" xfId="11826" xr:uid="{4017337D-F8C8-4E30-B270-218A3D5A0067}"/>
    <cellStyle name="Form-nr 3 3" xfId="11827" xr:uid="{C603D739-2154-424A-A5B9-430676AD867C}"/>
    <cellStyle name="Form-nr 3 3 2" xfId="11828" xr:uid="{02963483-3B74-4B5F-B282-5D21DD9305C3}"/>
    <cellStyle name="Form-nr 3 3 2 2" xfId="11829" xr:uid="{DC2C3C7A-2902-4CBA-A9A4-828CAA68DE00}"/>
    <cellStyle name="Form-nr 3 3 2 2 2" xfId="11830" xr:uid="{2F0DD976-3B5F-455B-931D-611E7C9152B6}"/>
    <cellStyle name="Form-nr 3 3 2 2 3" xfId="11831" xr:uid="{4208D6B5-B070-4EC8-A439-6FEF645F6712}"/>
    <cellStyle name="Form-nr 3 3 2 2 4" xfId="11832" xr:uid="{C8F61224-2367-40C4-98A1-CD8D68D0CDDF}"/>
    <cellStyle name="Form-nr 3 3 2 2 5" xfId="11833" xr:uid="{7CC094FE-4CD1-408C-9CD2-0D7DE88C1A25}"/>
    <cellStyle name="Form-nr 3 3 2 2 6" xfId="11834" xr:uid="{A2D2DF73-B5C5-4497-A33F-180F90AB7C8B}"/>
    <cellStyle name="Form-nr 3 3 2 2 7" xfId="11835" xr:uid="{93CD0490-4962-43C0-9977-78C5FB760FAB}"/>
    <cellStyle name="Form-nr 3 3 2 3" xfId="11836" xr:uid="{4A3BE3BC-EBAD-4573-800A-B19525CFDB4C}"/>
    <cellStyle name="Form-nr 3 3 2 4" xfId="11837" xr:uid="{840538FA-4A11-4281-AE3F-8C786985E88A}"/>
    <cellStyle name="Form-nr 3 3 2 5" xfId="11838" xr:uid="{B4C2CD05-E91D-4AD0-9882-9B9FD6B81640}"/>
    <cellStyle name="Form-nr 3 3 2 6" xfId="11839" xr:uid="{A9A89ECD-52DF-4C15-A9D7-5E8AE5F6318C}"/>
    <cellStyle name="Form-nr 3 3 2 7" xfId="11840" xr:uid="{899E78D2-C249-4AF9-ADA2-2367EB4DEE85}"/>
    <cellStyle name="Form-nr 3 3 2 8" xfId="11841" xr:uid="{133A9A43-C67D-433F-845B-10C91F158307}"/>
    <cellStyle name="Form-nr 3 3 3" xfId="11842" xr:uid="{256C36E5-DDBD-430C-9BAC-9F6CE56AE7FA}"/>
    <cellStyle name="Form-nr 3 3 3 2" xfId="11843" xr:uid="{CDCB973C-5028-4AD0-82D0-41EC841AADC3}"/>
    <cellStyle name="Form-nr 3 3 3 3" xfId="11844" xr:uid="{9F12B460-BDBA-40AD-8EAF-367CC5D5DB58}"/>
    <cellStyle name="Form-nr 3 3 3 4" xfId="11845" xr:uid="{626B919C-30D3-45EC-8039-78DEFD16C422}"/>
    <cellStyle name="Form-nr 3 3 3 5" xfId="11846" xr:uid="{3AF7B030-E3C4-4A6E-A454-5D3CF75340ED}"/>
    <cellStyle name="Form-nr 3 3 3 6" xfId="11847" xr:uid="{8104552E-2DFB-4127-9F14-1DD03C6986E5}"/>
    <cellStyle name="Form-nr 3 3 3 7" xfId="11848" xr:uid="{599A4A62-5DC1-4FB1-91CB-3E932093A52A}"/>
    <cellStyle name="Form-nr 3 3 4" xfId="11849" xr:uid="{94C6B8A4-6BA6-4543-885A-55C774BFDF10}"/>
    <cellStyle name="Form-nr 3 3 5" xfId="11850" xr:uid="{744165DF-DD29-460D-8AFF-B24932FD03DD}"/>
    <cellStyle name="Form-nr 3 3 6" xfId="11851" xr:uid="{784F7098-F2E3-4C3B-BB86-676553AAC4BC}"/>
    <cellStyle name="Form-nr 3 3 7" xfId="11852" xr:uid="{E0FB3E06-633F-4BC7-B5C1-BB4D985ED126}"/>
    <cellStyle name="Form-nr 3 3 8" xfId="11853" xr:uid="{969A8956-507D-4DFC-815F-63102D07C245}"/>
    <cellStyle name="Form-nr 3 3 9" xfId="11854" xr:uid="{316D8C1E-A51C-4E8D-AFDC-C9A03600C6CE}"/>
    <cellStyle name="Form-nr 3 4" xfId="11855" xr:uid="{D11668B8-5462-40ED-BE0A-C05CF0C5C316}"/>
    <cellStyle name="Form-nr 3 4 2" xfId="11856" xr:uid="{95209A4C-99FF-44E4-A831-88D6F2E6C6F6}"/>
    <cellStyle name="Form-nr 3 4 2 2" xfId="11857" xr:uid="{95E461BF-8CF3-42D4-9919-F63D1DFC54D0}"/>
    <cellStyle name="Form-nr 3 4 2 3" xfId="11858" xr:uid="{FF3647A8-EEDC-4B06-AD2C-5A94854E5A67}"/>
    <cellStyle name="Form-nr 3 4 2 4" xfId="11859" xr:uid="{F76C7A5D-2818-41C6-A522-51C215F4C5A9}"/>
    <cellStyle name="Form-nr 3 4 2 5" xfId="11860" xr:uid="{4272DA98-D8B4-4D03-BA1B-5CB428327DA8}"/>
    <cellStyle name="Form-nr 3 4 2 6" xfId="11861" xr:uid="{9DEAF108-125B-4A30-AD3D-37DAE4B8FF5B}"/>
    <cellStyle name="Form-nr 3 4 2 7" xfId="11862" xr:uid="{699DB163-DDDA-4279-896E-079A91A6B54F}"/>
    <cellStyle name="Form-nr 3 4 3" xfId="11863" xr:uid="{C3E6524D-7BF6-4BBA-8E71-E3F57980189F}"/>
    <cellStyle name="Form-nr 3 4 4" xfId="11864" xr:uid="{B6D4CD3D-65A3-46CB-8B79-9358FBDEF470}"/>
    <cellStyle name="Form-nr 3 4 5" xfId="11865" xr:uid="{9D57BA9E-975B-4F52-B7CF-922643A4F75A}"/>
    <cellStyle name="Form-nr 3 4 6" xfId="11866" xr:uid="{B547A219-0A28-4E81-8F05-B080B4C8E3A6}"/>
    <cellStyle name="Form-nr 3 4 7" xfId="11867" xr:uid="{05EB4102-4E81-4ED0-B556-3388478CBD39}"/>
    <cellStyle name="Form-nr 3 4 8" xfId="11868" xr:uid="{F244D42D-10E7-46D2-8467-73C36B7432A4}"/>
    <cellStyle name="Form-nr 3 5" xfId="11869" xr:uid="{DAF81AE8-0ACA-49A3-BF49-DEFA5B47C39A}"/>
    <cellStyle name="Form-nr 3 5 2" xfId="11870" xr:uid="{32DE34BE-8F86-4270-BB2A-013F5F5BF685}"/>
    <cellStyle name="Form-nr 3 5 3" xfId="11871" xr:uid="{ADE3D938-22B2-4F9A-8B2E-CE35DB32E2FD}"/>
    <cellStyle name="Form-nr 3 5 4" xfId="11872" xr:uid="{867D38A9-7A36-4EC1-99DF-97C4BFA3F3E7}"/>
    <cellStyle name="Form-nr 3 5 5" xfId="11873" xr:uid="{99F65B3B-B687-427D-BCA5-21CF4A12291D}"/>
    <cellStyle name="Form-nr 3 5 6" xfId="11874" xr:uid="{93B301E9-170A-42B0-9B92-758FB474DC3E}"/>
    <cellStyle name="Form-nr 3 5 7" xfId="11875" xr:uid="{6E24D269-A456-4CD4-978B-59D9243B6EF4}"/>
    <cellStyle name="Form-nr 3 6" xfId="11876" xr:uid="{DD7DCFF2-DE48-4E07-BF21-01DE1393660E}"/>
    <cellStyle name="Form-nr 3 7" xfId="11877" xr:uid="{73B23B7F-38BF-4C0D-8BF9-48B1B7423E4D}"/>
    <cellStyle name="Form-nr 3 8" xfId="11878" xr:uid="{96446640-8368-4CA2-9759-7F8F9F0E3058}"/>
    <cellStyle name="Form-nr 3 9" xfId="11879" xr:uid="{90DF15A3-2AD7-47BE-A56F-48016E75E023}"/>
    <cellStyle name="Form-nr 4" xfId="11880" xr:uid="{59EA97E2-0F6A-4087-90EF-04A158601D09}"/>
    <cellStyle name="Form-nr 4 10" xfId="11881" xr:uid="{7C5EEC6A-978D-4861-92E5-9DAFB1972C56}"/>
    <cellStyle name="Form-nr 4 2" xfId="11882" xr:uid="{7BE5FAAB-20E4-4C3B-90C7-CF807AE6B2B2}"/>
    <cellStyle name="Form-nr 4 2 2" xfId="11883" xr:uid="{C054DD44-63C5-4F42-8DAB-A064DE969746}"/>
    <cellStyle name="Form-nr 4 2 2 2" xfId="11884" xr:uid="{57F279C8-D7B7-4E9C-A99C-D29E68344F69}"/>
    <cellStyle name="Form-nr 4 2 2 2 2" xfId="11885" xr:uid="{18EEB053-5495-4821-A101-3F1741C83709}"/>
    <cellStyle name="Form-nr 4 2 2 2 3" xfId="11886" xr:uid="{D217B36B-274F-4386-AB82-68C260ECD443}"/>
    <cellStyle name="Form-nr 4 2 2 2 4" xfId="11887" xr:uid="{68DD960F-00D8-438F-A4B3-E2F410E9D803}"/>
    <cellStyle name="Form-nr 4 2 2 2 5" xfId="11888" xr:uid="{37269308-8C42-48E2-82F6-CF4F02B96E0B}"/>
    <cellStyle name="Form-nr 4 2 2 2 6" xfId="11889" xr:uid="{2C34594E-773A-43CD-8EAC-FA455055248C}"/>
    <cellStyle name="Form-nr 4 2 2 2 7" xfId="11890" xr:uid="{59554869-549B-4AAD-81BC-2D532341EB1A}"/>
    <cellStyle name="Form-nr 4 2 2 3" xfId="11891" xr:uid="{B30C77AD-8FFD-43C0-BA0F-436065D65A43}"/>
    <cellStyle name="Form-nr 4 2 2 4" xfId="11892" xr:uid="{7A3A8B52-BB87-4F69-BB22-1297C10B293E}"/>
    <cellStyle name="Form-nr 4 2 2 5" xfId="11893" xr:uid="{7637812F-9B0F-488F-A472-E6972B9BCF28}"/>
    <cellStyle name="Form-nr 4 2 2 6" xfId="11894" xr:uid="{A42C7310-04FA-4AC7-983D-40766C00C721}"/>
    <cellStyle name="Form-nr 4 2 2 7" xfId="11895" xr:uid="{994AE958-4990-4F55-B8E1-C885EDA1E3A7}"/>
    <cellStyle name="Form-nr 4 2 2 8" xfId="11896" xr:uid="{3A053611-15D7-4E03-9966-50F95944485C}"/>
    <cellStyle name="Form-nr 4 2 3" xfId="11897" xr:uid="{A0829485-6236-4E43-8311-2192150561FB}"/>
    <cellStyle name="Form-nr 4 2 3 2" xfId="11898" xr:uid="{5BB4A733-4699-41F2-A7AF-657E2263F38A}"/>
    <cellStyle name="Form-nr 4 2 3 3" xfId="11899" xr:uid="{DAB23C8B-1581-4ECA-9090-E87DC8141084}"/>
    <cellStyle name="Form-nr 4 2 3 4" xfId="11900" xr:uid="{15F0A992-8355-4ED4-956A-C6E8B111D237}"/>
    <cellStyle name="Form-nr 4 2 3 5" xfId="11901" xr:uid="{16B0B114-6434-49BE-8F9F-AD734A42FAA3}"/>
    <cellStyle name="Form-nr 4 2 3 6" xfId="11902" xr:uid="{5D30AB6F-FDE1-47CD-AE95-2E83158EB530}"/>
    <cellStyle name="Form-nr 4 2 3 7" xfId="11903" xr:uid="{E4C275CD-A09C-49CC-8882-0C00707AC146}"/>
    <cellStyle name="Form-nr 4 2 4" xfId="11904" xr:uid="{85E40D47-30AF-4052-995E-2DE7F5EF127D}"/>
    <cellStyle name="Form-nr 4 2 5" xfId="11905" xr:uid="{89DAB457-6B21-4BD0-AE7F-5BF924DC2FF1}"/>
    <cellStyle name="Form-nr 4 2 6" xfId="11906" xr:uid="{DEA5BC8F-E549-4F9B-934C-866E9AEF6F34}"/>
    <cellStyle name="Form-nr 4 2 7" xfId="11907" xr:uid="{9C6F7E85-E2A6-4FDE-AE67-AE846CE37794}"/>
    <cellStyle name="Form-nr 4 2 8" xfId="11908" xr:uid="{349E2A2C-CB07-4BFB-9730-812D20D664CD}"/>
    <cellStyle name="Form-nr 4 2 9" xfId="11909" xr:uid="{AF96DB62-187D-4C2D-A5DA-26AA0D239B5D}"/>
    <cellStyle name="Form-nr 4 3" xfId="11910" xr:uid="{7E28B24C-13BB-4C56-9319-929BC1DAEF53}"/>
    <cellStyle name="Form-nr 4 3 2" xfId="11911" xr:uid="{DC5069CE-1D2F-4DBE-91E1-5F3F9D56F230}"/>
    <cellStyle name="Form-nr 4 3 2 2" xfId="11912" xr:uid="{E96D73C2-13C4-468B-B938-98FB0BC350A8}"/>
    <cellStyle name="Form-nr 4 3 2 3" xfId="11913" xr:uid="{0AC589A1-18CB-46ED-9D61-E14B384478CD}"/>
    <cellStyle name="Form-nr 4 3 2 4" xfId="11914" xr:uid="{BCD9AC1B-159F-4C61-B555-03F0B76A6638}"/>
    <cellStyle name="Form-nr 4 3 2 5" xfId="11915" xr:uid="{9A20D3B3-32C3-46FE-B0E2-F12E731FCCE3}"/>
    <cellStyle name="Form-nr 4 3 2 6" xfId="11916" xr:uid="{AADC0CCF-61D4-4CE1-A62B-DC6CD6677FEE}"/>
    <cellStyle name="Form-nr 4 3 2 7" xfId="11917" xr:uid="{9EDD735C-803B-4734-9EC9-C5B70897FCD4}"/>
    <cellStyle name="Form-nr 4 3 3" xfId="11918" xr:uid="{E951F138-3D01-4E87-A2C4-EEDE6D494FCB}"/>
    <cellStyle name="Form-nr 4 3 4" xfId="11919" xr:uid="{8F860C86-15FC-41D9-9F9F-60D201E52E5D}"/>
    <cellStyle name="Form-nr 4 3 5" xfId="11920" xr:uid="{D1907B6B-39E8-455F-8F5D-246E9D5BD294}"/>
    <cellStyle name="Form-nr 4 3 6" xfId="11921" xr:uid="{C37956EF-6159-4B77-9442-3FB3CE7B6DD2}"/>
    <cellStyle name="Form-nr 4 3 7" xfId="11922" xr:uid="{395ABECF-F16C-47EC-9688-5E1A8EE9AC20}"/>
    <cellStyle name="Form-nr 4 3 8" xfId="11923" xr:uid="{9781A56B-B04E-43A7-A645-24190884A458}"/>
    <cellStyle name="Form-nr 4 4" xfId="11924" xr:uid="{ABD1DD04-FBDD-41D0-B338-070E4C6ED926}"/>
    <cellStyle name="Form-nr 4 4 2" xfId="11925" xr:uid="{8DCFE35E-B734-4A4D-BA47-B5C78A45B5A6}"/>
    <cellStyle name="Form-nr 4 4 3" xfId="11926" xr:uid="{71AE205B-9557-43C2-BC93-01F8EFBF9296}"/>
    <cellStyle name="Form-nr 4 4 4" xfId="11927" xr:uid="{B3AED738-BECD-402E-9447-C96704A88232}"/>
    <cellStyle name="Form-nr 4 4 5" xfId="11928" xr:uid="{888D84BA-6D77-435C-A591-E931D84B3048}"/>
    <cellStyle name="Form-nr 4 4 6" xfId="11929" xr:uid="{192EC65A-308C-45DB-9AD9-267F40C5BF36}"/>
    <cellStyle name="Form-nr 4 4 7" xfId="11930" xr:uid="{DA800953-9E57-4E2F-AC67-198250E9B6C1}"/>
    <cellStyle name="Form-nr 4 5" xfId="11931" xr:uid="{7A006FA8-DA24-4EBC-850F-ECC0B6CB0FDF}"/>
    <cellStyle name="Form-nr 4 6" xfId="11932" xr:uid="{367B8045-A32E-4E36-85D0-480F1D063317}"/>
    <cellStyle name="Form-nr 4 7" xfId="11933" xr:uid="{6FE6FB02-3A67-46B6-BF86-FECED5A8FFAC}"/>
    <cellStyle name="Form-nr 4 8" xfId="11934" xr:uid="{3ECB8BF5-32F1-4BEA-BB57-E7CFA2F1BD99}"/>
    <cellStyle name="Form-nr 4 9" xfId="11935" xr:uid="{6AD08E22-8CD3-42F0-B5DA-B6083E553090}"/>
    <cellStyle name="Form-nr 5" xfId="11936" xr:uid="{85E061AF-BBC2-4B0A-97D4-320CECC23439}"/>
    <cellStyle name="Form-nr 5 2" xfId="11937" xr:uid="{BF15DE0B-2FE1-46AB-B6B2-10AA2693D9C3}"/>
    <cellStyle name="Form-nr 5 2 2" xfId="11938" xr:uid="{4A45847E-4A4B-4781-AFD4-A2131F2BCD0E}"/>
    <cellStyle name="Form-nr 5 2 2 2" xfId="11939" xr:uid="{3923172F-02D9-4F6E-A30C-CDCA7EC1EFD6}"/>
    <cellStyle name="Form-nr 5 2 2 3" xfId="11940" xr:uid="{B7CB925E-CACF-4802-B661-FBA58E49BFF6}"/>
    <cellStyle name="Form-nr 5 2 2 4" xfId="11941" xr:uid="{34EB21D9-66BE-46C9-995D-0D33625927C9}"/>
    <cellStyle name="Form-nr 5 2 2 5" xfId="11942" xr:uid="{1EEE2141-89A9-4087-91FB-CEBD16EB9D09}"/>
    <cellStyle name="Form-nr 5 2 2 6" xfId="11943" xr:uid="{9D1BE94A-BAA7-4186-BAB5-CCF557E7D1A1}"/>
    <cellStyle name="Form-nr 5 2 2 7" xfId="11944" xr:uid="{037C6935-E1D4-4922-8B02-B90856935CDB}"/>
    <cellStyle name="Form-nr 5 2 3" xfId="11945" xr:uid="{72373854-F202-4696-96C3-04D6E7DDD8F3}"/>
    <cellStyle name="Form-nr 5 2 4" xfId="11946" xr:uid="{75D463D7-0DAF-4635-A17F-DDF91AC5F0B6}"/>
    <cellStyle name="Form-nr 5 2 5" xfId="11947" xr:uid="{FC4E164D-2788-482F-9CED-223FE0F7B79E}"/>
    <cellStyle name="Form-nr 5 2 6" xfId="11948" xr:uid="{C4F36D51-24E6-4201-8737-32B6A5B6B773}"/>
    <cellStyle name="Form-nr 5 2 7" xfId="11949" xr:uid="{2BDC7B6A-4B18-4C51-A665-D63A963DE4AE}"/>
    <cellStyle name="Form-nr 5 2 8" xfId="11950" xr:uid="{9168FDA1-8FB6-4E3E-BC0E-97D7AC5B1CFE}"/>
    <cellStyle name="Form-nr 5 3" xfId="11951" xr:uid="{49403D7C-D950-4317-BFE4-78744641CD41}"/>
    <cellStyle name="Form-nr 5 3 2" xfId="11952" xr:uid="{34D0B598-B317-48CE-8D7E-495E6490EDA8}"/>
    <cellStyle name="Form-nr 5 3 3" xfId="11953" xr:uid="{20812221-B475-4CF9-B8DE-4419EB39084F}"/>
    <cellStyle name="Form-nr 5 3 4" xfId="11954" xr:uid="{558C1D06-E7CF-4D1D-B05E-A405FCFE7211}"/>
    <cellStyle name="Form-nr 5 3 5" xfId="11955" xr:uid="{FE2F2C56-2447-4AD4-8508-34AE0F8CB337}"/>
    <cellStyle name="Form-nr 5 3 6" xfId="11956" xr:uid="{8F32B11D-9C5E-4FDA-A746-B084F9656F87}"/>
    <cellStyle name="Form-nr 5 3 7" xfId="11957" xr:uid="{929E6883-B299-44A0-8583-A94A32702881}"/>
    <cellStyle name="Form-nr 5 4" xfId="11958" xr:uid="{EFCB9BB9-13AF-4683-B82D-1C3F32DCA71D}"/>
    <cellStyle name="Form-nr 5 5" xfId="11959" xr:uid="{E35D5C7E-6489-40FA-A684-FB582E15C2B8}"/>
    <cellStyle name="Form-nr 5 6" xfId="11960" xr:uid="{209A4974-2EAB-41BB-8034-2A84329AE1E1}"/>
    <cellStyle name="Form-nr 5 7" xfId="11961" xr:uid="{A854CC22-5D6D-4CC1-95B2-A2D1CAA3A19D}"/>
    <cellStyle name="Form-nr 5 8" xfId="11962" xr:uid="{2280B6A0-7828-4F2E-821B-429C615F2436}"/>
    <cellStyle name="Form-nr 5 9" xfId="11963" xr:uid="{6214D5F7-1D31-4357-B180-3C5A7F3E860A}"/>
    <cellStyle name="Form-nr 6" xfId="11964" xr:uid="{18A4BA01-CE53-48DB-B411-93821E4939E4}"/>
    <cellStyle name="Form-nr 6 2" xfId="11965" xr:uid="{23186110-5C0A-4F34-BB51-18C091DFC498}"/>
    <cellStyle name="Form-nr 6 2 2" xfId="11966" xr:uid="{500616DD-1215-4CD8-9327-755881092EE2}"/>
    <cellStyle name="Form-nr 6 2 3" xfId="11967" xr:uid="{B34DEC17-A325-401E-A55E-DDBB0A35D518}"/>
    <cellStyle name="Form-nr 6 2 4" xfId="11968" xr:uid="{E7710085-86F1-4750-A109-4EA675BF9DF9}"/>
    <cellStyle name="Form-nr 6 2 5" xfId="11969" xr:uid="{4F1825B6-BE1F-4D45-93FF-101B87D769E7}"/>
    <cellStyle name="Form-nr 6 2 6" xfId="11970" xr:uid="{31395ED2-FBE9-4A2F-83F8-45EAA0CF9352}"/>
    <cellStyle name="Form-nr 6 2 7" xfId="11971" xr:uid="{4F0AD254-88AB-4914-8BCD-3D7E957C9962}"/>
    <cellStyle name="Form-nr 6 3" xfId="11972" xr:uid="{B95A3192-4D19-4DAD-9B98-7AD1B22EDDBC}"/>
    <cellStyle name="Form-nr 6 4" xfId="11973" xr:uid="{02939136-7B6F-478A-9CEF-9F8C13DBCBC3}"/>
    <cellStyle name="Form-nr 6 5" xfId="11974" xr:uid="{25AD58A2-9DBE-41B5-AB15-7B4E40999566}"/>
    <cellStyle name="Form-nr 6 6" xfId="11975" xr:uid="{B255832A-C5E4-41C1-B540-544646720BF1}"/>
    <cellStyle name="Form-nr 6 7" xfId="11976" xr:uid="{FB3E318B-F7B3-4E5D-9181-72FAA1788F46}"/>
    <cellStyle name="Form-nr 6 8" xfId="11977" xr:uid="{AC5C69B4-E282-499A-BB04-71FE230D2445}"/>
    <cellStyle name="Form-nr 7" xfId="11978" xr:uid="{1346D81E-45A4-4768-8E1A-5114B574960F}"/>
    <cellStyle name="Form-nr 7 2" xfId="11979" xr:uid="{A4E63AA5-BF3C-4E59-8EC1-259502A82390}"/>
    <cellStyle name="Form-nr 7 3" xfId="11980" xr:uid="{1044AEEC-746B-4B8A-BD63-830628B86526}"/>
    <cellStyle name="Form-nr 7 4" xfId="11981" xr:uid="{8A926C05-D237-4E87-8151-7121DF54F044}"/>
    <cellStyle name="Form-nr 7 5" xfId="11982" xr:uid="{E87FDFBD-17A7-406A-BA24-0E75B097A56F}"/>
    <cellStyle name="Form-nr 7 6" xfId="11983" xr:uid="{ABCDF038-51E3-45E7-B9F2-58BBF0410F86}"/>
    <cellStyle name="Form-nr 7 7" xfId="11984" xr:uid="{CD892FCB-4BA9-410E-8839-D45C1DF81AD7}"/>
    <cellStyle name="Form-nr 8" xfId="11985" xr:uid="{CF116CA6-9B63-45AF-9005-0A0BAB2CF030}"/>
    <cellStyle name="Form-nr 9" xfId="11986" xr:uid="{C258F2A1-F9C5-4587-865A-8682450C4AE8}"/>
    <cellStyle name="Formula" xfId="11988" xr:uid="{DAEE0D9F-5E71-4B19-9D03-C550FA8A31FD}"/>
    <cellStyle name="Formula 2" xfId="11989" xr:uid="{7FC4FC01-0B91-4502-96A6-6F50C24477E9}"/>
    <cellStyle name="Formula 2 2" xfId="11990" xr:uid="{B858EB9E-9503-4E73-BDBB-23A7401944B0}"/>
    <cellStyle name="Formula 2 3" xfId="11991" xr:uid="{5ABF524A-62A8-4170-9AE1-83A2D7CD43AD}"/>
    <cellStyle name="Formula 2 4" xfId="11992" xr:uid="{E0AD3112-F51F-42C4-8555-F1DCD8599DEF}"/>
    <cellStyle name="Formula 2 5" xfId="11993" xr:uid="{DAAD1689-8D3A-42BC-B22D-036826A12C1E}"/>
    <cellStyle name="Formula 2 6" xfId="11994" xr:uid="{01259DA4-FD29-4210-9C63-205D5F2375E6}"/>
    <cellStyle name="Formula 2 7" xfId="11995" xr:uid="{905E6843-5687-4075-9870-8B9DD5789E4A}"/>
    <cellStyle name="Formula 3" xfId="11996" xr:uid="{F3AE5079-9047-4C05-9B6D-93F5A4BE6F96}"/>
    <cellStyle name="Formula 4" xfId="11997" xr:uid="{7B7FEB48-32F9-4E10-B552-9F9B30BCE2EB}"/>
    <cellStyle name="Formula 5" xfId="11998" xr:uid="{CAD37330-8F40-4534-A9AF-6C99FE6C20DA}"/>
    <cellStyle name="Formula 6" xfId="11999" xr:uid="{4D40344A-5EF9-4E75-8EC3-A6A9D17E1FBE}"/>
    <cellStyle name="Formula 7" xfId="12000" xr:uid="{6E4C916D-8044-4AFF-867F-2B448A06C31A}"/>
    <cellStyle name="Formula 8" xfId="12001" xr:uid="{4BAE0BAC-C705-4F13-ACE1-FA8A62206449}"/>
    <cellStyle name="Formula_Extra items Diff" xfId="12002" xr:uid="{931BEFEC-FCCC-4A66-A23B-10CDCC5B083D}"/>
    <cellStyle name="Fraction" xfId="12003" xr:uid="{C6E85CBF-7386-4A08-AF42-B7734D634C7C}"/>
    <cellStyle name="Fraction [8]" xfId="12004" xr:uid="{476D829B-4662-49B2-B3DC-F7B0DD9E4B63}"/>
    <cellStyle name="Fraction [Bl]" xfId="12005" xr:uid="{65E1520C-530E-49F6-A5B7-F58E52E504FA}"/>
    <cellStyle name="fy" xfId="12006" xr:uid="{DFBCF492-1FC2-426D-B71C-E9640CB739FA}"/>
    <cellStyle name="general" xfId="12007" xr:uid="{555F76DE-034C-4AD0-8C59-9E57654C9A5D}"/>
    <cellStyle name="general 2" xfId="12008" xr:uid="{D3C470AC-E466-4DCA-9CD6-1981FDB095B2}"/>
    <cellStyle name="Good 1" xfId="12009" xr:uid="{EEB12023-E00F-4F84-8DB4-59413DFA93A1}"/>
    <cellStyle name="Good 10" xfId="12010" xr:uid="{0190E346-A4C8-482A-B6C6-8CDAA08D182C}"/>
    <cellStyle name="Good 10 2" xfId="12011" xr:uid="{1689DE07-305B-4777-8389-C91F19272F29}"/>
    <cellStyle name="Good 10 3" xfId="12012" xr:uid="{49C67D1B-CE14-4B30-B472-DF5B752983B3}"/>
    <cellStyle name="Good 10 4" xfId="12013" xr:uid="{94E3B97A-B0B8-43A9-BA1A-0F8F8535614C}"/>
    <cellStyle name="Good 10 5" xfId="12014" xr:uid="{DB2D3356-33F8-48CB-8BBE-DCE7774DB8E8}"/>
    <cellStyle name="Good 10 6" xfId="12015" xr:uid="{AAA14FBB-918C-4B0A-A9AF-2FB2C8A8B93C}"/>
    <cellStyle name="Good 10 7" xfId="12016" xr:uid="{53092173-8C56-4B04-A645-8B7832010DFC}"/>
    <cellStyle name="Good 10 8" xfId="12017" xr:uid="{2F5E4592-5D04-4046-A6FD-3AB1DCA2B344}"/>
    <cellStyle name="Good 10 9" xfId="12018" xr:uid="{4ACCFA60-2ECE-43A6-9DD8-AD82307C72EE}"/>
    <cellStyle name="Good 11" xfId="12019" xr:uid="{1011AC3C-DC3E-4284-AD7C-73A7122222BB}"/>
    <cellStyle name="Good 11 2" xfId="12020" xr:uid="{3D6EE0D8-FE35-4A8C-ACFB-B0E9AD4A2754}"/>
    <cellStyle name="Good 11 3" xfId="12021" xr:uid="{BE4D52A9-D90E-48C1-B62A-0F283C13CC9E}"/>
    <cellStyle name="Good 11 4" xfId="12022" xr:uid="{1F33C3F3-925C-4C64-9D05-266F41D4E734}"/>
    <cellStyle name="Good 11 5" xfId="12023" xr:uid="{2BF5DA0A-DABF-4005-9900-F190F438D8E0}"/>
    <cellStyle name="Good 11 6" xfId="12024" xr:uid="{CBE612DF-5A95-4C31-AC32-A691B99A3FC9}"/>
    <cellStyle name="Good 11 7" xfId="12025" xr:uid="{5474D444-3316-4975-A8DB-3B2379171A58}"/>
    <cellStyle name="Good 11 8" xfId="12026" xr:uid="{BA3FF40C-BB83-4B3D-963E-340B2BE5D3EF}"/>
    <cellStyle name="Good 11 9" xfId="12027" xr:uid="{BF8C42F7-F913-4B0D-B92D-141BD2FA85BB}"/>
    <cellStyle name="Good 12" xfId="12028" xr:uid="{E8D8E431-87FE-4145-B770-CD8505122D86}"/>
    <cellStyle name="Good 12 2" xfId="12029" xr:uid="{259AE3C6-CFBC-4323-B843-1C0529CF9183}"/>
    <cellStyle name="Good 12 3" xfId="12030" xr:uid="{FA05AA42-8724-4000-BAC0-3430F0A815B4}"/>
    <cellStyle name="Good 12 4" xfId="12031" xr:uid="{47051248-1368-432E-B3FC-5AD0072CB646}"/>
    <cellStyle name="Good 12 5" xfId="12032" xr:uid="{0AFD9A96-9725-4779-AA82-0838BE60B6FB}"/>
    <cellStyle name="Good 12 6" xfId="12033" xr:uid="{51BB0F73-131B-4512-A693-AFE4E0FB3325}"/>
    <cellStyle name="Good 12 7" xfId="12034" xr:uid="{6ABEB37C-308F-44D1-A02A-8278F78599E3}"/>
    <cellStyle name="Good 12 8" xfId="12035" xr:uid="{E14F666C-81AB-48DF-94DD-77E4F226FA9A}"/>
    <cellStyle name="Good 12 9" xfId="12036" xr:uid="{86484017-C8CF-4666-9635-2AC6ADFD50C4}"/>
    <cellStyle name="Good 13" xfId="12037" xr:uid="{153BCAE3-ACB8-43D6-BC4C-B540DBD6E8AD}"/>
    <cellStyle name="Good 13 2" xfId="12038" xr:uid="{9AB1F6D4-4251-46A6-91D4-5937E1525BFE}"/>
    <cellStyle name="Good 13 3" xfId="12039" xr:uid="{8A6A5156-0EE8-4BD1-BAF8-0E8CA0FA32B8}"/>
    <cellStyle name="Good 13 4" xfId="12040" xr:uid="{7CFCC4E9-744D-4818-B4E8-871838CE0271}"/>
    <cellStyle name="Good 13 5" xfId="12041" xr:uid="{55BDEF4F-1663-4C97-824E-0E13BBE00F2C}"/>
    <cellStyle name="Good 13 6" xfId="12042" xr:uid="{7E749AAF-4B40-48CA-B97F-D2DD57FF6AEE}"/>
    <cellStyle name="Good 13 7" xfId="12043" xr:uid="{FB17D43E-21E8-47C5-8943-6EDA90942A49}"/>
    <cellStyle name="Good 13 8" xfId="12044" xr:uid="{7B65A4D6-7117-49E2-B38B-EE328818ED3B}"/>
    <cellStyle name="Good 13 9" xfId="12045" xr:uid="{164FCF41-BDEA-4111-B8FF-E3FFB308CFFD}"/>
    <cellStyle name="Good 14" xfId="12046" xr:uid="{FC93846B-191C-464E-B77C-8FC985D9780E}"/>
    <cellStyle name="Good 14 2" xfId="12047" xr:uid="{65A3E0A6-48B9-46B3-BB1D-D65906E07849}"/>
    <cellStyle name="Good 14 3" xfId="12048" xr:uid="{6A15F6B3-D0B4-4EC1-8AC2-BAFB32BEC2AB}"/>
    <cellStyle name="Good 14 4" xfId="12049" xr:uid="{CAA1066E-11F8-4785-A795-9A9A6E581262}"/>
    <cellStyle name="Good 14 5" xfId="12050" xr:uid="{DE8F5B3C-E0A6-4800-BA1E-E9EC8895971E}"/>
    <cellStyle name="Good 14 6" xfId="12051" xr:uid="{50ABC759-80FE-459B-B494-AA8E90FAC120}"/>
    <cellStyle name="Good 14 7" xfId="12052" xr:uid="{5A2BFF9E-73E2-4CFE-9074-F65A2A422B5E}"/>
    <cellStyle name="Good 14 8" xfId="12053" xr:uid="{FA6C491F-2297-4416-B252-E66AD7B17EC3}"/>
    <cellStyle name="Good 14 9" xfId="12054" xr:uid="{48CA4ACE-9C47-4169-95D6-9B4925C2F1C6}"/>
    <cellStyle name="Good 15" xfId="12055" xr:uid="{6C5BA4F6-FADD-458B-B5F1-A4F83A512791}"/>
    <cellStyle name="Good 15 2" xfId="12056" xr:uid="{03FF3EB9-379B-4F8C-8FFB-BBD50B2C4E1D}"/>
    <cellStyle name="Good 15 3" xfId="12057" xr:uid="{2DA8B2EB-FDEA-4EE1-9FAE-4134EBDC5F18}"/>
    <cellStyle name="Good 15 4" xfId="12058" xr:uid="{68BC4953-F728-42C7-90FD-B78EE33F0138}"/>
    <cellStyle name="Good 15 5" xfId="12059" xr:uid="{D02B5B04-B653-4FB7-A883-E975CD3015B6}"/>
    <cellStyle name="Good 15 6" xfId="12060" xr:uid="{3D621911-B7E5-45E1-9DE1-D1B037770E33}"/>
    <cellStyle name="Good 15 7" xfId="12061" xr:uid="{195F50F1-5B36-4CAA-ABB0-A1FC2985F6B9}"/>
    <cellStyle name="Good 15 8" xfId="12062" xr:uid="{6780AC38-3ED1-4F8A-BC43-6D9643DF08FC}"/>
    <cellStyle name="Good 15 9" xfId="12063" xr:uid="{ED74A6BA-1D1E-4315-ADB7-83609F5002E7}"/>
    <cellStyle name="Good 16" xfId="12064" xr:uid="{070E9B1D-0862-46D8-860E-D5C12317FCAA}"/>
    <cellStyle name="Good 16 2" xfId="12065" xr:uid="{B84E9433-99F5-444A-ABCC-614E1E16D77F}"/>
    <cellStyle name="Good 16 3" xfId="12066" xr:uid="{7343F883-F41C-4F0F-8242-E7D4F08D84D9}"/>
    <cellStyle name="Good 16 4" xfId="12067" xr:uid="{E7DF9594-57CB-4636-9277-8A652CFFAA29}"/>
    <cellStyle name="Good 16 5" xfId="12068" xr:uid="{93B3E406-14B7-4E35-B3E7-DCFE4F39605F}"/>
    <cellStyle name="Good 16 6" xfId="12069" xr:uid="{87B9ED0E-0F92-483D-ABA2-3729F84D5D29}"/>
    <cellStyle name="Good 16 7" xfId="12070" xr:uid="{49CEF593-49EC-45DC-8684-EFB10A0A23FA}"/>
    <cellStyle name="Good 16 8" xfId="12071" xr:uid="{AE1EBB92-A6D3-47D8-880E-AA226FB63D2A}"/>
    <cellStyle name="Good 16 9" xfId="12072" xr:uid="{A8B933EE-7208-446B-BE7C-158CD25D2E8E}"/>
    <cellStyle name="Good 17" xfId="12073" xr:uid="{7EDECAB0-DF3C-428B-BAEE-F923E3B6EAD8}"/>
    <cellStyle name="Good 18" xfId="12074" xr:uid="{DCAB26E6-57E5-4F53-88A4-F1B20CDDFC8A}"/>
    <cellStyle name="Good 19" xfId="12075" xr:uid="{F8055DB2-7953-4578-B323-C46E32CCE839}"/>
    <cellStyle name="Good 2" xfId="12076" xr:uid="{59D2C600-0B9A-4540-8CDD-D5A3755FDCB8}"/>
    <cellStyle name="Good 2 2" xfId="12077" xr:uid="{77B43665-B6B5-43AA-9230-EBB9EE473B8C}"/>
    <cellStyle name="Good 2 2 2" xfId="12078" xr:uid="{07372318-8248-43FE-8716-4AC813D23A69}"/>
    <cellStyle name="Good 2 2 2 2" xfId="12079" xr:uid="{CB47BC11-B7C9-44A8-BC72-6A6C0D6CACA5}"/>
    <cellStyle name="Good 2 2 3" xfId="12080" xr:uid="{431D57B2-419A-4C85-9C3B-F9D6E202A69F}"/>
    <cellStyle name="Good 2 2 4" xfId="12081" xr:uid="{78514550-1FFE-4B85-87BA-25A8FF163A41}"/>
    <cellStyle name="Good 2 2 5" xfId="12082" xr:uid="{739A59DE-4709-4A81-AFD7-C9C962D43A90}"/>
    <cellStyle name="Good 2 2 6" xfId="12083" xr:uid="{DFF37B0E-0AFC-4493-B33C-A556EB148268}"/>
    <cellStyle name="Good 2 2 7" xfId="12084" xr:uid="{4C230F58-84DE-4EE6-B43D-D219A303409C}"/>
    <cellStyle name="Good 2 2 8" xfId="12085" xr:uid="{917B7F2B-625F-40F8-937A-6A884AC57D6A}"/>
    <cellStyle name="Good 2 2 9" xfId="12086" xr:uid="{B31DACF5-E8CA-41DB-9D27-FDEE6415A0EE}"/>
    <cellStyle name="Good 2 3" xfId="12087" xr:uid="{6D420945-5341-453C-A6AA-AA60D6666768}"/>
    <cellStyle name="Good 2 4" xfId="12088" xr:uid="{4A1B995E-5694-4929-8000-3DF758765829}"/>
    <cellStyle name="Good 2 5" xfId="12089" xr:uid="{1900931F-6FBB-4AAB-B897-F4B2E715BC21}"/>
    <cellStyle name="Good 2 6" xfId="12090" xr:uid="{B5056EF7-589C-4F2D-8040-DA5653CE4386}"/>
    <cellStyle name="Good 2_Block-F LGF POur-II BBS" xfId="12101" xr:uid="{841E2940-1E2C-4AA8-89EA-9E3522963056}"/>
    <cellStyle name="Good 20" xfId="12091" xr:uid="{32C6E67F-5EAE-4AD1-9C76-2F951C291458}"/>
    <cellStyle name="Good 21" xfId="12092" xr:uid="{636AE677-7C40-4FC8-9438-AC55E879B33F}"/>
    <cellStyle name="Good 22" xfId="12093" xr:uid="{B94AE9D6-7764-42AA-AD17-46D255B57BB7}"/>
    <cellStyle name="Good 23" xfId="12094" xr:uid="{6D24639F-3809-4FBC-AA87-588BDC10A835}"/>
    <cellStyle name="Good 24" xfId="12095" xr:uid="{182FE75A-BF08-4CB3-85CD-EE272A905F30}"/>
    <cellStyle name="Good 25" xfId="12096" xr:uid="{7CFE2B3C-634A-4325-AF64-5FF41DBC4F3F}"/>
    <cellStyle name="Good 26" xfId="12097" xr:uid="{0257B725-BE62-48C4-B6B8-9A9394B72A37}"/>
    <cellStyle name="Good 27" xfId="12098" xr:uid="{1C1FA6F0-F600-4CF8-955E-F492ACA78816}"/>
    <cellStyle name="Good 28" xfId="12099" xr:uid="{DD4F2DCE-7C61-4720-9D1E-D7FB56F64B7E}"/>
    <cellStyle name="Good 29" xfId="12100" xr:uid="{98D8E067-940E-4982-AD74-5BBD86EE0DAB}"/>
    <cellStyle name="Good 3" xfId="12102" xr:uid="{F6B3395C-04FA-4075-8854-72620A5CBCA4}"/>
    <cellStyle name="Good 3 2" xfId="12103" xr:uid="{FD1522CB-104B-48F7-8B81-3017F670FE0A}"/>
    <cellStyle name="Good 3 2 2" xfId="12104" xr:uid="{EF010EED-FC5C-407F-A55A-B792571D481F}"/>
    <cellStyle name="Good 3 2 3" xfId="12105" xr:uid="{CA0DC2AE-9FE3-4EB8-9F16-2419E28CF9EA}"/>
    <cellStyle name="Good 3 2 4" xfId="12106" xr:uid="{4219BFA4-EA02-42B6-8B92-DC548807C1CF}"/>
    <cellStyle name="Good 3 2 5" xfId="12107" xr:uid="{1672C0B7-471F-481D-B0F4-0F38A204B0C0}"/>
    <cellStyle name="Good 3 2 6" xfId="12108" xr:uid="{5C21A12C-B155-4614-9195-54BD9E298DAF}"/>
    <cellStyle name="Good 3 2 7" xfId="12109" xr:uid="{680FE07C-A8D0-48BF-9EA7-942A9F3359BD}"/>
    <cellStyle name="Good 3 2 8" xfId="12110" xr:uid="{E5E1C011-D900-4B48-A6E0-A1E7EA91B913}"/>
    <cellStyle name="Good 3 2 9" xfId="12111" xr:uid="{821E5B58-4A61-4D6D-B555-D4E068DFE8E9}"/>
    <cellStyle name="Good 3 3" xfId="12112" xr:uid="{614D1EC9-6B25-4786-AB94-D3854B35AC8D}"/>
    <cellStyle name="Good 3 4" xfId="12113" xr:uid="{3F686245-F220-48E9-B704-C83BC95AAFE2}"/>
    <cellStyle name="Good 3_Ramadugu_ SWGH" xfId="12124" xr:uid="{F15F9265-A3AF-48C1-B0A9-BC7E2525BAD0}"/>
    <cellStyle name="Good 30" xfId="12114" xr:uid="{0D680E0C-B380-421F-AD99-6D54D57FD38C}"/>
    <cellStyle name="Good 31" xfId="12115" xr:uid="{ECE87998-AEF4-48B7-86B1-99E31542B586}"/>
    <cellStyle name="Good 32" xfId="12116" xr:uid="{6E7E1E0D-AC49-42F1-B4B3-3B18DFC83456}"/>
    <cellStyle name="Good 33" xfId="12117" xr:uid="{F5BCD3CA-B358-4D5C-8BF6-182AB91B9DF7}"/>
    <cellStyle name="Good 34" xfId="12118" xr:uid="{A5FF4B54-0224-46E5-A3F6-2498C2A1B4D6}"/>
    <cellStyle name="Good 35" xfId="12119" xr:uid="{9AAEB33E-B53B-41CC-AEF4-C032E490CA76}"/>
    <cellStyle name="Good 36" xfId="12120" xr:uid="{10B8B345-7688-4A92-8B63-C7E01A3708EA}"/>
    <cellStyle name="Good 37" xfId="12121" xr:uid="{D5F8124F-DA9B-4F0B-B96B-3D8402637C31}"/>
    <cellStyle name="Good 38" xfId="12122" xr:uid="{634816DE-F9C5-4950-AD43-13AAB6C3EDA8}"/>
    <cellStyle name="Good 39" xfId="12123" xr:uid="{D5D56207-044D-4CAE-88B2-B3F1A58C798A}"/>
    <cellStyle name="Good 4" xfId="12125" xr:uid="{DC69F112-C14C-47EE-B105-E6C468C89F90}"/>
    <cellStyle name="Good 4 10" xfId="12126" xr:uid="{845D50E2-5988-434F-88F7-9C02E8727DA2}"/>
    <cellStyle name="Good 4 11" xfId="12127" xr:uid="{392B8682-9CDA-461D-9EC8-A79DCF3F6404}"/>
    <cellStyle name="Good 4 12" xfId="12128" xr:uid="{822D2AEC-050C-41EA-8332-5D3791D0AD26}"/>
    <cellStyle name="Good 4 2" xfId="12129" xr:uid="{ADCEEC85-A12A-4CF2-836F-5D347C49203A}"/>
    <cellStyle name="Good 4 2 2" xfId="12130" xr:uid="{2F6EC90D-E3A2-4BE3-B4FA-746458FA960A}"/>
    <cellStyle name="Good 4 3" xfId="12131" xr:uid="{13A2A038-50A7-4136-B3BC-14A76C439687}"/>
    <cellStyle name="Good 4 4" xfId="12132" xr:uid="{3A9720C3-3EE4-4617-AF6F-F2FF29DAE414}"/>
    <cellStyle name="Good 4 5" xfId="12133" xr:uid="{65F3491A-B60E-42EF-851C-D53361B7D01A}"/>
    <cellStyle name="Good 4 6" xfId="12134" xr:uid="{84BC3929-986B-4E25-90C1-3F14ABA51961}"/>
    <cellStyle name="Good 4 7" xfId="12135" xr:uid="{E42CAF28-67F4-4370-9337-F88AD892118B}"/>
    <cellStyle name="Good 4 8" xfId="12136" xr:uid="{FD2444A9-07DD-474D-A507-72D8D1EA0222}"/>
    <cellStyle name="Good 4 9" xfId="12137" xr:uid="{4ECC5758-056C-400A-8428-CC2901DA3DA2}"/>
    <cellStyle name="Good 4_Sheet2" xfId="12138" xr:uid="{FB04639B-98D8-4348-A55D-AC48F0BAF543}"/>
    <cellStyle name="Good 5" xfId="12139" xr:uid="{E1B5B690-B00A-4E2F-988A-8876639F12E4}"/>
    <cellStyle name="Good 5 10" xfId="12140" xr:uid="{59A6FB03-FAB5-4C70-A132-CBDE196A2583}"/>
    <cellStyle name="Good 5 11" xfId="12141" xr:uid="{4D941DAD-CD63-41D0-BC32-03D6C65ED901}"/>
    <cellStyle name="Good 5 12" xfId="12142" xr:uid="{0CDC9461-689B-4A06-8B6F-6446321B8D59}"/>
    <cellStyle name="Good 5 2" xfId="12143" xr:uid="{BB829E49-7A6D-4DEA-BE69-43AF1878101E}"/>
    <cellStyle name="Good 5 2 2" xfId="12144" xr:uid="{5AABFD02-C05C-4171-96C1-133D6A1C9B25}"/>
    <cellStyle name="Good 5 3" xfId="12145" xr:uid="{2C1A60DB-5577-4970-8E4E-8419E5C14382}"/>
    <cellStyle name="Good 5 4" xfId="12146" xr:uid="{1C51C8A0-7DCA-4547-801B-3ABDCAD90D01}"/>
    <cellStyle name="Good 5 5" xfId="12147" xr:uid="{E8933EF7-79FF-407D-9B16-1C2599A4BB5E}"/>
    <cellStyle name="Good 5 6" xfId="12148" xr:uid="{07694C21-135D-44AF-A6A7-F0325C7CA21D}"/>
    <cellStyle name="Good 5 7" xfId="12149" xr:uid="{79E52592-3C4D-48FD-8222-B8E515A711D5}"/>
    <cellStyle name="Good 5 8" xfId="12150" xr:uid="{082C96FD-0983-499C-8E3C-806F233D7084}"/>
    <cellStyle name="Good 5 9" xfId="12151" xr:uid="{A0A964A6-04B2-4043-8FF3-6A4485DE99A6}"/>
    <cellStyle name="Good 5_Sheet2" xfId="12152" xr:uid="{2616401A-90D6-4BD4-9307-6217C1714A81}"/>
    <cellStyle name="Good 6" xfId="12153" xr:uid="{8ACDE3E8-D75E-482A-85B8-0EA63742B08D}"/>
    <cellStyle name="Good 6 10" xfId="12154" xr:uid="{E8044C98-B9A3-4CDA-A9F9-797D8616E00C}"/>
    <cellStyle name="Good 6 11" xfId="12155" xr:uid="{3F4D38C1-0DB2-465F-AFD6-3A34E40EDC26}"/>
    <cellStyle name="Good 6 12" xfId="12156" xr:uid="{126E8E7C-D214-4B4B-8CF0-ADCE3976214A}"/>
    <cellStyle name="Good 6 2" xfId="12157" xr:uid="{89444CAE-42D4-4DDA-9EFC-11465FDBD2F7}"/>
    <cellStyle name="Good 6 3" xfId="12158" xr:uid="{2F49DE88-4870-4835-A10C-7485C84D73D5}"/>
    <cellStyle name="Good 6 4" xfId="12159" xr:uid="{444A1C7A-2B94-449F-BF89-8F2FA20FF9C9}"/>
    <cellStyle name="Good 6 5" xfId="12160" xr:uid="{0928AFB6-D0B2-40E9-9999-69F781AC6A50}"/>
    <cellStyle name="Good 6 6" xfId="12161" xr:uid="{CB508965-4E5A-4437-B73F-36880249A3DE}"/>
    <cellStyle name="Good 6 7" xfId="12162" xr:uid="{59A2B6EA-14F0-4DE5-AE5F-5DDDDCE5AE03}"/>
    <cellStyle name="Good 6 8" xfId="12163" xr:uid="{83D6ECF8-3088-4A1D-B364-4BFD7E9D75FB}"/>
    <cellStyle name="Good 6 9" xfId="12164" xr:uid="{3E25C7A8-868B-42AE-BDC9-D6C7882E31A6}"/>
    <cellStyle name="Good 6_Sheet2" xfId="12165" xr:uid="{FBD258AF-0362-49A9-8FFD-D95968459BC0}"/>
    <cellStyle name="Good 7" xfId="12166" xr:uid="{23F41BB2-323C-418E-AE3C-B1456302AC45}"/>
    <cellStyle name="Good 7 10" xfId="12167" xr:uid="{C02C8BE6-F9B9-46BF-820D-8DC27949C7E5}"/>
    <cellStyle name="Good 7 11" xfId="12168" xr:uid="{D72A3417-6553-417B-B2FE-43683E539309}"/>
    <cellStyle name="Good 7 12" xfId="12169" xr:uid="{915CFA0F-AB48-4724-AAD1-3F7680FF35EA}"/>
    <cellStyle name="Good 7 2" xfId="12170" xr:uid="{832DE837-35D0-48DE-B9C3-4697CB1D25CC}"/>
    <cellStyle name="Good 7 3" xfId="12171" xr:uid="{F803DBDF-5834-43DA-961E-B016E89CEF65}"/>
    <cellStyle name="Good 7 4" xfId="12172" xr:uid="{99DBC36D-7DE8-4B40-82A4-2C53CDCFF13C}"/>
    <cellStyle name="Good 7 5" xfId="12173" xr:uid="{6BA06FB2-C81A-49A4-8128-AB41F73C75E0}"/>
    <cellStyle name="Good 7 6" xfId="12174" xr:uid="{D6B5D776-1015-4F0A-BA74-670233CFDEBC}"/>
    <cellStyle name="Good 7 7" xfId="12175" xr:uid="{5BF4DB13-FCEA-4F35-9975-30FDD38B3BF1}"/>
    <cellStyle name="Good 7 8" xfId="12176" xr:uid="{1D33F364-0B63-42E0-8BAE-3A52447D9BFE}"/>
    <cellStyle name="Good 7 9" xfId="12177" xr:uid="{F5F3139C-C3B0-4146-81D5-63B4E7E22754}"/>
    <cellStyle name="Good 7_Sheet2" xfId="12178" xr:uid="{3A49BF46-5154-4F31-B54D-A30B1AC5B196}"/>
    <cellStyle name="Good 8" xfId="12179" xr:uid="{24F3DB87-1C39-4997-8A44-2A85A4675740}"/>
    <cellStyle name="Good 8 10" xfId="12180" xr:uid="{B3B60666-98CA-4FFF-8E3C-93B730F9F2B9}"/>
    <cellStyle name="Good 8 11" xfId="12181" xr:uid="{65330F22-251B-4DA6-A7BD-8ADB81F2AEB6}"/>
    <cellStyle name="Good 8 2" xfId="12182" xr:uid="{033FA759-DE88-49A8-BEA2-9459AADABB85}"/>
    <cellStyle name="Good 8 3" xfId="12183" xr:uid="{D26DAE06-8A0A-430A-83A9-998A45E54C74}"/>
    <cellStyle name="Good 8 4" xfId="12184" xr:uid="{3E34FF44-AFF6-49CE-BFDF-AE5164D336D7}"/>
    <cellStyle name="Good 8 5" xfId="12185" xr:uid="{D443BA4C-C845-4EE6-84A4-1FAA765445AB}"/>
    <cellStyle name="Good 8 6" xfId="12186" xr:uid="{F9CEBB05-50F4-4EAD-91C6-5A230D2A80B7}"/>
    <cellStyle name="Good 8 7" xfId="12187" xr:uid="{C656AE1F-FA1C-43E2-B79A-6A68F11ABE1A}"/>
    <cellStyle name="Good 8 8" xfId="12188" xr:uid="{F89810DD-2D2B-40B3-AE1C-7075A8692225}"/>
    <cellStyle name="Good 8 9" xfId="12189" xr:uid="{DFE461DA-EED4-4EF3-833D-A6E0AFE94DC5}"/>
    <cellStyle name="Good 8_Sheet2" xfId="12190" xr:uid="{3A801304-07D4-4754-9441-2BEDC7BFF3B3}"/>
    <cellStyle name="Good 9" xfId="12191" xr:uid="{B9DB2A77-AF18-4AE7-9C36-F58CBB528ACF}"/>
    <cellStyle name="Good 9 2" xfId="12192" xr:uid="{1556382E-86C0-4B73-8505-009ACA60A383}"/>
    <cellStyle name="Good 9 3" xfId="12193" xr:uid="{CC39D047-44BA-410F-B43F-1D401ED4FE21}"/>
    <cellStyle name="Good 9 4" xfId="12194" xr:uid="{C269E3CE-D984-437C-BE3C-59DC15B54DC7}"/>
    <cellStyle name="Good 9 5" xfId="12195" xr:uid="{408289D0-CDBF-4A91-B597-FA9F6A160B87}"/>
    <cellStyle name="Good 9 6" xfId="12196" xr:uid="{64C5280B-C903-45D6-87D4-151E26B34F17}"/>
    <cellStyle name="Good 9 7" xfId="12197" xr:uid="{35239A7A-616B-4C8C-8F9F-E2EDC35A4A91}"/>
    <cellStyle name="Good 9 8" xfId="12198" xr:uid="{35626F95-14EC-4838-B9C0-8EA617F0B33F}"/>
    <cellStyle name="Good 9 9" xfId="12199" xr:uid="{B798068A-ED9F-4E37-93F8-34DFA166D7C9}"/>
    <cellStyle name="Grey" xfId="12200" xr:uid="{9BB07100-1090-4EB5-AFFF-003DDA40EC5D}"/>
    <cellStyle name="Grey 10" xfId="12201" xr:uid="{05D9CC5B-8489-411F-9C29-9181A8982CC2}"/>
    <cellStyle name="Grey 11" xfId="12202" xr:uid="{B571DFEC-89DA-4EBA-8528-4ED842BD152A}"/>
    <cellStyle name="Grey 12" xfId="12203" xr:uid="{206E6BB0-E0EF-4015-B2D9-A94D1A3155EC}"/>
    <cellStyle name="Grey 13" xfId="12204" xr:uid="{0CD96ACE-A41F-441E-9C7D-3BDD1DA05A88}"/>
    <cellStyle name="Grey 2" xfId="12205" xr:uid="{7D74D131-7DC3-46D3-8D58-5A3C28CB980D}"/>
    <cellStyle name="Grey 3" xfId="12206" xr:uid="{37AA2634-DC96-47A0-B819-DA25E6AA67ED}"/>
    <cellStyle name="Grey 4" xfId="12207" xr:uid="{F007148F-9F57-433E-B6E8-9ABC547C213A}"/>
    <cellStyle name="Grey 5" xfId="12208" xr:uid="{BCA42FEB-4DB9-44F7-9BE0-54C4E5BBCD48}"/>
    <cellStyle name="Grey 6" xfId="12209" xr:uid="{41A609F3-EA26-4891-9E96-7C0C48C42C85}"/>
    <cellStyle name="Grey 7" xfId="12210" xr:uid="{287D7B56-19F4-49B9-B65C-D6FD443C47D3}"/>
    <cellStyle name="Grey 8" xfId="12211" xr:uid="{20085E42-DD47-4694-9CA6-7DCBE178460A}"/>
    <cellStyle name="Grey 9" xfId="12212" xr:uid="{2D501CF4-96D3-477C-9697-250B396FA330}"/>
    <cellStyle name="Grey_DLF Capital Greens -Consolidated Finishes BOQ Phase II " xfId="12213" xr:uid="{F8CCA7AE-1761-4961-85C3-EDE253FA07C7}"/>
    <cellStyle name="Gross Margin" xfId="12214" xr:uid="{CC9BBFE2-12CC-4D9D-A588-1F647506168F}"/>
    <cellStyle name="Gut" xfId="12215" xr:uid="{F131BFD6-EA02-4E86-AFAD-B085FDD39BE5}"/>
    <cellStyle name="GWh" xfId="12216" xr:uid="{D3F2837D-A20F-4EA6-A4C1-86B23DF8BAC2}"/>
    <cellStyle name="h" xfId="12217" xr:uid="{E575B83E-D910-47FA-9737-AA96612F5AAD}"/>
    <cellStyle name="H 2" xfId="12218" xr:uid="{3459B146-A6C9-406A-937C-827EC9EDCCF3}"/>
    <cellStyle name="h1" xfId="12219" xr:uid="{6C72652C-877A-4057-AB16-40CC1D868B9F}"/>
    <cellStyle name="h2" xfId="12220" xr:uid="{4FC963BD-F039-4FD0-9E94-943AA46B1EFA}"/>
    <cellStyle name="Hard Percent" xfId="12221" xr:uid="{53736736-53B8-4DCF-87BE-A06FB32E8011}"/>
    <cellStyle name="header" xfId="12222" xr:uid="{1431783E-07AE-4D6A-A8D7-9A5202C5A11A}"/>
    <cellStyle name="Header Draft Stamp" xfId="12223" xr:uid="{51626B53-03CD-4F78-B4C0-A283ABDF5159}"/>
    <cellStyle name="Header_Budget Oberoi Commerz 2  3 R3_08052008 (3)" xfId="12264" xr:uid="{13E13181-AC65-46F9-9371-211518AA4F80}"/>
    <cellStyle name="Header1" xfId="12224" xr:uid="{BD10F84C-DF2F-402A-A8D7-F729A3CEE574}"/>
    <cellStyle name="Header1 2" xfId="12225" xr:uid="{639F996B-E859-4A93-A537-A7CC6DBBB027}"/>
    <cellStyle name="Header1_DLF Capital Greens -Consolidated Finishes BOQ Phase II " xfId="12226" xr:uid="{A4E9BE1A-6631-4942-A054-5D375BE258F2}"/>
    <cellStyle name="Header2" xfId="12227" xr:uid="{F7F351E0-23B8-4A0C-A8E2-9A223172C326}"/>
    <cellStyle name="Header2 2" xfId="12228" xr:uid="{E11E1620-63DE-4D74-B29D-0E2CFFDC21FD}"/>
    <cellStyle name="Header2 2 2" xfId="12229" xr:uid="{B14A82EC-E8E7-4952-9643-44151EBDEF42}"/>
    <cellStyle name="Header2 2 2 2" xfId="12230" xr:uid="{303D5ED6-CBD8-4670-8B9D-9ACB99AA71D1}"/>
    <cellStyle name="Header2 2 2 3" xfId="12231" xr:uid="{BDA1FE8F-C52D-48B6-9760-D38CC55316F7}"/>
    <cellStyle name="Header2 2 2 4" xfId="12232" xr:uid="{D0271B82-04D3-43F2-83D2-295CE760B089}"/>
    <cellStyle name="Header2 2 3" xfId="12233" xr:uid="{7B50E45D-26B1-4CE3-A444-08A5AF49063F}"/>
    <cellStyle name="Header2 2 3 2" xfId="12234" xr:uid="{9E7C5D1A-292F-4AD8-AE3F-2C6DAE6B3F38}"/>
    <cellStyle name="Header2 2 3 3" xfId="12235" xr:uid="{4086090B-31CF-487F-9EA2-7449F9301118}"/>
    <cellStyle name="Header2 2 3 4" xfId="12236" xr:uid="{158B31DD-076A-4FDE-AD22-BA8D0EABC8EE}"/>
    <cellStyle name="Header2 2 4" xfId="12237" xr:uid="{35297ECD-5812-4CD6-B550-1CF5BAAD6EFF}"/>
    <cellStyle name="Header2 2 5" xfId="12238" xr:uid="{4B1E7F59-B7F0-49C2-84FB-12AD3DB9C6EE}"/>
    <cellStyle name="Header2 2 6" xfId="12239" xr:uid="{2FBAB1A3-7688-4B5D-89F7-1E2FDD4AD861}"/>
    <cellStyle name="Header2 2 7" xfId="12240" xr:uid="{F2E6B4E1-86FF-4C29-9702-A0069B30C29C}"/>
    <cellStyle name="Header2 3" xfId="12241" xr:uid="{F2ED127D-FD4E-49AD-AFDE-83EC03567658}"/>
    <cellStyle name="Header2 3 2" xfId="12242" xr:uid="{1E465980-EFB1-475A-B5CD-F95FA7E7B11A}"/>
    <cellStyle name="Header2 3 2 2" xfId="12243" xr:uid="{E01C1253-9803-444C-8029-E32DE968C03C}"/>
    <cellStyle name="Header2 3 2 3" xfId="12244" xr:uid="{59C78555-64CF-4E16-AD16-82050EDFB8A7}"/>
    <cellStyle name="Header2 3 2 4" xfId="12245" xr:uid="{DEAB10C4-881A-4510-98CB-1CCD547BEF12}"/>
    <cellStyle name="Header2 3 3" xfId="12246" xr:uid="{00DDFA6B-9AE1-4B1B-8649-4187A8EAEF26}"/>
    <cellStyle name="Header2 3 4" xfId="12247" xr:uid="{5E47B00A-4438-49C1-99B4-712913E0017C}"/>
    <cellStyle name="Header2 3 5" xfId="12248" xr:uid="{4623C32F-10DD-4511-AE04-23B4409D9B41}"/>
    <cellStyle name="Header2 3 6" xfId="12249" xr:uid="{46550745-8BD0-4102-AB5F-563A4E689D96}"/>
    <cellStyle name="Header2 3 7" xfId="12250" xr:uid="{5449C957-9BD6-41CA-A302-8BE2C2A0FE34}"/>
    <cellStyle name="Header2 4" xfId="12251" xr:uid="{E7543A96-4776-4203-880A-2A69EE58DF07}"/>
    <cellStyle name="Header2 4 2" xfId="12252" xr:uid="{2A6A9983-D634-41EB-8EFF-173AD0EF769D}"/>
    <cellStyle name="Header2 4 3" xfId="12253" xr:uid="{66028B28-B764-424A-AA1E-49EA37D0E111}"/>
    <cellStyle name="Header2 4 4" xfId="12254" xr:uid="{56D788A4-7C6C-4AC4-8AE1-753D99AEA207}"/>
    <cellStyle name="Header2 5" xfId="12255" xr:uid="{18C5E42A-C86D-4B79-9C4D-8E1E48ACB75C}"/>
    <cellStyle name="Header2 5 2" xfId="12256" xr:uid="{BE55B952-5DC6-43B2-A007-4EF18E39BDD2}"/>
    <cellStyle name="Header2 5 3" xfId="12257" xr:uid="{E432C839-981D-4E4F-8774-F3221C7592D4}"/>
    <cellStyle name="Header2 5 4" xfId="12258" xr:uid="{59211E90-E3C7-43BB-93A3-8FB56FB8F555}"/>
    <cellStyle name="Header2 6" xfId="12259" xr:uid="{44E415DB-C4CF-4FA2-A163-6E417BCD7D85}"/>
    <cellStyle name="Header2 7" xfId="12260" xr:uid="{9C109CC0-5117-4DDF-8B04-3700636AB201}"/>
    <cellStyle name="Header2 8" xfId="12261" xr:uid="{9653E907-153D-4CCF-80A4-91B2A4A880E6}"/>
    <cellStyle name="Header2 9" xfId="12262" xr:uid="{CDA78246-466F-4966-B6B9-6D8A2B94B0B7}"/>
    <cellStyle name="Header2_DLF Capital Greens -Consolidated Finishes BOQ Phase II " xfId="12263" xr:uid="{442FF210-E024-4573-809A-76F79F1A2282}"/>
    <cellStyle name="Heading 1 1" xfId="12265" xr:uid="{70F79737-A66E-4C83-BC77-07AD42A4D729}"/>
    <cellStyle name="Heading 1 10" xfId="12266" xr:uid="{627EC7B2-17DE-4D22-931B-AA72D149124E}"/>
    <cellStyle name="Heading 1 10 2" xfId="12267" xr:uid="{CF96585D-6E24-402E-97F9-E5BD89F47CC1}"/>
    <cellStyle name="Heading 1 10 3" xfId="12268" xr:uid="{6DC00308-70A8-4FE3-9FEC-014E1E06AA11}"/>
    <cellStyle name="Heading 1 10 4" xfId="12269" xr:uid="{F7AE6B36-1F2D-4CB7-AD82-54E5BDFC7A1D}"/>
    <cellStyle name="Heading 1 10 5" xfId="12270" xr:uid="{D8489494-397E-43B8-AB44-7CC7DC131648}"/>
    <cellStyle name="Heading 1 10 6" xfId="12271" xr:uid="{70E4A94D-EE87-42D3-BD1A-96C7E713D98D}"/>
    <cellStyle name="Heading 1 10 7" xfId="12272" xr:uid="{612972EF-79CA-47CA-A41B-24B0A960F6D4}"/>
    <cellStyle name="Heading 1 10 8" xfId="12273" xr:uid="{FE5F4281-4A4B-46A5-ACD6-FD4631BC4E44}"/>
    <cellStyle name="Heading 1 10 9" xfId="12274" xr:uid="{C2DCBB61-5F6A-4234-ADD7-D75654B0BDC0}"/>
    <cellStyle name="Heading 1 11" xfId="12275" xr:uid="{E534D63D-1EB7-41B5-A051-7085C63EFD1F}"/>
    <cellStyle name="Heading 1 11 2" xfId="12276" xr:uid="{76671CA8-1D5B-4AA8-B811-17101DAEFF80}"/>
    <cellStyle name="Heading 1 11 3" xfId="12277" xr:uid="{1B2A2580-3287-41AE-944E-13FF209A653D}"/>
    <cellStyle name="Heading 1 11 4" xfId="12278" xr:uid="{2CCF57D3-CB95-4834-8010-DC07376136BA}"/>
    <cellStyle name="Heading 1 11 5" xfId="12279" xr:uid="{B73CCAC2-4A3D-4483-A649-97DE84674F79}"/>
    <cellStyle name="Heading 1 11 6" xfId="12280" xr:uid="{EF73E8B3-9582-42D3-ABEE-44E7B08FBD95}"/>
    <cellStyle name="Heading 1 11 7" xfId="12281" xr:uid="{6E8FAFC2-62D9-4B03-BF7B-D5E7C4E01F51}"/>
    <cellStyle name="Heading 1 11 8" xfId="12282" xr:uid="{55287A6D-D9EF-4EA4-B015-069EE6EE1C07}"/>
    <cellStyle name="Heading 1 11 9" xfId="12283" xr:uid="{9C08F9C7-8B27-48EF-9E4C-D49F5DEF2809}"/>
    <cellStyle name="Heading 1 12" xfId="12284" xr:uid="{E6A232A5-E614-49F3-B7CC-70C63EEF48F5}"/>
    <cellStyle name="Heading 1 12 2" xfId="12285" xr:uid="{391A446B-527C-4184-8A2E-7D9B8DEB45B7}"/>
    <cellStyle name="Heading 1 12 3" xfId="12286" xr:uid="{E1A8EB8F-BC3C-43C3-8E7A-C78BF2B694A2}"/>
    <cellStyle name="Heading 1 12 4" xfId="12287" xr:uid="{F6CC6351-8639-41DD-96E6-0E93951BE69B}"/>
    <cellStyle name="Heading 1 12 5" xfId="12288" xr:uid="{363EFF25-6F03-410A-B94D-78F39026C1F1}"/>
    <cellStyle name="Heading 1 12 6" xfId="12289" xr:uid="{043C19D6-C603-45E3-878B-7EF544584783}"/>
    <cellStyle name="Heading 1 12 7" xfId="12290" xr:uid="{E7E091E8-8E2E-462C-A432-9459E5E2F868}"/>
    <cellStyle name="Heading 1 12 8" xfId="12291" xr:uid="{8BEFF538-87E4-45F0-8CC9-5150C6199CBA}"/>
    <cellStyle name="Heading 1 12 9" xfId="12292" xr:uid="{CD8BF306-D267-443B-BE7D-59AEFC7ED409}"/>
    <cellStyle name="Heading 1 13" xfId="12293" xr:uid="{5E0DE940-F7E8-4C26-9DF7-CF97A728CE32}"/>
    <cellStyle name="Heading 1 13 2" xfId="12294" xr:uid="{C4945766-56E6-43B3-A452-B2B07DFA5821}"/>
    <cellStyle name="Heading 1 13 3" xfId="12295" xr:uid="{AFF74AC8-4F0F-4DFE-81F7-7FE8A9EA9058}"/>
    <cellStyle name="Heading 1 13 4" xfId="12296" xr:uid="{EC9AB438-8C56-44BB-86E4-7115049CCCE2}"/>
    <cellStyle name="Heading 1 13 5" xfId="12297" xr:uid="{48F26A3D-83DF-4A36-864F-67505124C4BF}"/>
    <cellStyle name="Heading 1 13 6" xfId="12298" xr:uid="{644EF626-4A5A-45AB-9042-0B80D0DF81B7}"/>
    <cellStyle name="Heading 1 13 7" xfId="12299" xr:uid="{980546A1-262F-49FF-A8EB-B892A94F47ED}"/>
    <cellStyle name="Heading 1 13 8" xfId="12300" xr:uid="{B5B4D649-09C8-4A91-B31B-B83ACB88E010}"/>
    <cellStyle name="Heading 1 13 9" xfId="12301" xr:uid="{8E601AB4-D764-48B6-910E-EA3CE9526BA8}"/>
    <cellStyle name="Heading 1 14" xfId="12302" xr:uid="{C64BDF4D-3A6F-452A-A4A4-DFB34D130FEF}"/>
    <cellStyle name="Heading 1 14 2" xfId="12303" xr:uid="{939472BE-FB94-49BC-8768-438B42B445E3}"/>
    <cellStyle name="Heading 1 14 3" xfId="12304" xr:uid="{8269BEC0-AAAC-4DAF-9EED-CB3897B37541}"/>
    <cellStyle name="Heading 1 14 4" xfId="12305" xr:uid="{CAEEBADE-B9BF-4B8D-9C25-2CFBDDC91A0E}"/>
    <cellStyle name="Heading 1 14 5" xfId="12306" xr:uid="{EAB647F3-9E73-43DB-ACF2-17E93908FD85}"/>
    <cellStyle name="Heading 1 14 6" xfId="12307" xr:uid="{57437B3B-E203-4B5A-BB4A-F80437604988}"/>
    <cellStyle name="Heading 1 14 7" xfId="12308" xr:uid="{EC42774E-59B6-4CCD-98CA-B6EE8FE9D41C}"/>
    <cellStyle name="Heading 1 14 8" xfId="12309" xr:uid="{247E8E30-6E39-4D48-870E-F2278208EF07}"/>
    <cellStyle name="Heading 1 14 9" xfId="12310" xr:uid="{D892A712-185B-46C5-899D-6B120AF3AE7C}"/>
    <cellStyle name="Heading 1 15" xfId="12311" xr:uid="{E799F8D6-951F-443D-9F78-86F2E7F453EC}"/>
    <cellStyle name="Heading 1 15 2" xfId="12312" xr:uid="{65EA8EBD-9537-4909-831A-D36D6C3989DD}"/>
    <cellStyle name="Heading 1 15 3" xfId="12313" xr:uid="{BBCECBFB-EF9B-4A4E-ACC2-CE835200E658}"/>
    <cellStyle name="Heading 1 15 4" xfId="12314" xr:uid="{A062C510-B05B-44CB-9B6F-52564C9B8AFB}"/>
    <cellStyle name="Heading 1 15 5" xfId="12315" xr:uid="{BE68B875-435F-4B2D-AEE5-D19C73E124D7}"/>
    <cellStyle name="Heading 1 15 6" xfId="12316" xr:uid="{8FB57F66-F222-47AE-A647-02B6DEF4E3E7}"/>
    <cellStyle name="Heading 1 15 7" xfId="12317" xr:uid="{CD5A1B1D-AC99-411C-85D7-A313B9DC7BB5}"/>
    <cellStyle name="Heading 1 15 8" xfId="12318" xr:uid="{904A37D6-10D9-4DD0-9FAD-C11B4501458A}"/>
    <cellStyle name="Heading 1 15 9" xfId="12319" xr:uid="{D1BD50C3-C408-4BD8-88F4-6DB87219834B}"/>
    <cellStyle name="Heading 1 16" xfId="12320" xr:uid="{60A8713E-FBFE-4486-A6BA-2D0B60E3642D}"/>
    <cellStyle name="Heading 1 16 2" xfId="12321" xr:uid="{673F9CFA-D6C0-4DC3-AFF9-541B6BBD0303}"/>
    <cellStyle name="Heading 1 16 3" xfId="12322" xr:uid="{03C51118-754E-43A3-83AE-FA9CD4FE650E}"/>
    <cellStyle name="Heading 1 16 4" xfId="12323" xr:uid="{8E524247-9ABF-4F40-8583-3A4ECF9E6B1B}"/>
    <cellStyle name="Heading 1 16 5" xfId="12324" xr:uid="{FA7C7429-3647-4C67-8EE6-83C9BB77EEB6}"/>
    <cellStyle name="Heading 1 16 6" xfId="12325" xr:uid="{9D9A6B2B-10FC-4D7F-84EB-A1694E779AAF}"/>
    <cellStyle name="Heading 1 16 7" xfId="12326" xr:uid="{538F90AD-B013-4505-AE6F-ECE21711A240}"/>
    <cellStyle name="Heading 1 16 8" xfId="12327" xr:uid="{4DC2DC1B-5851-4D34-88B5-425263C7FE6B}"/>
    <cellStyle name="Heading 1 16 9" xfId="12328" xr:uid="{A06CA1C6-3424-471B-80BB-E32DD1F30173}"/>
    <cellStyle name="Heading 1 17" xfId="12329" xr:uid="{0B54BFAF-665C-4680-9CC3-433278AB7D83}"/>
    <cellStyle name="Heading 1 18" xfId="12330" xr:uid="{DE7B7469-3DA7-4C86-939F-01780AD4CF10}"/>
    <cellStyle name="Heading 1 19" xfId="12331" xr:uid="{008CA083-4252-4670-B0F3-A053D44E1ADC}"/>
    <cellStyle name="Heading 1 2" xfId="12332" xr:uid="{1811FDAD-9E75-44D7-BC0D-F1256029F19C}"/>
    <cellStyle name="Heading 1 2 10" xfId="12333" xr:uid="{D468FE91-006B-4642-A225-0CB81CBA857B}"/>
    <cellStyle name="Heading 1 2 11" xfId="12334" xr:uid="{28A19C23-8E06-4658-B8B4-D29309FFD111}"/>
    <cellStyle name="Heading 1 2 12" xfId="12335" xr:uid="{65C55EE4-815B-4666-A954-A3F56601FEDB}"/>
    <cellStyle name="Heading 1 2 13" xfId="12336" xr:uid="{4984C6CB-C6AA-422A-AAED-E55C9577EA6C}"/>
    <cellStyle name="Heading 1 2 14" xfId="12337" xr:uid="{B47D31F8-CA8B-4EDB-A2A8-B04C1A509C32}"/>
    <cellStyle name="Heading 1 2 2" xfId="12338" xr:uid="{990D16E8-AF41-41DD-AAD7-C7356710D217}"/>
    <cellStyle name="Heading 1 2 2 2" xfId="12339" xr:uid="{03B86943-93E2-471D-9D9D-ED3841A3CCB5}"/>
    <cellStyle name="Heading 1 2 2 2 2" xfId="12340" xr:uid="{90CCEA7E-86F5-408B-9B8B-8D817E14A698}"/>
    <cellStyle name="Heading 1 2 2 3" xfId="12341" xr:uid="{294CCB83-AEBD-4CC7-8465-36E106778978}"/>
    <cellStyle name="Heading 1 2 2 4" xfId="12342" xr:uid="{4E88489F-4941-4804-81B9-59FC97F1AB16}"/>
    <cellStyle name="Heading 1 2 2 5" xfId="12343" xr:uid="{465C6CCD-18F2-4CAE-A41F-8D5D6DD622C6}"/>
    <cellStyle name="Heading 1 2 2 6" xfId="12344" xr:uid="{9338E754-CD81-403F-9C34-3A1A38A52AA6}"/>
    <cellStyle name="Heading 1 2 2 7" xfId="12345" xr:uid="{40950F1F-6250-4161-A5B6-D9CBF5E483A8}"/>
    <cellStyle name="Heading 1 2 2 8" xfId="12346" xr:uid="{4DDD9BF2-4C07-418B-BC26-BBD7A38057EC}"/>
    <cellStyle name="Heading 1 2 2 9" xfId="12347" xr:uid="{D11D6EDF-97A0-4F9D-B473-9FC07B4153BD}"/>
    <cellStyle name="Heading 1 2 3" xfId="12348" xr:uid="{D5BCB1F1-3EAC-4F07-834A-90AE18592C02}"/>
    <cellStyle name="Heading 1 2 4" xfId="12349" xr:uid="{DE15E8EB-AC1E-4CBA-B0B1-20A3C4C14758}"/>
    <cellStyle name="Heading 1 2 5" xfId="12350" xr:uid="{54BA0569-9EA7-4912-9D37-AEB7BAAE1256}"/>
    <cellStyle name="Heading 1 2 5 2" xfId="12351" xr:uid="{F7E83D60-F630-4294-83CB-F21E0B886A26}"/>
    <cellStyle name="Heading 1 2 6" xfId="12352" xr:uid="{EA0B4E82-57E6-4671-AC2F-0FAC4A30479B}"/>
    <cellStyle name="Heading 1 2 7" xfId="12353" xr:uid="{652371E4-E4E4-4AC7-BE4E-5F4AD32BAB12}"/>
    <cellStyle name="Heading 1 2 8" xfId="12354" xr:uid="{4D992778-96E0-4C20-9D53-4800AB74DE08}"/>
    <cellStyle name="Heading 1 2 9" xfId="12355" xr:uid="{E6D0B95A-96D3-46F2-9425-FF82E1E69006}"/>
    <cellStyle name="Heading 1 2_Block-F LGF POur-II BBS" xfId="12366" xr:uid="{334175E5-863D-456F-8E48-79EEA11150E5}"/>
    <cellStyle name="Heading 1 20" xfId="12356" xr:uid="{11C4E980-60EC-4B8A-B50E-C970327B51AB}"/>
    <cellStyle name="Heading 1 21" xfId="12357" xr:uid="{DF2EF97B-9822-4330-B33A-F16102FB884A}"/>
    <cellStyle name="Heading 1 22" xfId="12358" xr:uid="{5CE11795-49F8-405E-8EAC-54A94A1AA902}"/>
    <cellStyle name="Heading 1 23" xfId="12359" xr:uid="{4D46FC14-98B1-4725-96AD-7E93A2C22629}"/>
    <cellStyle name="Heading 1 24" xfId="12360" xr:uid="{774D7F82-0E19-4378-828E-49D1B378842A}"/>
    <cellStyle name="Heading 1 25" xfId="12361" xr:uid="{F840A9DA-BD2B-4E60-A5DF-4F4D7ACDC9AE}"/>
    <cellStyle name="Heading 1 26" xfId="12362" xr:uid="{525BC674-F581-4774-B663-673154C154DF}"/>
    <cellStyle name="Heading 1 27" xfId="12363" xr:uid="{63EB3F41-A691-4D67-927B-939188559E42}"/>
    <cellStyle name="Heading 1 28" xfId="12364" xr:uid="{B79268FB-1E6C-4371-B7F8-1139963486E9}"/>
    <cellStyle name="Heading 1 29" xfId="12365" xr:uid="{0602789D-694E-41AD-A60E-CD42A80E1833}"/>
    <cellStyle name="Heading 1 3" xfId="12367" xr:uid="{0458DAA0-E3D3-4C50-9216-6DECB45C7871}"/>
    <cellStyle name="Heading 1 3 2" xfId="12368" xr:uid="{0E51BB5C-AC1C-4162-9989-CFAC50FFF382}"/>
    <cellStyle name="Heading 1 3 2 2" xfId="12369" xr:uid="{8F73B9BC-9770-4B93-9B3E-24771569E6D5}"/>
    <cellStyle name="Heading 1 3 2 3" xfId="12370" xr:uid="{7DF6406B-4A36-47CF-A7C6-CFB53F054665}"/>
    <cellStyle name="Heading 1 3 2 4" xfId="12371" xr:uid="{5B1C849C-B9C5-4D2C-93D1-D3F7DFF3C21F}"/>
    <cellStyle name="Heading 1 3 2 5" xfId="12372" xr:uid="{2111D4D1-718A-4B17-8DF8-587C0F5D2FFE}"/>
    <cellStyle name="Heading 1 3 2 6" xfId="12373" xr:uid="{098ACCA3-2DEB-4E7B-8CA3-60ACAD2C2E39}"/>
    <cellStyle name="Heading 1 3 2 7" xfId="12374" xr:uid="{AE20F36A-ED10-4C80-BA1F-DEFD667CC405}"/>
    <cellStyle name="Heading 1 3 2 8" xfId="12375" xr:uid="{4BA13F7E-F52A-4AC0-B25A-F8D718FB421E}"/>
    <cellStyle name="Heading 1 3 2 9" xfId="12376" xr:uid="{4A4FD098-4EAB-4F53-AD1C-DCCCD31F05FD}"/>
    <cellStyle name="Heading 1 3 3" xfId="12377" xr:uid="{B187C50E-E19A-4AC0-AAA1-613D7F9A7B47}"/>
    <cellStyle name="Heading 1 3 4" xfId="12378" xr:uid="{F3B4BBE1-E325-4E4F-AF19-8948EC3089B9}"/>
    <cellStyle name="Heading 1 3 5" xfId="12379" xr:uid="{14C507FD-37B2-40AB-A5BA-CC3415A436FE}"/>
    <cellStyle name="Heading 1 3_Ramadugu_ SWGH" xfId="12390" xr:uid="{7333D14D-6581-4B58-AD66-70BEB99F32E6}"/>
    <cellStyle name="Heading 1 30" xfId="12380" xr:uid="{EAF1A65E-6105-41D5-822D-BEF794FAE7C8}"/>
    <cellStyle name="Heading 1 31" xfId="12381" xr:uid="{73A414DF-1D00-4582-9967-7B769B13FF4F}"/>
    <cellStyle name="Heading 1 32" xfId="12382" xr:uid="{14706B1B-81F1-4EE0-9F42-003EEB0E11F2}"/>
    <cellStyle name="Heading 1 33" xfId="12383" xr:uid="{7C949557-78C0-4F12-92C9-0D7920F20648}"/>
    <cellStyle name="Heading 1 34" xfId="12384" xr:uid="{2E0B65B6-6616-4BBD-BF9D-5D75DE6E12D0}"/>
    <cellStyle name="Heading 1 35" xfId="12385" xr:uid="{7A764A33-F00B-4947-8CDA-F9DE762DF17D}"/>
    <cellStyle name="Heading 1 36" xfId="12386" xr:uid="{02057750-CE71-41D1-9CAE-3077A4223564}"/>
    <cellStyle name="Heading 1 37" xfId="12387" xr:uid="{6F02645E-EC1F-485E-A935-F0EBAC4A8429}"/>
    <cellStyle name="Heading 1 38" xfId="12388" xr:uid="{63C0BCC2-0855-43EB-B36E-DFD58453DDB8}"/>
    <cellStyle name="Heading 1 39" xfId="12389" xr:uid="{AEE730CE-0D66-4D30-9157-9CFAC4C641C3}"/>
    <cellStyle name="Heading 1 4" xfId="12391" xr:uid="{48D45D7A-8516-4556-A067-E1EB22337E6C}"/>
    <cellStyle name="Heading 1 4 10" xfId="12392" xr:uid="{FA3E3ABA-8B8B-45D1-916B-AAAEFB288FED}"/>
    <cellStyle name="Heading 1 4 11" xfId="12393" xr:uid="{6764951D-95EC-4D7A-9D58-20128242821E}"/>
    <cellStyle name="Heading 1 4 12" xfId="12394" xr:uid="{1F33AAD0-0B73-4F3C-BC4E-E0271BD2DA96}"/>
    <cellStyle name="Heading 1 4 13" xfId="12395" xr:uid="{A8D36328-90DF-4767-8D51-7486CBAAF608}"/>
    <cellStyle name="Heading 1 4 2" xfId="12396" xr:uid="{F6538328-AA38-498B-AA59-09CAA67708C4}"/>
    <cellStyle name="Heading 1 4 2 2" xfId="12397" xr:uid="{98779257-1441-4160-9BA4-AFA290260E83}"/>
    <cellStyle name="Heading 1 4 3" xfId="12398" xr:uid="{3EDBB454-12AB-4875-8B09-0DA30D89B09D}"/>
    <cellStyle name="Heading 1 4 4" xfId="12399" xr:uid="{90C068A0-A1F6-473D-A684-731FB24B9FD2}"/>
    <cellStyle name="Heading 1 4 5" xfId="12400" xr:uid="{909C6206-4E5A-4B9C-9C94-DA65AF379CF1}"/>
    <cellStyle name="Heading 1 4 6" xfId="12401" xr:uid="{07AC3278-B22D-47DA-80DC-21DDE872BB3F}"/>
    <cellStyle name="Heading 1 4 7" xfId="12402" xr:uid="{0B9FDB71-4883-4A3D-A2F0-C1B429F7303C}"/>
    <cellStyle name="Heading 1 4 8" xfId="12403" xr:uid="{D69687EA-6DBF-47CD-A669-A70D7DBC160B}"/>
    <cellStyle name="Heading 1 4 9" xfId="12404" xr:uid="{A99869E9-DE6B-4A20-99F3-2E715F70DA8B}"/>
    <cellStyle name="Heading 1 4_Sheet2" xfId="12405" xr:uid="{7F4A643F-06B3-4CAA-9C2D-54514D05F38A}"/>
    <cellStyle name="Heading 1 5" xfId="12406" xr:uid="{8EBE4D2B-5BF6-4A37-890C-A7BCC66F5F2C}"/>
    <cellStyle name="Heading 1 5 10" xfId="12407" xr:uid="{49E4E1B1-60B8-4D83-929D-C71FCCC6E29A}"/>
    <cellStyle name="Heading 1 5 11" xfId="12408" xr:uid="{CDAAAB78-57A4-4F33-A562-FBAE7D3F3EE5}"/>
    <cellStyle name="Heading 1 5 12" xfId="12409" xr:uid="{0E4BFDD6-C350-4119-BFD7-9789F1BB27BC}"/>
    <cellStyle name="Heading 1 5 2" xfId="12410" xr:uid="{3B3001E8-A67C-424B-996D-175217CA0E3C}"/>
    <cellStyle name="Heading 1 5 2 2" xfId="12411" xr:uid="{73C7FBB1-E3F3-4789-B225-CADA5D05DAD8}"/>
    <cellStyle name="Heading 1 5 3" xfId="12412" xr:uid="{F0C7E706-A0ED-4BF3-8621-49DAF200F58C}"/>
    <cellStyle name="Heading 1 5 4" xfId="12413" xr:uid="{5612CFD5-2F18-4797-B340-AC696F969214}"/>
    <cellStyle name="Heading 1 5 5" xfId="12414" xr:uid="{3229BC8D-60B2-4CC2-9F89-40A69B1491EF}"/>
    <cellStyle name="Heading 1 5 6" xfId="12415" xr:uid="{4F4B2DEF-EE7D-4CA8-BC04-939FEA0F87B1}"/>
    <cellStyle name="Heading 1 5 7" xfId="12416" xr:uid="{0D888ADB-472C-4213-8851-AF0764ABBFB9}"/>
    <cellStyle name="Heading 1 5 8" xfId="12417" xr:uid="{9F55D5B3-BA00-4513-BDA3-0EEC344CD1A4}"/>
    <cellStyle name="Heading 1 5 9" xfId="12418" xr:uid="{EAD62139-2D88-41E2-99F2-42B58D7F2518}"/>
    <cellStyle name="Heading 1 5_Sheet2" xfId="12419" xr:uid="{7B776C46-E97F-409F-9FC4-3785BCEE4D7C}"/>
    <cellStyle name="Heading 1 6" xfId="12420" xr:uid="{5079527B-236F-4C2F-8C12-6AD0F6CD7227}"/>
    <cellStyle name="Heading 1 6 10" xfId="12421" xr:uid="{88BC0D42-3B3A-453F-859D-AD306A98554C}"/>
    <cellStyle name="Heading 1 6 11" xfId="12422" xr:uid="{5ADE55C9-6E1B-4ACA-A35C-51C12E663DAC}"/>
    <cellStyle name="Heading 1 6 12" xfId="12423" xr:uid="{7373F7BA-B0C5-4A96-9741-FA5339309FD2}"/>
    <cellStyle name="Heading 1 6 2" xfId="12424" xr:uid="{3A4298FA-3B6B-440C-85C8-A49F6AF2AA45}"/>
    <cellStyle name="Heading 1 6 3" xfId="12425" xr:uid="{70ACE9EA-5BE8-4A63-9088-83FAAECF69D1}"/>
    <cellStyle name="Heading 1 6 4" xfId="12426" xr:uid="{E1284C66-75CE-44C2-BB23-D6205400C294}"/>
    <cellStyle name="Heading 1 6 5" xfId="12427" xr:uid="{CC59E41A-9413-4DD2-9C83-EAD5C5C5D1FF}"/>
    <cellStyle name="Heading 1 6 6" xfId="12428" xr:uid="{8FED7D1B-73C5-426E-903C-ACF083D465C8}"/>
    <cellStyle name="Heading 1 6 7" xfId="12429" xr:uid="{1FF97B95-058C-4AAE-A4B4-4D89DE9F2E79}"/>
    <cellStyle name="Heading 1 6 8" xfId="12430" xr:uid="{97A23983-51E5-464F-9669-FCD7369016B0}"/>
    <cellStyle name="Heading 1 6 9" xfId="12431" xr:uid="{425DD86B-C0A2-427D-AF96-7B40D0EEDCDF}"/>
    <cellStyle name="Heading 1 6_Sheet2" xfId="12432" xr:uid="{54C1F066-C010-4891-B160-8D1FE528AD03}"/>
    <cellStyle name="Heading 1 7" xfId="12433" xr:uid="{B6B75263-4E0F-4694-928A-EF0FBDE0D3E4}"/>
    <cellStyle name="Heading 1 7 10" xfId="12434" xr:uid="{C9D0995B-CA92-4343-9A68-6AC4B8EF36A7}"/>
    <cellStyle name="Heading 1 7 11" xfId="12435" xr:uid="{BADDCDD1-9AA0-4128-B2D1-0AF8F428AFB3}"/>
    <cellStyle name="Heading 1 7 12" xfId="12436" xr:uid="{58721976-26C9-4926-80C1-F34BFAF25DF0}"/>
    <cellStyle name="Heading 1 7 2" xfId="12437" xr:uid="{1BE004AC-CFF5-4D30-95E9-94046EEF6169}"/>
    <cellStyle name="Heading 1 7 3" xfId="12438" xr:uid="{C3B9E049-5EAE-4C36-BD8C-510B119F7795}"/>
    <cellStyle name="Heading 1 7 4" xfId="12439" xr:uid="{B8A03236-A1EA-478E-9DAB-3BE6321B10E5}"/>
    <cellStyle name="Heading 1 7 5" xfId="12440" xr:uid="{C8B9C2DF-EEBE-4F9F-A134-E1756C9C9FBF}"/>
    <cellStyle name="Heading 1 7 6" xfId="12441" xr:uid="{C0467B0D-1C25-4886-8712-7344A44C7258}"/>
    <cellStyle name="Heading 1 7 7" xfId="12442" xr:uid="{87EC0555-A49E-41E9-B30A-609F94FBD04F}"/>
    <cellStyle name="Heading 1 7 8" xfId="12443" xr:uid="{44014411-B531-4BA1-BA2D-626B2D0D04B0}"/>
    <cellStyle name="Heading 1 7 9" xfId="12444" xr:uid="{1E584F92-F044-48CD-B911-AAADB45BDD2D}"/>
    <cellStyle name="Heading 1 7_Sheet2" xfId="12445" xr:uid="{893F424C-1E09-4827-B3DD-31D6DE5B0E63}"/>
    <cellStyle name="Heading 1 8" xfId="12446" xr:uid="{0BCCD242-572A-48FB-A36E-ED0DD085A762}"/>
    <cellStyle name="Heading 1 8 10" xfId="12447" xr:uid="{2E6A5856-731F-411E-89BC-C050CCACDC59}"/>
    <cellStyle name="Heading 1 8 11" xfId="12448" xr:uid="{EA827D90-10F0-4DBD-97EC-BFDAD3C638FD}"/>
    <cellStyle name="Heading 1 8 2" xfId="12449" xr:uid="{725E84EE-B973-4AC7-BDC9-FAE8C033A2E9}"/>
    <cellStyle name="Heading 1 8 3" xfId="12450" xr:uid="{7392F018-432F-441C-81A8-E5FA8C576433}"/>
    <cellStyle name="Heading 1 8 4" xfId="12451" xr:uid="{EC698255-A483-4CE2-BBEB-FC9F3895EBF3}"/>
    <cellStyle name="Heading 1 8 5" xfId="12452" xr:uid="{8149DBC5-3EB7-49F1-9642-4B29CD26E43C}"/>
    <cellStyle name="Heading 1 8 6" xfId="12453" xr:uid="{AE2BBAE3-E5C9-42F7-8598-14480CF37CED}"/>
    <cellStyle name="Heading 1 8 7" xfId="12454" xr:uid="{A6D7AC9E-2843-4B3A-827E-9C3FB7AD66F9}"/>
    <cellStyle name="Heading 1 8 8" xfId="12455" xr:uid="{889649AA-BB58-4DE4-8908-05A700BE2BF9}"/>
    <cellStyle name="Heading 1 8 9" xfId="12456" xr:uid="{D36D5A42-6948-4BF0-A32C-D570994A7707}"/>
    <cellStyle name="Heading 1 8_Sheet2" xfId="12457" xr:uid="{D4362AEB-23D1-48B8-8FC4-8D4904D66C78}"/>
    <cellStyle name="Heading 1 9" xfId="12458" xr:uid="{8B507DC9-28BE-4E6A-9EA4-C31C4BF6A434}"/>
    <cellStyle name="Heading 1 9 2" xfId="12459" xr:uid="{D04E83EE-55A6-4EEA-A0AF-EFED749661BB}"/>
    <cellStyle name="Heading 1 9 3" xfId="12460" xr:uid="{AE51DCB0-FE35-44F6-A2B5-68B60029F0D4}"/>
    <cellStyle name="Heading 1 9 4" xfId="12461" xr:uid="{D504AEB4-9F4D-4E68-B302-0DDFC146E323}"/>
    <cellStyle name="Heading 1 9 5" xfId="12462" xr:uid="{AAD7EA5F-A3CA-4226-AAC7-F6C3E4BE5236}"/>
    <cellStyle name="Heading 1 9 6" xfId="12463" xr:uid="{38C52B77-D987-4559-B065-AD383C61D2A7}"/>
    <cellStyle name="Heading 1 9 7" xfId="12464" xr:uid="{29487217-78EC-4887-9F0D-0FB79A319196}"/>
    <cellStyle name="Heading 1 9 8" xfId="12465" xr:uid="{6811F5F7-D4C5-4542-8879-C0600436FE74}"/>
    <cellStyle name="Heading 1 9 9" xfId="12466" xr:uid="{52643B1E-FA1E-4AE3-89F2-B6B8768CF319}"/>
    <cellStyle name="Heading 1 Above" xfId="12467" xr:uid="{5F3C1FF0-8BEA-44BC-B020-199D0C0D32CC}"/>
    <cellStyle name="Heading 1+" xfId="12468" xr:uid="{255F8DA7-F785-4129-A6DF-C883D63B9D11}"/>
    <cellStyle name="Heading 1+ 2" xfId="12469" xr:uid="{E59DD4D7-E077-41FC-8B7D-BBAA44673307}"/>
    <cellStyle name="Heading 1+ 3" xfId="12470" xr:uid="{2FE8695F-9E77-40D8-9E7F-85377C0EEC8C}"/>
    <cellStyle name="Heading 1+ 4" xfId="12471" xr:uid="{F15F11C9-D2B5-48CC-BB27-F5DD98F7353F}"/>
    <cellStyle name="Heading 1+ 5" xfId="12472" xr:uid="{DB466A79-9B3E-4D5B-A696-CB3122287C1D}"/>
    <cellStyle name="Heading 10" xfId="12473" xr:uid="{467985BA-3629-4760-9190-A44E23A8D931}"/>
    <cellStyle name="Heading 12" xfId="12474" xr:uid="{8D076E5C-7214-421E-827F-965FE0C7EE9B}"/>
    <cellStyle name="HEADING 14" xfId="12475" xr:uid="{9962D628-4A2C-417F-9415-C18EF25CFAE7}"/>
    <cellStyle name="Heading 2 1" xfId="12476" xr:uid="{BF6950B4-9361-4112-B599-2043002C7ACE}"/>
    <cellStyle name="Heading 2 10" xfId="12477" xr:uid="{6A642240-C19F-417C-AB06-CBB8CC783685}"/>
    <cellStyle name="Heading 2 10 2" xfId="12478" xr:uid="{438D125B-A81E-4D0F-82FD-396DE217AAFA}"/>
    <cellStyle name="Heading 2 10 3" xfId="12479" xr:uid="{01A24177-FA12-4F62-92AE-14BB38C8BCC4}"/>
    <cellStyle name="Heading 2 10 4" xfId="12480" xr:uid="{C682363A-BBF3-4233-BA92-FB57B96C4801}"/>
    <cellStyle name="Heading 2 10 5" xfId="12481" xr:uid="{5D661A0B-CA86-4411-A2B2-61DA646555A0}"/>
    <cellStyle name="Heading 2 10 6" xfId="12482" xr:uid="{44365A94-040B-4288-AE04-77024ED16741}"/>
    <cellStyle name="Heading 2 10 7" xfId="12483" xr:uid="{2C9F8764-1986-49BD-9D42-139576975E83}"/>
    <cellStyle name="Heading 2 10 8" xfId="12484" xr:uid="{CCD1B312-B709-4206-8DCB-E7AB97790B76}"/>
    <cellStyle name="Heading 2 10 9" xfId="12485" xr:uid="{F686C3FB-6DBF-4286-B585-A2A865EAF0D9}"/>
    <cellStyle name="Heading 2 11" xfId="12486" xr:uid="{1A996E21-F447-41E5-95AC-34E9B57CDA56}"/>
    <cellStyle name="Heading 2 11 2" xfId="12487" xr:uid="{624FA28A-1881-40A3-A9F7-EC91242DEBE5}"/>
    <cellStyle name="Heading 2 11 3" xfId="12488" xr:uid="{EA7AA884-96C2-4214-B38E-5A1E93F21AE0}"/>
    <cellStyle name="Heading 2 11 4" xfId="12489" xr:uid="{162207A0-B018-4EC5-8AC8-50CBC16937FD}"/>
    <cellStyle name="Heading 2 11 5" xfId="12490" xr:uid="{96A449F6-C570-4F0D-86FE-377C1D10D743}"/>
    <cellStyle name="Heading 2 11 6" xfId="12491" xr:uid="{9ABFC283-0710-4F02-A6C9-5C58F6BDC787}"/>
    <cellStyle name="Heading 2 11 7" xfId="12492" xr:uid="{4A968254-F352-4CBA-B10B-83FF236121B2}"/>
    <cellStyle name="Heading 2 11 8" xfId="12493" xr:uid="{FD1B5E46-2B49-44AD-979E-6D723F0D7231}"/>
    <cellStyle name="Heading 2 11 9" xfId="12494" xr:uid="{358F17B2-9464-49A2-9030-3E669E64F648}"/>
    <cellStyle name="Heading 2 12" xfId="12495" xr:uid="{C19E3F78-B2EF-4787-8B92-4ABE5CBA6A3E}"/>
    <cellStyle name="Heading 2 12 2" xfId="12496" xr:uid="{E50743A3-6661-4D48-8CB6-BB4EF4EA58C3}"/>
    <cellStyle name="Heading 2 12 3" xfId="12497" xr:uid="{C09CDA3E-04BC-4ADF-8F56-6D494204D857}"/>
    <cellStyle name="Heading 2 12 4" xfId="12498" xr:uid="{325D1E33-FD88-49D1-B4B1-85CA15FBDA3A}"/>
    <cellStyle name="Heading 2 12 5" xfId="12499" xr:uid="{7399FA70-B92D-4BF7-A924-83FFAFD949F8}"/>
    <cellStyle name="Heading 2 12 6" xfId="12500" xr:uid="{0D9F1F46-30B2-47C5-B10F-291BE27F1A4C}"/>
    <cellStyle name="Heading 2 12 7" xfId="12501" xr:uid="{7C8940FD-A49C-4A16-962C-5602A591AAE7}"/>
    <cellStyle name="Heading 2 12 8" xfId="12502" xr:uid="{6E9E58D0-65C3-4757-9DF3-4FF41E5B5467}"/>
    <cellStyle name="Heading 2 12 9" xfId="12503" xr:uid="{C2B9FA5A-E30F-4B3A-974F-4B6CB35AF35A}"/>
    <cellStyle name="Heading 2 13" xfId="12504" xr:uid="{C59C98AE-54DA-4071-8CDC-B95C3E1846FB}"/>
    <cellStyle name="Heading 2 13 2" xfId="12505" xr:uid="{5AD5F191-7420-4B6C-808F-C5D0115B8C61}"/>
    <cellStyle name="Heading 2 13 3" xfId="12506" xr:uid="{5FF3C60E-AF84-4377-A109-974A9B7CA53A}"/>
    <cellStyle name="Heading 2 13 4" xfId="12507" xr:uid="{C202CC37-8896-469E-9EDE-B9F26278D032}"/>
    <cellStyle name="Heading 2 13 5" xfId="12508" xr:uid="{10461F56-2AAB-42D8-8CAD-621B0D48188C}"/>
    <cellStyle name="Heading 2 13 6" xfId="12509" xr:uid="{E9CFDD9E-CCAF-4F04-A574-92B5F58CBF47}"/>
    <cellStyle name="Heading 2 13 7" xfId="12510" xr:uid="{1A48816A-8F4F-400A-8D08-F16BDC44F707}"/>
    <cellStyle name="Heading 2 13 8" xfId="12511" xr:uid="{7AF1F1CB-96E1-4BFD-8F90-DF9A3D4C1C8B}"/>
    <cellStyle name="Heading 2 13 9" xfId="12512" xr:uid="{E151956F-0A33-4427-ADC9-5CBA5B9DBB64}"/>
    <cellStyle name="Heading 2 14" xfId="12513" xr:uid="{8F1AE2D9-0963-4400-837E-EF00B465C169}"/>
    <cellStyle name="Heading 2 14 2" xfId="12514" xr:uid="{771F7AAA-A24F-4F43-B5FD-F0E1A8E89C62}"/>
    <cellStyle name="Heading 2 14 3" xfId="12515" xr:uid="{D09FACF4-72EA-4244-99DC-6E93B8264385}"/>
    <cellStyle name="Heading 2 14 4" xfId="12516" xr:uid="{DFABEEE6-55C5-4220-8E9E-3E736722A858}"/>
    <cellStyle name="Heading 2 14 5" xfId="12517" xr:uid="{E720559B-6A99-4CA1-8FD0-1F03E31A32A6}"/>
    <cellStyle name="Heading 2 14 6" xfId="12518" xr:uid="{0EB3AA3B-EF70-455D-8B6C-4726790B3356}"/>
    <cellStyle name="Heading 2 14 7" xfId="12519" xr:uid="{10C360F7-890C-445E-95C5-B97538F7AAB8}"/>
    <cellStyle name="Heading 2 14 8" xfId="12520" xr:uid="{461E2738-ED14-4700-B90A-3EA80942C601}"/>
    <cellStyle name="Heading 2 14 9" xfId="12521" xr:uid="{23683323-C8E0-4C44-AAEC-5D8A08DDC70D}"/>
    <cellStyle name="Heading 2 15" xfId="12522" xr:uid="{9F2B73DD-749E-4BEF-9090-61F9B6C6AA37}"/>
    <cellStyle name="Heading 2 15 2" xfId="12523" xr:uid="{9A04F201-98B8-45EC-A2A0-A46E13C9392A}"/>
    <cellStyle name="Heading 2 15 3" xfId="12524" xr:uid="{14B7D484-D092-4BEC-A5D4-CE7BE9B66247}"/>
    <cellStyle name="Heading 2 15 4" xfId="12525" xr:uid="{997F98EA-CEA3-44E9-BF0F-5FE11458D72A}"/>
    <cellStyle name="Heading 2 15 5" xfId="12526" xr:uid="{982998CD-FCF8-4153-9402-772B5C30A26F}"/>
    <cellStyle name="Heading 2 15 6" xfId="12527" xr:uid="{29800534-2678-4CE2-B9E1-0B817078F2DC}"/>
    <cellStyle name="Heading 2 15 7" xfId="12528" xr:uid="{9BBC009E-0307-43A1-A1D7-1CE4C5B0B193}"/>
    <cellStyle name="Heading 2 15 8" xfId="12529" xr:uid="{B86ACD4A-AE4B-4F0C-BA1F-836C6B089140}"/>
    <cellStyle name="Heading 2 15 9" xfId="12530" xr:uid="{4D86045B-B2C5-4180-8839-4B64DA1F0D05}"/>
    <cellStyle name="Heading 2 16" xfId="12531" xr:uid="{AD64E7C0-652D-4CB6-AA1E-419966C3407D}"/>
    <cellStyle name="Heading 2 16 2" xfId="12532" xr:uid="{E5555B6C-CBB7-4819-9065-759A053F7E3F}"/>
    <cellStyle name="Heading 2 16 3" xfId="12533" xr:uid="{972A627D-45A7-498B-9981-4CD4DD05EEC5}"/>
    <cellStyle name="Heading 2 16 4" xfId="12534" xr:uid="{E0549907-EFB8-4F2E-A61B-26323514C3AA}"/>
    <cellStyle name="Heading 2 16 5" xfId="12535" xr:uid="{2426D516-216A-4AFC-9B4C-69D0151AA7EE}"/>
    <cellStyle name="Heading 2 16 6" xfId="12536" xr:uid="{A9B8232B-91C1-4BDB-AFE3-96642FE01246}"/>
    <cellStyle name="Heading 2 16 7" xfId="12537" xr:uid="{0BE74589-1183-4F40-A929-16D7532A5D8B}"/>
    <cellStyle name="Heading 2 16 8" xfId="12538" xr:uid="{C32A06E0-E52B-4490-8907-68705872BCA1}"/>
    <cellStyle name="Heading 2 16 9" xfId="12539" xr:uid="{4344B3E4-5EA9-436C-A328-0D6FE382C9BB}"/>
    <cellStyle name="Heading 2 17" xfId="12540" xr:uid="{1BBDE2F0-F8DD-43FF-B87D-571723FB1211}"/>
    <cellStyle name="Heading 2 18" xfId="12541" xr:uid="{15C4EC84-B319-4C99-9E67-CD5FA7684207}"/>
    <cellStyle name="Heading 2 19" xfId="12542" xr:uid="{8BF36A30-2FA9-4B27-BD2F-6B3C7BE3E95C}"/>
    <cellStyle name="Heading 2 2" xfId="12543" xr:uid="{BE46F09B-CFB6-4CB5-B975-9E73766CCD23}"/>
    <cellStyle name="Heading 2 2 10" xfId="12544" xr:uid="{CEBE8D80-D51E-4AF7-86EF-8CDF7BA1FB4E}"/>
    <cellStyle name="Heading 2 2 11" xfId="12545" xr:uid="{CF1BADDF-5769-49D7-899D-5669A39B3B8F}"/>
    <cellStyle name="Heading 2 2 12" xfId="12546" xr:uid="{25FDB325-CDA9-41CF-8ED7-FC26D716FF45}"/>
    <cellStyle name="Heading 2 2 13" xfId="12547" xr:uid="{710DCA13-5E8A-42F3-8208-C5186721C8FE}"/>
    <cellStyle name="Heading 2 2 14" xfId="12548" xr:uid="{7B6677EC-4507-44E4-8A24-FD3D69988271}"/>
    <cellStyle name="Heading 2 2 2" xfId="12549" xr:uid="{A89CABBA-922B-434C-A844-898C23E7ECEE}"/>
    <cellStyle name="Heading 2 2 2 2" xfId="12550" xr:uid="{A5EF7141-1D99-4972-B342-325A7210C2CC}"/>
    <cellStyle name="Heading 2 2 2 2 2" xfId="12551" xr:uid="{7B9BD39B-CB7E-4315-8B99-79B4275B9C44}"/>
    <cellStyle name="Heading 2 2 2 3" xfId="12552" xr:uid="{E8C2070D-B9A1-40E9-A380-3A3D145ADECE}"/>
    <cellStyle name="Heading 2 2 2 4" xfId="12553" xr:uid="{E11F404F-FF72-4FB8-B5B1-CC7F4AAFE569}"/>
    <cellStyle name="Heading 2 2 2 5" xfId="12554" xr:uid="{36398F98-2A3C-46F1-A55A-BF3EB9BE007D}"/>
    <cellStyle name="Heading 2 2 2 6" xfId="12555" xr:uid="{07C90E23-3D38-4C4F-8709-FA5D4DD73A16}"/>
    <cellStyle name="Heading 2 2 2 7" xfId="12556" xr:uid="{E9DA8919-0F19-4F7D-8BA9-61F357C521D1}"/>
    <cellStyle name="Heading 2 2 2 8" xfId="12557" xr:uid="{7DD875A6-6731-4525-BAFE-F25F441A4134}"/>
    <cellStyle name="Heading 2 2 2 9" xfId="12558" xr:uid="{7E33D7F8-0991-49CA-9FDD-57B3DA5BF845}"/>
    <cellStyle name="Heading 2 2 3" xfId="12559" xr:uid="{A0B369F7-5C88-4980-B4CF-FC8FDAC6864E}"/>
    <cellStyle name="Heading 2 2 4" xfId="12560" xr:uid="{0F0F3790-EC99-427F-B20A-F9DAD54847CA}"/>
    <cellStyle name="Heading 2 2 5" xfId="12561" xr:uid="{3F381137-0BE4-4E55-BAEB-ABE2C55C2BA9}"/>
    <cellStyle name="Heading 2 2 5 2" xfId="12562" xr:uid="{F3B26F8F-DA39-47A4-92A9-947BB5ABD9DC}"/>
    <cellStyle name="Heading 2 2 6" xfId="12563" xr:uid="{49FE2A07-7936-475B-835C-CA1A24AAC3E2}"/>
    <cellStyle name="Heading 2 2 7" xfId="12564" xr:uid="{C377713B-7C2B-4DAB-97BB-0734E57F3E8D}"/>
    <cellStyle name="Heading 2 2 8" xfId="12565" xr:uid="{4FB81126-EB88-4156-8392-51A8B888F591}"/>
    <cellStyle name="Heading 2 2 9" xfId="12566" xr:uid="{6C2C2889-BB41-4AED-8BC3-852A72536BD4}"/>
    <cellStyle name="Heading 2 2_Block-F LGF POur-II BBS" xfId="12577" xr:uid="{E0573D61-4A37-49BE-8069-C7CC1635F6AF}"/>
    <cellStyle name="Heading 2 20" xfId="12567" xr:uid="{3FB16AAC-A9A3-4E03-B35F-22F393FCDD3B}"/>
    <cellStyle name="Heading 2 21" xfId="12568" xr:uid="{D0125B27-197A-4FA4-9494-A2DC44009897}"/>
    <cellStyle name="Heading 2 22" xfId="12569" xr:uid="{43C35DDA-8708-452A-ACF7-F92C691E9F10}"/>
    <cellStyle name="Heading 2 23" xfId="12570" xr:uid="{C7A99DB0-2446-4871-A464-6C62C1A9F60D}"/>
    <cellStyle name="Heading 2 24" xfId="12571" xr:uid="{968D0D04-7F28-4899-BE9B-C5C31A126F2D}"/>
    <cellStyle name="Heading 2 25" xfId="12572" xr:uid="{C9EDE003-A074-4751-8E5C-76AFCC27D4EC}"/>
    <cellStyle name="Heading 2 26" xfId="12573" xr:uid="{F27B55AD-0F0C-40A7-AAE9-AAFB31FFE352}"/>
    <cellStyle name="Heading 2 27" xfId="12574" xr:uid="{D5E095B0-1FA9-4EE8-8B35-55ACEFDD3EC7}"/>
    <cellStyle name="Heading 2 28" xfId="12575" xr:uid="{46E13E8D-26A0-4A51-BF99-8358FC9A59E8}"/>
    <cellStyle name="Heading 2 29" xfId="12576" xr:uid="{F83A2A39-0A73-4E06-98A5-45EF86E37181}"/>
    <cellStyle name="Heading 2 3" xfId="12578" xr:uid="{60B74C01-82EB-4BF7-903D-E9A99421FDFC}"/>
    <cellStyle name="Heading 2 3 2" xfId="12579" xr:uid="{32C685E3-2DC2-487D-BCDD-36F3B93DB742}"/>
    <cellStyle name="Heading 2 3 2 2" xfId="12580" xr:uid="{593A69E4-1B83-49D7-966C-F55BB0C0B99C}"/>
    <cellStyle name="Heading 2 3 2 3" xfId="12581" xr:uid="{9EB39E42-6A82-490A-8004-E73FEEB32B0C}"/>
    <cellStyle name="Heading 2 3 2 4" xfId="12582" xr:uid="{4CECAB83-171A-4D94-9302-C1972B9B0664}"/>
    <cellStyle name="Heading 2 3 2 5" xfId="12583" xr:uid="{ACB1FCCD-9708-4B8C-BF23-38280C5C52FE}"/>
    <cellStyle name="Heading 2 3 2 6" xfId="12584" xr:uid="{2F2DDF3E-3415-4EFA-B87B-BF9C1D4C0D8C}"/>
    <cellStyle name="Heading 2 3 2 7" xfId="12585" xr:uid="{52993316-B79B-424B-BB57-CAD91F450F0C}"/>
    <cellStyle name="Heading 2 3 2 8" xfId="12586" xr:uid="{9B3B5AE8-C7FB-4476-A35E-FEB17B710473}"/>
    <cellStyle name="Heading 2 3 2 9" xfId="12587" xr:uid="{6186D8FE-C918-497B-92C7-83C078593616}"/>
    <cellStyle name="Heading 2 3 3" xfId="12588" xr:uid="{A159CC50-F05F-40ED-9374-8BAE419F1D55}"/>
    <cellStyle name="Heading 2 3 4" xfId="12589" xr:uid="{91185F4F-D5B1-4050-A00C-777E41A1219C}"/>
    <cellStyle name="Heading 2 3 5" xfId="12590" xr:uid="{A6A38AAA-210A-4933-8F03-31A4343AAEF9}"/>
    <cellStyle name="Heading 2 3_Ramadugu_ SWGH" xfId="12601" xr:uid="{1C081EC8-9FC3-40E6-93AE-0388AEE937F7}"/>
    <cellStyle name="Heading 2 30" xfId="12591" xr:uid="{9BDCA9C7-6D22-4EA6-8509-AF5177852ADD}"/>
    <cellStyle name="Heading 2 31" xfId="12592" xr:uid="{C855A75F-7064-472D-9280-9692BD5676A0}"/>
    <cellStyle name="Heading 2 32" xfId="12593" xr:uid="{4E927DDA-5303-48D4-A89F-7452AB8FC31B}"/>
    <cellStyle name="Heading 2 33" xfId="12594" xr:uid="{7FE8A1F6-31E3-42E2-A8EF-53CFBD14003F}"/>
    <cellStyle name="Heading 2 34" xfId="12595" xr:uid="{10C14530-1034-413F-A383-6BD3A25B8DAB}"/>
    <cellStyle name="Heading 2 35" xfId="12596" xr:uid="{1160DA7C-9579-4263-AF8C-5362BD1FD1D4}"/>
    <cellStyle name="Heading 2 36" xfId="12597" xr:uid="{0C608AEB-263E-42C6-BD5E-4029452984D2}"/>
    <cellStyle name="Heading 2 37" xfId="12598" xr:uid="{8512F62F-3C6A-4279-B973-22D8FAEBB149}"/>
    <cellStyle name="Heading 2 38" xfId="12599" xr:uid="{763C95DC-5EB0-442D-AAE8-E57C6E2ECA9F}"/>
    <cellStyle name="Heading 2 39" xfId="12600" xr:uid="{B57A9E00-D509-4E33-BEFA-439843D91AC6}"/>
    <cellStyle name="Heading 2 4" xfId="12602" xr:uid="{173F8D4A-9B1D-47BE-BE8F-32AC446DE62D}"/>
    <cellStyle name="Heading 2 4 10" xfId="12603" xr:uid="{1ABD8EE8-D091-460F-B332-4A0B97247C5C}"/>
    <cellStyle name="Heading 2 4 11" xfId="12604" xr:uid="{F30C7C80-DBD3-4152-9770-C8365DB37507}"/>
    <cellStyle name="Heading 2 4 12" xfId="12605" xr:uid="{731C449F-A3CD-4202-8C2D-1726AF756456}"/>
    <cellStyle name="Heading 2 4 13" xfId="12606" xr:uid="{60179C0E-6491-4AA7-B2B0-F37D3D8A3FC2}"/>
    <cellStyle name="Heading 2 4 2" xfId="12607" xr:uid="{8B398316-D300-4FE8-A002-C727076A6EEA}"/>
    <cellStyle name="Heading 2 4 2 2" xfId="12608" xr:uid="{2F72692E-AD3E-4BA4-B6EA-C3D56502937C}"/>
    <cellStyle name="Heading 2 4 3" xfId="12609" xr:uid="{ED27FBF2-4A60-4C0C-9EFD-069CCEA2C7E0}"/>
    <cellStyle name="Heading 2 4 4" xfId="12610" xr:uid="{CBE5F04A-9511-4671-BCFF-B5C28BF00DE3}"/>
    <cellStyle name="Heading 2 4 5" xfId="12611" xr:uid="{4124CC61-D296-4945-AA88-9169A9A02620}"/>
    <cellStyle name="Heading 2 4 6" xfId="12612" xr:uid="{1F1F20E8-4565-4136-91A5-FE4D16DD5EF3}"/>
    <cellStyle name="Heading 2 4 7" xfId="12613" xr:uid="{48A547CB-1F48-48D6-B8FA-D71614CA047B}"/>
    <cellStyle name="Heading 2 4 8" xfId="12614" xr:uid="{80264BD0-453B-4AF3-9459-AFC67B5E9150}"/>
    <cellStyle name="Heading 2 4 9" xfId="12615" xr:uid="{62943660-F047-4583-8663-4952F7EB25D9}"/>
    <cellStyle name="Heading 2 4_Sheet2" xfId="12616" xr:uid="{9CFD3EA4-1113-4A2F-A13C-269373832401}"/>
    <cellStyle name="Heading 2 5" xfId="12617" xr:uid="{346F0083-370C-4AF8-93AD-840D3FC58AC2}"/>
    <cellStyle name="Heading 2 5 10" xfId="12618" xr:uid="{96C8072B-D2F5-4EE6-9786-4138D1E41DB2}"/>
    <cellStyle name="Heading 2 5 11" xfId="12619" xr:uid="{D1D55A83-D386-4E8C-83A0-F1E8FAB4885F}"/>
    <cellStyle name="Heading 2 5 12" xfId="12620" xr:uid="{782D8399-D29B-4DEA-9641-85C27442B5AA}"/>
    <cellStyle name="Heading 2 5 2" xfId="12621" xr:uid="{FAEBC711-6209-4848-92B7-FA84F79F7715}"/>
    <cellStyle name="Heading 2 5 2 2" xfId="12622" xr:uid="{1E39A587-1FCA-4048-B222-292F23A1DD67}"/>
    <cellStyle name="Heading 2 5 3" xfId="12623" xr:uid="{7072EF26-6AE4-4990-A869-F3B183657674}"/>
    <cellStyle name="Heading 2 5 4" xfId="12624" xr:uid="{FAC99691-358A-4ED7-AD9B-B7D77D03DB50}"/>
    <cellStyle name="Heading 2 5 5" xfId="12625" xr:uid="{887566AA-9686-4881-A58F-598428CBBBF2}"/>
    <cellStyle name="Heading 2 5 6" xfId="12626" xr:uid="{1CF8EE9E-030A-425D-A467-D61002FE23C1}"/>
    <cellStyle name="Heading 2 5 7" xfId="12627" xr:uid="{0D5947E6-96DC-487D-B10E-DBE830C01DDE}"/>
    <cellStyle name="Heading 2 5 8" xfId="12628" xr:uid="{DE0668BD-54B5-44ED-928C-D7364EB043D5}"/>
    <cellStyle name="Heading 2 5 9" xfId="12629" xr:uid="{C4BB0AF6-3897-493C-8B33-676E4441B4DA}"/>
    <cellStyle name="Heading 2 5_Sheet2" xfId="12630" xr:uid="{69DBD10B-2A62-44EB-AD27-2C0F17E5B456}"/>
    <cellStyle name="Heading 2 6" xfId="12631" xr:uid="{DB392197-F9F1-4C78-8D69-24C6286C9244}"/>
    <cellStyle name="Heading 2 6 10" xfId="12632" xr:uid="{2DC4B959-BE0C-44D6-8831-941C76BD8247}"/>
    <cellStyle name="Heading 2 6 11" xfId="12633" xr:uid="{63E4F12E-AEE9-4CE8-9A14-1DB1F84C0114}"/>
    <cellStyle name="Heading 2 6 12" xfId="12634" xr:uid="{71918DF2-A3E7-446D-9162-2A200023F82C}"/>
    <cellStyle name="Heading 2 6 2" xfId="12635" xr:uid="{AE7687D5-3C93-4ABA-A526-7CB8C1B950F6}"/>
    <cellStyle name="Heading 2 6 3" xfId="12636" xr:uid="{D7BF8E43-9907-4B5C-84AA-725FE7F21418}"/>
    <cellStyle name="Heading 2 6 4" xfId="12637" xr:uid="{C0F4934E-A207-41C1-AF7D-687C534F12D3}"/>
    <cellStyle name="Heading 2 6 5" xfId="12638" xr:uid="{76CA054A-15D9-4DEE-8E1E-F775E62EC597}"/>
    <cellStyle name="Heading 2 6 6" xfId="12639" xr:uid="{22476892-62B9-4B95-A7D4-A9D7D3AEB395}"/>
    <cellStyle name="Heading 2 6 7" xfId="12640" xr:uid="{671DEE0F-A195-41B8-BB5A-189828D639E0}"/>
    <cellStyle name="Heading 2 6 8" xfId="12641" xr:uid="{E7AB6424-DA75-47EF-BFD8-0C39BC01D5EC}"/>
    <cellStyle name="Heading 2 6 9" xfId="12642" xr:uid="{65CDD945-EA29-4299-8FBA-CBE57F88F624}"/>
    <cellStyle name="Heading 2 6_Sheet2" xfId="12643" xr:uid="{B8D1203A-818D-4F4D-9FD2-5474058DE46E}"/>
    <cellStyle name="Heading 2 7" xfId="12644" xr:uid="{2179DD4A-5CE1-49EE-852E-8CE7B7C7797F}"/>
    <cellStyle name="Heading 2 7 10" xfId="12645" xr:uid="{EA1F4213-200A-4340-9F44-8B6496C46BCE}"/>
    <cellStyle name="Heading 2 7 11" xfId="12646" xr:uid="{24C09F11-FA30-4778-9C4C-F1FBD02B17D0}"/>
    <cellStyle name="Heading 2 7 12" xfId="12647" xr:uid="{BF8E0E77-10B0-47CD-8F6A-A713042D62F9}"/>
    <cellStyle name="Heading 2 7 2" xfId="12648" xr:uid="{26EF8593-C104-4983-A585-2E5E69D4031F}"/>
    <cellStyle name="Heading 2 7 3" xfId="12649" xr:uid="{A9E4E884-BCAD-4E21-B8CC-931BA709A614}"/>
    <cellStyle name="Heading 2 7 4" xfId="12650" xr:uid="{954CC151-FDBC-43B3-B5F2-5AFD52638FC9}"/>
    <cellStyle name="Heading 2 7 5" xfId="12651" xr:uid="{A7C819ED-62C0-4170-A187-AC8BF5A47F1D}"/>
    <cellStyle name="Heading 2 7 6" xfId="12652" xr:uid="{8D124A3E-6A45-489C-94C9-FECF14BC3257}"/>
    <cellStyle name="Heading 2 7 7" xfId="12653" xr:uid="{05597AA5-01FE-47A9-82D1-4CB36FFCFE84}"/>
    <cellStyle name="Heading 2 7 8" xfId="12654" xr:uid="{22E0F113-62B5-4A28-9440-31A7DD7789C3}"/>
    <cellStyle name="Heading 2 7 9" xfId="12655" xr:uid="{76DEB14E-8CE3-48EC-9883-27CF37F84EB3}"/>
    <cellStyle name="Heading 2 7_Sheet2" xfId="12656" xr:uid="{0D2FD32F-0152-4C23-A7B3-B96418269078}"/>
    <cellStyle name="Heading 2 8" xfId="12657" xr:uid="{FEE71726-176C-4D48-95E3-F706F5616C26}"/>
    <cellStyle name="Heading 2 8 10" xfId="12658" xr:uid="{DE192057-DA27-4C6E-836B-B1BA0E4A9FEE}"/>
    <cellStyle name="Heading 2 8 11" xfId="12659" xr:uid="{5443E469-C9CD-459D-A8E4-21C598C1B58C}"/>
    <cellStyle name="Heading 2 8 2" xfId="12660" xr:uid="{A9C33EFB-5544-4369-909E-1D0DC81BF1D2}"/>
    <cellStyle name="Heading 2 8 3" xfId="12661" xr:uid="{3BC7C9DD-51DC-461E-A83B-CEB80F8C17D1}"/>
    <cellStyle name="Heading 2 8 4" xfId="12662" xr:uid="{247E0465-1DA3-467D-AF54-8B00ECDA0C28}"/>
    <cellStyle name="Heading 2 8 5" xfId="12663" xr:uid="{DA859A31-574C-42CB-B60B-999186CAE703}"/>
    <cellStyle name="Heading 2 8 6" xfId="12664" xr:uid="{3CD05315-7779-4379-A5BF-48C7DE26B9EA}"/>
    <cellStyle name="Heading 2 8 7" xfId="12665" xr:uid="{7DC6BA49-DE83-4F4D-8426-A243A5A253BC}"/>
    <cellStyle name="Heading 2 8 8" xfId="12666" xr:uid="{141F05BE-4C23-4A20-B3E8-9C0C86B68821}"/>
    <cellStyle name="Heading 2 8 9" xfId="12667" xr:uid="{DF4A0DD4-BF65-47DE-973E-9520B625B66B}"/>
    <cellStyle name="Heading 2 8_Sheet2" xfId="12668" xr:uid="{932CBCCA-D176-4DE7-8184-48EB25FC8C53}"/>
    <cellStyle name="Heading 2 9" xfId="12669" xr:uid="{B83566AB-2AE5-438E-8992-E406C2F95F7F}"/>
    <cellStyle name="Heading 2 9 2" xfId="12670" xr:uid="{0D87696B-AF5E-4C6D-8A16-E93304A1F78A}"/>
    <cellStyle name="Heading 2 9 3" xfId="12671" xr:uid="{D588ADEB-B034-4B68-B997-C5A3A5A1E4DB}"/>
    <cellStyle name="Heading 2 9 4" xfId="12672" xr:uid="{4ECDE5DD-1A24-43BA-9173-012297444931}"/>
    <cellStyle name="Heading 2 9 5" xfId="12673" xr:uid="{0D4B2D96-93AE-45E7-AB22-F7C75C435D63}"/>
    <cellStyle name="Heading 2 9 6" xfId="12674" xr:uid="{0A8DEAE0-D8F6-4D2C-92D7-75BFA8EB66B9}"/>
    <cellStyle name="Heading 2 9 7" xfId="12675" xr:uid="{1ED5C3E0-5CA1-4561-95BA-2EAD37BCAD4F}"/>
    <cellStyle name="Heading 2 9 8" xfId="12676" xr:uid="{EF75D886-2A36-4516-BF34-9FD9100508B0}"/>
    <cellStyle name="Heading 2 9 9" xfId="12677" xr:uid="{FE5FAF4E-BAF0-48C4-A4A9-26EE41CAA78B}"/>
    <cellStyle name="Heading 2 Below" xfId="12678" xr:uid="{019A3AE6-0F0B-4874-B44F-5A6554BE14ED}"/>
    <cellStyle name="Heading 2+" xfId="12679" xr:uid="{DBCAD95E-95F2-4C6F-A78F-69C308A29AD6}"/>
    <cellStyle name="Heading 2+ 2" xfId="12680" xr:uid="{F652C20D-6F1D-4247-8BEC-D28D83C8AE28}"/>
    <cellStyle name="Heading 2+ 3" xfId="12681" xr:uid="{24A1EE0D-D22F-4639-95BE-0D36EBF09E73}"/>
    <cellStyle name="Heading 2+ 4" xfId="12682" xr:uid="{B3D0CB0C-0658-453A-BB9D-03257CCA6229}"/>
    <cellStyle name="Heading 2+ 5" xfId="12683" xr:uid="{6A84865E-C0EA-4326-A794-5E86B35D4CB7}"/>
    <cellStyle name="Heading 3 10" xfId="12685" xr:uid="{388F9D0C-17FD-450B-ACC2-2EF7D1F465BB}"/>
    <cellStyle name="Heading 3 10 2" xfId="12686" xr:uid="{2F0D2D33-6B51-47A9-97B8-38430BD1E6D8}"/>
    <cellStyle name="Heading 3 10 3" xfId="12687" xr:uid="{6B601582-5D58-4FB8-BCC3-D7A4CD2FED24}"/>
    <cellStyle name="Heading 3 10 4" xfId="12688" xr:uid="{490D08D1-2A58-4847-8217-788D6CFB1C3C}"/>
    <cellStyle name="Heading 3 10 5" xfId="12689" xr:uid="{76ACE0C4-5B18-4F55-AEB5-47169F51E60E}"/>
    <cellStyle name="Heading 3 10 6" xfId="12690" xr:uid="{10FF1F1E-A837-467F-ADD0-46B61862A63C}"/>
    <cellStyle name="Heading 3 10 7" xfId="12691" xr:uid="{0D4E3E59-A377-41FA-A073-5CD52736A6E4}"/>
    <cellStyle name="Heading 3 10 8" xfId="12692" xr:uid="{492A4439-970E-4EB1-83BC-1B275F2BF794}"/>
    <cellStyle name="Heading 3 10 9" xfId="12693" xr:uid="{A3BFB5BE-1FFF-4791-B684-C071A47FED94}"/>
    <cellStyle name="Heading 3 11" xfId="12694" xr:uid="{31745D58-FD08-4E46-B502-AB72392BFE8A}"/>
    <cellStyle name="Heading 3 11 2" xfId="12695" xr:uid="{EB9D4325-BC04-4B4E-93E9-025F6D13220C}"/>
    <cellStyle name="Heading 3 11 3" xfId="12696" xr:uid="{AD3A0D38-1B56-443D-B425-B6E085EB5D1E}"/>
    <cellStyle name="Heading 3 11 4" xfId="12697" xr:uid="{61B2C658-E93E-4598-AAAE-A80BAB442D7C}"/>
    <cellStyle name="Heading 3 11 5" xfId="12698" xr:uid="{1DB3A7DF-9BBD-44F3-9748-EF66C49888A1}"/>
    <cellStyle name="Heading 3 11 6" xfId="12699" xr:uid="{03BD2031-A068-4052-B279-27953DD26E4D}"/>
    <cellStyle name="Heading 3 11 7" xfId="12700" xr:uid="{3C4A6E67-47A4-40A5-B946-90550004E292}"/>
    <cellStyle name="Heading 3 11 8" xfId="12701" xr:uid="{219CE33A-4149-4E8D-839E-D5E241980919}"/>
    <cellStyle name="Heading 3 11 9" xfId="12702" xr:uid="{10574174-4477-4ECC-8411-C88ADBD0B9AF}"/>
    <cellStyle name="Heading 3 12" xfId="12703" xr:uid="{9978B95E-8D9D-454D-9487-3378DB0DD5D2}"/>
    <cellStyle name="Heading 3 12 2" xfId="12704" xr:uid="{456786A9-FD7B-445C-938D-354121B49E79}"/>
    <cellStyle name="Heading 3 12 3" xfId="12705" xr:uid="{FA7A89AF-421A-4F7E-946D-431494D36C41}"/>
    <cellStyle name="Heading 3 12 4" xfId="12706" xr:uid="{8D80207F-75D4-4991-B12C-F227BA98BA80}"/>
    <cellStyle name="Heading 3 12 5" xfId="12707" xr:uid="{68526647-0E35-4232-98DF-A6BD5C1C623A}"/>
    <cellStyle name="Heading 3 12 6" xfId="12708" xr:uid="{5C39D7CF-6B17-4188-A1B1-677F052EC039}"/>
    <cellStyle name="Heading 3 12 7" xfId="12709" xr:uid="{A9879052-6DFF-469D-8E72-7018A5A76F1A}"/>
    <cellStyle name="Heading 3 12 8" xfId="12710" xr:uid="{8FA7C2BB-F080-4882-BF97-00F82D4322E5}"/>
    <cellStyle name="Heading 3 12 9" xfId="12711" xr:uid="{4194BD53-117F-4183-A64B-4B033D87692D}"/>
    <cellStyle name="Heading 3 13" xfId="12712" xr:uid="{2BB5765D-10FB-4A5B-AEA5-23CEB39092AF}"/>
    <cellStyle name="Heading 3 13 2" xfId="12713" xr:uid="{46E287C2-E240-4DB1-9F63-44219B4B0BD8}"/>
    <cellStyle name="Heading 3 13 3" xfId="12714" xr:uid="{ABE8BC49-542A-4815-BB03-61C28583AAF1}"/>
    <cellStyle name="Heading 3 13 4" xfId="12715" xr:uid="{681D5CD4-6414-4B7F-B584-E9542B8DCAF2}"/>
    <cellStyle name="Heading 3 13 5" xfId="12716" xr:uid="{DDEAA55E-EA57-451D-9B77-4AAC8C1DEA21}"/>
    <cellStyle name="Heading 3 13 6" xfId="12717" xr:uid="{9A436479-C7B9-4BB4-9FAD-65BF3E51E3CA}"/>
    <cellStyle name="Heading 3 13 7" xfId="12718" xr:uid="{C80B94D8-1E29-45FD-A3E5-7CDD6FF5A8E6}"/>
    <cellStyle name="Heading 3 13 8" xfId="12719" xr:uid="{D29D5F10-ACE9-4BFC-81A2-D0DEC13F5C63}"/>
    <cellStyle name="Heading 3 13 9" xfId="12720" xr:uid="{FDC4D622-E3A5-4CD4-B5F3-287AA7AB7BB0}"/>
    <cellStyle name="Heading 3 14" xfId="12721" xr:uid="{E48CF038-642D-4D53-A5B0-5FD414667758}"/>
    <cellStyle name="Heading 3 14 2" xfId="12722" xr:uid="{130A63E8-6D9E-4898-B6C6-F43795AAD5F9}"/>
    <cellStyle name="Heading 3 14 3" xfId="12723" xr:uid="{BC33AFDF-85FF-4FB6-A093-62EFE5AA7EE5}"/>
    <cellStyle name="Heading 3 14 4" xfId="12724" xr:uid="{960452D8-9B2C-47EA-9977-01C9502F65B8}"/>
    <cellStyle name="Heading 3 14 5" xfId="12725" xr:uid="{C8B8706F-41E0-4AEB-8BA0-B4B1537B4698}"/>
    <cellStyle name="Heading 3 14 6" xfId="12726" xr:uid="{3328B09D-CB16-423B-AB39-8374DCFE54E4}"/>
    <cellStyle name="Heading 3 14 7" xfId="12727" xr:uid="{9B00E15D-85D4-4C28-BDE6-13EC718A2D17}"/>
    <cellStyle name="Heading 3 14 8" xfId="12728" xr:uid="{5A4F58C0-6EDB-468D-8DCB-5D1E1754E23F}"/>
    <cellStyle name="Heading 3 14 9" xfId="12729" xr:uid="{60238268-32DA-4B4C-887A-0BF50F7EB217}"/>
    <cellStyle name="Heading 3 15" xfId="12730" xr:uid="{020507C5-AA94-4ACB-9DF4-CE7427628B63}"/>
    <cellStyle name="Heading 3 15 2" xfId="12731" xr:uid="{DF9170B4-B121-469C-83F8-C79655B147E3}"/>
    <cellStyle name="Heading 3 15 3" xfId="12732" xr:uid="{A6C910EF-C243-41B1-994B-08C5B34EDDB5}"/>
    <cellStyle name="Heading 3 15 4" xfId="12733" xr:uid="{FF9157C7-7761-4723-986B-2F1CC74811B2}"/>
    <cellStyle name="Heading 3 15 5" xfId="12734" xr:uid="{24B82A1A-DFD1-4B84-ADD9-6853D03F7B87}"/>
    <cellStyle name="Heading 3 15 6" xfId="12735" xr:uid="{AF481C6B-E190-4D5B-B399-9E4DA4176DE1}"/>
    <cellStyle name="Heading 3 15 7" xfId="12736" xr:uid="{905B1B24-FEB3-46F6-9160-B7448C95F73B}"/>
    <cellStyle name="Heading 3 15 8" xfId="12737" xr:uid="{53F2D288-0336-4604-8CAD-86CE98CC4A37}"/>
    <cellStyle name="Heading 3 15 9" xfId="12738" xr:uid="{CD9BC92D-8424-45A9-97F2-B8E89CC76C47}"/>
    <cellStyle name="Heading 3 16" xfId="12739" xr:uid="{6AA0E5B9-96AD-4A4F-8F21-220F9A1FF19F}"/>
    <cellStyle name="Heading 3 16 2" xfId="12740" xr:uid="{054448B6-4CFB-4E34-B005-8D09DAA1713A}"/>
    <cellStyle name="Heading 3 16 3" xfId="12741" xr:uid="{A8514890-ADC8-4F24-91E5-DAF0BBB02AFA}"/>
    <cellStyle name="Heading 3 16 4" xfId="12742" xr:uid="{B09D28FB-4014-4C5F-9FAB-64240F4C7433}"/>
    <cellStyle name="Heading 3 16 5" xfId="12743" xr:uid="{BDE19AF4-4D77-4BA4-80F9-2DD1A02EF506}"/>
    <cellStyle name="Heading 3 16 6" xfId="12744" xr:uid="{CC9CF4B3-2C31-4645-8A33-AE46EA33F8BA}"/>
    <cellStyle name="Heading 3 16 7" xfId="12745" xr:uid="{9F2AD3C0-F230-474F-A0D7-1A50A241416F}"/>
    <cellStyle name="Heading 3 16 8" xfId="12746" xr:uid="{6CC9AA97-F0BC-40A7-BAE1-A73F27A8F057}"/>
    <cellStyle name="Heading 3 16 9" xfId="12747" xr:uid="{F6F3B75D-DAE6-43B0-BC20-E0568FF6CA18}"/>
    <cellStyle name="Heading 3 17" xfId="12748" xr:uid="{BB7C83BF-17B5-4963-BB6C-3922990D42BC}"/>
    <cellStyle name="Heading 3 18" xfId="12749" xr:uid="{FFADF99B-38C7-4A78-8B59-023051166768}"/>
    <cellStyle name="Heading 3 19" xfId="12750" xr:uid="{56EBE031-1AA9-416F-A7F7-65A7745C69B8}"/>
    <cellStyle name="Heading 3 2" xfId="12751" xr:uid="{FA918745-DEAD-4D7F-B39A-D24C63417ECD}"/>
    <cellStyle name="Heading 3 2 10" xfId="12752" xr:uid="{3D7DD4BF-BC70-495B-9581-63B2E0E5EC83}"/>
    <cellStyle name="Heading 3 2 11" xfId="12753" xr:uid="{29FDE942-1CF3-4364-A0DC-252A882637E6}"/>
    <cellStyle name="Heading 3 2 12" xfId="12754" xr:uid="{CF8EC9FF-E8CB-4F71-ADBD-DA66B72E87D0}"/>
    <cellStyle name="Heading 3 2 13" xfId="12755" xr:uid="{16FD840D-267B-4246-85D5-6AD35F800459}"/>
    <cellStyle name="Heading 3 2 14" xfId="12756" xr:uid="{D982B71A-0DBB-42E3-94C3-7EE155606F24}"/>
    <cellStyle name="Heading 3 2 2" xfId="12757" xr:uid="{AA4FC27E-0E58-4569-A151-481E3CA5F14E}"/>
    <cellStyle name="Heading 3 2 2 10" xfId="12758" xr:uid="{1757DB66-2538-492D-984D-508548F108B3}"/>
    <cellStyle name="Heading 3 2 2 11" xfId="12759" xr:uid="{663BBDF5-BBFE-41D5-946D-F9904C4FBFF0}"/>
    <cellStyle name="Heading 3 2 2 2" xfId="12760" xr:uid="{9957BD0F-BAD6-405E-A637-48B709C87A09}"/>
    <cellStyle name="Heading 3 2 2 2 2" xfId="12761" xr:uid="{9D6E306C-E439-4093-AE2C-EE8EE3F5D8CC}"/>
    <cellStyle name="Heading 3 2 2 3" xfId="12762" xr:uid="{588150CB-6327-4572-9AFE-C5FBE2579E64}"/>
    <cellStyle name="Heading 3 2 2 4" xfId="12763" xr:uid="{65CA15F2-7A49-4505-A9F4-B5B53D554BF9}"/>
    <cellStyle name="Heading 3 2 2 5" xfId="12764" xr:uid="{A00359EC-311A-45FC-A27D-3883A9DF7C0D}"/>
    <cellStyle name="Heading 3 2 2 6" xfId="12765" xr:uid="{D9B2B2D1-37B8-4883-A661-78A6E3AAFF0C}"/>
    <cellStyle name="Heading 3 2 2 7" xfId="12766" xr:uid="{B82CE05B-C110-4660-A0A4-61AEF27289C2}"/>
    <cellStyle name="Heading 3 2 2 8" xfId="12767" xr:uid="{43CD59FF-2201-4220-8A12-C76AAA7A9A0F}"/>
    <cellStyle name="Heading 3 2 2 9" xfId="12768" xr:uid="{F8A5643C-D561-4492-BB82-F3203FE9EB5C}"/>
    <cellStyle name="Heading 3 2 3" xfId="12769" xr:uid="{834F04F4-AF0B-465C-B7A5-FD23DE169443}"/>
    <cellStyle name="Heading 3 2 3 2" xfId="12770" xr:uid="{D0408F73-45BB-449B-90E7-D06DE8AF2DC9}"/>
    <cellStyle name="Heading 3 2 3 3" xfId="12771" xr:uid="{C97C4517-E9B5-4A5C-9AB2-202B2C4FB4F9}"/>
    <cellStyle name="Heading 3 2 4" xfId="12772" xr:uid="{C9FA3046-F38C-4017-AE57-25E5F2D88625}"/>
    <cellStyle name="Heading 3 2 4 2" xfId="12773" xr:uid="{5E75D825-F8A2-48CF-87E0-0DE63B5DDEF2}"/>
    <cellStyle name="Heading 3 2 4 3" xfId="12774" xr:uid="{15C39DC6-2144-4BF5-A14A-5979A1C3445C}"/>
    <cellStyle name="Heading 3 2 5" xfId="12775" xr:uid="{A354A967-0A9E-4BF5-A133-64BCBFC27980}"/>
    <cellStyle name="Heading 3 2 6" xfId="12776" xr:uid="{3B664BBC-B6B9-4920-A385-060C56C35A56}"/>
    <cellStyle name="Heading 3 2 7" xfId="12777" xr:uid="{F47086A7-42D6-4C00-AE32-8B1559CEF2C4}"/>
    <cellStyle name="Heading 3 2 8" xfId="12778" xr:uid="{A966907A-8442-4BA3-A0E8-327A61F93863}"/>
    <cellStyle name="Heading 3 2 9" xfId="12779" xr:uid="{43B0F2E6-5418-43B4-82A1-BB0A80F9763D}"/>
    <cellStyle name="Heading 3 2_Block-F LGF POur-II BBS" xfId="12790" xr:uid="{C3D174DF-73AD-475C-BADD-A944716CBC26}"/>
    <cellStyle name="Heading 3 20" xfId="12780" xr:uid="{D92F940F-55E0-452C-9F01-BE5593BF710B}"/>
    <cellStyle name="Heading 3 21" xfId="12781" xr:uid="{8D6B8124-5FFA-4C58-9C7C-63F09D475D47}"/>
    <cellStyle name="Heading 3 22" xfId="12782" xr:uid="{F69970B5-D80B-4EA7-9C15-40528576A6D1}"/>
    <cellStyle name="Heading 3 23" xfId="12783" xr:uid="{C12DE134-84AD-44BA-8DD9-5A1900931EA2}"/>
    <cellStyle name="Heading 3 24" xfId="12784" xr:uid="{C8CD72F4-A39A-4588-B13F-F96AA58E3299}"/>
    <cellStyle name="Heading 3 25" xfId="12785" xr:uid="{4368BA89-5943-41B1-8C96-F27BBB471446}"/>
    <cellStyle name="Heading 3 26" xfId="12786" xr:uid="{370BDF46-5BD7-4189-9211-2C57B4B53C9C}"/>
    <cellStyle name="Heading 3 27" xfId="12787" xr:uid="{BB383510-DBA8-4464-8660-5CEEAD726453}"/>
    <cellStyle name="Heading 3 28" xfId="12788" xr:uid="{B5EE0F64-589B-4497-A8A1-05096AF42435}"/>
    <cellStyle name="Heading 3 29" xfId="12789" xr:uid="{3E6BC8DC-BF65-417A-8D4C-C70E8E7314C0}"/>
    <cellStyle name="Heading 3 3" xfId="12791" xr:uid="{E5B71FFA-899E-44AF-9A2D-48274EF3D5BA}"/>
    <cellStyle name="Heading 3 3 2" xfId="12792" xr:uid="{7ECDA10E-C799-4964-BC31-8B9C1B40BFD9}"/>
    <cellStyle name="Heading 3 3 2 10" xfId="12793" xr:uid="{E53C8640-A2A4-4B25-8CFB-BDA01B41DF6A}"/>
    <cellStyle name="Heading 3 3 2 11" xfId="12794" xr:uid="{E99FDF58-633F-4E85-852B-7C2F9CC2331B}"/>
    <cellStyle name="Heading 3 3 2 2" xfId="12795" xr:uid="{ECB7B5ED-47D3-4F42-B36E-6BDFCC02C2B8}"/>
    <cellStyle name="Heading 3 3 2 3" xfId="12796" xr:uid="{D6210147-ECE2-44A9-835B-00FEE2DCDFA4}"/>
    <cellStyle name="Heading 3 3 2 4" xfId="12797" xr:uid="{0AB75863-D580-4188-8C62-2C5FCBEE6B24}"/>
    <cellStyle name="Heading 3 3 2 5" xfId="12798" xr:uid="{7FC9D9A2-31CD-4734-A849-0590C5C16A3F}"/>
    <cellStyle name="Heading 3 3 2 6" xfId="12799" xr:uid="{6A47E768-5C17-4A48-AA5D-328B4E1CB74C}"/>
    <cellStyle name="Heading 3 3 2 7" xfId="12800" xr:uid="{61933B65-A92B-4297-960A-CBA7074563A1}"/>
    <cellStyle name="Heading 3 3 2 8" xfId="12801" xr:uid="{F1360AA0-48F5-45FC-A33A-CAA9638787D8}"/>
    <cellStyle name="Heading 3 3 2 9" xfId="12802" xr:uid="{A5DA6F2A-1F85-4198-A758-7E909A4ABAEE}"/>
    <cellStyle name="Heading 3 3 3" xfId="12803" xr:uid="{9DDF6DEA-7173-4F40-B618-F69ED42E01F5}"/>
    <cellStyle name="Heading 3 3 3 2" xfId="12804" xr:uid="{840A1AE2-9EDE-4057-8412-F9CA90E34760}"/>
    <cellStyle name="Heading 3 3 3 3" xfId="12805" xr:uid="{B6BD65D9-D9B7-4E22-A6CD-2B54FA3041C3}"/>
    <cellStyle name="Heading 3 3 4" xfId="12806" xr:uid="{544111E8-215B-44F6-BF4C-BE1766A36421}"/>
    <cellStyle name="Heading 3 3 4 2" xfId="12807" xr:uid="{01C44B08-57BD-453A-A2AF-1EAD24984BF8}"/>
    <cellStyle name="Heading 3 3 4 3" xfId="12808" xr:uid="{7B592358-2AAE-435F-80B4-B94CA469B947}"/>
    <cellStyle name="Heading 3 3 5" xfId="12809" xr:uid="{0A63844F-478F-4993-B858-37C6D5E42EF1}"/>
    <cellStyle name="Heading 3 3 6" xfId="12810" xr:uid="{B13D9BD0-CF9B-4E43-BD1F-0F5F3C63C842}"/>
    <cellStyle name="Heading 3 3_Ramadugu_ SWGH" xfId="12821" xr:uid="{0286CB3B-5F76-46E0-A6ED-A17AADE8D20F}"/>
    <cellStyle name="Heading 3 30" xfId="12811" xr:uid="{D02769A2-97CA-4AC0-B1C2-BF6E2CC99B47}"/>
    <cellStyle name="Heading 3 31" xfId="12812" xr:uid="{A9815C8D-02AD-43DB-9770-8001888C30BB}"/>
    <cellStyle name="Heading 3 32" xfId="12813" xr:uid="{8E0682D8-E318-4A32-B997-8F5E837A37E1}"/>
    <cellStyle name="Heading 3 33" xfId="12814" xr:uid="{B7B47D2F-DD5A-4D7C-A5DD-47C3D5427D46}"/>
    <cellStyle name="Heading 3 34" xfId="12815" xr:uid="{835605B0-2A7C-4DD5-BB2E-72B6951D72CE}"/>
    <cellStyle name="Heading 3 35" xfId="12816" xr:uid="{E925262F-D57A-4FB2-8EC8-4726B5361845}"/>
    <cellStyle name="Heading 3 36" xfId="12817" xr:uid="{5A42470A-878D-42AF-B20E-101E47F49B17}"/>
    <cellStyle name="Heading 3 37" xfId="12818" xr:uid="{7591D5A6-6A59-4F4C-A13D-252455A6ECB5}"/>
    <cellStyle name="Heading 3 38" xfId="12819" xr:uid="{01719FC8-1CC6-4880-ABF6-E65E38857BA2}"/>
    <cellStyle name="Heading 3 39" xfId="12820" xr:uid="{B4F12203-11C9-4FD1-A38B-A50E6439183C}"/>
    <cellStyle name="Heading 3 4" xfId="12822" xr:uid="{2A279609-6794-42A9-B573-C5379C8E8C4C}"/>
    <cellStyle name="Heading 3 4 10" xfId="12823" xr:uid="{B3E7E923-EA47-43EB-8C53-40DC4F61164F}"/>
    <cellStyle name="Heading 3 4 11" xfId="12824" xr:uid="{9911D00E-7370-4F9B-81A5-26BC87E174C4}"/>
    <cellStyle name="Heading 3 4 12" xfId="12825" xr:uid="{D526DC62-B1EF-4063-AC99-371C5A495C11}"/>
    <cellStyle name="Heading 3 4 13" xfId="12826" xr:uid="{5142F6A0-97E3-4724-836C-887137A34F28}"/>
    <cellStyle name="Heading 3 4 14" xfId="12827" xr:uid="{A3E4BBFB-7396-46AA-83B8-C5F4746D1208}"/>
    <cellStyle name="Heading 3 4 2" xfId="12828" xr:uid="{0A21F8AF-2088-4FDA-97C1-65448FB0094E}"/>
    <cellStyle name="Heading 3 4 2 2" xfId="12829" xr:uid="{6F357079-4EE0-46ED-B15C-A1A4F5540CD2}"/>
    <cellStyle name="Heading 3 4 2 3" xfId="12830" xr:uid="{0F3DE986-CE62-4387-82D4-D09C70E38962}"/>
    <cellStyle name="Heading 3 4 3" xfId="12831" xr:uid="{EDC9E301-4F81-4261-A23C-95F56B98E45A}"/>
    <cellStyle name="Heading 3 4 3 2" xfId="12832" xr:uid="{3ED2F7E7-9A85-456B-9C8E-46996C5B4320}"/>
    <cellStyle name="Heading 3 4 3 3" xfId="12833" xr:uid="{F52C5399-4AA2-4D72-9FE9-CA1BCE3B148E}"/>
    <cellStyle name="Heading 3 4 4" xfId="12834" xr:uid="{4C64897C-8B7B-44AC-AAA6-65F0AA402917}"/>
    <cellStyle name="Heading 3 4 4 2" xfId="12835" xr:uid="{E6BB721D-F9D2-40C4-BB09-3AABE37E266B}"/>
    <cellStyle name="Heading 3 4 4 3" xfId="12836" xr:uid="{D8891680-AEB5-4ABE-B6F5-A991A027B523}"/>
    <cellStyle name="Heading 3 4 5" xfId="12837" xr:uid="{D5548D53-F7B0-4F84-B301-84E9EC826778}"/>
    <cellStyle name="Heading 3 4 6" xfId="12838" xr:uid="{16040D70-F4EB-429D-A9E0-FC8502DDA225}"/>
    <cellStyle name="Heading 3 4 7" xfId="12839" xr:uid="{1BD6C2A8-BA58-42C0-820D-3E0E693D565B}"/>
    <cellStyle name="Heading 3 4 8" xfId="12840" xr:uid="{39BDADCD-D495-4A7E-8368-5CFA08F7F63F}"/>
    <cellStyle name="Heading 3 4 9" xfId="12841" xr:uid="{99DF2CF8-B148-4207-8F2B-3E61D8C6F1E1}"/>
    <cellStyle name="Heading 3 4_Sheet2" xfId="12842" xr:uid="{778828FA-53DC-4DFA-AB32-416AC9DFAA74}"/>
    <cellStyle name="HEADING 3 40" xfId="12684" xr:uid="{F29F1B5D-FC47-4326-B8B5-3F17403E79C4}"/>
    <cellStyle name="Heading 3 5" xfId="12843" xr:uid="{E9B84B51-2B83-4FDB-9F21-820E8F271F4A}"/>
    <cellStyle name="Heading 3 5 10" xfId="12844" xr:uid="{E27D5F19-35C7-4838-B2D8-6E5D441BD821}"/>
    <cellStyle name="Heading 3 5 11" xfId="12845" xr:uid="{92C03D35-F3E8-43D6-B0F1-9FED98E0E0D2}"/>
    <cellStyle name="Heading 3 5 12" xfId="12846" xr:uid="{ECF02596-B924-4A35-BC41-8F49DF0CA552}"/>
    <cellStyle name="Heading 3 5 2" xfId="12847" xr:uid="{39BB4E95-FABB-467C-A29D-3B54D5C46621}"/>
    <cellStyle name="Heading 3 5 2 2" xfId="12848" xr:uid="{F57A459C-B723-43E0-8C44-E975ECF6EA47}"/>
    <cellStyle name="Heading 3 5 2 3" xfId="12849" xr:uid="{23B9986D-A37D-4F9C-8BB6-3E1B6F66AE00}"/>
    <cellStyle name="Heading 3 5 3" xfId="12850" xr:uid="{B437E6F1-B341-4C5D-BBB5-B1BBB3E21448}"/>
    <cellStyle name="Heading 3 5 3 2" xfId="12851" xr:uid="{0C6E53FE-D70F-430E-9A60-07A3FDEC291E}"/>
    <cellStyle name="Heading 3 5 3 3" xfId="12852" xr:uid="{6D6CE4B8-3988-43EC-88A2-8ABF5E1054EF}"/>
    <cellStyle name="Heading 3 5 4" xfId="12853" xr:uid="{39417EE6-6CFA-4995-99DD-0B0282E6F5A7}"/>
    <cellStyle name="Heading 3 5 4 2" xfId="12854" xr:uid="{053D06D5-F0C9-4A8A-8594-235DF5E2345E}"/>
    <cellStyle name="Heading 3 5 4 3" xfId="12855" xr:uid="{05BC61E5-A0AA-4E3D-9B5C-9E6B260E792E}"/>
    <cellStyle name="Heading 3 5 5" xfId="12856" xr:uid="{FC1ADEBB-D3A0-4001-8DA9-BFC3B40AEEFC}"/>
    <cellStyle name="Heading 3 5 6" xfId="12857" xr:uid="{12BE10E7-265F-4CC4-8748-5D8B80F33DFB}"/>
    <cellStyle name="Heading 3 5 7" xfId="12858" xr:uid="{CCDB36E9-CAD6-4B38-80BC-B2D2985DCA23}"/>
    <cellStyle name="Heading 3 5 8" xfId="12859" xr:uid="{CF86FC28-1DE1-4A1C-95EB-023AA5005AD9}"/>
    <cellStyle name="Heading 3 5 9" xfId="12860" xr:uid="{3FC2A8ED-4906-4DF8-9B4A-4CBE391D4394}"/>
    <cellStyle name="Heading 3 5_Sheet2" xfId="12861" xr:uid="{BAD28927-47CC-4594-8DFD-E650F18CA339}"/>
    <cellStyle name="Heading 3 6" xfId="12862" xr:uid="{B81811BA-F459-40E3-A99D-BE97B51D98AC}"/>
    <cellStyle name="Heading 3 6 10" xfId="12863" xr:uid="{67F998DC-91FE-4BA6-A959-34C2F278E3FC}"/>
    <cellStyle name="Heading 3 6 11" xfId="12864" xr:uid="{7622D769-862E-4091-850D-38C6B3F09131}"/>
    <cellStyle name="Heading 3 6 12" xfId="12865" xr:uid="{CC45DD18-1B43-4218-AE66-A0D93E1E6DAB}"/>
    <cellStyle name="Heading 3 6 2" xfId="12866" xr:uid="{3AFA16B8-0D19-4F24-A1B1-E10FAC77FF68}"/>
    <cellStyle name="Heading 3 6 2 2" xfId="12867" xr:uid="{374F980C-E074-48B8-A60B-96FE8FDDD21F}"/>
    <cellStyle name="Heading 3 6 2 3" xfId="12868" xr:uid="{CA3BB7CF-863D-47E6-925D-5849F02B82C9}"/>
    <cellStyle name="Heading 3 6 3" xfId="12869" xr:uid="{2723F238-9197-4F89-9C17-4CF6E76954EE}"/>
    <cellStyle name="Heading 3 6 3 2" xfId="12870" xr:uid="{A95A77AB-AC12-4B82-8CAD-29F1D68D4EEB}"/>
    <cellStyle name="Heading 3 6 3 3" xfId="12871" xr:uid="{519DF215-CF71-4027-884F-ECC99FD0037D}"/>
    <cellStyle name="Heading 3 6 4" xfId="12872" xr:uid="{841C5CCA-3424-40E2-B3F8-CDE648B128F7}"/>
    <cellStyle name="Heading 3 6 4 2" xfId="12873" xr:uid="{030F0A66-5A19-4B9C-8C55-066DF7DED292}"/>
    <cellStyle name="Heading 3 6 4 3" xfId="12874" xr:uid="{24B8AB93-FDF2-464E-878B-226C02DC84D5}"/>
    <cellStyle name="Heading 3 6 5" xfId="12875" xr:uid="{94B82A43-01B3-4745-8BBD-CE3D7DBE5630}"/>
    <cellStyle name="Heading 3 6 6" xfId="12876" xr:uid="{52008DA0-FB62-46C2-875A-7353E58D6ABB}"/>
    <cellStyle name="Heading 3 6 7" xfId="12877" xr:uid="{50B5892F-0A89-48DA-B2A1-46C5368F6BE4}"/>
    <cellStyle name="Heading 3 6 8" xfId="12878" xr:uid="{090B0033-EF09-418D-B135-38342EAC8214}"/>
    <cellStyle name="Heading 3 6 9" xfId="12879" xr:uid="{C6C8E716-0286-442B-A57E-ECCAD85CC764}"/>
    <cellStyle name="Heading 3 6_Sheet2" xfId="12880" xr:uid="{96E77BDB-5864-46B3-88ED-0211B9F36BCF}"/>
    <cellStyle name="Heading 3 7" xfId="12881" xr:uid="{F87421AF-C443-4386-86F9-C0A9E9BF6878}"/>
    <cellStyle name="Heading 3 7 10" xfId="12882" xr:uid="{E2A9672B-F138-4516-AE86-E01787E5949C}"/>
    <cellStyle name="Heading 3 7 11" xfId="12883" xr:uid="{4F5EFC00-BFB6-4DC7-9810-16277474E9DF}"/>
    <cellStyle name="Heading 3 7 12" xfId="12884" xr:uid="{89ED4A2F-2734-451B-ADC3-2CBD1C6CE47B}"/>
    <cellStyle name="Heading 3 7 2" xfId="12885" xr:uid="{87FA431B-571F-4AC7-8586-FE798BB7F1AB}"/>
    <cellStyle name="Heading 3 7 2 2" xfId="12886" xr:uid="{71C1D7A1-0F51-4C6B-9516-40D444D3FFDB}"/>
    <cellStyle name="Heading 3 7 2 3" xfId="12887" xr:uid="{3C6FA87E-7555-47AC-B121-EA47FABFFC8A}"/>
    <cellStyle name="Heading 3 7 3" xfId="12888" xr:uid="{CF8F6206-3DF9-4BB2-B62E-8256CDA21282}"/>
    <cellStyle name="Heading 3 7 3 2" xfId="12889" xr:uid="{B8C118E0-2D56-4B0D-B1DB-3A64686C9BE8}"/>
    <cellStyle name="Heading 3 7 3 3" xfId="12890" xr:uid="{5651711C-618B-4DEC-A256-838F310B7A73}"/>
    <cellStyle name="Heading 3 7 4" xfId="12891" xr:uid="{C6AEC8EA-26D5-4B2D-AAF8-50FEF11B9D18}"/>
    <cellStyle name="Heading 3 7 4 2" xfId="12892" xr:uid="{B5E556A7-7C81-4DE9-8401-EE794A99B6A5}"/>
    <cellStyle name="Heading 3 7 4 3" xfId="12893" xr:uid="{004E29CC-D2D2-4F9B-B059-31530BDE1852}"/>
    <cellStyle name="Heading 3 7 5" xfId="12894" xr:uid="{F088459A-06E7-4085-9493-32B816B9CE93}"/>
    <cellStyle name="Heading 3 7 6" xfId="12895" xr:uid="{505E044E-AF3D-4F9B-89E3-A242CD462443}"/>
    <cellStyle name="Heading 3 7 7" xfId="12896" xr:uid="{F57200BC-9B05-4818-AA6B-2D58890808E4}"/>
    <cellStyle name="Heading 3 7 8" xfId="12897" xr:uid="{2815EF1E-9371-4BB7-A1CA-B7F5C1E76928}"/>
    <cellStyle name="Heading 3 7 9" xfId="12898" xr:uid="{D10008DC-8DAE-4A82-B1B6-367BAECA0C0E}"/>
    <cellStyle name="Heading 3 7_Sheet2" xfId="12899" xr:uid="{019A89D9-9D0F-4171-94CA-7AC41F64E3C5}"/>
    <cellStyle name="Heading 3 8" xfId="12900" xr:uid="{7C9F40AF-F534-447A-9666-3B1B5B8465BE}"/>
    <cellStyle name="Heading 3 8 10" xfId="12901" xr:uid="{A47FE195-3C32-4F61-A21A-64244FC48DA7}"/>
    <cellStyle name="Heading 3 8 11" xfId="12902" xr:uid="{73069CFB-5615-4F1E-8715-C2A18D04B954}"/>
    <cellStyle name="Heading 3 8 2" xfId="12903" xr:uid="{DB2CC5C1-BD52-4883-93E4-074EDF9AD5B5}"/>
    <cellStyle name="Heading 3 8 3" xfId="12904" xr:uid="{C42A82D4-523A-484D-90B2-0360C150DD72}"/>
    <cellStyle name="Heading 3 8 4" xfId="12905" xr:uid="{7566C1A8-C141-4741-AC6D-9DA2FDFFC0B3}"/>
    <cellStyle name="Heading 3 8 5" xfId="12906" xr:uid="{4F395FBA-8F50-4CC6-A105-E83FE38CCAE3}"/>
    <cellStyle name="Heading 3 8 6" xfId="12907" xr:uid="{B4B92784-95B2-4A25-AC03-2A67A2A8B265}"/>
    <cellStyle name="Heading 3 8 7" xfId="12908" xr:uid="{270721B5-AE76-4EC1-9C26-401902F017D9}"/>
    <cellStyle name="Heading 3 8 8" xfId="12909" xr:uid="{1C4BC100-0DFB-4F2E-AC99-F920C5E16E09}"/>
    <cellStyle name="Heading 3 8 9" xfId="12910" xr:uid="{807479CD-FBBD-45FA-B2E3-7EE3509AC862}"/>
    <cellStyle name="Heading 3 8_Sheet2" xfId="12911" xr:uid="{0F264AA1-8AF2-4E95-B2EB-BC586A597FBA}"/>
    <cellStyle name="Heading 3 9" xfId="12912" xr:uid="{C2E37373-C477-4523-BF79-DE333032D983}"/>
    <cellStyle name="Heading 3 9 2" xfId="12913" xr:uid="{28610D22-5576-4DC6-80D9-23ECBF414798}"/>
    <cellStyle name="Heading 3 9 3" xfId="12914" xr:uid="{67B8BA39-481B-4F36-A086-BF1148B254BA}"/>
    <cellStyle name="Heading 3 9 4" xfId="12915" xr:uid="{20A96F37-DC37-4553-8CEE-5CA5A7596291}"/>
    <cellStyle name="Heading 3 9 5" xfId="12916" xr:uid="{A59734C6-E199-4340-93C5-628ABB0223DD}"/>
    <cellStyle name="Heading 3 9 6" xfId="12917" xr:uid="{EF317B75-9551-4DCE-BEC7-393D404F1980}"/>
    <cellStyle name="Heading 3 9 7" xfId="12918" xr:uid="{CC4614E0-07B6-4ECE-B131-052BA85BC9D8}"/>
    <cellStyle name="Heading 3 9 8" xfId="12919" xr:uid="{E0DE8CCD-C0A9-4C18-BF03-E83292C4B7AA}"/>
    <cellStyle name="Heading 3 9 9" xfId="12920" xr:uid="{22D16185-706B-4D25-BACE-08013F6AF53C}"/>
    <cellStyle name="Heading 3+" xfId="12921" xr:uid="{70A8372B-7C3E-413F-B65A-BCF6F1472085}"/>
    <cellStyle name="Heading 4 10" xfId="12922" xr:uid="{457C4303-7811-4F04-B2A1-D60847A8941D}"/>
    <cellStyle name="Heading 4 10 2" xfId="12923" xr:uid="{C44D69B1-5506-49B2-8DA2-40A76CCC7A4F}"/>
    <cellStyle name="Heading 4 10 3" xfId="12924" xr:uid="{AF040AD0-E141-41BA-BB3A-B7FB336A7AA4}"/>
    <cellStyle name="Heading 4 10 4" xfId="12925" xr:uid="{3F384919-DB93-4AC0-8D87-5888CAB465E2}"/>
    <cellStyle name="Heading 4 10 5" xfId="12926" xr:uid="{AD241DC9-006A-40A7-9EF1-CD13D2245D3A}"/>
    <cellStyle name="Heading 4 10 6" xfId="12927" xr:uid="{6A546E1F-5AD2-4E65-96DB-AFF94E6FDCB6}"/>
    <cellStyle name="Heading 4 10 7" xfId="12928" xr:uid="{6169EFC9-DAAE-48D4-80F5-600A1E70ED23}"/>
    <cellStyle name="Heading 4 10 8" xfId="12929" xr:uid="{5251E469-8956-4C14-86B7-27C4B5B7AD05}"/>
    <cellStyle name="Heading 4 10 9" xfId="12930" xr:uid="{1E51C042-F07F-4CF4-891E-32865C049D82}"/>
    <cellStyle name="Heading 4 11" xfId="12931" xr:uid="{86916F15-5666-4DEE-95A0-3B58D85C4701}"/>
    <cellStyle name="Heading 4 11 2" xfId="12932" xr:uid="{49229DDC-4776-4AB3-B15E-DD6BD2E2B27C}"/>
    <cellStyle name="Heading 4 11 3" xfId="12933" xr:uid="{F7178791-947C-4FE8-9941-04286F93EE15}"/>
    <cellStyle name="Heading 4 11 4" xfId="12934" xr:uid="{98D293A5-2F2A-4BF7-B5FA-14DFCEB41CD8}"/>
    <cellStyle name="Heading 4 11 5" xfId="12935" xr:uid="{3FCB4D73-80CA-4BA3-8E44-041C97BAB467}"/>
    <cellStyle name="Heading 4 11 6" xfId="12936" xr:uid="{0761B0A5-8B65-485D-870B-21B6CCE2EDA3}"/>
    <cellStyle name="Heading 4 11 7" xfId="12937" xr:uid="{99DA661E-83C9-437E-B3FA-C04C9A21940A}"/>
    <cellStyle name="Heading 4 11 8" xfId="12938" xr:uid="{0C7FA61E-A6A5-4D56-8740-067872AF1465}"/>
    <cellStyle name="Heading 4 11 9" xfId="12939" xr:uid="{C055551B-A644-4CC9-B227-178E2984BDEA}"/>
    <cellStyle name="Heading 4 12" xfId="12940" xr:uid="{4DED4B91-D031-4629-B461-A12A89EED1B2}"/>
    <cellStyle name="Heading 4 12 2" xfId="12941" xr:uid="{5A1126BD-8946-497F-BFC0-1BF00ABCE579}"/>
    <cellStyle name="Heading 4 12 3" xfId="12942" xr:uid="{266356C3-3D42-4998-9C69-FFFD270EA249}"/>
    <cellStyle name="Heading 4 12 4" xfId="12943" xr:uid="{55FEC89B-680B-445B-9FC9-37B0AD6EC0E7}"/>
    <cellStyle name="Heading 4 12 5" xfId="12944" xr:uid="{44A1F01A-A33C-4109-870C-BA8123C7591A}"/>
    <cellStyle name="Heading 4 12 6" xfId="12945" xr:uid="{E62AB80F-B723-44A7-A18C-D3A067A3C8CA}"/>
    <cellStyle name="Heading 4 12 7" xfId="12946" xr:uid="{9B5C1401-D5AB-4F08-B8B8-F4729DA092D6}"/>
    <cellStyle name="Heading 4 12 8" xfId="12947" xr:uid="{C0CFF16E-F16D-41F3-A343-1D980BFB54D0}"/>
    <cellStyle name="Heading 4 12 9" xfId="12948" xr:uid="{D775A1BF-83AE-4B12-BDC7-DDDC5177633E}"/>
    <cellStyle name="Heading 4 13" xfId="12949" xr:uid="{A6E94088-5EB9-4927-B4EF-D210ECD50FAE}"/>
    <cellStyle name="Heading 4 13 2" xfId="12950" xr:uid="{4CDCE2CF-6430-4964-A120-922CA2770A45}"/>
    <cellStyle name="Heading 4 13 3" xfId="12951" xr:uid="{5638136C-71AA-4A0B-8383-E47C4A8C3D9C}"/>
    <cellStyle name="Heading 4 13 4" xfId="12952" xr:uid="{2924ED38-D891-4FCE-AA69-F79AD3B47B2A}"/>
    <cellStyle name="Heading 4 13 5" xfId="12953" xr:uid="{64B93484-85E7-45B1-9DCE-A2F47DD1C5E2}"/>
    <cellStyle name="Heading 4 13 6" xfId="12954" xr:uid="{3B69507F-E429-43A0-A688-B8F22213D3DA}"/>
    <cellStyle name="Heading 4 13 7" xfId="12955" xr:uid="{AFACF19E-3F5F-4B2F-8172-3892EA61F5C7}"/>
    <cellStyle name="Heading 4 13 8" xfId="12956" xr:uid="{A80744D6-361E-422D-AF2B-137E595630FF}"/>
    <cellStyle name="Heading 4 13 9" xfId="12957" xr:uid="{6617D7C8-99F4-4358-AA36-7A83C1F155F1}"/>
    <cellStyle name="Heading 4 14" xfId="12958" xr:uid="{49DE2A00-9DBD-47D4-AE6B-3A394CDEABFB}"/>
    <cellStyle name="Heading 4 14 2" xfId="12959" xr:uid="{32191484-0912-4ADB-8B33-EF39DB96A1C6}"/>
    <cellStyle name="Heading 4 14 3" xfId="12960" xr:uid="{57669B43-37DC-4527-8E12-657ABF2F8524}"/>
    <cellStyle name="Heading 4 14 4" xfId="12961" xr:uid="{9B3F1506-3DCB-438F-AF57-2B02EB4A35B5}"/>
    <cellStyle name="Heading 4 14 5" xfId="12962" xr:uid="{543C95B6-05AF-4990-80A6-0974D0C8891E}"/>
    <cellStyle name="Heading 4 14 6" xfId="12963" xr:uid="{9CECAF1E-1972-4E56-93BC-C280665891DC}"/>
    <cellStyle name="Heading 4 14 7" xfId="12964" xr:uid="{E4D41630-94C5-4F83-B96C-112C872D7559}"/>
    <cellStyle name="Heading 4 14 8" xfId="12965" xr:uid="{59EE3E2D-4398-40D0-BFF1-07BD1F5DAD73}"/>
    <cellStyle name="Heading 4 14 9" xfId="12966" xr:uid="{77B15BC4-783C-4CF3-B440-D9CB033C33D9}"/>
    <cellStyle name="Heading 4 15" xfId="12967" xr:uid="{4EC1F796-A0DE-4EA4-AF4E-F4DD55CB7FDA}"/>
    <cellStyle name="Heading 4 15 2" xfId="12968" xr:uid="{E7AA5D2D-0149-417E-82F4-4498B114AA96}"/>
    <cellStyle name="Heading 4 15 3" xfId="12969" xr:uid="{8150064E-5EF0-4CE0-9293-B123D0ACA85E}"/>
    <cellStyle name="Heading 4 15 4" xfId="12970" xr:uid="{B366238F-8E71-4696-9596-841C6C09092E}"/>
    <cellStyle name="Heading 4 15 5" xfId="12971" xr:uid="{C2A2602C-85C8-4C4F-A322-37F9A35EA91D}"/>
    <cellStyle name="Heading 4 15 6" xfId="12972" xr:uid="{67C87A19-EFB8-49E1-AC6F-9D0B8618C71D}"/>
    <cellStyle name="Heading 4 15 7" xfId="12973" xr:uid="{459281BE-BBF2-4F48-95F2-8F9D3B153E34}"/>
    <cellStyle name="Heading 4 15 8" xfId="12974" xr:uid="{9FAD54AD-7F8D-4260-B735-88ED6BF153C7}"/>
    <cellStyle name="Heading 4 15 9" xfId="12975" xr:uid="{D86DC942-2C62-4203-B076-72401179E6CD}"/>
    <cellStyle name="Heading 4 16" xfId="12976" xr:uid="{FAEAD3AB-10FC-458F-9BCC-54A8FB60F20F}"/>
    <cellStyle name="Heading 4 16 2" xfId="12977" xr:uid="{43685377-7704-4F4F-9991-CBF546786C36}"/>
    <cellStyle name="Heading 4 16 3" xfId="12978" xr:uid="{28719944-0F64-4D38-AA8B-A897E1698A42}"/>
    <cellStyle name="Heading 4 16 4" xfId="12979" xr:uid="{27D87D0B-3AB6-4260-9833-9423C7738576}"/>
    <cellStyle name="Heading 4 16 5" xfId="12980" xr:uid="{2EAD3605-31DB-4B77-8038-B934FA3B88A9}"/>
    <cellStyle name="Heading 4 16 6" xfId="12981" xr:uid="{D2D03EEB-618D-4CAB-8836-F41E9D5497CB}"/>
    <cellStyle name="Heading 4 16 7" xfId="12982" xr:uid="{F56315B3-85A5-4FCD-ACFC-7D2B7DC089C0}"/>
    <cellStyle name="Heading 4 16 8" xfId="12983" xr:uid="{FB0A755D-2F31-4FB2-B939-A7715970C5BE}"/>
    <cellStyle name="Heading 4 16 9" xfId="12984" xr:uid="{17FF07D8-19BD-4553-AC9C-C9139D73DE85}"/>
    <cellStyle name="Heading 4 17" xfId="12985" xr:uid="{6F96D4F1-86D2-4749-A2B9-31998D4E5A2E}"/>
    <cellStyle name="Heading 4 18" xfId="12986" xr:uid="{D473BE53-A6FB-48E2-B9AC-E6A72D0C1298}"/>
    <cellStyle name="Heading 4 19" xfId="12987" xr:uid="{429AFD90-0E70-40B9-AD52-89D2631D2506}"/>
    <cellStyle name="Heading 4 2" xfId="12988" xr:uid="{80B03A79-A08A-4F4B-946F-6EE94704424D}"/>
    <cellStyle name="Heading 4 2 2" xfId="12989" xr:uid="{1468155C-D2F0-4E66-B590-30466153F429}"/>
    <cellStyle name="Heading 4 2 2 2" xfId="12990" xr:uid="{48FE4100-5EDF-4BA0-B45D-00CA8C50A910}"/>
    <cellStyle name="Heading 4 2 2 2 2" xfId="12991" xr:uid="{15A7AAEC-0967-445F-BD8C-020159DF883B}"/>
    <cellStyle name="Heading 4 2 2 3" xfId="12992" xr:uid="{B57FB59E-8D2F-4230-AD5D-3B3C356F2563}"/>
    <cellStyle name="Heading 4 2 2 4" xfId="12993" xr:uid="{92DC223F-7F67-4DE3-8C7C-4E3F845E0FBC}"/>
    <cellStyle name="Heading 4 2 2 5" xfId="12994" xr:uid="{7E851BC3-C5E8-42C1-8095-1527B887939F}"/>
    <cellStyle name="Heading 4 2 2 6" xfId="12995" xr:uid="{6E63E3CA-C5F7-481A-8792-86D710599C6D}"/>
    <cellStyle name="Heading 4 2 2 7" xfId="12996" xr:uid="{42AD67AA-EE43-4F37-A924-7D3F03FC2363}"/>
    <cellStyle name="Heading 4 2 2 8" xfId="12997" xr:uid="{ED0A5F19-A6AF-4A10-A045-262C64C1302F}"/>
    <cellStyle name="Heading 4 2 2 9" xfId="12998" xr:uid="{9E4263ED-FDBF-47EB-B077-530C88BC6C32}"/>
    <cellStyle name="Heading 4 2 3" xfId="12999" xr:uid="{1CEB01EB-B087-47DD-95F2-9D30736D331A}"/>
    <cellStyle name="Heading 4 2 4" xfId="13000" xr:uid="{FF015F36-3D51-4491-A86D-06DB12DC6AEE}"/>
    <cellStyle name="Heading 4 2 5" xfId="13001" xr:uid="{4B61C0B4-63AC-441D-B713-BAC8FFFF902D}"/>
    <cellStyle name="Heading 4 2 6" xfId="13002" xr:uid="{326754BA-A725-4531-8204-5A9CB0C09DC6}"/>
    <cellStyle name="Heading 4 2_Block-F LGF POur-II BBS" xfId="13013" xr:uid="{01A87085-F28A-47C2-B9D1-CC97073127C9}"/>
    <cellStyle name="Heading 4 20" xfId="13003" xr:uid="{B841804E-0B20-4717-867F-6CF06D0BCDB9}"/>
    <cellStyle name="Heading 4 21" xfId="13004" xr:uid="{A76179DF-33D7-4708-AE0B-409DE228FDDF}"/>
    <cellStyle name="Heading 4 22" xfId="13005" xr:uid="{EA960A79-8196-49CA-8FE1-152835F1B084}"/>
    <cellStyle name="Heading 4 23" xfId="13006" xr:uid="{18027328-845D-40C5-ADB9-24C69C5F92CA}"/>
    <cellStyle name="Heading 4 24" xfId="13007" xr:uid="{756F3B3B-CAAF-4225-9676-AB309B51E81B}"/>
    <cellStyle name="Heading 4 25" xfId="13008" xr:uid="{9C4A4D86-B0B5-4877-B841-FCE7214C48EB}"/>
    <cellStyle name="Heading 4 26" xfId="13009" xr:uid="{EA0CC028-8C91-40A9-9F64-0DFD7B87E81D}"/>
    <cellStyle name="Heading 4 27" xfId="13010" xr:uid="{3E94748F-F3BB-45D4-AD4B-B6F35DF1B489}"/>
    <cellStyle name="Heading 4 28" xfId="13011" xr:uid="{1206A4DD-9D26-4526-AF99-7B218D3CB185}"/>
    <cellStyle name="Heading 4 29" xfId="13012" xr:uid="{E784C00B-81E4-4FEB-B4F6-CC5FAF919D7F}"/>
    <cellStyle name="Heading 4 3" xfId="13014" xr:uid="{858A028A-F9D5-44A1-A5D7-30FD54E1B6CD}"/>
    <cellStyle name="Heading 4 3 2" xfId="13015" xr:uid="{222D32BC-0016-4582-A579-89FDF635D5A6}"/>
    <cellStyle name="Heading 4 3 2 2" xfId="13016" xr:uid="{527F1C23-5B80-48F4-8DBE-50B7C0602597}"/>
    <cellStyle name="Heading 4 3 2 3" xfId="13017" xr:uid="{C9185067-76F2-4D51-BB67-09B35D4F65E9}"/>
    <cellStyle name="Heading 4 3 2 4" xfId="13018" xr:uid="{6A3C0511-C641-4DE3-92AE-A242411D406C}"/>
    <cellStyle name="Heading 4 3 2 5" xfId="13019" xr:uid="{C5BC0E54-6E9C-4D00-8680-5F110A83FF71}"/>
    <cellStyle name="Heading 4 3 2 6" xfId="13020" xr:uid="{468F3532-A10C-4DF8-92EA-70EF20BD489F}"/>
    <cellStyle name="Heading 4 3 2 7" xfId="13021" xr:uid="{EF9BEE7D-8999-486D-A586-C735DCE287D9}"/>
    <cellStyle name="Heading 4 3 2 8" xfId="13022" xr:uid="{FEB75363-B042-45B9-9786-45934EDF8EFD}"/>
    <cellStyle name="Heading 4 3 2 9" xfId="13023" xr:uid="{298DEF05-B7AA-4DC1-A961-1D937A5FC865}"/>
    <cellStyle name="Heading 4 3 3" xfId="13024" xr:uid="{8FDCCA5A-CB59-4F38-9566-A6E2E90CBC17}"/>
    <cellStyle name="Heading 4 3 4" xfId="13025" xr:uid="{8BBE379F-3861-449B-B0BD-32800F4A3F07}"/>
    <cellStyle name="Heading 4 3_Ramadugu_ SWGH" xfId="13036" xr:uid="{52702987-E79B-4D57-A298-1C73E7058A39}"/>
    <cellStyle name="Heading 4 30" xfId="13026" xr:uid="{EC25B45C-7C17-458E-A3AD-A065259536F4}"/>
    <cellStyle name="Heading 4 31" xfId="13027" xr:uid="{C322D37D-2482-4C93-A284-29EF26BA12A6}"/>
    <cellStyle name="Heading 4 32" xfId="13028" xr:uid="{6B1905FC-D4AE-491A-B622-C6492F933D30}"/>
    <cellStyle name="Heading 4 33" xfId="13029" xr:uid="{82F9954D-C52D-4BFE-94F2-F56EA0DCEFCB}"/>
    <cellStyle name="Heading 4 34" xfId="13030" xr:uid="{D21B3E8A-0345-466D-A54B-A41E9AD401D7}"/>
    <cellStyle name="Heading 4 35" xfId="13031" xr:uid="{35C378A9-55B4-4833-9215-6E50CDB661E6}"/>
    <cellStyle name="Heading 4 36" xfId="13032" xr:uid="{901BD513-6831-4FB1-8BBA-4A3C9C5FE83C}"/>
    <cellStyle name="Heading 4 37" xfId="13033" xr:uid="{733E726E-EA40-4BC4-9D39-555C9EF45FC7}"/>
    <cellStyle name="Heading 4 38" xfId="13034" xr:uid="{7193446C-9143-4BBA-9063-E45505A57E2A}"/>
    <cellStyle name="Heading 4 39" xfId="13035" xr:uid="{4EF71A13-3486-41DD-88B7-14209C0833F3}"/>
    <cellStyle name="Heading 4 4" xfId="13037" xr:uid="{C4C5A7BB-62F8-4D8F-82C9-7B7C04BDBB77}"/>
    <cellStyle name="Heading 4 4 10" xfId="13038" xr:uid="{D589AD18-EC57-4138-8509-D7D7176A4CFB}"/>
    <cellStyle name="Heading 4 4 11" xfId="13039" xr:uid="{0320F457-866D-4A16-97C4-4A51C941E700}"/>
    <cellStyle name="Heading 4 4 12" xfId="13040" xr:uid="{3E980EEB-DC84-436E-B1BE-95CA5BDA95E6}"/>
    <cellStyle name="Heading 4 4 2" xfId="13041" xr:uid="{4ADC3B52-F882-4D3D-AD3F-504AD341F080}"/>
    <cellStyle name="Heading 4 4 2 2" xfId="13042" xr:uid="{12705E5F-D576-4000-99E6-85D4E669FC88}"/>
    <cellStyle name="Heading 4 4 3" xfId="13043" xr:uid="{5D636DAC-DE3A-4806-A1F0-68ADB168949C}"/>
    <cellStyle name="Heading 4 4 4" xfId="13044" xr:uid="{CC87E3AC-7954-49E1-BFFB-AE650F40BDF1}"/>
    <cellStyle name="Heading 4 4 5" xfId="13045" xr:uid="{13E41328-18CA-441D-BA82-5D2BAF46F94F}"/>
    <cellStyle name="Heading 4 4 6" xfId="13046" xr:uid="{0DE94B8A-36FD-4503-AE0F-91678D48DF88}"/>
    <cellStyle name="Heading 4 4 7" xfId="13047" xr:uid="{5382FD56-6B28-4166-B4BB-82F9F350C703}"/>
    <cellStyle name="Heading 4 4 8" xfId="13048" xr:uid="{F0760A14-08BC-4A11-B28E-8F9F89F51302}"/>
    <cellStyle name="Heading 4 4 9" xfId="13049" xr:uid="{D4BE7801-C675-4A1F-911F-733849617AC7}"/>
    <cellStyle name="Heading 4 4_Sheet2" xfId="13050" xr:uid="{7B95E044-E970-4C33-BEB2-28CD1A822FFB}"/>
    <cellStyle name="Heading 4 5" xfId="13051" xr:uid="{37334BD1-1704-4337-A93A-B17928A49CD2}"/>
    <cellStyle name="Heading 4 5 10" xfId="13052" xr:uid="{D674B2BF-EDF5-43E4-8CEA-E5146D0A87CC}"/>
    <cellStyle name="Heading 4 5 11" xfId="13053" xr:uid="{2BDEB730-2E28-4351-BE0D-94A50C6A514A}"/>
    <cellStyle name="Heading 4 5 12" xfId="13054" xr:uid="{A7471F7C-F54A-4F36-9347-C16744C41637}"/>
    <cellStyle name="Heading 4 5 2" xfId="13055" xr:uid="{B8A24FF9-E9CC-4CEC-9EB3-89E876D2EA48}"/>
    <cellStyle name="Heading 4 5 2 2" xfId="13056" xr:uid="{ABAF76BC-BEA6-4E40-B26D-64CCDBE1FAAF}"/>
    <cellStyle name="Heading 4 5 3" xfId="13057" xr:uid="{FAD607A7-C1DB-4741-A92B-1C23BE3AD23D}"/>
    <cellStyle name="Heading 4 5 4" xfId="13058" xr:uid="{F82D9FBB-27B9-48BA-9B48-CDD73109CEA4}"/>
    <cellStyle name="Heading 4 5 5" xfId="13059" xr:uid="{30F0C742-436D-4EE1-B824-68D254F42BF6}"/>
    <cellStyle name="Heading 4 5 6" xfId="13060" xr:uid="{80B43A3F-E21E-43E3-BECD-4FCA4458233B}"/>
    <cellStyle name="Heading 4 5 7" xfId="13061" xr:uid="{5E4D8DBC-003D-48AF-B161-CEDB8B71B493}"/>
    <cellStyle name="Heading 4 5 8" xfId="13062" xr:uid="{7FF06C2F-6557-426F-A2E2-51CDA482DD37}"/>
    <cellStyle name="Heading 4 5 9" xfId="13063" xr:uid="{71D38677-8399-4881-B7CC-B6A8B7DE27CA}"/>
    <cellStyle name="Heading 4 5_Sheet2" xfId="13064" xr:uid="{67977D63-141A-45BF-901D-8471912205B0}"/>
    <cellStyle name="Heading 4 6" xfId="13065" xr:uid="{79B949B0-541D-4D82-B374-418EA6D136BB}"/>
    <cellStyle name="Heading 4 6 10" xfId="13066" xr:uid="{236522DE-3DA1-4101-85C3-DC9E935DA086}"/>
    <cellStyle name="Heading 4 6 11" xfId="13067" xr:uid="{15E51E38-7884-4898-A5D5-F212FC02705E}"/>
    <cellStyle name="Heading 4 6 12" xfId="13068" xr:uid="{8B793AB9-8750-408D-8A08-CB10740A7EBC}"/>
    <cellStyle name="Heading 4 6 2" xfId="13069" xr:uid="{51EAFE08-8946-48F7-AF64-D1F1DE542F1E}"/>
    <cellStyle name="Heading 4 6 3" xfId="13070" xr:uid="{343E1980-A97E-4DAF-B49B-F166B91C8415}"/>
    <cellStyle name="Heading 4 6 4" xfId="13071" xr:uid="{D30876B3-99B9-4D8D-BD9A-E5CFC102805B}"/>
    <cellStyle name="Heading 4 6 5" xfId="13072" xr:uid="{6B3C8734-64AF-4DA5-B322-036AAA933809}"/>
    <cellStyle name="Heading 4 6 6" xfId="13073" xr:uid="{8392B9F9-81A0-4039-A00B-FB49AC3E9C7D}"/>
    <cellStyle name="Heading 4 6 7" xfId="13074" xr:uid="{79679798-739D-449D-9D3C-546B1EA5DA91}"/>
    <cellStyle name="Heading 4 6 8" xfId="13075" xr:uid="{A05826F0-CA4F-4D2E-8BC0-930CFAF7DBA9}"/>
    <cellStyle name="Heading 4 6 9" xfId="13076" xr:uid="{95014E99-1E52-48E2-8DD0-82C99A872A99}"/>
    <cellStyle name="Heading 4 6_Sheet2" xfId="13077" xr:uid="{1CF5CA43-6801-4418-8879-120BCF248162}"/>
    <cellStyle name="Heading 4 7" xfId="13078" xr:uid="{4EC1189F-320A-4786-B7E0-A560B6588159}"/>
    <cellStyle name="Heading 4 7 10" xfId="13079" xr:uid="{10889D87-5AE8-496B-ADDF-0C199412A2B1}"/>
    <cellStyle name="Heading 4 7 11" xfId="13080" xr:uid="{7B69A36A-41ED-4F23-B159-8E19D6FDAE50}"/>
    <cellStyle name="Heading 4 7 12" xfId="13081" xr:uid="{FA1571C8-9497-4436-B404-7F1FB3BF2EDF}"/>
    <cellStyle name="Heading 4 7 2" xfId="13082" xr:uid="{042FDFEB-1960-41D5-BFFC-85DDAA8DB439}"/>
    <cellStyle name="Heading 4 7 3" xfId="13083" xr:uid="{5D3B60DC-FAD8-4813-A6C8-29D280537CF3}"/>
    <cellStyle name="Heading 4 7 4" xfId="13084" xr:uid="{C8170E37-14B1-4522-87D9-4FB46F8D0182}"/>
    <cellStyle name="Heading 4 7 5" xfId="13085" xr:uid="{5431529F-008B-45B5-908E-729F79DC85D7}"/>
    <cellStyle name="Heading 4 7 6" xfId="13086" xr:uid="{57099F64-D481-4AE3-9334-813DEC5E2D4B}"/>
    <cellStyle name="Heading 4 7 7" xfId="13087" xr:uid="{6D7F9C99-8D18-4693-9D58-A2E5F4C53794}"/>
    <cellStyle name="Heading 4 7 8" xfId="13088" xr:uid="{876CEC3B-5833-4D0D-8428-A135F37FD8E5}"/>
    <cellStyle name="Heading 4 7 9" xfId="13089" xr:uid="{B735D8C7-1B26-414F-87DB-C362D1E9CBD7}"/>
    <cellStyle name="Heading 4 7_Sheet2" xfId="13090" xr:uid="{6070AB83-8B48-4287-84A3-76B85CDB43EB}"/>
    <cellStyle name="Heading 4 8" xfId="13091" xr:uid="{D00C579B-5125-4194-930B-DD65C9097224}"/>
    <cellStyle name="Heading 4 8 10" xfId="13092" xr:uid="{375D8A88-0D77-4A74-8BEA-66DDBE080E7A}"/>
    <cellStyle name="Heading 4 8 11" xfId="13093" xr:uid="{3FFAF08E-380F-48C8-ABD7-9B1883025A86}"/>
    <cellStyle name="Heading 4 8 2" xfId="13094" xr:uid="{D60BB261-FAA2-45A2-8335-F84412295F58}"/>
    <cellStyle name="Heading 4 8 3" xfId="13095" xr:uid="{54E7447C-F001-4E89-9F2F-E3E43858E5FC}"/>
    <cellStyle name="Heading 4 8 4" xfId="13096" xr:uid="{8C61C446-3EC1-4640-BDA5-F02DC1B672DB}"/>
    <cellStyle name="Heading 4 8 5" xfId="13097" xr:uid="{EEDCF214-49C7-4AD6-8155-2F762E8F8400}"/>
    <cellStyle name="Heading 4 8 6" xfId="13098" xr:uid="{06389ADD-4F79-420E-8F22-30BEA485AD94}"/>
    <cellStyle name="Heading 4 8 7" xfId="13099" xr:uid="{71537AF0-2C8A-47C8-801A-4FB0764F21EF}"/>
    <cellStyle name="Heading 4 8 8" xfId="13100" xr:uid="{BBBC7E4E-CD8E-442A-9359-DA67D44FE00E}"/>
    <cellStyle name="Heading 4 8 9" xfId="13101" xr:uid="{F384673F-35C5-4BD4-B885-F706B62ACB24}"/>
    <cellStyle name="Heading 4 8_Sheet2" xfId="13102" xr:uid="{2E1F7374-62E2-4E6A-A246-020925712653}"/>
    <cellStyle name="Heading 4 9" xfId="13103" xr:uid="{273E68E0-8D11-4C48-91E0-5F2CFDC86D75}"/>
    <cellStyle name="Heading 4 9 2" xfId="13104" xr:uid="{6EEF66FD-F8DB-4566-B7F0-242540D5FFB8}"/>
    <cellStyle name="Heading 4 9 3" xfId="13105" xr:uid="{E8BC729A-E011-40B2-B203-ABF5FC9604FE}"/>
    <cellStyle name="Heading 4 9 4" xfId="13106" xr:uid="{B832959F-FED8-4403-A095-04F69060B96F}"/>
    <cellStyle name="Heading 4 9 5" xfId="13107" xr:uid="{C67458AA-2C3C-43A2-B70D-CBF43E304293}"/>
    <cellStyle name="Heading 4 9 6" xfId="13108" xr:uid="{3350B9EF-0451-4EBF-B63B-D80988369DAF}"/>
    <cellStyle name="Heading 4 9 7" xfId="13109" xr:uid="{EA434F8D-3DBE-4725-AFC3-87122442F16C}"/>
    <cellStyle name="Heading 4 9 8" xfId="13110" xr:uid="{D78B46F3-4061-44DF-B2D8-A182F88D6CAF}"/>
    <cellStyle name="Heading 4 9 9" xfId="13111" xr:uid="{337CD14D-D800-44A1-AAB5-31F4AE230908}"/>
    <cellStyle name="Heading 5" xfId="13112" xr:uid="{BD02D9E7-BB44-4D82-BEAF-C6EBC9AE5C27}"/>
    <cellStyle name="Heading 6" xfId="13113" xr:uid="{AE41E2AC-1163-41BA-9C73-6E5A637ADCBE}"/>
    <cellStyle name="Heading 7" xfId="13114" xr:uid="{2F660148-8984-4CE7-98F7-D9B53F5A5F0D}"/>
    <cellStyle name="Heading 8" xfId="13115" xr:uid="{01007CDF-7D69-4B3B-875A-9EAC5B17169C}"/>
    <cellStyle name="Heading 9" xfId="13116" xr:uid="{EB9FFDE3-EF19-413F-9EAD-ED1E3B629DB8}"/>
    <cellStyle name="Heading Bar" xfId="13117" xr:uid="{9CFA72C6-73B2-4A20-A8AD-236A76137457}"/>
    <cellStyle name="Heading1" xfId="13118" xr:uid="{9B7EEC73-7969-4B9B-A126-F14308BAF8B3}"/>
    <cellStyle name="Heading1 1" xfId="13119" xr:uid="{E8A45D47-3D3F-4414-9805-8B5901F7697B}"/>
    <cellStyle name="Heading1 2" xfId="13120" xr:uid="{6CCEA549-6FA2-4AED-BC9A-27A5E2F7B927}"/>
    <cellStyle name="Heading1 2 2" xfId="13121" xr:uid="{A34F6E57-52F3-4C48-B6B5-FD64A14112BE}"/>
    <cellStyle name="Heading1 2_KC720 - JCR - Mar '11" xfId="13122" xr:uid="{EA0A2E06-7FFD-43D0-8943-029CA2131863}"/>
    <cellStyle name="Heading1 3" xfId="13123" xr:uid="{A0F277E9-93FC-48BF-858D-052AB5AE23B7}"/>
    <cellStyle name="Heading1 4" xfId="13124" xr:uid="{C38730F4-E012-4006-90E8-EE6E37E2A891}"/>
    <cellStyle name="Heading1_2 Taj Dwarka_Costing_07.03.09" xfId="13125" xr:uid="{11927E20-A31C-4FF3-82B2-A842509488DD}"/>
    <cellStyle name="Heading2" xfId="13126" xr:uid="{C0B1DB30-CBE6-4C78-B6E8-D44ED6090A8D}"/>
    <cellStyle name="Heading2 2" xfId="13127" xr:uid="{8E76D2DB-B85D-4DFA-8888-209D4AE9D347}"/>
    <cellStyle name="Heading2 2 2" xfId="13128" xr:uid="{56D820C4-7754-4F4A-92FF-067217132F1B}"/>
    <cellStyle name="Heading2 2_KC720 - JCR - Mar '11" xfId="13129" xr:uid="{8AE73B9B-3E65-4B54-B54C-6023B4245A2A}"/>
    <cellStyle name="Heading2 3" xfId="13130" xr:uid="{6EB4E198-A645-4E6A-B7C2-E2F08B8BE08B}"/>
    <cellStyle name="Heading2 4" xfId="13131" xr:uid="{2CFC74CA-2AD2-410E-870A-91750B954D5D}"/>
    <cellStyle name="Heading2_Boq dpl PH3 REv2" xfId="13132" xr:uid="{5DCFB264-7994-4D70-B6BD-78CB25A4AB94}"/>
    <cellStyle name="HeadRow" xfId="13133" xr:uid="{0357F035-BDF0-4BA5-844B-7B9C8237ADA0}"/>
    <cellStyle name="HeadRowCol" xfId="13134" xr:uid="{779E1A3C-E0F3-4F9C-B47A-84A556572D20}"/>
    <cellStyle name="helv" xfId="13135" xr:uid="{716A5350-980D-4539-95E8-64665DA1ADB9}"/>
    <cellStyle name="helv 2" xfId="13136" xr:uid="{9BF6403B-4F29-4209-9850-87AD07F96761}"/>
    <cellStyle name="helv 2 2" xfId="13137" xr:uid="{552CA051-3B3A-43B7-B0F1-25E74B2D5B35}"/>
    <cellStyle name="helv 2 3" xfId="13138" xr:uid="{6060661D-456C-4C63-897E-6493A2B52377}"/>
    <cellStyle name="helv 2 4" xfId="13139" xr:uid="{1670CAFE-D3C7-490F-8F8D-4D7F5DADF44C}"/>
    <cellStyle name="helv 3" xfId="13140" xr:uid="{02C84E0F-3BAB-431A-BAF6-35F7CD6F76FC}"/>
    <cellStyle name="helv 4" xfId="13141" xr:uid="{5311F841-6496-4EBF-BE14-A4FA0C3B7F17}"/>
    <cellStyle name="helv 5" xfId="13142" xr:uid="{2669B804-DCB9-4DF9-A7CA-2E50D362A7EC}"/>
    <cellStyle name="helv 6" xfId="13143" xr:uid="{BFAB460A-3126-47C5-9F12-99FF6873EF98}"/>
    <cellStyle name="helv 7" xfId="13144" xr:uid="{3BADE1DB-9ACA-420F-A164-87B422D6E729}"/>
    <cellStyle name="hh" xfId="13145" xr:uid="{4BB57B5A-9AD0-4C69-8215-5B5C83A59AE6}"/>
    <cellStyle name="Hidden" xfId="13146" xr:uid="{E73CE33E-AD93-4BB5-8176-21A69D70D0F8}"/>
    <cellStyle name="Hide" xfId="13147" xr:uid="{AA788A1E-C042-4A16-AC3F-8FD391059CFC}"/>
    <cellStyle name="Hide'" xfId="13148" xr:uid="{D12E1DE3-B486-47A3-B228-24B822437617}"/>
    <cellStyle name="Hide_Financings v5" xfId="13149" xr:uid="{59215894-FE97-4F79-BDEA-DCBBC96AFE01}"/>
    <cellStyle name="hj" xfId="13150" xr:uid="{4433BC61-5E32-49DD-A359-DF62FC6B2827}"/>
    <cellStyle name="Hyperlink 10" xfId="13151" xr:uid="{770FB841-4F61-4B6F-9D1D-C03766A994E3}"/>
    <cellStyle name="Hyperlink 11" xfId="13152" xr:uid="{1ACDF036-A669-49F3-BC68-0E995F4942CB}"/>
    <cellStyle name="Hyperlink 2" xfId="13153" xr:uid="{819CE311-1DAD-4EF8-A648-348DC6F73D09}"/>
    <cellStyle name="Hyperlink 2 2" xfId="13154" xr:uid="{AFC77A37-EE4B-430B-8C86-968946C36350}"/>
    <cellStyle name="Hyperlink 2 3" xfId="13155" xr:uid="{50A68CE4-8F76-4F03-A34B-B4108C841313}"/>
    <cellStyle name="Hyperlink 2 3 2" xfId="13156" xr:uid="{31ECF398-6247-4F08-A127-CC2FB6C5D39A}"/>
    <cellStyle name="Hyperlink 2 4" xfId="13157" xr:uid="{3A980B00-1061-4809-B429-11D9A5011967}"/>
    <cellStyle name="Hyperlink 2 5" xfId="13158" xr:uid="{DEE59CEE-DC7A-4C94-B39D-37D386AFADBC}"/>
    <cellStyle name="Hyperlink 2 6" xfId="13159" xr:uid="{3D89A8EF-032F-4117-8B8B-96AFEA2B69C0}"/>
    <cellStyle name="Hyperlink 2_500 KL OHSR 21.60m Staging" xfId="13160" xr:uid="{C1C27C01-BE7F-4CF7-BA77-7853D533D188}"/>
    <cellStyle name="Hyperlink 3" xfId="13161" xr:uid="{A9703C49-0224-4420-9052-49168E26300B}"/>
    <cellStyle name="Hyperlink 4" xfId="13162" xr:uid="{F0EC857F-1743-408B-BE1C-798A6D76A1E4}"/>
    <cellStyle name="Hyperlink 4 2" xfId="13163" xr:uid="{25CC7D6A-E4D6-458C-9D90-BA458666DA58}"/>
    <cellStyle name="Hyperlink 4 3" xfId="13164" xr:uid="{BB038F22-84D2-42A7-AC90-EAFC1C646B42}"/>
    <cellStyle name="Hyperlink 5" xfId="13165" xr:uid="{4A4E7AD4-4B7B-4BB9-B0C3-B8F02D6C0C03}"/>
    <cellStyle name="Hyperlink 6" xfId="13166" xr:uid="{B4890AC7-2676-4909-AC30-9ABA92DD7E0E}"/>
    <cellStyle name="Hyperlink 7" xfId="13167" xr:uid="{F8CF483E-0339-4F0C-807B-32D88E733FCB}"/>
    <cellStyle name="Hyperlink 8" xfId="13168" xr:uid="{F377FA14-6810-442C-9091-6B54BEF006D4}"/>
    <cellStyle name="Hyperlink 9" xfId="13169" xr:uid="{13BF8EDB-DDC4-4024-8F8C-43AF6A944412}"/>
    <cellStyle name="Hypertextový odkaz" xfId="13170" xr:uid="{D5BD2E3C-E8EF-4CC5-8680-85D7A2B04FC2}"/>
    <cellStyle name="Hypertextový odkaz 2" xfId="13171" xr:uid="{F0E137A2-9D70-49DC-B2FE-BFA6472ED102}"/>
    <cellStyle name="Hypertextový odkaz_Extra items Diff" xfId="13172" xr:uid="{B35C1EF5-E987-4A0F-9EBA-684E41C6AB27}"/>
    <cellStyle name="i" xfId="13173" xr:uid="{8C61383E-ADBF-420B-96B1-9E3D2F4CF0EF}"/>
    <cellStyle name="i_BEA Merger Analysis Nov 20" xfId="13174" xr:uid="{C4233CA3-33A2-4396-85E4-E07560D4F960}"/>
    <cellStyle name="i_BEA Merger Analysis Nov 20 2" xfId="13175" xr:uid="{C747339D-596E-494D-B475-A0D080E69071}"/>
    <cellStyle name="i_BEA Merger Analysis Nov 20 2 2" xfId="13176" xr:uid="{E8EA8BA4-C725-4704-BA96-29CDC2E589CD}"/>
    <cellStyle name="i_BEA Merger Analysis Nov 20 2 3" xfId="13177" xr:uid="{0E3B3F97-BDB4-48AD-886F-045CAFEF039D}"/>
    <cellStyle name="i_BEA Merger Analysis Nov 20 2 4" xfId="13178" xr:uid="{8582C22C-54BF-4945-9571-E7738F6BC0E5}"/>
    <cellStyle name="i_BEA Merger Analysis Nov 20 3" xfId="13179" xr:uid="{50A4B7E4-13C6-4D37-982F-506394C92133}"/>
    <cellStyle name="i_BEA Merger Analysis Nov 20 4" xfId="13180" xr:uid="{D4CAD830-7188-44E2-BF40-89FC7172BCA4}"/>
    <cellStyle name="i_BEA Merger Analysis Nov 20 5" xfId="13181" xr:uid="{499D688E-F37D-4657-8CBF-3A17135F0F0E}"/>
    <cellStyle name="i_BEA Merger Analysis Nov 20 6" xfId="13182" xr:uid="{43430CCE-902E-4D9A-BD6D-99540A84CCA0}"/>
    <cellStyle name="i_BEA Merger Analysis Nov 20 7" xfId="13183" xr:uid="{E51B14F9-66B9-49C9-9133-33CF92F05133}"/>
    <cellStyle name="i_Cinderella Model v22a" xfId="13184" xr:uid="{EAE5585F-7F4A-49FB-9F0E-FEF0AB87D64C}"/>
    <cellStyle name="i_Mars Model v28" xfId="13185" xr:uid="{1D3A60F3-C285-4416-820E-0ED102BE1611}"/>
    <cellStyle name="Í¢" xfId="30831" xr:uid="{FB2EFDF7-7E4F-41A5-9347-854CD131DB4F}"/>
    <cellStyle name="ii" xfId="13186" xr:uid="{1A642AE8-6542-49C5-8745-7CB720A85DEE}"/>
    <cellStyle name="iii" xfId="13187" xr:uid="{5F5368EC-D595-4480-9C57-7A4D5F514B8E}"/>
    <cellStyle name="INCHES" xfId="13188" xr:uid="{5E484779-D3A1-4744-B9E1-82C39105F7C3}"/>
    <cellStyle name="INCHES 10" xfId="13189" xr:uid="{F4216CEC-8187-4286-BEDD-690925109182}"/>
    <cellStyle name="INCHES 11" xfId="13190" xr:uid="{533091BC-8BE4-4EA5-88D5-4746625D3BB1}"/>
    <cellStyle name="INCHES 12" xfId="13191" xr:uid="{96F2BB21-7BF5-4BF6-BE9F-77174D3E6E2F}"/>
    <cellStyle name="INCHES 13" xfId="13192" xr:uid="{E65529A2-9B8F-4D29-80D9-71A9D3FCDED9}"/>
    <cellStyle name="INCHES 2" xfId="13193" xr:uid="{41428942-0DE7-4D29-AD3F-AB848F603D81}"/>
    <cellStyle name="INCHES 2 2" xfId="13194" xr:uid="{6F0C67FA-C988-4B7C-AACF-AA00A8D3A402}"/>
    <cellStyle name="INCHES 2 3" xfId="13195" xr:uid="{9CCDC456-6A64-4340-8746-C55FE5B0D7D0}"/>
    <cellStyle name="INCHES 2 4" xfId="13196" xr:uid="{7BB11262-9E36-4C0A-BAC8-DCB2E36F37B2}"/>
    <cellStyle name="INCHES 3" xfId="13197" xr:uid="{D8007318-B2EE-4FBE-B7DA-F7603B2C6CDB}"/>
    <cellStyle name="INCHES 4" xfId="13198" xr:uid="{8AAEC0C6-34AB-4A2F-8CA1-92BB1EBFEA16}"/>
    <cellStyle name="INCHES 5" xfId="13199" xr:uid="{AED0DD92-75C9-4E2D-AA87-033B99526837}"/>
    <cellStyle name="INCHES 6" xfId="13200" xr:uid="{0A43A944-CD9C-4439-A604-0079FD05528E}"/>
    <cellStyle name="INCHES 7" xfId="13201" xr:uid="{685EDFC4-BF52-46C2-AEC2-F587C4EDE841}"/>
    <cellStyle name="INCHES 8" xfId="13202" xr:uid="{981008B9-05FD-4AED-B968-80DA3DCCA95A}"/>
    <cellStyle name="INCHES 9" xfId="13203" xr:uid="{B0601157-3B04-4F5A-ADA0-FE0C72A626E5}"/>
    <cellStyle name="INCHES_Extra items Diff" xfId="13204" xr:uid="{8487B220-4CAB-4568-8854-746C69278252}"/>
    <cellStyle name="Indent" xfId="13205" xr:uid="{B576A575-3E36-459D-81D2-2B6CB5CEB1A1}"/>
    <cellStyle name="Input [yellow]" xfId="14661" xr:uid="{EAF2631B-DCC3-4CB2-A98E-A30515BB7FCF}"/>
    <cellStyle name="Input [yellow] 10" xfId="14662" xr:uid="{FFEE60A1-441A-464C-A879-C8D66E087788}"/>
    <cellStyle name="Input [yellow] 10 2" xfId="14663" xr:uid="{E8067ECC-CE37-4A2C-B4A6-A647D80DB29D}"/>
    <cellStyle name="Input [yellow] 10 2 2" xfId="14664" xr:uid="{77FF1DB5-C55F-4BF5-8F18-46D0A046D085}"/>
    <cellStyle name="Input [yellow] 10 2 3" xfId="14665" xr:uid="{443A90DB-F2DD-488A-B2C8-EB28B57FF2EA}"/>
    <cellStyle name="Input [yellow] 10 2 4" xfId="14666" xr:uid="{6383FE20-05C4-4D4F-87D9-F5A87C2C88CB}"/>
    <cellStyle name="Input [yellow] 10 3" xfId="14667" xr:uid="{99C2365D-55C6-4163-8AAA-076857FF79D7}"/>
    <cellStyle name="Input [yellow] 10 4" xfId="14668" xr:uid="{78EE0DE0-CA17-4F03-B2F1-8FC46FAACA0B}"/>
    <cellStyle name="Input [yellow] 10 5" xfId="14669" xr:uid="{5F758A36-85F3-47C1-8402-B83A20B86C0D}"/>
    <cellStyle name="Input [yellow] 10 6" xfId="14670" xr:uid="{0EECDC7B-90FF-480E-9DCD-2B95817D7AD9}"/>
    <cellStyle name="Input [yellow] 10 7" xfId="14671" xr:uid="{71CAA6A6-1D3A-4009-97AF-0B445579D8AA}"/>
    <cellStyle name="Input [yellow] 11" xfId="14672" xr:uid="{8CCDFF28-59FE-442D-A864-520EB04C40BB}"/>
    <cellStyle name="Input [yellow] 11 2" xfId="14673" xr:uid="{036E2CDE-010C-4BB4-BF13-AE8C97DDF6CA}"/>
    <cellStyle name="Input [yellow] 11 2 2" xfId="14674" xr:uid="{5E8B7030-6BFE-4F07-AAA8-85367D4BFEF6}"/>
    <cellStyle name="Input [yellow] 11 2 3" xfId="14675" xr:uid="{B87EC0B8-EA9C-4359-A634-6BF1C3164105}"/>
    <cellStyle name="Input [yellow] 11 2 4" xfId="14676" xr:uid="{A200F2DF-AC5A-4D40-AE02-EDDEE8C4578C}"/>
    <cellStyle name="Input [yellow] 11 3" xfId="14677" xr:uid="{9587C1C0-DD71-49EB-AC0A-774592938F9F}"/>
    <cellStyle name="Input [yellow] 11 4" xfId="14678" xr:uid="{2928D393-D069-456A-9E6B-C5B62AF236AB}"/>
    <cellStyle name="Input [yellow] 11 5" xfId="14679" xr:uid="{30C1DDFC-1F09-45F9-BD6B-6885762C55B6}"/>
    <cellStyle name="Input [yellow] 11 6" xfId="14680" xr:uid="{FF02C358-5D4E-4600-A35A-583F11A96CFD}"/>
    <cellStyle name="Input [yellow] 11 7" xfId="14681" xr:uid="{5C9F8502-B9E1-4B51-8969-A5FF9A5E3A99}"/>
    <cellStyle name="Input [yellow] 12" xfId="14682" xr:uid="{E639DDCF-E642-407E-B5B1-8E32E79E0B43}"/>
    <cellStyle name="Input [yellow] 12 2" xfId="14683" xr:uid="{9E6D136C-B2EA-4CEF-B852-DA7AB72F4DC7}"/>
    <cellStyle name="Input [yellow] 12 2 2" xfId="14684" xr:uid="{29D13A97-DAB5-4A51-AA66-6742E72FD85F}"/>
    <cellStyle name="Input [yellow] 12 2 3" xfId="14685" xr:uid="{CCE2C0FB-A6D2-4E30-9042-84EF4AD1AD36}"/>
    <cellStyle name="Input [yellow] 12 2 4" xfId="14686" xr:uid="{FB6D28B3-7625-41FF-8B33-7D7E1102CF94}"/>
    <cellStyle name="Input [yellow] 12 3" xfId="14687" xr:uid="{1E4C3966-FC81-48E8-9B87-244E2FCA2261}"/>
    <cellStyle name="Input [yellow] 12 4" xfId="14688" xr:uid="{2C5F4870-7069-474B-8A53-D962F115795B}"/>
    <cellStyle name="Input [yellow] 12 5" xfId="14689" xr:uid="{1C9331A6-98D7-4A4D-BFC3-D3551D2CA95E}"/>
    <cellStyle name="Input [yellow] 12 6" xfId="14690" xr:uid="{36939987-4ED8-4F4F-8A89-32E9F70596EA}"/>
    <cellStyle name="Input [yellow] 12 7" xfId="14691" xr:uid="{6BE19CF1-19E6-45DE-8273-A8B76C78F6AF}"/>
    <cellStyle name="Input [yellow] 13" xfId="14692" xr:uid="{52C4D4CF-4EA7-457E-99A1-9592CE66F672}"/>
    <cellStyle name="Input [yellow] 13 2" xfId="14693" xr:uid="{F62C1FD3-4B43-4C63-A956-60C796940C86}"/>
    <cellStyle name="Input [yellow] 13 2 2" xfId="14694" xr:uid="{3F987ADA-E2F5-4BDA-AB85-17464B50060E}"/>
    <cellStyle name="Input [yellow] 13 2 3" xfId="14695" xr:uid="{CB945637-F51D-40A5-AD79-CB48A7FCBABF}"/>
    <cellStyle name="Input [yellow] 13 2 4" xfId="14696" xr:uid="{5F8518ED-765B-4E42-9A2C-DACF709EC06F}"/>
    <cellStyle name="Input [yellow] 13 3" xfId="14697" xr:uid="{F8213E7F-554F-4E38-9FFD-F4364233F7C8}"/>
    <cellStyle name="Input [yellow] 13 4" xfId="14698" xr:uid="{1BD430FE-5C1F-4F1A-86AE-80709AB86DF1}"/>
    <cellStyle name="Input [yellow] 13 5" xfId="14699" xr:uid="{9CEF197B-B9AE-469D-A9CE-A1D37B07471A}"/>
    <cellStyle name="Input [yellow] 13 6" xfId="14700" xr:uid="{34BF62EA-CBCD-4C27-A52F-002EFA09118F}"/>
    <cellStyle name="Input [yellow] 13 7" xfId="14701" xr:uid="{3C081DAF-9E79-411C-9941-F27A34CDB257}"/>
    <cellStyle name="Input [yellow] 14" xfId="14702" xr:uid="{5B9801FB-FF80-428F-864D-D1CFB758015C}"/>
    <cellStyle name="Input [yellow] 14 2" xfId="14703" xr:uid="{C2C7C357-BA11-4850-B01A-730E7E488E0E}"/>
    <cellStyle name="Input [yellow] 14 3" xfId="14704" xr:uid="{29D256E7-558E-4B10-B711-AAD8D9197EBC}"/>
    <cellStyle name="Input [yellow] 14 4" xfId="14705" xr:uid="{EE1DB303-86F7-4C06-8ECE-7ACEDE08CE14}"/>
    <cellStyle name="Input [yellow] 15" xfId="14706" xr:uid="{C11B6979-A38A-41D7-897A-7065ADFE5513}"/>
    <cellStyle name="Input [yellow] 15 2" xfId="14707" xr:uid="{F0DDFF6C-322B-4A97-B086-61E376D82FCA}"/>
    <cellStyle name="Input [yellow] 15 3" xfId="14708" xr:uid="{CDBD3EE3-4B95-4CC5-A789-3161AE672AFE}"/>
    <cellStyle name="Input [yellow] 15 4" xfId="14709" xr:uid="{6D4B32F0-E4B5-4189-9BF8-C951F56789E7}"/>
    <cellStyle name="Input [yellow] 16" xfId="14710" xr:uid="{BE87FBB8-6444-446E-BDA0-3BE402361433}"/>
    <cellStyle name="Input [yellow] 17" xfId="14711" xr:uid="{94E52891-CC5D-49F6-AC3F-972749F268CB}"/>
    <cellStyle name="Input [yellow] 18" xfId="14712" xr:uid="{F0AA3C8F-1619-4585-8EB0-118AF4FC19A6}"/>
    <cellStyle name="Input [yellow] 19" xfId="14713" xr:uid="{C62E8633-9E61-4F36-8F07-11404EC35CF0}"/>
    <cellStyle name="Input [yellow] 2" xfId="14714" xr:uid="{04532C47-A709-4B8B-90C3-6A3DB33E225E}"/>
    <cellStyle name="Input [yellow] 2 2" xfId="14715" xr:uid="{9C7983B5-6720-4CDD-8845-9936FEBAA906}"/>
    <cellStyle name="Input [yellow] 2 2 2" xfId="14716" xr:uid="{990546D1-C9DD-480D-9AB6-0440ECB2DF5D}"/>
    <cellStyle name="Input [yellow] 2 2 3" xfId="14717" xr:uid="{CD5C5491-E6D9-4AE2-844E-20FEA882444F}"/>
    <cellStyle name="Input [yellow] 2 2 4" xfId="14718" xr:uid="{724C34A2-19BF-4CFD-835B-087FADC41DE9}"/>
    <cellStyle name="Input [yellow] 2 3" xfId="14719" xr:uid="{52D1B90F-C45F-4E40-A868-4CBCD73CA0D3}"/>
    <cellStyle name="Input [yellow] 2 4" xfId="14720" xr:uid="{2E23CC5E-2ADE-4054-996C-C9D2783C73E7}"/>
    <cellStyle name="Input [yellow] 2 5" xfId="14721" xr:uid="{4E70E158-FB1B-433A-8946-A81D16A931E7}"/>
    <cellStyle name="Input [yellow] 2 6" xfId="14722" xr:uid="{FCAD1987-5634-4A30-966C-DCBD0649EAD2}"/>
    <cellStyle name="Input [yellow] 2 7" xfId="14723" xr:uid="{22AE8E0A-AF96-44E0-8095-A58709A95722}"/>
    <cellStyle name="Input [yellow] 3" xfId="14724" xr:uid="{71580023-C6C8-4051-A3CB-B797957AD3ED}"/>
    <cellStyle name="Input [yellow] 3 2" xfId="14725" xr:uid="{AB582678-DD8D-4A68-AE53-F7C2DA8D6853}"/>
    <cellStyle name="Input [yellow] 3 2 2" xfId="14726" xr:uid="{D867A0C7-BCE5-4EEF-99A6-2047C710E4A4}"/>
    <cellStyle name="Input [yellow] 3 2 3" xfId="14727" xr:uid="{38468125-E0FC-4BDD-92E3-700E891B09C0}"/>
    <cellStyle name="Input [yellow] 3 2 4" xfId="14728" xr:uid="{B02A9003-A88F-48D3-9DF7-FFF17AF7D11B}"/>
    <cellStyle name="Input [yellow] 3 3" xfId="14729" xr:uid="{E80C45CD-029D-4835-A30B-BF576BA09F80}"/>
    <cellStyle name="Input [yellow] 3 4" xfId="14730" xr:uid="{2FC1EC63-A555-4DCC-811D-1BC7B3760B12}"/>
    <cellStyle name="Input [yellow] 3 5" xfId="14731" xr:uid="{56DA8BEC-DCB9-4EA0-922B-FE99DBB4D4C7}"/>
    <cellStyle name="Input [yellow] 3 6" xfId="14732" xr:uid="{AD9A31BF-E3E4-433A-BE9E-2203CFFB96F5}"/>
    <cellStyle name="Input [yellow] 3 7" xfId="14733" xr:uid="{B9BC0A98-89D4-4E82-BFFD-340ED74B51E1}"/>
    <cellStyle name="Input [yellow] 4" xfId="14734" xr:uid="{1AAA3C52-5EDB-40F9-91FD-4548D6CF4D8D}"/>
    <cellStyle name="Input [yellow] 4 2" xfId="14735" xr:uid="{B863255C-5553-475B-BEB8-CD0C0F9502F7}"/>
    <cellStyle name="Input [yellow] 4 2 2" xfId="14736" xr:uid="{C2DF01AE-BA2C-450C-93EC-CBB4CFC0899F}"/>
    <cellStyle name="Input [yellow] 4 2 3" xfId="14737" xr:uid="{AC76673F-52C6-474D-92A9-88002F78D1AE}"/>
    <cellStyle name="Input [yellow] 4 2 4" xfId="14738" xr:uid="{1471C742-01DE-4B85-BD98-4D807BA59940}"/>
    <cellStyle name="Input [yellow] 4 3" xfId="14739" xr:uid="{4CF24770-7C10-4A5E-9E7F-9A9B1AD6FACB}"/>
    <cellStyle name="Input [yellow] 4 4" xfId="14740" xr:uid="{94D1FE3D-0E4C-4295-A6E0-F2802087A3D1}"/>
    <cellStyle name="Input [yellow] 4 5" xfId="14741" xr:uid="{948AA32B-C407-47AD-9287-F4CD3418B2F3}"/>
    <cellStyle name="Input [yellow] 4 6" xfId="14742" xr:uid="{C68466BC-63EF-455A-8364-A359B537D22C}"/>
    <cellStyle name="Input [yellow] 4 7" xfId="14743" xr:uid="{3C67B1D9-B4BA-4383-B132-1863E89AAB45}"/>
    <cellStyle name="Input [yellow] 5" xfId="14744" xr:uid="{905EAA5A-EC88-4726-B536-F87F4D567C9F}"/>
    <cellStyle name="Input [yellow] 5 2" xfId="14745" xr:uid="{786953A0-B9A6-4011-8B68-ECE51CEB9FF0}"/>
    <cellStyle name="Input [yellow] 5 2 2" xfId="14746" xr:uid="{70ADDB8A-4205-4B04-86F3-14FF39371B88}"/>
    <cellStyle name="Input [yellow] 5 2 3" xfId="14747" xr:uid="{A7392C23-31C6-482A-9F61-A63EACEA2427}"/>
    <cellStyle name="Input [yellow] 5 2 4" xfId="14748" xr:uid="{71CE75FE-184E-4FA4-AFF8-86843F4C1AFB}"/>
    <cellStyle name="Input [yellow] 5 3" xfId="14749" xr:uid="{D32972B0-E6C5-474E-A16F-21BC2D536E61}"/>
    <cellStyle name="Input [yellow] 5 4" xfId="14750" xr:uid="{4BFC5921-4294-4287-9784-2C74C1968C1B}"/>
    <cellStyle name="Input [yellow] 5 5" xfId="14751" xr:uid="{ACCE66E9-29C2-4B56-906D-1C89CC5A5B5E}"/>
    <cellStyle name="Input [yellow] 5 6" xfId="14752" xr:uid="{AD89E733-D4C1-4526-8BBF-B456BBD42FD3}"/>
    <cellStyle name="Input [yellow] 5 7" xfId="14753" xr:uid="{48EE8A1F-773F-4939-A9FB-8DAA469379C5}"/>
    <cellStyle name="Input [yellow] 6" xfId="14754" xr:uid="{AEBA33C8-9158-44CA-AD15-B2C4D7A11ADB}"/>
    <cellStyle name="Input [yellow] 6 2" xfId="14755" xr:uid="{9CABCC03-C5DE-48C0-BC72-1EE733F7FE0B}"/>
    <cellStyle name="Input [yellow] 6 2 2" xfId="14756" xr:uid="{40354053-22BF-4C03-9058-53ECC14A7DC5}"/>
    <cellStyle name="Input [yellow] 6 2 3" xfId="14757" xr:uid="{4411DA35-05EA-4076-A3E3-CE8395117F28}"/>
    <cellStyle name="Input [yellow] 6 2 4" xfId="14758" xr:uid="{C98A7AEF-8EDD-47BF-AACF-078F7FC60023}"/>
    <cellStyle name="Input [yellow] 6 3" xfId="14759" xr:uid="{6F6E8FA5-9F5F-43CB-9275-8D09DF0EA81B}"/>
    <cellStyle name="Input [yellow] 6 4" xfId="14760" xr:uid="{60D1FDC3-8CC4-4DA3-BF66-4A32E24DE8C2}"/>
    <cellStyle name="Input [yellow] 6 5" xfId="14761" xr:uid="{A0E67949-D92E-4CBC-85C8-86051A3EE4B1}"/>
    <cellStyle name="Input [yellow] 6 6" xfId="14762" xr:uid="{DC5B1FE8-76F4-4CAA-9534-A3EF107629CA}"/>
    <cellStyle name="Input [yellow] 6 7" xfId="14763" xr:uid="{7FCB8E02-E4F4-4D49-9CCE-7031D35852AE}"/>
    <cellStyle name="Input [yellow] 7" xfId="14764" xr:uid="{471EB0CC-FC5C-441B-99A5-A25F15E30446}"/>
    <cellStyle name="Input [yellow] 7 2" xfId="14765" xr:uid="{3D28BC36-7D8B-47AF-A5A5-0971C71CFCAB}"/>
    <cellStyle name="Input [yellow] 7 2 2" xfId="14766" xr:uid="{59123525-6C01-4E31-BB6B-04A912778F2C}"/>
    <cellStyle name="Input [yellow] 7 2 3" xfId="14767" xr:uid="{E364C397-1378-4DAF-916B-7467941B58F7}"/>
    <cellStyle name="Input [yellow] 7 2 4" xfId="14768" xr:uid="{413EB14D-2FD6-4536-870A-33944A5054BA}"/>
    <cellStyle name="Input [yellow] 7 3" xfId="14769" xr:uid="{A7EAF407-1547-4E08-9C46-B4BDC2E80C86}"/>
    <cellStyle name="Input [yellow] 7 4" xfId="14770" xr:uid="{DB1689B5-2FF8-42B9-A884-7D50BB8E7BFA}"/>
    <cellStyle name="Input [yellow] 7 5" xfId="14771" xr:uid="{46D197D5-7AA7-4367-9800-ED88C105C151}"/>
    <cellStyle name="Input [yellow] 7 6" xfId="14772" xr:uid="{5E812144-C6D8-47A0-89B1-9C55285888F0}"/>
    <cellStyle name="Input [yellow] 7 7" xfId="14773" xr:uid="{BD26CD8C-88C4-4F1C-A85D-4CCC033E4073}"/>
    <cellStyle name="Input [yellow] 8" xfId="14774" xr:uid="{5D24E284-7C65-4CAE-9920-EC3892C72EED}"/>
    <cellStyle name="Input [yellow] 8 2" xfId="14775" xr:uid="{12696ECC-625A-42B3-A893-1CF7565870F3}"/>
    <cellStyle name="Input [yellow] 8 2 2" xfId="14776" xr:uid="{ED044C1E-036D-4282-9AFB-1752F260172C}"/>
    <cellStyle name="Input [yellow] 8 2 3" xfId="14777" xr:uid="{916FD4AB-1DB2-46B9-821C-7F85EB1A4DE5}"/>
    <cellStyle name="Input [yellow] 8 2 4" xfId="14778" xr:uid="{0B435C8A-EA83-47E9-A279-F122E6443F02}"/>
    <cellStyle name="Input [yellow] 8 3" xfId="14779" xr:uid="{658B0FFB-E40B-4606-A31F-C4E165F5C239}"/>
    <cellStyle name="Input [yellow] 8 4" xfId="14780" xr:uid="{78B78D24-2691-46AD-97D8-3515611C3E5B}"/>
    <cellStyle name="Input [yellow] 8 5" xfId="14781" xr:uid="{C9D310F9-61DF-45B3-81CA-17B2BB9C34A1}"/>
    <cellStyle name="Input [yellow] 8 6" xfId="14782" xr:uid="{A14CEF05-D66B-4CA8-9C6D-0953A6B2BCFD}"/>
    <cellStyle name="Input [yellow] 8 7" xfId="14783" xr:uid="{A22489AD-7540-4CF7-BAD4-D784E595BC4F}"/>
    <cellStyle name="Input [yellow] 9" xfId="14784" xr:uid="{84937F20-EC0B-4D1E-9120-FFB8910385EA}"/>
    <cellStyle name="Input [yellow] 9 2" xfId="14785" xr:uid="{129C8A74-4806-44C6-A28C-5279CFE8FE3F}"/>
    <cellStyle name="Input [yellow] 9 2 2" xfId="14786" xr:uid="{96589682-CBC3-4EFB-8FBB-0129BBAF84ED}"/>
    <cellStyle name="Input [yellow] 9 2 3" xfId="14787" xr:uid="{C0171012-A3D5-4DF8-BC55-05F4333DA402}"/>
    <cellStyle name="Input [yellow] 9 2 4" xfId="14788" xr:uid="{5320E796-C800-4A7F-99F0-77B28ABF2212}"/>
    <cellStyle name="Input [yellow] 9 3" xfId="14789" xr:uid="{52224511-8347-4158-BAA3-ED7DF219C7D7}"/>
    <cellStyle name="Input [yellow] 9 4" xfId="14790" xr:uid="{0D19C752-38E3-4797-806E-B3FF15F8B02D}"/>
    <cellStyle name="Input [yellow] 9 5" xfId="14791" xr:uid="{A6FCAA25-E35C-4B57-83D1-15964F9954D1}"/>
    <cellStyle name="Input [yellow] 9 6" xfId="14792" xr:uid="{8EE83DFC-3EA9-4FE0-8C6E-CFB70CD44EA6}"/>
    <cellStyle name="Input [yellow] 9 7" xfId="14793" xr:uid="{44916BEE-A293-4FBD-8709-E9B2514F4211}"/>
    <cellStyle name="Input [yellow]_DLF Capital Greens -Consolidated Finishes BOQ Phase II " xfId="14794" xr:uid="{48204B62-5644-45B5-A2B5-FC14226A2BC7}"/>
    <cellStyle name="Input 10" xfId="13206" xr:uid="{4E7F4BEF-10E6-4AA1-A118-5BB8B84007BC}"/>
    <cellStyle name="Input 10 10" xfId="13207" xr:uid="{9AEC9CDC-9029-48C0-8429-1CD750815F0E}"/>
    <cellStyle name="Input 10 10 2" xfId="13208" xr:uid="{F3E2E1DC-2A7B-4216-9250-7C390D4016A8}"/>
    <cellStyle name="Input 10 10 3" xfId="13209" xr:uid="{471B0C44-71D2-416B-9D08-6F9C82CB3CC5}"/>
    <cellStyle name="Input 10 10 4" xfId="13210" xr:uid="{9BA10BA2-EED6-4008-9D85-F886E145095C}"/>
    <cellStyle name="Input 10 11" xfId="13211" xr:uid="{DA735774-B84F-491E-926C-12B7F63E9518}"/>
    <cellStyle name="Input 10 11 2" xfId="13212" xr:uid="{B22B98F8-3D7F-476E-B8F5-78AC52CC2ED4}"/>
    <cellStyle name="Input 10 11 3" xfId="13213" xr:uid="{04573D4C-610F-4921-AE0E-21968BE70BE0}"/>
    <cellStyle name="Input 10 11 4" xfId="13214" xr:uid="{6C85A508-2CC2-4EAF-8022-397A672A50F6}"/>
    <cellStyle name="Input 10 12" xfId="13215" xr:uid="{08519D0B-515E-4873-88BD-DA1D869F62A2}"/>
    <cellStyle name="Input 10 13" xfId="13216" xr:uid="{5C931EF1-0449-4A8B-852A-E9486985AC98}"/>
    <cellStyle name="Input 10 14" xfId="13217" xr:uid="{60FBACA8-B014-409F-87CA-706A0AB26E32}"/>
    <cellStyle name="Input 10 2" xfId="13218" xr:uid="{58AB0949-B039-443A-BA3D-06D53A24C701}"/>
    <cellStyle name="Input 10 2 2" xfId="13219" xr:uid="{962F37CA-E8F3-4BBE-A664-3B5C3974291E}"/>
    <cellStyle name="Input 10 2 2 2" xfId="13220" xr:uid="{B849F829-8DE8-4438-99DD-179EB03BF85E}"/>
    <cellStyle name="Input 10 2 2 3" xfId="13221" xr:uid="{ABBBCCD2-5E8E-4999-A549-05F3F302037D}"/>
    <cellStyle name="Input 10 2 2 4" xfId="13222" xr:uid="{C87E12B8-9E42-4948-B369-016DBA66EEE9}"/>
    <cellStyle name="Input 10 2 3" xfId="13223" xr:uid="{D7050318-2F4A-4FD0-AA1F-FEEE1BA47A0C}"/>
    <cellStyle name="Input 10 2 4" xfId="13224" xr:uid="{EF9D6B2D-84F9-4248-84AA-2D6BF014D0BD}"/>
    <cellStyle name="Input 10 2 5" xfId="13225" xr:uid="{8C82B15D-8B19-4F70-817A-1CDA71DA617D}"/>
    <cellStyle name="Input 10 3" xfId="13226" xr:uid="{67270ABC-889D-4042-9879-03B0968C047F}"/>
    <cellStyle name="Input 10 3 2" xfId="13227" xr:uid="{C2F1A789-51DF-4838-B2E5-1A488AB302DF}"/>
    <cellStyle name="Input 10 3 2 2" xfId="13228" xr:uid="{DACF6C1E-0971-4C9C-8943-866F7C5AC099}"/>
    <cellStyle name="Input 10 3 2 3" xfId="13229" xr:uid="{47869C73-1C77-436A-A7C6-B4302DE36EF5}"/>
    <cellStyle name="Input 10 3 2 4" xfId="13230" xr:uid="{96A88E5C-A4D3-434D-8C55-98A95F9DAEC1}"/>
    <cellStyle name="Input 10 3 3" xfId="13231" xr:uid="{16D2AC89-4DDB-458D-8C18-4D41D7FC41CD}"/>
    <cellStyle name="Input 10 3 4" xfId="13232" xr:uid="{598C945A-09C9-4D48-926E-B9C63F2BB02E}"/>
    <cellStyle name="Input 10 3 5" xfId="13233" xr:uid="{A5116A39-079E-404A-87D5-26BB3EF35E1F}"/>
    <cellStyle name="Input 10 4" xfId="13234" xr:uid="{E8CF3577-E7A6-47CB-B8C4-FD3FF25978B3}"/>
    <cellStyle name="Input 10 4 2" xfId="13235" xr:uid="{CAAFDC2B-DCB2-4CB6-BB1F-B78AD3F662D7}"/>
    <cellStyle name="Input 10 4 2 2" xfId="13236" xr:uid="{B1A88BA1-D364-499E-9FC1-0484C04A4A41}"/>
    <cellStyle name="Input 10 4 2 3" xfId="13237" xr:uid="{EE52EF6F-1381-44D1-8C5D-A63A7CA9C469}"/>
    <cellStyle name="Input 10 4 2 4" xfId="13238" xr:uid="{10C8D97B-26EE-4A24-ACD8-E0904699D9DE}"/>
    <cellStyle name="Input 10 4 3" xfId="13239" xr:uid="{CC354D39-B613-45C1-BCED-64CF16C159E3}"/>
    <cellStyle name="Input 10 4 4" xfId="13240" xr:uid="{A849D78B-BB59-4807-AA7D-D714A0BE073C}"/>
    <cellStyle name="Input 10 4 5" xfId="13241" xr:uid="{2BFCAA14-B69E-4816-A1F7-E772492933E0}"/>
    <cellStyle name="Input 10 5" xfId="13242" xr:uid="{1B77395F-C4B7-44A4-B842-F4C2D7C8235F}"/>
    <cellStyle name="Input 10 5 2" xfId="13243" xr:uid="{C5E25E59-3A06-458E-9578-1DE3478C4996}"/>
    <cellStyle name="Input 10 5 2 2" xfId="13244" xr:uid="{3BC77FFD-4ABE-44AA-955F-6C8A1176157B}"/>
    <cellStyle name="Input 10 5 2 3" xfId="13245" xr:uid="{85397788-413C-4ACA-9130-07D535B7D0F5}"/>
    <cellStyle name="Input 10 5 2 4" xfId="13246" xr:uid="{D9874FBB-9E92-45A9-806F-B3575DD674FA}"/>
    <cellStyle name="Input 10 5 3" xfId="13247" xr:uid="{E455BD85-05D7-4756-A288-A38F4AB60CCC}"/>
    <cellStyle name="Input 10 5 4" xfId="13248" xr:uid="{16EFC9D1-9F72-44ED-81C4-D623548FB9FD}"/>
    <cellStyle name="Input 10 5 5" xfId="13249" xr:uid="{A7026E02-F638-43FD-A627-D6699C6FE0CB}"/>
    <cellStyle name="Input 10 6" xfId="13250" xr:uid="{F95111DD-6397-4B41-866A-16CC861DA3AB}"/>
    <cellStyle name="Input 10 6 2" xfId="13251" xr:uid="{2D67C19B-69D2-4A32-A037-30DD242370E8}"/>
    <cellStyle name="Input 10 6 2 2" xfId="13252" xr:uid="{B52DE048-6BE4-4826-87BD-34A0FD53CE01}"/>
    <cellStyle name="Input 10 6 2 3" xfId="13253" xr:uid="{EB460C85-F1DA-48C5-9610-4CDA42C06172}"/>
    <cellStyle name="Input 10 6 2 4" xfId="13254" xr:uid="{A22E606E-826C-400C-AA9F-4EBE8F460E00}"/>
    <cellStyle name="Input 10 6 3" xfId="13255" xr:uid="{CA392C94-6C1D-493B-96BC-5D3CD957CB6C}"/>
    <cellStyle name="Input 10 6 4" xfId="13256" xr:uid="{FEE47A83-0576-4910-A2DF-D519B9DE1231}"/>
    <cellStyle name="Input 10 6 5" xfId="13257" xr:uid="{0E7323C6-5B2E-4801-A2C5-E4A355F8E8E4}"/>
    <cellStyle name="Input 10 7" xfId="13258" xr:uid="{0CD4B14E-608F-4420-9E60-FB2C35F577C3}"/>
    <cellStyle name="Input 10 7 2" xfId="13259" xr:uid="{99E0B5C0-42FF-4632-AF5D-E71C8EFA3129}"/>
    <cellStyle name="Input 10 7 2 2" xfId="13260" xr:uid="{5C205E3F-D249-4D2A-B2F2-2B443B10C483}"/>
    <cellStyle name="Input 10 7 2 3" xfId="13261" xr:uid="{2E5D9909-87DA-4588-9170-B5437D96C65B}"/>
    <cellStyle name="Input 10 7 2 4" xfId="13262" xr:uid="{FDB348B4-6608-4EA7-B4E6-D88CACDE47AB}"/>
    <cellStyle name="Input 10 7 3" xfId="13263" xr:uid="{26FF527A-5931-4125-A00B-CEDBEFBFFDA5}"/>
    <cellStyle name="Input 10 7 4" xfId="13264" xr:uid="{F9CF1BA7-CCB1-4B54-9F12-A968F974C7A3}"/>
    <cellStyle name="Input 10 7 5" xfId="13265" xr:uid="{A6FDAF74-FBC8-4867-922A-3759E1CAB610}"/>
    <cellStyle name="Input 10 8" xfId="13266" xr:uid="{10F9AE2B-87AF-4548-9224-976F25100D64}"/>
    <cellStyle name="Input 10 8 2" xfId="13267" xr:uid="{87ABF56B-AF29-4910-8F79-ED157601F0DE}"/>
    <cellStyle name="Input 10 8 2 2" xfId="13268" xr:uid="{79A3E1F6-6193-44C7-892C-FA73A51D9641}"/>
    <cellStyle name="Input 10 8 2 3" xfId="13269" xr:uid="{EEFE004F-B027-45E5-8BD6-A274B76B3307}"/>
    <cellStyle name="Input 10 8 2 4" xfId="13270" xr:uid="{36A7F6D4-C856-4BE1-B94B-69DD0DCF2AA0}"/>
    <cellStyle name="Input 10 8 3" xfId="13271" xr:uid="{81A52D57-BB86-4F47-A13C-32353510FF55}"/>
    <cellStyle name="Input 10 8 4" xfId="13272" xr:uid="{FA30D567-945B-4470-93BC-5E5762696B8F}"/>
    <cellStyle name="Input 10 8 5" xfId="13273" xr:uid="{8D9C03B0-8ADB-4AAF-BA7F-5568BF3524D0}"/>
    <cellStyle name="Input 10 9" xfId="13274" xr:uid="{A550626C-5E07-4994-A66F-2A9D917B9A06}"/>
    <cellStyle name="Input 10 9 2" xfId="13275" xr:uid="{3DDDEE9E-A789-4BE5-AF5C-B6FACD30FAD6}"/>
    <cellStyle name="Input 10 9 2 2" xfId="13276" xr:uid="{BB3A28B0-E466-433C-AC4B-F549C033BF65}"/>
    <cellStyle name="Input 10 9 2 3" xfId="13277" xr:uid="{356538A9-FDAA-4DC5-BFB7-632A8607DA40}"/>
    <cellStyle name="Input 10 9 2 4" xfId="13278" xr:uid="{C8873DBF-2100-4568-BE48-5E652C960499}"/>
    <cellStyle name="Input 10 9 3" xfId="13279" xr:uid="{44E41C3A-2E37-4904-BD7A-064E938BFCE0}"/>
    <cellStyle name="Input 10 9 4" xfId="13280" xr:uid="{DF7C8D2C-BCF5-4CD7-A600-7BF3BBC57596}"/>
    <cellStyle name="Input 10 9 5" xfId="13281" xr:uid="{FD24ECC9-1982-4E43-8CA4-39FCEDE216ED}"/>
    <cellStyle name="Input 11" xfId="13282" xr:uid="{93E3CACA-59B2-4A57-823F-185D3960FF46}"/>
    <cellStyle name="Input 11 10" xfId="13283" xr:uid="{E8F259D8-6181-40BE-A3F3-031AB6C96B87}"/>
    <cellStyle name="Input 11 10 2" xfId="13284" xr:uid="{AE1124FA-AEC2-4B9F-9B06-D6F35A5D9CE6}"/>
    <cellStyle name="Input 11 10 3" xfId="13285" xr:uid="{B9865D75-93D9-4062-BC1E-56F0965F5763}"/>
    <cellStyle name="Input 11 10 4" xfId="13286" xr:uid="{D8D0ADB4-ED18-4675-A4DD-6D4C66D53930}"/>
    <cellStyle name="Input 11 11" xfId="13287" xr:uid="{07E87C27-D00A-4212-AA8B-A4AA1E9B837C}"/>
    <cellStyle name="Input 11 11 2" xfId="13288" xr:uid="{29817637-3FDC-4BD2-A2B3-EACF571D39FB}"/>
    <cellStyle name="Input 11 11 3" xfId="13289" xr:uid="{F443ABEC-FCCA-4CDB-994F-D6E0B6E2C014}"/>
    <cellStyle name="Input 11 11 4" xfId="13290" xr:uid="{5888439A-0346-4317-A1C6-ECC8ECA89BC4}"/>
    <cellStyle name="Input 11 12" xfId="13291" xr:uid="{B17EECC9-275A-4C89-99F5-23768ED421E6}"/>
    <cellStyle name="Input 11 13" xfId="13292" xr:uid="{6043C05C-0748-4A30-8285-5EABA5E69E0C}"/>
    <cellStyle name="Input 11 14" xfId="13293" xr:uid="{15DF1B55-B52D-437A-B6C1-964C24504B74}"/>
    <cellStyle name="Input 11 2" xfId="13294" xr:uid="{1BD41428-2B7A-41E3-99F5-93E55379C82B}"/>
    <cellStyle name="Input 11 3" xfId="13295" xr:uid="{8301F3A4-4C82-4874-88A1-D563380AF4A4}"/>
    <cellStyle name="Input 11 4" xfId="13296" xr:uid="{41182139-4848-49B6-9B1E-2F935EFB4A32}"/>
    <cellStyle name="Input 11 5" xfId="13297" xr:uid="{6BFE18FA-BC49-4899-898E-80904446C329}"/>
    <cellStyle name="Input 11 6" xfId="13298" xr:uid="{2193539C-E1CA-49F2-A72F-7DD38D399255}"/>
    <cellStyle name="Input 11 7" xfId="13299" xr:uid="{70DF15C4-7315-4DC4-9C02-6D34A0BFAA98}"/>
    <cellStyle name="Input 11 8" xfId="13300" xr:uid="{998DC2C3-C126-43AC-90BE-EEC87A13BE19}"/>
    <cellStyle name="Input 11 9" xfId="13301" xr:uid="{25E12607-9B78-4554-8AE1-72DE879F60A3}"/>
    <cellStyle name="Input 12" xfId="13302" xr:uid="{37381C2A-B412-43E8-AE67-DFBD6E418C03}"/>
    <cellStyle name="Input 12 10" xfId="13303" xr:uid="{68F87DFE-378B-4F53-B967-2BA42F5BD440}"/>
    <cellStyle name="Input 12 10 2" xfId="13304" xr:uid="{8A0E97BC-AD06-4959-9D9E-AE8B0B5755EE}"/>
    <cellStyle name="Input 12 10 3" xfId="13305" xr:uid="{14ECBF83-AE10-428E-8333-0F1594BFFFFC}"/>
    <cellStyle name="Input 12 10 4" xfId="13306" xr:uid="{94A34006-560A-496D-A723-D034E5092ACF}"/>
    <cellStyle name="Input 12 11" xfId="13307" xr:uid="{911CD697-415E-43C1-8F93-154A1DBACD75}"/>
    <cellStyle name="Input 12 11 2" xfId="13308" xr:uid="{E1D45829-6820-4A48-9223-61C5D8716A34}"/>
    <cellStyle name="Input 12 11 3" xfId="13309" xr:uid="{EAF93DA6-0FD9-4094-9EA5-982C27A02D68}"/>
    <cellStyle name="Input 12 11 4" xfId="13310" xr:uid="{7816BA2E-79FD-440F-B3FD-1360FE1AAD92}"/>
    <cellStyle name="Input 12 12" xfId="13311" xr:uid="{129DDE17-5CFC-4094-B2A4-9ED252960985}"/>
    <cellStyle name="Input 12 13" xfId="13312" xr:uid="{1001A4B7-20A0-4DC6-B6B7-BB6D07B9AB50}"/>
    <cellStyle name="Input 12 14" xfId="13313" xr:uid="{037A8B9B-D479-4723-91C5-352EFA05650D}"/>
    <cellStyle name="Input 12 2" xfId="13314" xr:uid="{D1BF0276-7843-4A0E-BB41-BF610F25DAA3}"/>
    <cellStyle name="Input 12 3" xfId="13315" xr:uid="{F74906C6-1EA6-4E10-BB9B-48DC943EAB25}"/>
    <cellStyle name="Input 12 4" xfId="13316" xr:uid="{2F1EF098-5D4D-4F92-88A2-78E04BD7F65F}"/>
    <cellStyle name="Input 12 5" xfId="13317" xr:uid="{5C2F3BCF-A88F-4F35-A465-4484D2582F70}"/>
    <cellStyle name="Input 12 6" xfId="13318" xr:uid="{82029A95-D17A-4BEF-A846-42AB9B8852DB}"/>
    <cellStyle name="Input 12 7" xfId="13319" xr:uid="{29B1D0B3-E473-450F-BBD5-614DEE56DC7E}"/>
    <cellStyle name="Input 12 8" xfId="13320" xr:uid="{47111D00-2B81-42B0-9EA4-A07A9B31A25C}"/>
    <cellStyle name="Input 12 9" xfId="13321" xr:uid="{9F529111-53E4-4BF8-8AC6-BE785E6C8B4F}"/>
    <cellStyle name="Input 13" xfId="13322" xr:uid="{11FC4D3B-8A8F-4EE4-B5B5-BA5631F6B50F}"/>
    <cellStyle name="Input 13 10" xfId="13323" xr:uid="{EE4430C5-8C45-41E5-AE73-5C2FDDAA06C6}"/>
    <cellStyle name="Input 13 10 2" xfId="13324" xr:uid="{3FC86718-92DE-44D4-8465-0410BF759877}"/>
    <cellStyle name="Input 13 10 3" xfId="13325" xr:uid="{55FDB27C-0589-4EF6-9BE0-1A66ADCE9450}"/>
    <cellStyle name="Input 13 10 4" xfId="13326" xr:uid="{6903CFB6-3FB3-40B2-8DD0-C36226C89769}"/>
    <cellStyle name="Input 13 11" xfId="13327" xr:uid="{EBF0242B-058F-424A-A063-8C51E29D78C9}"/>
    <cellStyle name="Input 13 11 2" xfId="13328" xr:uid="{63989403-4765-4B87-BD3C-28675421BB28}"/>
    <cellStyle name="Input 13 11 3" xfId="13329" xr:uid="{B293C5C2-5229-43F7-B892-5C863616B6BB}"/>
    <cellStyle name="Input 13 11 4" xfId="13330" xr:uid="{55D6A4CD-9C9F-4EF9-A51B-CC00BDF8188F}"/>
    <cellStyle name="Input 13 12" xfId="13331" xr:uid="{DE0F7F21-3CB2-405B-81C4-A98DF0D97E77}"/>
    <cellStyle name="Input 13 13" xfId="13332" xr:uid="{437C68BC-D6F6-49AE-B15C-AC9886C56ECE}"/>
    <cellStyle name="Input 13 14" xfId="13333" xr:uid="{18DC2374-8E10-4287-92AA-B4E4A67F794C}"/>
    <cellStyle name="Input 13 2" xfId="13334" xr:uid="{841B9D7D-9C77-4572-A4D3-9591722C3B82}"/>
    <cellStyle name="Input 13 3" xfId="13335" xr:uid="{779A2E50-6F6A-404B-8088-DD36B803CB07}"/>
    <cellStyle name="Input 13 4" xfId="13336" xr:uid="{0C67F7E0-4C75-4BD8-84C1-6477BA3569C8}"/>
    <cellStyle name="Input 13 5" xfId="13337" xr:uid="{096A3B45-8536-48BC-BF9E-40EDE1BE4630}"/>
    <cellStyle name="Input 13 6" xfId="13338" xr:uid="{54CD2F6B-C5B2-45C0-B140-A5A72DCD4A6C}"/>
    <cellStyle name="Input 13 7" xfId="13339" xr:uid="{F6F3706B-7A39-4CDC-8433-0AD9F15F953F}"/>
    <cellStyle name="Input 13 8" xfId="13340" xr:uid="{5F14898D-FBA2-4905-8D2A-21BAA62436F7}"/>
    <cellStyle name="Input 13 9" xfId="13341" xr:uid="{D1FB7861-8543-4BEE-B162-1A6B13DAFDFD}"/>
    <cellStyle name="Input 14" xfId="13342" xr:uid="{7F472CA4-4659-4F53-99A6-6A64E30D706D}"/>
    <cellStyle name="Input 14 10" xfId="13343" xr:uid="{FD79E2CF-AEB1-487E-9DFE-54811AC49C9D}"/>
    <cellStyle name="Input 14 10 2" xfId="13344" xr:uid="{A0DC849A-2A9D-42A3-A20A-62D255FE2B30}"/>
    <cellStyle name="Input 14 10 3" xfId="13345" xr:uid="{562D303C-92E7-4D98-97C1-DB41260A8202}"/>
    <cellStyle name="Input 14 10 4" xfId="13346" xr:uid="{62269EAF-5B74-4CE0-A7DF-4F1E01F57DA6}"/>
    <cellStyle name="Input 14 11" xfId="13347" xr:uid="{A272B8E0-B1E5-43B0-A287-6DBE3FBFD632}"/>
    <cellStyle name="Input 14 11 2" xfId="13348" xr:uid="{BE1C682A-F259-4D8C-B752-4C97EF957E62}"/>
    <cellStyle name="Input 14 11 3" xfId="13349" xr:uid="{5ECEEF52-86A8-43FB-9C71-3BBE768415EB}"/>
    <cellStyle name="Input 14 11 4" xfId="13350" xr:uid="{964EF416-E311-4EA4-AFE4-6024A40364D1}"/>
    <cellStyle name="Input 14 12" xfId="13351" xr:uid="{BAD91C15-8F35-4066-A985-8E99003E074D}"/>
    <cellStyle name="Input 14 13" xfId="13352" xr:uid="{9A65F810-A183-42C1-BBCA-2FFD7C8D2348}"/>
    <cellStyle name="Input 14 14" xfId="13353" xr:uid="{E554EBF0-AFD7-4D1F-8438-7D6401DE0DB8}"/>
    <cellStyle name="Input 14 2" xfId="13354" xr:uid="{D0C65C12-6588-47E1-AEBF-11788D04265A}"/>
    <cellStyle name="Input 14 3" xfId="13355" xr:uid="{34C45C81-8BB0-4D89-9E4A-5B6AD24271D2}"/>
    <cellStyle name="Input 14 4" xfId="13356" xr:uid="{8109FE1E-8C83-4895-839D-0DC6F789B961}"/>
    <cellStyle name="Input 14 5" xfId="13357" xr:uid="{B21C16D8-495E-4637-9480-BEA3C82B335F}"/>
    <cellStyle name="Input 14 6" xfId="13358" xr:uid="{A45C11F3-506F-4403-9A3A-2321563EA5F3}"/>
    <cellStyle name="Input 14 7" xfId="13359" xr:uid="{AC2FAECB-5F87-4897-88A2-0E07178FAD0E}"/>
    <cellStyle name="Input 14 8" xfId="13360" xr:uid="{1B6D91B0-90A6-4B48-9DE8-67176B04AE75}"/>
    <cellStyle name="Input 14 9" xfId="13361" xr:uid="{B07A227A-F5FD-4D64-A497-4AE995D2C783}"/>
    <cellStyle name="Input 15" xfId="13362" xr:uid="{EDF2E496-D9AE-4A53-9E75-4DAFA68573CD}"/>
    <cellStyle name="Input 15 10" xfId="13363" xr:uid="{5DE5DD2C-8D74-47E9-BC87-72C5D0FAE489}"/>
    <cellStyle name="Input 15 10 2" xfId="13364" xr:uid="{78C2BD6F-7476-4D1C-BE67-2EDF199BAD1F}"/>
    <cellStyle name="Input 15 10 3" xfId="13365" xr:uid="{D5AB749A-4148-439C-86AE-B092FE5C5A8C}"/>
    <cellStyle name="Input 15 10 4" xfId="13366" xr:uid="{CFA40D3D-4BD0-47AD-B20A-A271C12EB4C8}"/>
    <cellStyle name="Input 15 11" xfId="13367" xr:uid="{B774BAF3-C58D-4F4A-804B-E78760EB24EA}"/>
    <cellStyle name="Input 15 11 2" xfId="13368" xr:uid="{DDCBA393-B55C-4D5E-AEF4-41C2E28BECD5}"/>
    <cellStyle name="Input 15 11 3" xfId="13369" xr:uid="{28B46860-311E-4066-A2FB-A827AA5EDED0}"/>
    <cellStyle name="Input 15 11 4" xfId="13370" xr:uid="{E6D6AE8A-B93D-4185-8964-2AFA0B1F7B3D}"/>
    <cellStyle name="Input 15 12" xfId="13371" xr:uid="{53E71805-5A71-4645-90CD-80B0E7918665}"/>
    <cellStyle name="Input 15 13" xfId="13372" xr:uid="{6060942F-A337-4298-A9E4-D409BB514B56}"/>
    <cellStyle name="Input 15 14" xfId="13373" xr:uid="{F98D449C-CCDD-4E31-9907-91C4205C5DAC}"/>
    <cellStyle name="Input 15 2" xfId="13374" xr:uid="{2BAA10DB-F4AA-4CB2-968E-F705843BC6A4}"/>
    <cellStyle name="Input 15 3" xfId="13375" xr:uid="{3FBD0E1B-53B8-41F4-AFBA-418C8AB07DB1}"/>
    <cellStyle name="Input 15 4" xfId="13376" xr:uid="{B7117096-F1E0-468B-BDBA-59A424C5A763}"/>
    <cellStyle name="Input 15 5" xfId="13377" xr:uid="{D2EE62B1-4CF6-41EB-88F7-F5623E88205F}"/>
    <cellStyle name="Input 15 6" xfId="13378" xr:uid="{4B32EFCC-514C-4C0F-9004-499A335F4D01}"/>
    <cellStyle name="Input 15 7" xfId="13379" xr:uid="{D8175C47-84AE-4D07-A364-D8189BE568A1}"/>
    <cellStyle name="Input 15 8" xfId="13380" xr:uid="{5FC7C05D-7E76-43B1-BBE3-5E92079449B6}"/>
    <cellStyle name="Input 15 9" xfId="13381" xr:uid="{50F85DA1-0461-40DE-95F3-517963E6CDAA}"/>
    <cellStyle name="Input 16" xfId="13382" xr:uid="{F1E99741-04C4-4097-9957-7690C6FDA786}"/>
    <cellStyle name="Input 16 10" xfId="13383" xr:uid="{9497783E-8B42-4C44-9B76-CA98D0691CA3}"/>
    <cellStyle name="Input 16 10 2" xfId="13384" xr:uid="{83AE3364-DDE0-4022-BB84-DA5D97AB0AD4}"/>
    <cellStyle name="Input 16 10 3" xfId="13385" xr:uid="{0B17B51E-EF2D-49E2-9E18-DC7A3F0CD161}"/>
    <cellStyle name="Input 16 10 4" xfId="13386" xr:uid="{E93B6A1B-1B04-4635-9707-1E9D65841D41}"/>
    <cellStyle name="Input 16 11" xfId="13387" xr:uid="{0674FA3C-B084-4270-9509-8236826EB904}"/>
    <cellStyle name="Input 16 11 2" xfId="13388" xr:uid="{F76F9F8C-566C-4561-BFE9-725FB0470062}"/>
    <cellStyle name="Input 16 11 3" xfId="13389" xr:uid="{D617FB7F-4F78-4612-BEFF-F9C23025B239}"/>
    <cellStyle name="Input 16 11 4" xfId="13390" xr:uid="{DF32DB3B-26FD-422E-87DC-FE4F33BF3EA3}"/>
    <cellStyle name="Input 16 12" xfId="13391" xr:uid="{809611BD-13B3-4C69-97E8-682530478690}"/>
    <cellStyle name="Input 16 13" xfId="13392" xr:uid="{492D1565-1F44-4961-BEB1-EEAB4C5ED1ED}"/>
    <cellStyle name="Input 16 14" xfId="13393" xr:uid="{F08B5006-328C-4EB0-BEF3-DC2C235EC0CC}"/>
    <cellStyle name="Input 16 2" xfId="13394" xr:uid="{935FC3C9-2995-4AB9-A7A1-D8720388D996}"/>
    <cellStyle name="Input 16 3" xfId="13395" xr:uid="{27E8F968-7D96-4450-BC52-23C0575B4BF3}"/>
    <cellStyle name="Input 16 4" xfId="13396" xr:uid="{0A04E8AF-5936-47FC-B89E-E8DBAD6F3BFC}"/>
    <cellStyle name="Input 16 5" xfId="13397" xr:uid="{A826A9C9-DF83-4B6E-B6C8-D01F13E0043F}"/>
    <cellStyle name="Input 16 6" xfId="13398" xr:uid="{89E8FCF0-04A7-4031-AEFD-DC3200A63484}"/>
    <cellStyle name="Input 16 7" xfId="13399" xr:uid="{E76CD7A7-E7BC-4C20-B6D1-EDA9E49B3494}"/>
    <cellStyle name="Input 16 8" xfId="13400" xr:uid="{7EB74CF5-D5A0-46D2-889D-4FCE217ADC04}"/>
    <cellStyle name="Input 16 9" xfId="13401" xr:uid="{752EF663-4753-44E6-BF75-599C0324F17C}"/>
    <cellStyle name="Input 17" xfId="13402" xr:uid="{2EC7B84E-BAC9-45A9-BDED-05A37B5E82C4}"/>
    <cellStyle name="Input 18" xfId="13403" xr:uid="{851A3B36-68B3-4A0F-9A84-0CDBA8D5495D}"/>
    <cellStyle name="Input 19" xfId="13404" xr:uid="{06499BB8-92FC-43F8-8AF4-1E30BB57DA1C}"/>
    <cellStyle name="Input 2" xfId="13405" xr:uid="{2B8FD11B-7B91-42B0-A6D8-DAC73C6909F4}"/>
    <cellStyle name="Input 2 10" xfId="13406" xr:uid="{5293DC12-908C-486B-95AC-5E8AD02E28B3}"/>
    <cellStyle name="Input 2 11" xfId="13407" xr:uid="{16651C73-AC47-4C83-8C48-23E6129E99B6}"/>
    <cellStyle name="Input 2 2" xfId="13408" xr:uid="{6016DCA1-F3EA-4563-97F9-03AA9BE0041E}"/>
    <cellStyle name="Input 2 2 10" xfId="13409" xr:uid="{F427C939-72AB-4036-BE8C-10BE8C3AC5A2}"/>
    <cellStyle name="Input 2 2 10 2" xfId="13410" xr:uid="{416E1579-C069-41C9-A83A-1D6F580C60EE}"/>
    <cellStyle name="Input 2 2 10 2 2" xfId="13411" xr:uid="{AF152BFF-9398-4733-AD13-853A2DEDA9CF}"/>
    <cellStyle name="Input 2 2 10 2 3" xfId="13412" xr:uid="{BA2AD5FB-5AA9-4830-AA28-B3F36EB0FC62}"/>
    <cellStyle name="Input 2 2 10 2 4" xfId="13413" xr:uid="{FE12C532-F5CE-4F42-B7AC-F44861557ED2}"/>
    <cellStyle name="Input 2 2 10 3" xfId="13414" xr:uid="{E65AEE32-E940-4208-ACA3-45E43D7CBF1A}"/>
    <cellStyle name="Input 2 2 10 4" xfId="13415" xr:uid="{BCC10601-D5D3-4B67-A3A1-153FB306A58B}"/>
    <cellStyle name="Input 2 2 10 5" xfId="13416" xr:uid="{1D0EB3FF-707F-4295-B0C3-55EDD230910A}"/>
    <cellStyle name="Input 2 2 11" xfId="13417" xr:uid="{EC6EBDAA-A2EE-4D03-A8A7-92111C124A16}"/>
    <cellStyle name="Input 2 2 11 2" xfId="13418" xr:uid="{653657E9-A50B-4527-BDCB-B22A0E42AA78}"/>
    <cellStyle name="Input 2 2 11 2 2" xfId="13419" xr:uid="{2BC84D01-E380-4ADE-BC44-CD9C133D8D73}"/>
    <cellStyle name="Input 2 2 11 2 3" xfId="13420" xr:uid="{8B991C92-4260-4346-8B9C-5F17CB4D01BF}"/>
    <cellStyle name="Input 2 2 11 2 4" xfId="13421" xr:uid="{6328CBA8-8703-4FF1-B518-5F77239EF015}"/>
    <cellStyle name="Input 2 2 11 3" xfId="13422" xr:uid="{E366DBAB-4914-4E89-9F75-E35275CF9597}"/>
    <cellStyle name="Input 2 2 11 4" xfId="13423" xr:uid="{19267556-BD91-4635-889B-CBB48ACF3666}"/>
    <cellStyle name="Input 2 2 11 5" xfId="13424" xr:uid="{74CA450B-D9BA-4A6E-82F2-F197ABFE0624}"/>
    <cellStyle name="Input 2 2 12" xfId="13425" xr:uid="{155D0C18-DB85-4513-8CE2-170D1DD01DAD}"/>
    <cellStyle name="Input 2 2 12 2" xfId="13426" xr:uid="{55C7E76F-DF73-492C-BE21-1E26BF87B9FF}"/>
    <cellStyle name="Input 2 2 12 3" xfId="13427" xr:uid="{D2437B1C-E127-4B73-9117-E5FAD4FB6912}"/>
    <cellStyle name="Input 2 2 12 4" xfId="13428" xr:uid="{2E5C90B8-FD5F-4EFA-B9B0-9D8D95C06B1C}"/>
    <cellStyle name="Input 2 2 13" xfId="13429" xr:uid="{43686957-08D2-4F00-8C9D-20998F03424B}"/>
    <cellStyle name="Input 2 2 13 2" xfId="13430" xr:uid="{9B920E83-9969-45AC-833E-ED236F5BF1DA}"/>
    <cellStyle name="Input 2 2 13 3" xfId="13431" xr:uid="{651EAF51-669A-4C84-9EFF-C393D7A25033}"/>
    <cellStyle name="Input 2 2 13 4" xfId="13432" xr:uid="{0308EC28-F0E3-4A4A-ABED-CFFE28EE3459}"/>
    <cellStyle name="Input 2 2 14" xfId="13433" xr:uid="{97945EB1-5967-4488-83BF-6A30D1F8C240}"/>
    <cellStyle name="Input 2 2 15" xfId="13434" xr:uid="{4FA5A95E-CF08-4E18-B4D5-5B41A35AD34C}"/>
    <cellStyle name="Input 2 2 16" xfId="13435" xr:uid="{E0ED5792-C14F-49F4-BA5B-B57896E72C79}"/>
    <cellStyle name="Input 2 2 2" xfId="13436" xr:uid="{58B2DF0E-74FA-457C-891A-3DFE9E8E215A}"/>
    <cellStyle name="Input 2 2 2 2" xfId="13437" xr:uid="{A853FA11-D336-4E0C-B741-231EC6FB9B93}"/>
    <cellStyle name="Input 2 2 2 2 2" xfId="13438" xr:uid="{BC7D84C1-E5FE-4798-8B2E-AD7DEBA0B475}"/>
    <cellStyle name="Input 2 2 2 2 3" xfId="13439" xr:uid="{D4458F62-56AF-431E-9975-72F8A01BC5BD}"/>
    <cellStyle name="Input 2 2 2 2 4" xfId="13440" xr:uid="{A3BB37D1-CFB1-442B-A2B0-46B06F5FB12F}"/>
    <cellStyle name="Input 2 2 2 3" xfId="13441" xr:uid="{7FA23D01-277E-45B5-9E38-46C5B6788C14}"/>
    <cellStyle name="Input 2 2 2 4" xfId="13442" xr:uid="{B4825322-5239-4E23-BFA5-505B63DE491E}"/>
    <cellStyle name="Input 2 2 2 5" xfId="13443" xr:uid="{953E4DC8-038F-46FF-861F-00687D85E827}"/>
    <cellStyle name="Input 2 2 3" xfId="13444" xr:uid="{18618FAC-9CB3-4CC0-A886-AC097686E3B5}"/>
    <cellStyle name="Input 2 2 3 2" xfId="13445" xr:uid="{C3CDD4AC-684E-4417-A9AD-C325A768EAEE}"/>
    <cellStyle name="Input 2 2 3 2 2" xfId="13446" xr:uid="{87F1E5CD-EB7A-4FB6-896B-CCC62DAD7B8A}"/>
    <cellStyle name="Input 2 2 3 2 3" xfId="13447" xr:uid="{1ED3AC2B-3D98-45BD-AB7F-3633E303F13E}"/>
    <cellStyle name="Input 2 2 3 2 4" xfId="13448" xr:uid="{71BCE606-3709-497E-A28A-F5D9ECCEBBE8}"/>
    <cellStyle name="Input 2 2 3 3" xfId="13449" xr:uid="{F180C264-D1E2-4B9E-B7B4-B8EAE71582AC}"/>
    <cellStyle name="Input 2 2 3 4" xfId="13450" xr:uid="{0DA5214A-E3C8-4055-AFA1-3D40DD51FDAD}"/>
    <cellStyle name="Input 2 2 3 5" xfId="13451" xr:uid="{56209841-98EC-4D1D-B520-F70C3C44F419}"/>
    <cellStyle name="Input 2 2 4" xfId="13452" xr:uid="{1E98B7D5-3F55-4279-B413-FCBD83C60B1A}"/>
    <cellStyle name="Input 2 2 4 2" xfId="13453" xr:uid="{8F78634D-E7F6-4F9B-AF28-03BC6CCA1408}"/>
    <cellStyle name="Input 2 2 4 2 2" xfId="13454" xr:uid="{A7284B68-249C-4AC1-A73B-2BD8CC74AFFD}"/>
    <cellStyle name="Input 2 2 4 2 3" xfId="13455" xr:uid="{8B445DB4-B9BD-4001-8567-BAA65F725833}"/>
    <cellStyle name="Input 2 2 4 2 4" xfId="13456" xr:uid="{81FEC081-7546-4FD9-B8F4-24E7F51DC164}"/>
    <cellStyle name="Input 2 2 4 3" xfId="13457" xr:uid="{04DB3C22-537F-42A0-BDCA-20B2A72B3EF9}"/>
    <cellStyle name="Input 2 2 4 4" xfId="13458" xr:uid="{C630A592-7B97-4F6F-8EC6-AF8E7B923B4D}"/>
    <cellStyle name="Input 2 2 4 5" xfId="13459" xr:uid="{E1905379-9EC5-4E20-98C7-2471CDB5F845}"/>
    <cellStyle name="Input 2 2 5" xfId="13460" xr:uid="{B8B5ECB6-912B-4C23-9C97-3C99C6127FA6}"/>
    <cellStyle name="Input 2 2 5 2" xfId="13461" xr:uid="{255F32C0-F248-46E4-AC54-577086D5A1AE}"/>
    <cellStyle name="Input 2 2 5 2 2" xfId="13462" xr:uid="{39EE3C7D-2B5B-4405-9F9E-EF5DFCDCB0BD}"/>
    <cellStyle name="Input 2 2 5 2 3" xfId="13463" xr:uid="{6ACEAFC8-2888-4D4A-B506-24D2B125E581}"/>
    <cellStyle name="Input 2 2 5 2 4" xfId="13464" xr:uid="{A9FB3FC6-F1F1-486D-A1C2-F34D59CE5507}"/>
    <cellStyle name="Input 2 2 5 3" xfId="13465" xr:uid="{B1AB7EB1-B082-48C9-A221-1A23C94E7FF3}"/>
    <cellStyle name="Input 2 2 5 4" xfId="13466" xr:uid="{9435122F-88B1-4950-A1E1-D2E5EF16C623}"/>
    <cellStyle name="Input 2 2 5 5" xfId="13467" xr:uid="{E9C66C73-5FE5-4ADF-B7DA-2E61BA4746EA}"/>
    <cellStyle name="Input 2 2 6" xfId="13468" xr:uid="{6DDDC7FA-3058-443A-8366-D1090F5AFCEA}"/>
    <cellStyle name="Input 2 2 6 2" xfId="13469" xr:uid="{82E94E59-F9CD-45F1-A33B-6D7D2973055E}"/>
    <cellStyle name="Input 2 2 6 2 2" xfId="13470" xr:uid="{AF64973D-3852-49E3-A331-88D5109607F3}"/>
    <cellStyle name="Input 2 2 6 2 3" xfId="13471" xr:uid="{9B2CDEA6-74F6-4587-B684-B35D58FB2184}"/>
    <cellStyle name="Input 2 2 6 2 4" xfId="13472" xr:uid="{AECE7CED-7333-4FB9-84B7-2C90A8358E1B}"/>
    <cellStyle name="Input 2 2 6 3" xfId="13473" xr:uid="{EFF3F874-1CF1-4B76-84E7-E31175E2519E}"/>
    <cellStyle name="Input 2 2 6 4" xfId="13474" xr:uid="{39CECB7F-DDA1-4F99-81A0-2C01424D288E}"/>
    <cellStyle name="Input 2 2 6 5" xfId="13475" xr:uid="{BFA3376B-EC85-409F-8CE0-B5B1BB3DFDF3}"/>
    <cellStyle name="Input 2 2 7" xfId="13476" xr:uid="{756330E9-B546-4987-A896-C365F76770DE}"/>
    <cellStyle name="Input 2 2 7 2" xfId="13477" xr:uid="{A57C144C-A3B0-402C-8354-F741CBF8AE60}"/>
    <cellStyle name="Input 2 2 7 2 2" xfId="13478" xr:uid="{0BD22445-0884-4223-8DF8-21EB49229803}"/>
    <cellStyle name="Input 2 2 7 2 3" xfId="13479" xr:uid="{E90EA450-CB71-4E0C-AC0D-386853958F6C}"/>
    <cellStyle name="Input 2 2 7 2 4" xfId="13480" xr:uid="{FB76B5E7-520C-42A0-9EEB-9C86B09FF3F9}"/>
    <cellStyle name="Input 2 2 7 3" xfId="13481" xr:uid="{EB248B25-4487-414C-BC7A-319FA7D30010}"/>
    <cellStyle name="Input 2 2 7 4" xfId="13482" xr:uid="{02ECA9C6-B31F-44AD-B3F1-6C4D9D086E25}"/>
    <cellStyle name="Input 2 2 7 5" xfId="13483" xr:uid="{08137C4C-2E22-4DA7-9181-F01D5277B6F6}"/>
    <cellStyle name="Input 2 2 8" xfId="13484" xr:uid="{ED85E21A-C52B-4039-B14D-CB61E97A2661}"/>
    <cellStyle name="Input 2 2 8 2" xfId="13485" xr:uid="{FA8A40FC-F036-40D6-8332-F8333A1C7D3F}"/>
    <cellStyle name="Input 2 2 8 2 2" xfId="13486" xr:uid="{F432B9AB-A16F-4516-BD20-A731685A92B5}"/>
    <cellStyle name="Input 2 2 8 2 3" xfId="13487" xr:uid="{523E46C3-D44F-4195-AB5B-FE59DA236E8A}"/>
    <cellStyle name="Input 2 2 8 2 4" xfId="13488" xr:uid="{7DD56D0A-3484-42FA-B310-B3FD2730CA21}"/>
    <cellStyle name="Input 2 2 8 3" xfId="13489" xr:uid="{0AFD63CC-0762-4D2F-BD7A-7CE6512DCDC6}"/>
    <cellStyle name="Input 2 2 8 4" xfId="13490" xr:uid="{4C558432-AA46-4648-8BBE-CF939877D994}"/>
    <cellStyle name="Input 2 2 8 5" xfId="13491" xr:uid="{9B6A19D4-773C-4485-BC80-A571381EF0C4}"/>
    <cellStyle name="Input 2 2 9" xfId="13492" xr:uid="{FA81A965-4D57-4E18-909F-1DCBD3145A4D}"/>
    <cellStyle name="Input 2 2 9 2" xfId="13493" xr:uid="{CF63ECF2-FED2-41D8-88FE-D575AD508E32}"/>
    <cellStyle name="Input 2 2 9 2 2" xfId="13494" xr:uid="{AE9ED3DC-B358-4CE4-AAA2-C77AFB7D7A29}"/>
    <cellStyle name="Input 2 2 9 2 3" xfId="13495" xr:uid="{AC86FB36-1147-4C44-9A06-F6ADBCBABA11}"/>
    <cellStyle name="Input 2 2 9 2 4" xfId="13496" xr:uid="{92F3933F-5804-4C5D-B88E-D5BEA21AE2D0}"/>
    <cellStyle name="Input 2 2 9 3" xfId="13497" xr:uid="{AD5E325D-F8AF-4169-B2F3-FAF1DB2B6AB4}"/>
    <cellStyle name="Input 2 2 9 4" xfId="13498" xr:uid="{30ECA4AE-9AC0-41EA-8604-A321FFFA9A2B}"/>
    <cellStyle name="Input 2 2 9 5" xfId="13499" xr:uid="{445D113C-81EC-4D4A-A7B0-F6E5CFBE50D4}"/>
    <cellStyle name="Input 2 3" xfId="13500" xr:uid="{00B7E9F9-7E36-4F8F-B2FF-74F14940D223}"/>
    <cellStyle name="Input 2 3 2" xfId="13501" xr:uid="{7D4B3834-E664-42F3-9142-5AF1A405E041}"/>
    <cellStyle name="Input 2 3 2 2" xfId="13502" xr:uid="{68D237D7-B499-4F3A-972D-8216FF1556BE}"/>
    <cellStyle name="Input 2 3 2 2 2" xfId="13503" xr:uid="{541F9264-FEC0-4F51-9C8F-A7B9C48B5E37}"/>
    <cellStyle name="Input 2 3 2 2 3" xfId="13504" xr:uid="{CB55E5AA-6C40-4704-BDCE-E36FFDE88E26}"/>
    <cellStyle name="Input 2 3 2 2 4" xfId="13505" xr:uid="{232DBDEB-027B-4F21-9C2C-76D6F40E785B}"/>
    <cellStyle name="Input 2 3 2 3" xfId="13506" xr:uid="{39C4FEF9-2F95-4938-BD0C-B855B325DD15}"/>
    <cellStyle name="Input 2 3 2 4" xfId="13507" xr:uid="{D814F12B-B50A-4047-9A5B-946EE0B5C744}"/>
    <cellStyle name="Input 2 3 2 5" xfId="13508" xr:uid="{EA1AFE8E-42B1-4635-B42B-7760D539F8B2}"/>
    <cellStyle name="Input 2 3 3" xfId="13509" xr:uid="{5006EA7C-703B-447F-A510-0858B6595C17}"/>
    <cellStyle name="Input 2 3 3 2" xfId="13510" xr:uid="{C743FC82-1E47-441B-A7D8-1B1660937357}"/>
    <cellStyle name="Input 2 3 3 2 2" xfId="13511" xr:uid="{35D9C02C-638F-4711-8B48-DAF5FB6FF8A7}"/>
    <cellStyle name="Input 2 3 3 2 3" xfId="13512" xr:uid="{4F9F7AE7-C156-490E-B49A-2DA5972612B8}"/>
    <cellStyle name="Input 2 3 3 2 4" xfId="13513" xr:uid="{7B052BBF-1A5E-42F4-8EEF-44D944D278DD}"/>
    <cellStyle name="Input 2 3 3 3" xfId="13514" xr:uid="{D9099E1F-427E-4583-A028-2898480F9A15}"/>
    <cellStyle name="Input 2 3 3 4" xfId="13515" xr:uid="{AD665D92-9CD1-4A74-AA81-D00D7FEB053F}"/>
    <cellStyle name="Input 2 3 3 5" xfId="13516" xr:uid="{22A07719-0AF5-4E31-A35E-F27EEF606F84}"/>
    <cellStyle name="Input 2 3 4" xfId="13517" xr:uid="{D307C88C-9C70-453B-BD8C-E16938A15FD0}"/>
    <cellStyle name="Input 2 3 4 2" xfId="13518" xr:uid="{F2E0CF12-601E-4ABC-B293-228594572764}"/>
    <cellStyle name="Input 2 3 4 3" xfId="13519" xr:uid="{92B9C406-4723-494E-831B-6A0047DA9BD8}"/>
    <cellStyle name="Input 2 3 4 4" xfId="13520" xr:uid="{82219ABD-8590-48C2-A5CF-5F2B6E71F8B3}"/>
    <cellStyle name="Input 2 3 5" xfId="13521" xr:uid="{68B1D5F8-0648-42D0-A354-DB260EB1D2FE}"/>
    <cellStyle name="Input 2 3 5 2" xfId="13522" xr:uid="{E69B1BF9-D5A3-46A0-8EC1-D2152F8CBBBF}"/>
    <cellStyle name="Input 2 3 5 3" xfId="13523" xr:uid="{D474F30A-818F-4AD4-A632-AA5EA5FDAED8}"/>
    <cellStyle name="Input 2 3 5 4" xfId="13524" xr:uid="{05BF5919-2AB0-4CEB-893F-4A98DEB64B79}"/>
    <cellStyle name="Input 2 3 6" xfId="13525" xr:uid="{910F00C7-BC68-4CA6-8C50-1F832CBF4110}"/>
    <cellStyle name="Input 2 3 7" xfId="13526" xr:uid="{DA531782-DBF5-4B90-81E1-868A6C9B40AE}"/>
    <cellStyle name="Input 2 3 8" xfId="13527" xr:uid="{E21CC0B0-E277-4307-982C-036C544810D5}"/>
    <cellStyle name="Input 2 4" xfId="13528" xr:uid="{F8273EB0-7C49-4AD2-927A-D5008D67CA3F}"/>
    <cellStyle name="Input 2 4 2" xfId="13529" xr:uid="{4CF480E5-6926-4C54-8203-3703E72D83E6}"/>
    <cellStyle name="Input 2 4 2 2" xfId="13530" xr:uid="{DC30F840-26AA-43E3-9653-4E086E5149E2}"/>
    <cellStyle name="Input 2 4 2 2 2" xfId="13531" xr:uid="{F03540CD-DE7B-4318-838B-ED0E77CD4614}"/>
    <cellStyle name="Input 2 4 2 2 3" xfId="13532" xr:uid="{FBE15CC8-5440-4A4F-B269-6BA2EADCCAD4}"/>
    <cellStyle name="Input 2 4 2 2 4" xfId="13533" xr:uid="{4C0C58DF-72A1-4AF7-8670-9576B6872300}"/>
    <cellStyle name="Input 2 4 2 3" xfId="13534" xr:uid="{6D831B70-380B-421E-AC9E-FDFCC34B08C6}"/>
    <cellStyle name="Input 2 4 2 4" xfId="13535" xr:uid="{23C12425-E247-47E2-8CC5-9A6ECD278B2C}"/>
    <cellStyle name="Input 2 4 2 5" xfId="13536" xr:uid="{51A8FE51-C471-4FE8-93F5-84F3EB158B95}"/>
    <cellStyle name="Input 2 4 3" xfId="13537" xr:uid="{D8F594D3-D1FE-4A02-99B0-0AFEBFEFE483}"/>
    <cellStyle name="Input 2 4 3 2" xfId="13538" xr:uid="{B38F448C-07AE-487F-8B56-A6D2DEA89B14}"/>
    <cellStyle name="Input 2 4 3 2 2" xfId="13539" xr:uid="{F4946078-E929-43D5-A91B-E04520119CE3}"/>
    <cellStyle name="Input 2 4 3 2 3" xfId="13540" xr:uid="{67682447-DD4E-494B-9540-AC6C33C4B31D}"/>
    <cellStyle name="Input 2 4 3 2 4" xfId="13541" xr:uid="{998F4F53-F75A-4345-8DD5-255D8860AD39}"/>
    <cellStyle name="Input 2 4 3 3" xfId="13542" xr:uid="{389B3703-A094-4E10-8F09-77B9736D1B86}"/>
    <cellStyle name="Input 2 4 3 4" xfId="13543" xr:uid="{B2351AC3-0419-42DD-906E-36CA2F0525AC}"/>
    <cellStyle name="Input 2 4 3 5" xfId="13544" xr:uid="{D508EA52-9D97-401A-9B13-E336829B5A5E}"/>
    <cellStyle name="Input 2 4 4" xfId="13545" xr:uid="{4F9B5CBF-78EA-4778-822F-07F5419EEC58}"/>
    <cellStyle name="Input 2 4 4 2" xfId="13546" xr:uid="{9A6D7CAE-23D6-455D-8923-7EB4AA77E747}"/>
    <cellStyle name="Input 2 4 4 3" xfId="13547" xr:uid="{0C55860E-9A3E-414D-A233-772D2ADF41D6}"/>
    <cellStyle name="Input 2 4 4 4" xfId="13548" xr:uid="{F88ACAD7-1EA6-4C35-96D6-E93920DF818C}"/>
    <cellStyle name="Input 2 4 5" xfId="13549" xr:uid="{CE3AA2ED-9EAC-4743-8B96-7635A08FB544}"/>
    <cellStyle name="Input 2 4 5 2" xfId="13550" xr:uid="{8B201996-D29C-4404-8A8D-519EAC4DD073}"/>
    <cellStyle name="Input 2 4 5 3" xfId="13551" xr:uid="{56E8779F-A0C0-4B4F-8A20-C610A4A96337}"/>
    <cellStyle name="Input 2 4 5 4" xfId="13552" xr:uid="{CCD06F58-7327-467C-AEBE-4A1DD76561F4}"/>
    <cellStyle name="Input 2 4 6" xfId="13553" xr:uid="{FF08406B-0048-41BE-8E87-F271639DF05A}"/>
    <cellStyle name="Input 2 4 7" xfId="13554" xr:uid="{24E365EE-786B-4A0C-B037-79BF8A524620}"/>
    <cellStyle name="Input 2 4 8" xfId="13555" xr:uid="{D18FA1C0-9E91-4B7C-9C46-48F3C80ADE25}"/>
    <cellStyle name="Input 2 5" xfId="13556" xr:uid="{2D43DE95-D8E0-4C9D-AC2D-85A72C9703C6}"/>
    <cellStyle name="Input 2 5 2" xfId="13557" xr:uid="{A94EF7AB-FD97-4E9E-B9CC-08EB65E05A18}"/>
    <cellStyle name="Input 2 5 2 2" xfId="13558" xr:uid="{120ABB6C-AA16-4870-9D9B-041392BC233F}"/>
    <cellStyle name="Input 2 5 2 3" xfId="13559" xr:uid="{7B00630A-F4DA-476B-B2AF-E1A1C7216246}"/>
    <cellStyle name="Input 2 5 2 4" xfId="13560" xr:uid="{0BB19F4D-E12C-41DF-8021-BE14A0499D5E}"/>
    <cellStyle name="Input 2 5 3" xfId="13561" xr:uid="{0ED0F77E-0668-44AF-91B6-F1CEA340D5F0}"/>
    <cellStyle name="Input 2 5 3 2" xfId="13562" xr:uid="{E86E8F9A-89B6-4470-967D-72B75BEF7E1A}"/>
    <cellStyle name="Input 2 5 3 3" xfId="13563" xr:uid="{0CE85090-2EC1-4389-BADB-EC7EF761FC87}"/>
    <cellStyle name="Input 2 5 3 4" xfId="13564" xr:uid="{7274CE9A-00F7-442A-8A3C-029B66CE6248}"/>
    <cellStyle name="Input 2 5 4" xfId="13565" xr:uid="{CDF34718-6745-4EFA-B62B-12E7126B6801}"/>
    <cellStyle name="Input 2 5 5" xfId="13566" xr:uid="{06184031-529A-4C01-A3B6-2931729444CE}"/>
    <cellStyle name="Input 2 5 6" xfId="13567" xr:uid="{58E0F4DF-0714-4DF9-B202-79CAF41E1250}"/>
    <cellStyle name="Input 2 6" xfId="13568" xr:uid="{77E62387-5418-4EC4-8E1C-8451E2F213F1}"/>
    <cellStyle name="Input 2 7" xfId="13569" xr:uid="{D1EB357B-4381-4C5A-998E-A0F049915DBF}"/>
    <cellStyle name="Input 2 7 2" xfId="13570" xr:uid="{E222C39C-FD06-4A1F-9373-20504643B013}"/>
    <cellStyle name="Input 2 7 3" xfId="13571" xr:uid="{FB8EF221-198F-44B8-97B7-A05DC255084E}"/>
    <cellStyle name="Input 2 7 4" xfId="13572" xr:uid="{AF1067A7-48DF-4CF0-BAAE-81A248DE89A6}"/>
    <cellStyle name="Input 2 8" xfId="13573" xr:uid="{D275D4BB-7681-495E-A841-ADAF957F2D24}"/>
    <cellStyle name="Input 2 8 2" xfId="13574" xr:uid="{092D88FA-D9BA-4792-9500-3BB3BF39DA73}"/>
    <cellStyle name="Input 2 8 3" xfId="13575" xr:uid="{04253CED-B840-454C-BB83-6C6E89429F04}"/>
    <cellStyle name="Input 2 8 4" xfId="13576" xr:uid="{2FA88870-6BD6-408E-AE48-0C305A1183B6}"/>
    <cellStyle name="Input 2 9" xfId="13577" xr:uid="{54059F00-3683-47A7-B314-A4DDDBAC0121}"/>
    <cellStyle name="Input 2_Block-F LGF POur-II BBS" xfId="13588" xr:uid="{DBD6C8E0-AE86-4643-B461-4C1426A5751B}"/>
    <cellStyle name="Input 20" xfId="13578" xr:uid="{F98DFB1D-7A6F-4491-B4E1-531A5926D4C9}"/>
    <cellStyle name="Input 21" xfId="13579" xr:uid="{875F9557-797C-482E-B320-FD2637A7E266}"/>
    <cellStyle name="Input 22" xfId="13580" xr:uid="{87AB7D43-8D8D-47F7-AC32-9F5F8DA8161A}"/>
    <cellStyle name="Input 23" xfId="13581" xr:uid="{5D6750BF-1E45-4BE1-B23E-BCAD6592B082}"/>
    <cellStyle name="Input 24" xfId="13582" xr:uid="{635E25EC-7160-4306-8F61-5E7404F2917D}"/>
    <cellStyle name="Input 25" xfId="13583" xr:uid="{B30B8139-0C15-4464-96B0-9527749AB5DB}"/>
    <cellStyle name="Input 26" xfId="13584" xr:uid="{275F69F8-6959-444B-9D87-210067239112}"/>
    <cellStyle name="Input 27" xfId="13585" xr:uid="{B3B92A40-782F-4BD3-B9CA-737782122333}"/>
    <cellStyle name="Input 28" xfId="13586" xr:uid="{0EAF17FA-E663-46C7-B236-A4569E925E75}"/>
    <cellStyle name="Input 29" xfId="13587" xr:uid="{931BE9A8-CFB0-430D-B887-102258775DD6}"/>
    <cellStyle name="Input 3" xfId="13589" xr:uid="{865A9C18-1CC7-4A26-AAFE-62841F8B6076}"/>
    <cellStyle name="Input 3 10" xfId="13590" xr:uid="{C4821F8B-2398-4772-A9CB-9BE45624C371}"/>
    <cellStyle name="Input 3 11" xfId="13591" xr:uid="{ED4E22EF-ADA6-4911-91A6-06E6FA6676C6}"/>
    <cellStyle name="Input 3 2" xfId="13592" xr:uid="{D980A47F-7A45-4CBD-81AF-EFB94534D609}"/>
    <cellStyle name="Input 3 2 10" xfId="13593" xr:uid="{51DBDCA5-506A-411B-B8D6-14FCB963ECF5}"/>
    <cellStyle name="Input 3 2 10 2" xfId="13594" xr:uid="{027F0C56-4819-4A10-9A5E-31A609B087CE}"/>
    <cellStyle name="Input 3 2 10 2 2" xfId="13595" xr:uid="{B3120010-02F3-48A4-8E30-4B2FCA705C27}"/>
    <cellStyle name="Input 3 2 10 2 3" xfId="13596" xr:uid="{5220798B-7F19-4B4C-8E12-90137BD5ED47}"/>
    <cellStyle name="Input 3 2 10 2 4" xfId="13597" xr:uid="{542FCBF1-B697-43B9-941D-1B25A533CD7C}"/>
    <cellStyle name="Input 3 2 10 3" xfId="13598" xr:uid="{E0B1ED58-B49C-43FA-A882-F5C28DC59423}"/>
    <cellStyle name="Input 3 2 10 4" xfId="13599" xr:uid="{FEBD7F2C-F05F-4653-9C05-7E6E3E535AEE}"/>
    <cellStyle name="Input 3 2 10 5" xfId="13600" xr:uid="{55DB4F85-93D4-48D1-9F28-2C0DF612C455}"/>
    <cellStyle name="Input 3 2 11" xfId="13601" xr:uid="{0DDD7987-75C3-4A5B-A5C3-A5004BC1EDF1}"/>
    <cellStyle name="Input 3 2 11 2" xfId="13602" xr:uid="{71905F22-4360-4CB7-8C82-090C29B4BBD0}"/>
    <cellStyle name="Input 3 2 11 2 2" xfId="13603" xr:uid="{A0DD4322-A2FE-4845-8DEC-71BBBAFD0108}"/>
    <cellStyle name="Input 3 2 11 2 3" xfId="13604" xr:uid="{B92C1F10-E23F-490F-8B57-8F3F9E8E0EDB}"/>
    <cellStyle name="Input 3 2 11 2 4" xfId="13605" xr:uid="{913311D1-C2F5-4B19-944D-7AA58FF3DD09}"/>
    <cellStyle name="Input 3 2 11 3" xfId="13606" xr:uid="{0FBEE259-0B3E-465F-A6CC-A932C1E64FFC}"/>
    <cellStyle name="Input 3 2 11 4" xfId="13607" xr:uid="{A49830CD-2A9D-4A06-BE26-A13900CA5215}"/>
    <cellStyle name="Input 3 2 11 5" xfId="13608" xr:uid="{92D0297C-E551-44B1-B46A-066FF65825CF}"/>
    <cellStyle name="Input 3 2 12" xfId="13609" xr:uid="{E2A36E9C-B066-432D-ABC8-54FCA2854D7D}"/>
    <cellStyle name="Input 3 2 12 2" xfId="13610" xr:uid="{2D95733B-EF8A-4A34-880E-51EE670019DB}"/>
    <cellStyle name="Input 3 2 12 3" xfId="13611" xr:uid="{6FA5ADC3-960B-46C6-B8CC-DE2AC4CA9F34}"/>
    <cellStyle name="Input 3 2 12 4" xfId="13612" xr:uid="{F205FE0A-550E-4E3C-A3B6-DA7CC46D41D3}"/>
    <cellStyle name="Input 3 2 13" xfId="13613" xr:uid="{242EF82A-8120-4451-9359-94E6AF01C806}"/>
    <cellStyle name="Input 3 2 13 2" xfId="13614" xr:uid="{BC64A2A5-4FEE-41D3-A2EE-23505F49DDFE}"/>
    <cellStyle name="Input 3 2 13 3" xfId="13615" xr:uid="{627F1D3D-DFA8-4CB1-B8E5-79830B166D21}"/>
    <cellStyle name="Input 3 2 13 4" xfId="13616" xr:uid="{5215737F-5D71-4FD5-9601-3A60F981DB04}"/>
    <cellStyle name="Input 3 2 14" xfId="13617" xr:uid="{DC783401-968E-4004-9085-E74352237059}"/>
    <cellStyle name="Input 3 2 15" xfId="13618" xr:uid="{8908E583-68C8-4BD1-8BD8-10096A4B2468}"/>
    <cellStyle name="Input 3 2 16" xfId="13619" xr:uid="{C31A82E7-7DBB-4017-9246-101E50628C8E}"/>
    <cellStyle name="Input 3 2 2" xfId="13620" xr:uid="{E7A8E2A2-4699-4B0D-BC76-FC1F61551050}"/>
    <cellStyle name="Input 3 2 2 2" xfId="13621" xr:uid="{F12C5F2F-AEE7-4099-924E-3707DA436901}"/>
    <cellStyle name="Input 3 2 2 2 2" xfId="13622" xr:uid="{615A4F43-9D0B-4ACA-9F6A-BBD432B2BE68}"/>
    <cellStyle name="Input 3 2 2 2 3" xfId="13623" xr:uid="{744E5708-1267-418C-9CD0-ABED999B4DB1}"/>
    <cellStyle name="Input 3 2 2 2 4" xfId="13624" xr:uid="{2DE3E8FB-EA23-4FB6-86AD-7A76D5664CD5}"/>
    <cellStyle name="Input 3 2 2 3" xfId="13625" xr:uid="{C08DC6BB-6F30-4FEB-B1B0-B84CEDF3C4A0}"/>
    <cellStyle name="Input 3 2 2 4" xfId="13626" xr:uid="{BFFC4F58-30EE-4240-8644-2AD35648D720}"/>
    <cellStyle name="Input 3 2 2 5" xfId="13627" xr:uid="{74510310-EC11-420B-961C-A5A6EAA6E5E9}"/>
    <cellStyle name="Input 3 2 3" xfId="13628" xr:uid="{1067D8D7-83F0-4C9F-8736-D499474F1B4F}"/>
    <cellStyle name="Input 3 2 3 2" xfId="13629" xr:uid="{37DE9425-82D7-4D54-B3F8-2265AA50A391}"/>
    <cellStyle name="Input 3 2 3 2 2" xfId="13630" xr:uid="{B0AF195E-CC53-419B-8405-B1F074EB8024}"/>
    <cellStyle name="Input 3 2 3 2 3" xfId="13631" xr:uid="{8694D7C5-1157-423E-A8BC-8FEEF9C78712}"/>
    <cellStyle name="Input 3 2 3 2 4" xfId="13632" xr:uid="{F8613860-C5C9-4D64-B6F0-219A469828EA}"/>
    <cellStyle name="Input 3 2 3 3" xfId="13633" xr:uid="{1AB6A376-EC37-4E44-A556-84BA1ED5F19A}"/>
    <cellStyle name="Input 3 2 3 4" xfId="13634" xr:uid="{EE6DE7B2-0F51-4018-84AD-EA93579FD6D3}"/>
    <cellStyle name="Input 3 2 3 5" xfId="13635" xr:uid="{7CD72D8F-410D-4217-8BCC-E5D8A147511E}"/>
    <cellStyle name="Input 3 2 4" xfId="13636" xr:uid="{A3CE4D3D-0EE1-47FC-AFC2-8EFD369F81A2}"/>
    <cellStyle name="Input 3 2 4 2" xfId="13637" xr:uid="{D06937F4-1AB3-4A68-B0A4-E0D81F893E08}"/>
    <cellStyle name="Input 3 2 4 2 2" xfId="13638" xr:uid="{7FBCBF40-5D2E-4219-B7C7-340379D27A30}"/>
    <cellStyle name="Input 3 2 4 2 3" xfId="13639" xr:uid="{5362910F-5C90-4D90-A8EC-96288E661043}"/>
    <cellStyle name="Input 3 2 4 2 4" xfId="13640" xr:uid="{85F80754-A7B8-4AAD-A779-3648A5E5F277}"/>
    <cellStyle name="Input 3 2 4 3" xfId="13641" xr:uid="{FEF2FDF8-31FC-4039-8CA7-03585BB5866D}"/>
    <cellStyle name="Input 3 2 4 4" xfId="13642" xr:uid="{6FA38B04-A1A9-4A35-8B48-734A34C7A6E8}"/>
    <cellStyle name="Input 3 2 4 5" xfId="13643" xr:uid="{5ADC8DF4-0F83-4D39-8359-0313794F8C77}"/>
    <cellStyle name="Input 3 2 5" xfId="13644" xr:uid="{1799385E-FFF3-412A-B0A5-F6F57850B61E}"/>
    <cellStyle name="Input 3 2 5 2" xfId="13645" xr:uid="{06115BFF-B351-4567-BD0F-012884A85F47}"/>
    <cellStyle name="Input 3 2 5 2 2" xfId="13646" xr:uid="{61B2C825-6029-4946-9DA1-8F435AEC7A6E}"/>
    <cellStyle name="Input 3 2 5 2 3" xfId="13647" xr:uid="{BCE4C3AD-DE6E-4E3F-8A47-D3B598D665C6}"/>
    <cellStyle name="Input 3 2 5 2 4" xfId="13648" xr:uid="{B343B876-7030-47D5-BBDA-86CE653E443E}"/>
    <cellStyle name="Input 3 2 5 3" xfId="13649" xr:uid="{70F4D474-0D2E-4463-ABCA-3F44A885959B}"/>
    <cellStyle name="Input 3 2 5 4" xfId="13650" xr:uid="{A51CD091-C48D-4E0E-B64E-5241E9A852B1}"/>
    <cellStyle name="Input 3 2 5 5" xfId="13651" xr:uid="{F78ADECC-E4F9-4ADB-905F-9445A028D5EF}"/>
    <cellStyle name="Input 3 2 6" xfId="13652" xr:uid="{34F7F7F8-0E38-489F-A7B0-483554293D26}"/>
    <cellStyle name="Input 3 2 6 2" xfId="13653" xr:uid="{439BEECC-4651-4142-8503-572BB3472852}"/>
    <cellStyle name="Input 3 2 6 2 2" xfId="13654" xr:uid="{40909A6F-05ED-46B7-A1E5-7CCFA755A16E}"/>
    <cellStyle name="Input 3 2 6 2 3" xfId="13655" xr:uid="{3FD4D52C-B509-491F-A1A2-02B6A2D61A76}"/>
    <cellStyle name="Input 3 2 6 2 4" xfId="13656" xr:uid="{EDBFB736-2105-452A-B30E-07A95AAD0BD3}"/>
    <cellStyle name="Input 3 2 6 3" xfId="13657" xr:uid="{3050274B-9A39-4C92-9F7F-2033816DE7D6}"/>
    <cellStyle name="Input 3 2 6 4" xfId="13658" xr:uid="{1E17B108-048A-4D10-96FB-A469CB985A39}"/>
    <cellStyle name="Input 3 2 6 5" xfId="13659" xr:uid="{611712F9-7878-4094-A48A-02C73D524AAB}"/>
    <cellStyle name="Input 3 2 7" xfId="13660" xr:uid="{CC68A44D-5B22-418D-A3EA-166CFE463DD3}"/>
    <cellStyle name="Input 3 2 7 2" xfId="13661" xr:uid="{43E790BD-865E-478D-9580-96B6293F5CEA}"/>
    <cellStyle name="Input 3 2 7 2 2" xfId="13662" xr:uid="{34B157A6-A68E-4B68-801D-7ECBC970F483}"/>
    <cellStyle name="Input 3 2 7 2 3" xfId="13663" xr:uid="{1D0D8F79-0A6A-4F9E-93EC-1933C5B45D47}"/>
    <cellStyle name="Input 3 2 7 2 4" xfId="13664" xr:uid="{83F9D78B-B782-4235-BFD3-9D553EF72ADD}"/>
    <cellStyle name="Input 3 2 7 3" xfId="13665" xr:uid="{3B9CA221-EE51-4AF5-8949-E8E46A45B6BF}"/>
    <cellStyle name="Input 3 2 7 4" xfId="13666" xr:uid="{E6242042-179E-40F2-830C-D5ADBBFC40C0}"/>
    <cellStyle name="Input 3 2 7 5" xfId="13667" xr:uid="{A967F7EA-2497-43D6-BECB-BCF0ED601D81}"/>
    <cellStyle name="Input 3 2 8" xfId="13668" xr:uid="{9D68B34B-11CC-47B7-9418-2550CC8C7CA0}"/>
    <cellStyle name="Input 3 2 8 2" xfId="13669" xr:uid="{2A5E9427-D5D5-4078-A70B-D49114C86621}"/>
    <cellStyle name="Input 3 2 8 2 2" xfId="13670" xr:uid="{F6388A4B-9346-45EB-97E2-E03E8012DB5E}"/>
    <cellStyle name="Input 3 2 8 2 3" xfId="13671" xr:uid="{8F2C691C-61A7-4703-A1C9-4DD39817B70B}"/>
    <cellStyle name="Input 3 2 8 2 4" xfId="13672" xr:uid="{C347AA72-6BF7-434B-96F1-4DEBAFBF0E0D}"/>
    <cellStyle name="Input 3 2 8 3" xfId="13673" xr:uid="{A62F3E11-F9C6-46F2-B10F-4E8A680453B2}"/>
    <cellStyle name="Input 3 2 8 4" xfId="13674" xr:uid="{1F50FB15-A710-4F1E-8DF1-D8179BC8CB85}"/>
    <cellStyle name="Input 3 2 8 5" xfId="13675" xr:uid="{F07015E7-8957-4F1F-BBD0-F2C8311C6DD1}"/>
    <cellStyle name="Input 3 2 9" xfId="13676" xr:uid="{B6A1508E-E753-4746-BF28-70DB986E77B1}"/>
    <cellStyle name="Input 3 2 9 2" xfId="13677" xr:uid="{3C35BD6D-A482-4632-8AAC-5FF546BC80B4}"/>
    <cellStyle name="Input 3 2 9 2 2" xfId="13678" xr:uid="{18F8BEED-89B0-4545-B950-A964F773EC6C}"/>
    <cellStyle name="Input 3 2 9 2 3" xfId="13679" xr:uid="{2830D2FB-F6AA-4A2D-A645-2C53AC11FD6F}"/>
    <cellStyle name="Input 3 2 9 2 4" xfId="13680" xr:uid="{57AE3B45-73F2-41C5-903B-BB8E352CFF54}"/>
    <cellStyle name="Input 3 2 9 3" xfId="13681" xr:uid="{B8B11740-F10C-4CBC-8644-901BC7886DDA}"/>
    <cellStyle name="Input 3 2 9 4" xfId="13682" xr:uid="{8D2E4783-ACFD-4801-B814-83D3207B36B0}"/>
    <cellStyle name="Input 3 2 9 5" xfId="13683" xr:uid="{6BA2EFE8-E34F-4FCC-9028-213E14649313}"/>
    <cellStyle name="Input 3 3" xfId="13684" xr:uid="{1E494C67-2FD2-4E88-B40C-B29A6F3706C1}"/>
    <cellStyle name="Input 3 3 2" xfId="13685" xr:uid="{FB076944-F506-4758-B235-093F0EF66A94}"/>
    <cellStyle name="Input 3 3 2 2" xfId="13686" xr:uid="{0D2A15A7-3AA7-407C-966B-E66EB3B99728}"/>
    <cellStyle name="Input 3 3 2 2 2" xfId="13687" xr:uid="{6351D665-82EE-4184-8CE9-9F2E962694CE}"/>
    <cellStyle name="Input 3 3 2 2 3" xfId="13688" xr:uid="{3040C36D-C2B7-4D30-8816-24E45B7AD05C}"/>
    <cellStyle name="Input 3 3 2 2 4" xfId="13689" xr:uid="{0D1BD312-4741-4DD8-A286-B599430115C8}"/>
    <cellStyle name="Input 3 3 2 3" xfId="13690" xr:uid="{75621A63-5797-4019-B5AB-DC7FCB2AD782}"/>
    <cellStyle name="Input 3 3 2 4" xfId="13691" xr:uid="{A60E151A-6675-4AD1-A7D6-0631C9A5B483}"/>
    <cellStyle name="Input 3 3 2 5" xfId="13692" xr:uid="{1F6F8CDB-529D-4ECF-906D-A609729CACB6}"/>
    <cellStyle name="Input 3 3 3" xfId="13693" xr:uid="{E36F77D0-2CB5-4601-A2AE-580E5B431859}"/>
    <cellStyle name="Input 3 3 3 2" xfId="13694" xr:uid="{63B210B1-66BE-4F06-804D-368376C36141}"/>
    <cellStyle name="Input 3 3 3 2 2" xfId="13695" xr:uid="{6D3B6A68-3322-455F-8678-8098340845F9}"/>
    <cellStyle name="Input 3 3 3 2 3" xfId="13696" xr:uid="{9BDBE4C7-6157-480F-A274-49993E552514}"/>
    <cellStyle name="Input 3 3 3 2 4" xfId="13697" xr:uid="{AD75F8E5-2537-4647-ACA1-AB248F42C234}"/>
    <cellStyle name="Input 3 3 3 3" xfId="13698" xr:uid="{73D80D8E-E0FF-4AC5-9FB9-BCDE45E512CC}"/>
    <cellStyle name="Input 3 3 3 4" xfId="13699" xr:uid="{17C55284-6920-4A12-801A-B034A6F38774}"/>
    <cellStyle name="Input 3 3 3 5" xfId="13700" xr:uid="{75984402-B2D7-4387-869E-7DE497BE58C5}"/>
    <cellStyle name="Input 3 3 4" xfId="13701" xr:uid="{A4270BD8-5567-47C6-AE1D-539A9E9AF14C}"/>
    <cellStyle name="Input 3 3 4 2" xfId="13702" xr:uid="{413F1000-D388-4406-9E1E-F63FF74EA0CD}"/>
    <cellStyle name="Input 3 3 4 3" xfId="13703" xr:uid="{F33D2B6C-DFAC-48A2-BB7F-8311E461B093}"/>
    <cellStyle name="Input 3 3 4 4" xfId="13704" xr:uid="{501680AD-0FFD-43B9-8F79-4253FDBFF560}"/>
    <cellStyle name="Input 3 3 5" xfId="13705" xr:uid="{616BF58B-A4F2-4137-9F6C-4F427B72B3AC}"/>
    <cellStyle name="Input 3 3 6" xfId="13706" xr:uid="{F4446D3E-A5A9-48AC-8A85-423707E4F9B6}"/>
    <cellStyle name="Input 3 3 7" xfId="13707" xr:uid="{7A55F46D-03E1-4EE6-B1CA-22300B7CC861}"/>
    <cellStyle name="Input 3 4" xfId="13708" xr:uid="{090A7C06-5D46-4181-8FC9-3BE539E7E520}"/>
    <cellStyle name="Input 3 4 2" xfId="13709" xr:uid="{573E4686-561E-49FC-B6A1-52C298E08C3B}"/>
    <cellStyle name="Input 3 4 2 2" xfId="13710" xr:uid="{98B9FBF6-4BCE-464E-A477-642508C65C7E}"/>
    <cellStyle name="Input 3 4 2 2 2" xfId="13711" xr:uid="{555EAEE4-533A-47EE-B294-8178E706335F}"/>
    <cellStyle name="Input 3 4 2 2 3" xfId="13712" xr:uid="{5E14ABE8-F3A2-4529-B7D0-093EDC827F0C}"/>
    <cellStyle name="Input 3 4 2 2 4" xfId="13713" xr:uid="{04C0F042-47B5-4894-9EE8-C20B6B65E924}"/>
    <cellStyle name="Input 3 4 2 3" xfId="13714" xr:uid="{766DF46E-AEF5-4682-9F63-765800250D26}"/>
    <cellStyle name="Input 3 4 2 4" xfId="13715" xr:uid="{4097BE98-D3BB-466A-A723-99FC84964A95}"/>
    <cellStyle name="Input 3 4 2 5" xfId="13716" xr:uid="{D03DEF13-A709-4661-AC37-7E8261EAAD36}"/>
    <cellStyle name="Input 3 4 3" xfId="13717" xr:uid="{2DCAF720-2A3A-4577-A7E3-B301DF071E75}"/>
    <cellStyle name="Input 3 4 3 2" xfId="13718" xr:uid="{DBC5EBDA-0F46-4890-A3A9-A6D5BC88B2E1}"/>
    <cellStyle name="Input 3 4 3 2 2" xfId="13719" xr:uid="{9FDF3AD0-1CC7-4001-A464-F25A3BF011FA}"/>
    <cellStyle name="Input 3 4 3 2 3" xfId="13720" xr:uid="{8BA9FFA5-4320-45DA-94C9-D00CE5367E1E}"/>
    <cellStyle name="Input 3 4 3 2 4" xfId="13721" xr:uid="{E3D717B3-BA87-459C-A87F-C80B1F6CD234}"/>
    <cellStyle name="Input 3 4 3 3" xfId="13722" xr:uid="{A7DCD637-C438-4964-B0DC-6266B80E0CAF}"/>
    <cellStyle name="Input 3 4 3 4" xfId="13723" xr:uid="{32D8F5FF-CD49-488D-B848-00A03BD232A2}"/>
    <cellStyle name="Input 3 4 3 5" xfId="13724" xr:uid="{E846D15D-F379-4A1F-88A7-BE30A1018D4D}"/>
    <cellStyle name="Input 3 4 4" xfId="13725" xr:uid="{222AE59B-EE58-4C6F-ABD7-C22F9DF8BAE4}"/>
    <cellStyle name="Input 3 4 4 2" xfId="13726" xr:uid="{807A2903-0BBE-49C1-ADC8-E1056776F2F4}"/>
    <cellStyle name="Input 3 4 4 3" xfId="13727" xr:uid="{3446B338-9261-4754-A507-165BD22E8FA4}"/>
    <cellStyle name="Input 3 4 4 4" xfId="13728" xr:uid="{BF21975F-6B94-47B9-8775-85E431C50C8D}"/>
    <cellStyle name="Input 3 4 5" xfId="13729" xr:uid="{A8999D95-10C1-4D6F-AE00-E80904A7641F}"/>
    <cellStyle name="Input 3 4 6" xfId="13730" xr:uid="{C23CC1E7-D256-4066-8660-651A9CF6CC65}"/>
    <cellStyle name="Input 3 4 7" xfId="13731" xr:uid="{1E348AF0-DF46-4626-AFD4-45914345ACBF}"/>
    <cellStyle name="Input 3 5" xfId="13732" xr:uid="{58ADF8D0-CD10-4546-9A49-90BBFE946FDD}"/>
    <cellStyle name="Input 3 5 2" xfId="13733" xr:uid="{8FA1F6C4-0D21-40A7-B128-0F4C5D6C78C9}"/>
    <cellStyle name="Input 3 5 2 2" xfId="13734" xr:uid="{6148BE21-75CB-41B2-819E-AD69A465635E}"/>
    <cellStyle name="Input 3 5 2 3" xfId="13735" xr:uid="{6C89FE76-4FF1-414F-813D-4E4391C2C4F6}"/>
    <cellStyle name="Input 3 5 2 4" xfId="13736" xr:uid="{5E42738D-6D28-49FF-90F3-4AB32E8111EC}"/>
    <cellStyle name="Input 3 5 3" xfId="13737" xr:uid="{A749A01E-BB3F-4CCD-9E98-0754A10A6018}"/>
    <cellStyle name="Input 3 5 4" xfId="13738" xr:uid="{4353214A-2E31-4B77-B9F1-0C05852A7151}"/>
    <cellStyle name="Input 3 5 5" xfId="13739" xr:uid="{EACCB12D-CF5E-49CF-8E89-346AD9AF8A8D}"/>
    <cellStyle name="Input 3 6" xfId="13740" xr:uid="{8F37594E-0013-48E2-87F0-FEB638DBFE0D}"/>
    <cellStyle name="Input 3 6 2" xfId="13741" xr:uid="{85416852-671E-406E-9CBC-F6415ABDB128}"/>
    <cellStyle name="Input 3 6 2 2" xfId="13742" xr:uid="{21EFC6F3-C5BC-4115-B94C-6039488730ED}"/>
    <cellStyle name="Input 3 6 2 3" xfId="13743" xr:uid="{42FBFEE7-A45E-416A-9753-97E2CF292DBD}"/>
    <cellStyle name="Input 3 6 2 4" xfId="13744" xr:uid="{3634FAB4-E2D7-4C50-96B0-DB51EF698699}"/>
    <cellStyle name="Input 3 6 3" xfId="13745" xr:uid="{57479191-F6F0-4E6E-9336-27509B210AB8}"/>
    <cellStyle name="Input 3 6 4" xfId="13746" xr:uid="{42698B03-8133-49C6-9D71-03B084F3DC66}"/>
    <cellStyle name="Input 3 6 5" xfId="13747" xr:uid="{ADECC3A3-6800-48E6-B1D4-48B3C8DE2F80}"/>
    <cellStyle name="Input 3 7" xfId="13748" xr:uid="{E02B0C85-E9CC-49B8-9282-F18B2095D85E}"/>
    <cellStyle name="Input 3 7 2" xfId="13749" xr:uid="{5BE456C2-EACB-4946-B2AD-4DF000FBFE5E}"/>
    <cellStyle name="Input 3 7 3" xfId="13750" xr:uid="{CCA89CDA-AFE0-4422-9A1E-2A95F03373D6}"/>
    <cellStyle name="Input 3 7 4" xfId="13751" xr:uid="{7D7D1A62-A2A2-425F-8E09-B9D9242F5F4F}"/>
    <cellStyle name="Input 3 8" xfId="13752" xr:uid="{5DB110D1-2D43-4D35-B0C6-DD7202330F56}"/>
    <cellStyle name="Input 3 8 2" xfId="13753" xr:uid="{42D26D90-94AA-4E95-B115-784842296B0C}"/>
    <cellStyle name="Input 3 8 3" xfId="13754" xr:uid="{718B20FC-8FC0-4A69-88F4-3A54F5A23EC1}"/>
    <cellStyle name="Input 3 8 4" xfId="13755" xr:uid="{7BC03B13-FD09-4CDA-A85F-3B3377B59333}"/>
    <cellStyle name="Input 3 9" xfId="13756" xr:uid="{B60020E6-2D71-45F1-8C75-0255157B76A3}"/>
    <cellStyle name="Input 3_Ramadugu_ SWGH" xfId="13823" xr:uid="{6D7B8D3F-C7E3-4D8A-86B7-A09A1B64F606}"/>
    <cellStyle name="Input 30" xfId="13757" xr:uid="{77703674-9B43-489F-8E38-776C61F5CD14}"/>
    <cellStyle name="Input 31" xfId="13758" xr:uid="{72C7368B-AA49-4441-BD24-440430316595}"/>
    <cellStyle name="Input 32" xfId="13759" xr:uid="{1169CB9C-1DFC-40E1-9084-6EFAF7B46549}"/>
    <cellStyle name="Input 32 2" xfId="13760" xr:uid="{3D271D92-1275-4394-A030-29734C7798BE}"/>
    <cellStyle name="Input 32 2 2" xfId="13761" xr:uid="{0A09E78C-B4DB-4EFE-8301-135EC81DF51E}"/>
    <cellStyle name="Input 32 2 3" xfId="13762" xr:uid="{71EC7F44-0762-4489-8C3D-067D9752C006}"/>
    <cellStyle name="Input 32 2 4" xfId="13763" xr:uid="{E38959FE-7BDC-4B1E-BF2D-74C5C1D90355}"/>
    <cellStyle name="Input 32 3" xfId="13764" xr:uid="{BFFD34E4-D1B0-4B6F-A032-74D6D5EF5B71}"/>
    <cellStyle name="Input 32 4" xfId="13765" xr:uid="{186ADC28-D60C-4EB2-A439-E7513B84016A}"/>
    <cellStyle name="Input 32 5" xfId="13766" xr:uid="{FF98988E-BD0F-4B56-919F-E7DE2CBE6398}"/>
    <cellStyle name="Input 33" xfId="13767" xr:uid="{8620FC12-0A7B-4AB0-A191-B0D075C53737}"/>
    <cellStyle name="Input 33 2" xfId="13768" xr:uid="{547CA980-2852-423D-8A3E-F698D3787591}"/>
    <cellStyle name="Input 33 2 2" xfId="13769" xr:uid="{790AB773-102C-43DF-AF23-724E92FC5EA2}"/>
    <cellStyle name="Input 33 2 3" xfId="13770" xr:uid="{DAC4792B-979C-4378-A328-182FB2E007B3}"/>
    <cellStyle name="Input 33 2 4" xfId="13771" xr:uid="{4CDFABBA-AD10-4D2D-97C9-AB95DB9C20B8}"/>
    <cellStyle name="Input 33 3" xfId="13772" xr:uid="{4F8802AB-64EA-4F46-9A07-3B427FFAF8BA}"/>
    <cellStyle name="Input 33 4" xfId="13773" xr:uid="{A186BBE8-1EA4-4665-9040-07CE82A6DDED}"/>
    <cellStyle name="Input 33 5" xfId="13774" xr:uid="{E912DAF0-0AB6-4501-9C8E-FEA27D9C3854}"/>
    <cellStyle name="Input 34" xfId="13775" xr:uid="{84223169-C303-4F62-8F88-1D042C401C2D}"/>
    <cellStyle name="Input 34 2" xfId="13776" xr:uid="{8101BD52-7AAA-4C1A-9613-3D3E57543AED}"/>
    <cellStyle name="Input 34 2 2" xfId="13777" xr:uid="{49F3FC8D-6767-403C-8A8E-57D9D5EFB29F}"/>
    <cellStyle name="Input 34 2 3" xfId="13778" xr:uid="{87F68ECB-085E-4C98-96C0-872DC386E2D9}"/>
    <cellStyle name="Input 34 2 4" xfId="13779" xr:uid="{1BBD817E-9CA9-4FDB-9601-FBF30198AEFB}"/>
    <cellStyle name="Input 34 3" xfId="13780" xr:uid="{CCBB4DB1-0810-45E8-A4E1-E3580F7F6E09}"/>
    <cellStyle name="Input 34 4" xfId="13781" xr:uid="{9E241F06-E66A-4CE3-A368-EB2B9CED3DF3}"/>
    <cellStyle name="Input 34 5" xfId="13782" xr:uid="{88A28428-C772-4E64-8CFD-40F4C302DF72}"/>
    <cellStyle name="Input 35" xfId="13783" xr:uid="{2112DDB5-7C4C-4CB6-987F-9CB263884399}"/>
    <cellStyle name="Input 35 2" xfId="13784" xr:uid="{5DB5D519-9C26-40A6-9C98-968E2517CAC5}"/>
    <cellStyle name="Input 35 2 2" xfId="13785" xr:uid="{AD74B656-6227-4F22-BBCC-28F612488B54}"/>
    <cellStyle name="Input 35 2 3" xfId="13786" xr:uid="{EA79B8F3-EF6E-4FE1-B164-2BF3C4915879}"/>
    <cellStyle name="Input 35 2 4" xfId="13787" xr:uid="{A3ED56C1-B66B-40D2-977F-AE0CB9EE068E}"/>
    <cellStyle name="Input 35 3" xfId="13788" xr:uid="{670DC979-DC89-4781-8342-9302E70D091B}"/>
    <cellStyle name="Input 35 4" xfId="13789" xr:uid="{E9643010-02E2-43BB-9169-D76EE5FB3A8E}"/>
    <cellStyle name="Input 35 5" xfId="13790" xr:uid="{A32F45F6-F103-4877-8806-1C7AFCA116CD}"/>
    <cellStyle name="Input 36" xfId="13791" xr:uid="{D702261E-A3E8-4989-B21A-5C1D7B55902F}"/>
    <cellStyle name="Input 36 2" xfId="13792" xr:uid="{A2ACCE77-7091-4135-969D-9ECC27572967}"/>
    <cellStyle name="Input 36 2 2" xfId="13793" xr:uid="{3A22F6E8-3D35-46C5-B03F-90A9250D39CA}"/>
    <cellStyle name="Input 36 2 3" xfId="13794" xr:uid="{8BBC74B1-5243-483F-A82A-CA6A827D3E16}"/>
    <cellStyle name="Input 36 2 4" xfId="13795" xr:uid="{1903199C-C9C8-403B-8A91-66F56A7E6370}"/>
    <cellStyle name="Input 36 3" xfId="13796" xr:uid="{68C9E8DD-FAE4-4E2C-BCA0-FD2DB99A94D1}"/>
    <cellStyle name="Input 36 4" xfId="13797" xr:uid="{390BEFF0-3F2B-419F-BC53-A064A472E14F}"/>
    <cellStyle name="Input 36 5" xfId="13798" xr:uid="{48474F2E-4591-45CA-8636-128F862AB2C2}"/>
    <cellStyle name="Input 37" xfId="13799" xr:uid="{EC49CBEC-60F3-4DD3-92A4-6B118C516384}"/>
    <cellStyle name="Input 37 2" xfId="13800" xr:uid="{4ADC79E7-5C25-4B31-AB07-314401964A75}"/>
    <cellStyle name="Input 37 2 2" xfId="13801" xr:uid="{59D1BE9B-E976-4830-AB27-1F646C058E7E}"/>
    <cellStyle name="Input 37 2 3" xfId="13802" xr:uid="{E77F8F7C-D3C7-4B27-BB4D-C05CB0B0BE3B}"/>
    <cellStyle name="Input 37 2 4" xfId="13803" xr:uid="{D8A5D9FA-A86E-4D0C-B73D-DB3BD08EF55A}"/>
    <cellStyle name="Input 37 3" xfId="13804" xr:uid="{BC3C2B07-CFDA-4895-B460-6BEAA17383DE}"/>
    <cellStyle name="Input 37 4" xfId="13805" xr:uid="{4376C5E2-487B-467E-ACBF-6B2764268691}"/>
    <cellStyle name="Input 37 5" xfId="13806" xr:uid="{9DDDB44D-01BB-4354-AEED-990B855049C9}"/>
    <cellStyle name="Input 38" xfId="13807" xr:uid="{76E69AAE-CCDD-44B7-82D7-2A7FA9306652}"/>
    <cellStyle name="Input 38 2" xfId="13808" xr:uid="{08EA498B-63E9-4764-88C7-714839FA369D}"/>
    <cellStyle name="Input 38 2 2" xfId="13809" xr:uid="{45478B79-FA06-4CF8-9621-D10527ACFBFF}"/>
    <cellStyle name="Input 38 2 3" xfId="13810" xr:uid="{7C806032-7873-4AAC-9C1F-FE541D031955}"/>
    <cellStyle name="Input 38 2 4" xfId="13811" xr:uid="{E964D186-BD10-4A6B-B02F-3C8859781D73}"/>
    <cellStyle name="Input 38 3" xfId="13812" xr:uid="{FFC382E4-5AEB-4DF0-8F31-2A24116A30E9}"/>
    <cellStyle name="Input 38 4" xfId="13813" xr:uid="{53431AB4-9363-4DAC-A6FA-3B329D0757B2}"/>
    <cellStyle name="Input 38 5" xfId="13814" xr:uid="{6F3BDD72-72C9-4834-B078-944B54C12F32}"/>
    <cellStyle name="Input 39" xfId="13815" xr:uid="{C96A5EE2-ED36-4033-9E84-61A9A4361D86}"/>
    <cellStyle name="Input 39 2" xfId="13816" xr:uid="{0E3944D6-4E77-4D54-864D-1191A47158FE}"/>
    <cellStyle name="Input 39 2 2" xfId="13817" xr:uid="{63E7BBAA-4789-4AE7-873F-BC25614A05B7}"/>
    <cellStyle name="Input 39 2 3" xfId="13818" xr:uid="{0C82ED9A-26B4-46D3-8052-E0B21FB915A1}"/>
    <cellStyle name="Input 39 2 4" xfId="13819" xr:uid="{224ECBCD-5BF8-435F-A02C-D752A1CC7D81}"/>
    <cellStyle name="Input 39 3" xfId="13820" xr:uid="{115CC1FF-BFE4-46F0-8183-716049FABCE8}"/>
    <cellStyle name="Input 39 4" xfId="13821" xr:uid="{8D0C60DA-F560-4187-B76C-089077EE935C}"/>
    <cellStyle name="Input 39 5" xfId="13822" xr:uid="{0E088913-407C-4F9E-8C18-986A21647D31}"/>
    <cellStyle name="Input 4" xfId="13824" xr:uid="{88C79001-53EF-40F5-8E7D-AF68014F2394}"/>
    <cellStyle name="Input 4 10" xfId="13825" xr:uid="{EE3B0349-E610-46F2-A965-FA70719015E2}"/>
    <cellStyle name="Input 4 10 2" xfId="13826" xr:uid="{CC9E40C0-D186-47E9-8198-7F48C3E98B61}"/>
    <cellStyle name="Input 4 10 2 2" xfId="13827" xr:uid="{11F86610-0848-488D-9805-DB11E7515F4B}"/>
    <cellStyle name="Input 4 10 2 3" xfId="13828" xr:uid="{0617BD6C-E615-4AC8-83C2-95A0398B30F1}"/>
    <cellStyle name="Input 4 10 2 4" xfId="13829" xr:uid="{FD4E06C5-127F-4B41-95F8-4E753E164015}"/>
    <cellStyle name="Input 4 10 3" xfId="13830" xr:uid="{8E4D82E7-CFE3-4AD3-AE65-AA30EC24382D}"/>
    <cellStyle name="Input 4 10 4" xfId="13831" xr:uid="{C9F9B15C-27E0-4DEC-92D4-B901BEBDD9A5}"/>
    <cellStyle name="Input 4 10 5" xfId="13832" xr:uid="{8BBBBDF5-5713-4519-A532-0AD7F4B7D6CA}"/>
    <cellStyle name="Input 4 11" xfId="13833" xr:uid="{4BC01C20-74EA-4893-9A64-FC13D989E40B}"/>
    <cellStyle name="Input 4 11 2" xfId="13834" xr:uid="{C1C188B8-2773-4E5A-A73D-326FD55694C9}"/>
    <cellStyle name="Input 4 11 2 2" xfId="13835" xr:uid="{41BFC5D1-67C8-47CF-9552-F03BEA4C180B}"/>
    <cellStyle name="Input 4 11 2 3" xfId="13836" xr:uid="{1CCCB8CA-FA48-40CA-B71A-321397E83C71}"/>
    <cellStyle name="Input 4 11 2 4" xfId="13837" xr:uid="{F160B13C-7E74-4636-856E-1F4886EC5F1C}"/>
    <cellStyle name="Input 4 11 3" xfId="13838" xr:uid="{7AC97F24-159D-4AAF-B801-3656AF840CB5}"/>
    <cellStyle name="Input 4 11 4" xfId="13839" xr:uid="{6D3CA236-3D67-4B7E-B92E-EC8EE846AC18}"/>
    <cellStyle name="Input 4 11 5" xfId="13840" xr:uid="{7EB99110-287F-4C1B-85B4-3BAE95DBC333}"/>
    <cellStyle name="Input 4 12" xfId="13841" xr:uid="{0611317C-C27C-4420-9ECB-FD11E253B3D7}"/>
    <cellStyle name="Input 4 12 2" xfId="13842" xr:uid="{FB603C6E-0CE5-4444-8A4D-738D8E038B7C}"/>
    <cellStyle name="Input 4 12 2 2" xfId="13843" xr:uid="{16B63701-25E4-402A-9FCD-4D7BC96F0C90}"/>
    <cellStyle name="Input 4 12 2 3" xfId="13844" xr:uid="{5166AE15-28D6-4FA1-BE64-68A4787E1995}"/>
    <cellStyle name="Input 4 12 2 4" xfId="13845" xr:uid="{54F14B24-7831-40FC-9A61-3AB99093E843}"/>
    <cellStyle name="Input 4 12 3" xfId="13846" xr:uid="{586D2830-C490-45FE-B93E-88DE25E97BB5}"/>
    <cellStyle name="Input 4 12 4" xfId="13847" xr:uid="{51CE2474-A1AB-4B28-B1CD-A7113AB875F9}"/>
    <cellStyle name="Input 4 12 5" xfId="13848" xr:uid="{E8ECF30A-3F97-47BA-8073-44D66CBEB7DA}"/>
    <cellStyle name="Input 4 13" xfId="13849" xr:uid="{FDC78601-4E27-4F6D-9835-D9C2C42D066A}"/>
    <cellStyle name="Input 4 13 2" xfId="13850" xr:uid="{CEE834CE-1B22-437A-A5B2-815590CB9726}"/>
    <cellStyle name="Input 4 13 2 2" xfId="13851" xr:uid="{4115D09E-91CD-41E8-852A-26C9378DF4C6}"/>
    <cellStyle name="Input 4 13 2 3" xfId="13852" xr:uid="{EB50C93D-9AEB-41EA-8E5B-11B96B932407}"/>
    <cellStyle name="Input 4 13 2 4" xfId="13853" xr:uid="{F0A23300-D358-43AF-AB47-EAA35D24571B}"/>
    <cellStyle name="Input 4 13 3" xfId="13854" xr:uid="{CAAD8E72-C721-4E70-A1B2-354B398ACCA2}"/>
    <cellStyle name="Input 4 13 4" xfId="13855" xr:uid="{87523F85-D907-4E86-9C63-E29B0473D16F}"/>
    <cellStyle name="Input 4 13 5" xfId="13856" xr:uid="{5BBEE5D0-D4DC-44AB-B534-D7C9B3BE1C33}"/>
    <cellStyle name="Input 4 14" xfId="13857" xr:uid="{CAC43106-EB93-4D80-B352-DB4E54D0E105}"/>
    <cellStyle name="Input 4 14 2" xfId="13858" xr:uid="{C1853A8F-B3D5-4F7A-B5A4-27A2A1622B0E}"/>
    <cellStyle name="Input 4 14 2 2" xfId="13859" xr:uid="{46215554-9C17-4A97-939A-A934F46D9850}"/>
    <cellStyle name="Input 4 14 2 3" xfId="13860" xr:uid="{7819E384-5396-4575-92EC-E115481F8E24}"/>
    <cellStyle name="Input 4 14 2 4" xfId="13861" xr:uid="{21C9BA95-CFB0-46A5-AA90-2E8BE6631F2A}"/>
    <cellStyle name="Input 4 14 3" xfId="13862" xr:uid="{24D9807E-B523-44F5-8481-CC4164EC64A3}"/>
    <cellStyle name="Input 4 14 4" xfId="13863" xr:uid="{87BB3836-9766-4668-BB00-295DC45CEBCC}"/>
    <cellStyle name="Input 4 14 5" xfId="13864" xr:uid="{7847A70E-BA21-403A-8B69-69AF89552B2E}"/>
    <cellStyle name="Input 4 15" xfId="13865" xr:uid="{E66E05B4-829F-4314-9C07-5141F677B173}"/>
    <cellStyle name="Input 4 15 2" xfId="13866" xr:uid="{47F61129-B14F-4892-8565-37570184F123}"/>
    <cellStyle name="Input 4 15 3" xfId="13867" xr:uid="{844F9A1B-8666-4798-89FB-5A2C96A22785}"/>
    <cellStyle name="Input 4 15 4" xfId="13868" xr:uid="{99BF6F18-3A98-4A2A-8F39-E5099BB89A7B}"/>
    <cellStyle name="Input 4 16" xfId="13869" xr:uid="{95AC0AAA-0D33-491C-8D77-7C419115C044}"/>
    <cellStyle name="Input 4 16 2" xfId="13870" xr:uid="{9BF7FD43-7D42-428F-B94C-D66B8B6C2259}"/>
    <cellStyle name="Input 4 16 3" xfId="13871" xr:uid="{DCCDC0C1-BAD1-4070-8A24-F454EF1CDD53}"/>
    <cellStyle name="Input 4 16 4" xfId="13872" xr:uid="{519E1A1E-E189-4422-87F7-B1517D79AE21}"/>
    <cellStyle name="Input 4 17" xfId="13873" xr:uid="{49E13AC3-B33C-40FE-BD94-9CAFD1F9C1C1}"/>
    <cellStyle name="Input 4 18" xfId="13874" xr:uid="{551A1817-0C98-4DA8-B436-E8DA8276CA7A}"/>
    <cellStyle name="Input 4 19" xfId="13875" xr:uid="{C9BC5061-C8D9-455A-8EEA-43EC2F8F9243}"/>
    <cellStyle name="Input 4 2" xfId="13876" xr:uid="{0713F91F-1358-49AA-A33C-50014E007FBA}"/>
    <cellStyle name="Input 4 2 2" xfId="13877" xr:uid="{1C67333B-43F0-4F33-A813-1532826510E6}"/>
    <cellStyle name="Input 4 2 2 2" xfId="13878" xr:uid="{9545C7E3-2345-4AAC-BA8B-2C163EABB6F6}"/>
    <cellStyle name="Input 4 2 2 2 2" xfId="13879" xr:uid="{B09356F7-B3BB-496D-9CFD-2F73784AA9DE}"/>
    <cellStyle name="Input 4 2 2 2 3" xfId="13880" xr:uid="{6D040AD2-8E42-471E-AB43-85379F27F929}"/>
    <cellStyle name="Input 4 2 2 2 4" xfId="13881" xr:uid="{A8D7E7CA-CB12-492A-8F3D-5BB9614BFEA0}"/>
    <cellStyle name="Input 4 2 2 3" xfId="13882" xr:uid="{9F1A3C18-A416-4CF0-B395-CAB79002D1EF}"/>
    <cellStyle name="Input 4 2 2 4" xfId="13883" xr:uid="{380EDBE4-43C5-4468-AAD1-66D0D5C3E07B}"/>
    <cellStyle name="Input 4 2 2 5" xfId="13884" xr:uid="{F6B54800-6366-4D9F-8851-D8676507A014}"/>
    <cellStyle name="Input 4 2 3" xfId="13885" xr:uid="{B249CF56-7103-4ED3-8845-234533488DCA}"/>
    <cellStyle name="Input 4 2 3 2" xfId="13886" xr:uid="{C6160A5B-D31E-4CBA-94B9-44752ECB1978}"/>
    <cellStyle name="Input 4 2 3 2 2" xfId="13887" xr:uid="{B158AF5D-14C3-407D-B216-68F9FAEAE284}"/>
    <cellStyle name="Input 4 2 3 2 3" xfId="13888" xr:uid="{30A5126A-F2C6-4DC8-B6CD-86767FD46057}"/>
    <cellStyle name="Input 4 2 3 2 4" xfId="13889" xr:uid="{B2018C3B-672A-430A-A6DD-9410673BE287}"/>
    <cellStyle name="Input 4 2 3 3" xfId="13890" xr:uid="{0DCE9981-DD85-4272-BBD5-11AF0E648257}"/>
    <cellStyle name="Input 4 2 3 4" xfId="13891" xr:uid="{CE971EDF-45D7-4888-963E-E4A4209F3A41}"/>
    <cellStyle name="Input 4 2 3 5" xfId="13892" xr:uid="{B8C1711C-5045-483F-979C-0F805BC9A3DD}"/>
    <cellStyle name="Input 4 2 4" xfId="13893" xr:uid="{943E0549-81F1-4C84-B3FF-5816E48D0CC2}"/>
    <cellStyle name="Input 4 2 4 2" xfId="13894" xr:uid="{B5AA54A8-92F1-458E-9663-FF747307E47B}"/>
    <cellStyle name="Input 4 2 4 3" xfId="13895" xr:uid="{2C5D8D82-976F-423A-AB0B-E95CA2A992A6}"/>
    <cellStyle name="Input 4 2 4 4" xfId="13896" xr:uid="{801231E3-8018-4085-B26F-C3A1D3F47712}"/>
    <cellStyle name="Input 4 2 5" xfId="13897" xr:uid="{6E6556E3-FEC0-4904-8D24-306977ADBDC7}"/>
    <cellStyle name="Input 4 2 6" xfId="13898" xr:uid="{993EA97D-D981-4C98-AB79-3BA075A5D7E6}"/>
    <cellStyle name="Input 4 2 7" xfId="13899" xr:uid="{D9C1166C-06CE-4F5A-9BD7-BAEB177F4933}"/>
    <cellStyle name="Input 4 3" xfId="13900" xr:uid="{E2C79589-FE89-425A-B843-DFA2F0D4AC20}"/>
    <cellStyle name="Input 4 3 2" xfId="13901" xr:uid="{7698F987-0168-42BA-AF58-D6712E54AA5A}"/>
    <cellStyle name="Input 4 3 2 2" xfId="13902" xr:uid="{2D77163C-FC13-4539-B133-2BE15F27ED1F}"/>
    <cellStyle name="Input 4 3 2 2 2" xfId="13903" xr:uid="{26A9E6E0-6F34-458D-89AF-DE87CA7F333A}"/>
    <cellStyle name="Input 4 3 2 2 3" xfId="13904" xr:uid="{495EACD5-6B0F-432F-A6E5-5324F5896789}"/>
    <cellStyle name="Input 4 3 2 2 4" xfId="13905" xr:uid="{B16107F3-0C27-4197-92EE-D54E116B58B2}"/>
    <cellStyle name="Input 4 3 2 3" xfId="13906" xr:uid="{0F95ABBE-68A8-43F4-B31B-60AA124B4123}"/>
    <cellStyle name="Input 4 3 2 4" xfId="13907" xr:uid="{B1AB83FE-B1C3-4842-A4F7-CD8A2BCC46C0}"/>
    <cellStyle name="Input 4 3 2 5" xfId="13908" xr:uid="{8F39F66B-EDBA-4E4F-B44D-5B36789D6338}"/>
    <cellStyle name="Input 4 3 3" xfId="13909" xr:uid="{08EE278D-E857-4A06-8DA0-240C3DEBD2C5}"/>
    <cellStyle name="Input 4 3 3 2" xfId="13910" xr:uid="{5D192908-7F0A-49BF-A37C-E04A5E56F725}"/>
    <cellStyle name="Input 4 3 3 2 2" xfId="13911" xr:uid="{2D64E399-113E-4EDB-BE3C-FB7B3E7FA46D}"/>
    <cellStyle name="Input 4 3 3 2 3" xfId="13912" xr:uid="{B755D938-CB40-4675-AEE7-24D3A9A60367}"/>
    <cellStyle name="Input 4 3 3 2 4" xfId="13913" xr:uid="{5328C742-7479-45AA-81AD-3E2DD740BA7E}"/>
    <cellStyle name="Input 4 3 3 3" xfId="13914" xr:uid="{155EE689-F31D-47FA-A5E9-D88AFE8D24C7}"/>
    <cellStyle name="Input 4 3 3 4" xfId="13915" xr:uid="{0B6456BC-A7DF-49CA-9B62-67403392861A}"/>
    <cellStyle name="Input 4 3 3 5" xfId="13916" xr:uid="{2864F551-AB96-4452-B3EF-5966830AF80E}"/>
    <cellStyle name="Input 4 3 4" xfId="13917" xr:uid="{F3DA17D1-316A-4146-A51D-340679C30E3E}"/>
    <cellStyle name="Input 4 3 4 2" xfId="13918" xr:uid="{7FA6FC9F-2CEE-4599-9125-D20E1EF99A2B}"/>
    <cellStyle name="Input 4 3 4 3" xfId="13919" xr:uid="{4A107303-52B1-4AD7-BB7A-5C2CA2F86F33}"/>
    <cellStyle name="Input 4 3 4 4" xfId="13920" xr:uid="{1727863E-7B8A-428F-A6CA-FB2599AB4AAC}"/>
    <cellStyle name="Input 4 3 5" xfId="13921" xr:uid="{649B9272-300B-4340-B9C4-BE812EEC126B}"/>
    <cellStyle name="Input 4 3 6" xfId="13922" xr:uid="{25FC305A-1AEA-4A50-BD9F-08254BFE67AF}"/>
    <cellStyle name="Input 4 3 7" xfId="13923" xr:uid="{19041C6C-E3BC-4FA6-B741-CFD61B6E51E9}"/>
    <cellStyle name="Input 4 4" xfId="13924" xr:uid="{F2A77EBC-E1C4-44C1-B4ED-7FE2A153F5DA}"/>
    <cellStyle name="Input 4 4 2" xfId="13925" xr:uid="{A3908F7C-C89B-47A4-A49C-7072B314B4BD}"/>
    <cellStyle name="Input 4 4 2 2" xfId="13926" xr:uid="{2BA4868D-981C-4D89-842C-38803179C981}"/>
    <cellStyle name="Input 4 4 2 2 2" xfId="13927" xr:uid="{9AFDCB1D-8293-43A6-A58B-FC3D4403E3D1}"/>
    <cellStyle name="Input 4 4 2 2 3" xfId="13928" xr:uid="{1910BAD5-F389-43AF-ABB9-79E8402CC3AC}"/>
    <cellStyle name="Input 4 4 2 2 4" xfId="13929" xr:uid="{E4C91CDB-573D-4A52-B64B-49731B63D04E}"/>
    <cellStyle name="Input 4 4 2 3" xfId="13930" xr:uid="{70832B94-C2B2-42B1-8685-8872E04A3A49}"/>
    <cellStyle name="Input 4 4 2 4" xfId="13931" xr:uid="{F9DE071F-3596-42B0-B732-B260E0AA786C}"/>
    <cellStyle name="Input 4 4 2 5" xfId="13932" xr:uid="{23B45FE0-156A-4CBE-AF09-4D165B4DC267}"/>
    <cellStyle name="Input 4 4 3" xfId="13933" xr:uid="{F6581E58-DDFD-4CE2-8861-91801CBF54D3}"/>
    <cellStyle name="Input 4 4 3 2" xfId="13934" xr:uid="{D76C8B41-0471-49E9-B142-FBB2D6A7A9B0}"/>
    <cellStyle name="Input 4 4 3 2 2" xfId="13935" xr:uid="{BF064034-E92E-44EF-8006-CB90AA1A8519}"/>
    <cellStyle name="Input 4 4 3 2 3" xfId="13936" xr:uid="{F929FC45-4E99-4B59-8DA6-5927B630ECD6}"/>
    <cellStyle name="Input 4 4 3 2 4" xfId="13937" xr:uid="{58D23C47-2B02-4D93-A1F4-5917926DDC55}"/>
    <cellStyle name="Input 4 4 3 3" xfId="13938" xr:uid="{4E187D89-62B3-4FBF-ABB7-1F515D230DFC}"/>
    <cellStyle name="Input 4 4 3 4" xfId="13939" xr:uid="{6DC94FF8-52A2-4C76-9CA4-B7CD934BE517}"/>
    <cellStyle name="Input 4 4 3 5" xfId="13940" xr:uid="{60A2FCAA-764B-4E72-8D85-A9B7DD220E4B}"/>
    <cellStyle name="Input 4 4 4" xfId="13941" xr:uid="{E2A6359C-0B3A-461E-97B8-70762804A057}"/>
    <cellStyle name="Input 4 4 4 2" xfId="13942" xr:uid="{64C6EE4F-04B1-4FE9-968E-CFEDA2795049}"/>
    <cellStyle name="Input 4 4 4 3" xfId="13943" xr:uid="{DF685902-5DD8-45FB-820D-0E667305FFFF}"/>
    <cellStyle name="Input 4 4 4 4" xfId="13944" xr:uid="{06BCF071-99D2-47DB-A70B-596709A097E0}"/>
    <cellStyle name="Input 4 4 5" xfId="13945" xr:uid="{97DF077A-BDF6-413C-8986-8E77083B5A3B}"/>
    <cellStyle name="Input 4 4 6" xfId="13946" xr:uid="{6EAB184F-2D30-4F6C-8968-25C7A6412CB3}"/>
    <cellStyle name="Input 4 4 7" xfId="13947" xr:uid="{285A8EBB-8355-44A6-B3B0-1C6F8D59547B}"/>
    <cellStyle name="Input 4 5" xfId="13948" xr:uid="{37DCA109-2E19-4778-9EBB-C1376AE1297D}"/>
    <cellStyle name="Input 4 5 2" xfId="13949" xr:uid="{AF6E1FF7-3EF8-46FB-9BFE-7D9F66F1EF48}"/>
    <cellStyle name="Input 4 5 2 2" xfId="13950" xr:uid="{99E0315E-B4DD-426B-8C24-F521787A42BD}"/>
    <cellStyle name="Input 4 5 2 3" xfId="13951" xr:uid="{55D0D161-F62C-4F90-B0C6-5802E4985009}"/>
    <cellStyle name="Input 4 5 2 4" xfId="13952" xr:uid="{A76C4308-937B-4AD4-9593-26821F8B8C35}"/>
    <cellStyle name="Input 4 5 3" xfId="13953" xr:uid="{F8190AB1-037F-4E80-ACCF-5B41F5AB8D99}"/>
    <cellStyle name="Input 4 5 4" xfId="13954" xr:uid="{A817B492-D4A9-4DC0-977E-7DFB016C88E5}"/>
    <cellStyle name="Input 4 5 5" xfId="13955" xr:uid="{CB0CEB7E-9856-42B0-9066-6D0B05D463D6}"/>
    <cellStyle name="Input 4 6" xfId="13956" xr:uid="{F2F63000-306D-4309-B242-1863BCD5C3A5}"/>
    <cellStyle name="Input 4 6 2" xfId="13957" xr:uid="{50F8D9D3-F314-4ACB-A76F-AAE086097F0A}"/>
    <cellStyle name="Input 4 6 2 2" xfId="13958" xr:uid="{C47D8D97-31E6-4FE5-8921-FE9BA266647A}"/>
    <cellStyle name="Input 4 6 2 3" xfId="13959" xr:uid="{5773A57A-A700-4A71-8139-76A28E2CBC83}"/>
    <cellStyle name="Input 4 6 2 4" xfId="13960" xr:uid="{DFEA4CE9-6E99-4391-92CA-D507637E2FA6}"/>
    <cellStyle name="Input 4 6 3" xfId="13961" xr:uid="{B885D103-F9F2-4855-B5E4-7B1D1FCCBDE1}"/>
    <cellStyle name="Input 4 6 4" xfId="13962" xr:uid="{E07BB9BD-7BD0-4F14-B60F-E7464F2F7845}"/>
    <cellStyle name="Input 4 6 5" xfId="13963" xr:uid="{408C68B3-B3AF-4844-AC50-1A02359180BB}"/>
    <cellStyle name="Input 4 7" xfId="13964" xr:uid="{E6938465-7740-4412-9E29-64E43D60F38C}"/>
    <cellStyle name="Input 4 7 2" xfId="13965" xr:uid="{37293288-87EA-4107-90CA-65AD7568ECC9}"/>
    <cellStyle name="Input 4 7 2 2" xfId="13966" xr:uid="{F6120D73-B8F2-4795-A5E1-26D03D21EB0C}"/>
    <cellStyle name="Input 4 7 2 3" xfId="13967" xr:uid="{14FEB3D7-FF37-46C6-B570-1F20B83D0047}"/>
    <cellStyle name="Input 4 7 2 4" xfId="13968" xr:uid="{194DFDAA-997E-4F32-A29C-842159C188E5}"/>
    <cellStyle name="Input 4 7 3" xfId="13969" xr:uid="{51FA85BB-BA65-40BB-A88B-D3DEF98D09C4}"/>
    <cellStyle name="Input 4 7 4" xfId="13970" xr:uid="{67D0753D-0600-42BA-9644-00B3620C5CB9}"/>
    <cellStyle name="Input 4 7 5" xfId="13971" xr:uid="{ED16C613-AB27-47C6-8541-83A8450F56D5}"/>
    <cellStyle name="Input 4 8" xfId="13972" xr:uid="{5455675B-B833-4B97-A826-E9684A5D8157}"/>
    <cellStyle name="Input 4 8 2" xfId="13973" xr:uid="{38E61A3F-C2CB-4816-9132-C78AA0C51625}"/>
    <cellStyle name="Input 4 8 2 2" xfId="13974" xr:uid="{A515B290-1142-4AAD-9972-F0AF7017966F}"/>
    <cellStyle name="Input 4 8 2 3" xfId="13975" xr:uid="{D865ADA6-610A-4279-BD09-A373E4D7EBE8}"/>
    <cellStyle name="Input 4 8 2 4" xfId="13976" xr:uid="{E8B9A83E-41CA-4644-A449-0B192004E934}"/>
    <cellStyle name="Input 4 8 3" xfId="13977" xr:uid="{DC575277-163B-4D7C-9F5A-5D2A1792870B}"/>
    <cellStyle name="Input 4 8 4" xfId="13978" xr:uid="{8916203B-CAEB-4334-9D4D-B40634806DCB}"/>
    <cellStyle name="Input 4 8 5" xfId="13979" xr:uid="{53BA2376-03E8-4362-BBDE-92B1C94803D6}"/>
    <cellStyle name="Input 4 9" xfId="13980" xr:uid="{D5D90815-7699-44C3-AA09-55D03EDC4545}"/>
    <cellStyle name="Input 4 9 2" xfId="13981" xr:uid="{E8689611-0A17-4EB9-ACBC-7BBAC7AC12BE}"/>
    <cellStyle name="Input 4 9 2 2" xfId="13982" xr:uid="{2E185435-19E5-4E3C-B3C5-B854A6C05676}"/>
    <cellStyle name="Input 4 9 2 3" xfId="13983" xr:uid="{48C6BABC-1878-44CF-BD80-405DB1B8E537}"/>
    <cellStyle name="Input 4 9 2 4" xfId="13984" xr:uid="{7A30A0A8-F8EC-44D4-978B-DB7F7EA5DD5A}"/>
    <cellStyle name="Input 4 9 3" xfId="13985" xr:uid="{70386D97-477C-4F6B-A926-6B37139CE2A4}"/>
    <cellStyle name="Input 4 9 4" xfId="13986" xr:uid="{C43F7DD3-A0DA-460F-AD92-C087F2DE67DE}"/>
    <cellStyle name="Input 4 9 5" xfId="13987" xr:uid="{8BBDA4FE-C122-4940-ADBF-16E72B836E9D}"/>
    <cellStyle name="Input 4_Sheet2" xfId="14047" xr:uid="{EF6E5A83-0B29-4CC6-9406-050FE14C7CB5}"/>
    <cellStyle name="Input 40" xfId="13988" xr:uid="{7893338C-0AD0-4B00-970B-4D60EA55BB8B}"/>
    <cellStyle name="Input 40 2" xfId="13989" xr:uid="{1777E8AD-EA8A-41B1-8303-5B3E59F74BC0}"/>
    <cellStyle name="Input 40 2 2" xfId="13990" xr:uid="{B689D130-7E96-49AC-B505-E7DD29EF3F51}"/>
    <cellStyle name="Input 40 2 3" xfId="13991" xr:uid="{B914DEFA-63EF-4C23-A673-A1205830969C}"/>
    <cellStyle name="Input 40 2 4" xfId="13992" xr:uid="{BE8FCAB5-139D-4D77-92AE-0F87DCB219F2}"/>
    <cellStyle name="Input 40 3" xfId="13993" xr:uid="{FB74A052-BAAF-4FD6-AA5D-D9DE4F85AA8E}"/>
    <cellStyle name="Input 40 4" xfId="13994" xr:uid="{5E0553E3-C5BC-4D5E-BF16-FD35A6A1E7F5}"/>
    <cellStyle name="Input 40 5" xfId="13995" xr:uid="{1731F83D-68F6-40D2-8573-96CD8C9B57B3}"/>
    <cellStyle name="Input 41" xfId="13996" xr:uid="{E5EA9B97-7A65-4F54-BB03-A3C0383BF683}"/>
    <cellStyle name="Input 41 2" xfId="13997" xr:uid="{659FB54D-625C-4145-BDFE-A1E79B1BD083}"/>
    <cellStyle name="Input 41 2 2" xfId="13998" xr:uid="{082E56AF-1E00-462B-A9EE-2CAC4730D454}"/>
    <cellStyle name="Input 41 2 3" xfId="13999" xr:uid="{83BEF7C8-F0A7-4C58-BE53-6A574970A966}"/>
    <cellStyle name="Input 41 2 4" xfId="14000" xr:uid="{206A0775-D78C-4078-A621-5AC1A1F74460}"/>
    <cellStyle name="Input 41 3" xfId="14001" xr:uid="{5BB2DFA1-9141-4DAD-BE08-17F31DF5B702}"/>
    <cellStyle name="Input 41 4" xfId="14002" xr:uid="{B8FD07BC-7098-44F0-B413-68A9C74DA959}"/>
    <cellStyle name="Input 41 5" xfId="14003" xr:uid="{74325B62-5AED-4799-BB1D-1C9D2438C40A}"/>
    <cellStyle name="Input 42" xfId="14004" xr:uid="{5A79D3C2-31F9-46F8-AA6B-B759A70DD396}"/>
    <cellStyle name="Input 42 2" xfId="14005" xr:uid="{1756ACBA-4467-4FDC-B2AD-F9A9F56A303E}"/>
    <cellStyle name="Input 42 2 2" xfId="14006" xr:uid="{03970C71-27A1-4068-9395-29A9C2F12DB7}"/>
    <cellStyle name="Input 42 2 3" xfId="14007" xr:uid="{6074A506-AEBD-4977-9758-608727ECBB7B}"/>
    <cellStyle name="Input 42 2 4" xfId="14008" xr:uid="{60755A3F-38DB-4A81-9BB6-2E9ABE2086F8}"/>
    <cellStyle name="Input 42 3" xfId="14009" xr:uid="{E3077A66-CCB0-44E3-B988-7C0D29AE6862}"/>
    <cellStyle name="Input 42 4" xfId="14010" xr:uid="{F8D83292-4474-4E48-A2AD-5325B6169BD0}"/>
    <cellStyle name="Input 42 5" xfId="14011" xr:uid="{F9EB36BB-2AB6-47FE-823F-DB8850231F2B}"/>
    <cellStyle name="Input 43" xfId="14012" xr:uid="{177C5B2C-CBAD-4C01-86AD-0CC487C210CE}"/>
    <cellStyle name="Input 43 2" xfId="14013" xr:uid="{1B1CC332-83F0-4954-92CD-E3129AC31A6F}"/>
    <cellStyle name="Input 43 2 2" xfId="14014" xr:uid="{34F105E3-44BC-4179-B46F-D84FBF37F2E4}"/>
    <cellStyle name="Input 43 2 3" xfId="14015" xr:uid="{C4D30613-411D-40F1-A351-3CBC931902BA}"/>
    <cellStyle name="Input 43 2 4" xfId="14016" xr:uid="{D43BC7B3-5EF6-4129-82FF-F96EE835326E}"/>
    <cellStyle name="Input 43 3" xfId="14017" xr:uid="{E8785C79-0407-42E9-95B4-2ABCDDA0C29C}"/>
    <cellStyle name="Input 43 4" xfId="14018" xr:uid="{81EDE615-8F8C-488A-A0DB-8E8EF05CB0C4}"/>
    <cellStyle name="Input 43 5" xfId="14019" xr:uid="{37805B79-B49C-406F-AAF1-452EE8521895}"/>
    <cellStyle name="Input 44" xfId="14020" xr:uid="{5B28B747-2FE2-440A-968D-F23493C75A7E}"/>
    <cellStyle name="Input 44 2" xfId="14021" xr:uid="{74139FEA-FD35-4FE7-84E1-105F4029B439}"/>
    <cellStyle name="Input 44 2 2" xfId="14022" xr:uid="{9EE96D06-5916-4450-A535-4649FE4E9C29}"/>
    <cellStyle name="Input 44 2 3" xfId="14023" xr:uid="{F640298C-DA84-4E5F-8131-8CCD3B271FF6}"/>
    <cellStyle name="Input 44 2 4" xfId="14024" xr:uid="{6414B45D-45F0-4BD0-89F2-073680A2B598}"/>
    <cellStyle name="Input 44 3" xfId="14025" xr:uid="{333D600D-2424-4BE1-973E-F2A5A854F307}"/>
    <cellStyle name="Input 44 4" xfId="14026" xr:uid="{F5423BF2-24A0-45AB-8D20-CD6630688FBB}"/>
    <cellStyle name="Input 44 5" xfId="14027" xr:uid="{233979A8-7E26-4518-9505-E058C3150B1A}"/>
    <cellStyle name="Input 45" xfId="14028" xr:uid="{6815FFE2-60EA-4233-A16C-CFB8ACEB54A5}"/>
    <cellStyle name="Input 45 2" xfId="14029" xr:uid="{9467E7ED-BC06-4092-9215-581957869BF9}"/>
    <cellStyle name="Input 45 2 2" xfId="14030" xr:uid="{2C46D1C9-55B9-46F7-84FA-B153E727795A}"/>
    <cellStyle name="Input 45 2 3" xfId="14031" xr:uid="{C002712A-8FD5-4A73-BC84-6F8640A9FA84}"/>
    <cellStyle name="Input 45 2 4" xfId="14032" xr:uid="{B0FF3EFC-5C1C-452B-9737-5F7D9275DD9A}"/>
    <cellStyle name="Input 45 3" xfId="14033" xr:uid="{6C9A4E6A-CBFD-40F0-8178-97FFB906C10D}"/>
    <cellStyle name="Input 45 4" xfId="14034" xr:uid="{B3E9A750-D090-4D7E-8AEE-F435CFE65A85}"/>
    <cellStyle name="Input 45 5" xfId="14035" xr:uid="{19E49C4E-2D70-4D27-98E6-C988A03F6CCD}"/>
    <cellStyle name="Input 46" xfId="14036" xr:uid="{E99676B7-42AB-4FEB-A772-57B088F7BEF6}"/>
    <cellStyle name="Input 46 2" xfId="14037" xr:uid="{163BECE4-E9CC-42FC-A7D3-04814810349F}"/>
    <cellStyle name="Input 46 2 2" xfId="14038" xr:uid="{BADACD7E-D33A-4F20-A971-90EE93502441}"/>
    <cellStyle name="Input 46 2 3" xfId="14039" xr:uid="{F62F6586-0D1F-4300-8CD9-296DBFEDAC2C}"/>
    <cellStyle name="Input 46 2 4" xfId="14040" xr:uid="{A795B98A-00EF-44E5-89FC-68B19F1F4A19}"/>
    <cellStyle name="Input 46 3" xfId="14041" xr:uid="{41619AA3-6CCE-4CC2-AB17-0EB3A86A5F06}"/>
    <cellStyle name="Input 46 4" xfId="14042" xr:uid="{60E52266-5B0B-4C47-AC37-C152450CA540}"/>
    <cellStyle name="Input 46 5" xfId="14043" xr:uid="{4CD9B9A7-ED20-4ABB-9DB0-FC6B68EF6871}"/>
    <cellStyle name="Input 47" xfId="14044" xr:uid="{92010352-BAA8-4FEC-A490-2D9C4BFFBBFE}"/>
    <cellStyle name="Input 48" xfId="14045" xr:uid="{C8FE570D-B814-49CF-8EB7-003A3F0BF7AD}"/>
    <cellStyle name="Input 49" xfId="14046" xr:uid="{1744624C-EBA2-4B48-83CA-B58026DA005B}"/>
    <cellStyle name="Input 5" xfId="14048" xr:uid="{EA52AC22-EE8F-4337-BBEA-D6497FCB1870}"/>
    <cellStyle name="Input 5 10" xfId="14049" xr:uid="{9581B436-EC60-412D-B27E-58BC692BA79C}"/>
    <cellStyle name="Input 5 10 2" xfId="14050" xr:uid="{64478601-296F-429D-A1FD-31CCC6C2753A}"/>
    <cellStyle name="Input 5 10 2 2" xfId="14051" xr:uid="{B2C81532-92D8-4AAD-B110-0BE18758B4B9}"/>
    <cellStyle name="Input 5 10 2 3" xfId="14052" xr:uid="{5681FEC8-650A-4DC6-B9C8-45942AA8E0B6}"/>
    <cellStyle name="Input 5 10 2 4" xfId="14053" xr:uid="{CC4EEFD7-8D8F-4DFD-9222-EB8E10FB611B}"/>
    <cellStyle name="Input 5 10 3" xfId="14054" xr:uid="{C92E5977-0DE6-40C2-AED4-A2C86F7646BD}"/>
    <cellStyle name="Input 5 10 4" xfId="14055" xr:uid="{6C9F80BF-4CE8-481E-B180-B163F62E4F1E}"/>
    <cellStyle name="Input 5 10 5" xfId="14056" xr:uid="{3C67BCA2-9FB5-4386-9137-DFF2A0D7026E}"/>
    <cellStyle name="Input 5 11" xfId="14057" xr:uid="{E6B8AE87-EB51-4A5D-ABBA-933DCD0F5B51}"/>
    <cellStyle name="Input 5 11 2" xfId="14058" xr:uid="{A8D38CD8-8632-4D85-A1A0-3A3E38330E98}"/>
    <cellStyle name="Input 5 11 2 2" xfId="14059" xr:uid="{EB783D4F-8226-49DC-B167-A354B1A88CAD}"/>
    <cellStyle name="Input 5 11 2 3" xfId="14060" xr:uid="{A0DCAB48-27B3-42D5-AB0D-954FFAAB770B}"/>
    <cellStyle name="Input 5 11 2 4" xfId="14061" xr:uid="{3470EFFA-1F32-46B2-B05D-1260DA77405E}"/>
    <cellStyle name="Input 5 11 3" xfId="14062" xr:uid="{D3F7E00C-AE84-414E-9AE4-8D6E4C111328}"/>
    <cellStyle name="Input 5 11 4" xfId="14063" xr:uid="{0AAD7753-C327-43D8-A07E-98493F7E2741}"/>
    <cellStyle name="Input 5 11 5" xfId="14064" xr:uid="{05D71402-684A-4D73-9C02-F4305E7E6F45}"/>
    <cellStyle name="Input 5 12" xfId="14065" xr:uid="{16FAF523-45E2-44DB-86D2-2748376890D6}"/>
    <cellStyle name="Input 5 12 2" xfId="14066" xr:uid="{6AF9222C-8569-4993-94DB-DA9D3CF4AE62}"/>
    <cellStyle name="Input 5 12 2 2" xfId="14067" xr:uid="{5FF9256E-B93F-4A8A-98C3-E1EAF0408339}"/>
    <cellStyle name="Input 5 12 2 3" xfId="14068" xr:uid="{2F71163D-40E5-4667-8A9C-6B63A29D7738}"/>
    <cellStyle name="Input 5 12 2 4" xfId="14069" xr:uid="{C1DB4808-1BEA-4411-9DC8-8918823742AF}"/>
    <cellStyle name="Input 5 12 3" xfId="14070" xr:uid="{DD923482-1266-4CF0-8242-29C038662D69}"/>
    <cellStyle name="Input 5 12 4" xfId="14071" xr:uid="{BC9DE59C-2864-4AD9-9E85-01E17FB626EF}"/>
    <cellStyle name="Input 5 12 5" xfId="14072" xr:uid="{58E8D97F-83A8-4082-920B-1B1C603A2E24}"/>
    <cellStyle name="Input 5 13" xfId="14073" xr:uid="{7CEEE648-81D5-4746-BE78-B45540BF8BBE}"/>
    <cellStyle name="Input 5 13 2" xfId="14074" xr:uid="{94B43626-0639-4E1E-B035-6C394F69A252}"/>
    <cellStyle name="Input 5 13 3" xfId="14075" xr:uid="{79910EE7-A949-4743-AA26-40CDD6087A7D}"/>
    <cellStyle name="Input 5 13 4" xfId="14076" xr:uid="{9CC7BDFA-E434-46B8-AFC7-54B294421F50}"/>
    <cellStyle name="Input 5 14" xfId="14077" xr:uid="{EBF1C1C0-B47F-4BF5-8002-472B0BC20871}"/>
    <cellStyle name="Input 5 14 2" xfId="14078" xr:uid="{8F4AEE61-F6A7-40D9-BD83-32AF9DCFFC3E}"/>
    <cellStyle name="Input 5 14 3" xfId="14079" xr:uid="{776ACD84-6E82-461A-8963-EBBA9BA23965}"/>
    <cellStyle name="Input 5 14 4" xfId="14080" xr:uid="{51497667-3BA0-44F9-A673-A2B4AFA5A6D9}"/>
    <cellStyle name="Input 5 15" xfId="14081" xr:uid="{CAC11DF6-5486-4E8C-835C-68D78F6DBE9B}"/>
    <cellStyle name="Input 5 16" xfId="14082" xr:uid="{01E9DFD5-8719-42B1-B097-B20A7CDA3C30}"/>
    <cellStyle name="Input 5 17" xfId="14083" xr:uid="{8B9D4C97-76DB-4777-9143-5D4537EA4CE7}"/>
    <cellStyle name="Input 5 2" xfId="14084" xr:uid="{BAEC3B49-F798-4EB7-904A-C314E634F7B9}"/>
    <cellStyle name="Input 5 2 2" xfId="14085" xr:uid="{9C7854F2-5822-45A0-81E4-B0B15B611188}"/>
    <cellStyle name="Input 5 2 2 2" xfId="14086" xr:uid="{8F28B1CE-7B75-42A5-A753-F23F95D31665}"/>
    <cellStyle name="Input 5 2 2 2 2" xfId="14087" xr:uid="{38092A05-E472-4D3F-B394-45B59B21E423}"/>
    <cellStyle name="Input 5 2 2 2 3" xfId="14088" xr:uid="{7FA97472-A615-4D20-AB6A-8C79D7B16A11}"/>
    <cellStyle name="Input 5 2 2 2 4" xfId="14089" xr:uid="{4479F862-1746-4EE4-A9F2-997AFD859793}"/>
    <cellStyle name="Input 5 2 2 3" xfId="14090" xr:uid="{EE714B0C-A7F8-475E-B56B-D7427750E2DA}"/>
    <cellStyle name="Input 5 2 2 4" xfId="14091" xr:uid="{79FFF5FC-5D8D-4E51-BFC1-7BF53A144AA0}"/>
    <cellStyle name="Input 5 2 2 5" xfId="14092" xr:uid="{158A113A-DD75-4DBB-9765-58886F5710C2}"/>
    <cellStyle name="Input 5 2 3" xfId="14093" xr:uid="{B5E28BC7-678E-4F58-88D9-CD1CE531435F}"/>
    <cellStyle name="Input 5 2 3 2" xfId="14094" xr:uid="{A8067A96-4D25-4686-9174-13E9AC86E7BA}"/>
    <cellStyle name="Input 5 2 3 2 2" xfId="14095" xr:uid="{37E8E89A-F1E9-4EF0-9D3D-8B907A571A80}"/>
    <cellStyle name="Input 5 2 3 2 3" xfId="14096" xr:uid="{B11D533F-8C6A-40F9-9CA5-CF647301EFEF}"/>
    <cellStyle name="Input 5 2 3 2 4" xfId="14097" xr:uid="{CE611AB3-70C9-46B7-9EAD-FC9CAB355E11}"/>
    <cellStyle name="Input 5 2 3 3" xfId="14098" xr:uid="{FC3D5D02-A0CF-4E73-BCB2-054FDFF9DB05}"/>
    <cellStyle name="Input 5 2 3 4" xfId="14099" xr:uid="{83E34493-B2BD-4C59-BD9D-2B49FA38710E}"/>
    <cellStyle name="Input 5 2 3 5" xfId="14100" xr:uid="{42C2890A-80DF-4386-BDD2-ADB3CBCDE874}"/>
    <cellStyle name="Input 5 2 4" xfId="14101" xr:uid="{62AFF19F-7FFF-44FC-B0AC-F872C9FB8B8C}"/>
    <cellStyle name="Input 5 2 4 2" xfId="14102" xr:uid="{6AF2D986-F1D4-4766-8889-C8F4D137C17C}"/>
    <cellStyle name="Input 5 2 4 3" xfId="14103" xr:uid="{0DE8B823-B082-48ED-91C0-402B83BFF34B}"/>
    <cellStyle name="Input 5 2 4 4" xfId="14104" xr:uid="{26E1665C-B8D6-46CC-8E5D-A76FA08B9512}"/>
    <cellStyle name="Input 5 2 5" xfId="14105" xr:uid="{0A69862F-13F8-4980-8907-15AF1A063449}"/>
    <cellStyle name="Input 5 2 6" xfId="14106" xr:uid="{009749D4-7A48-4C13-B397-CCACB001B4B2}"/>
    <cellStyle name="Input 5 2 7" xfId="14107" xr:uid="{1C9EEA89-3EF6-4C52-8F8C-2D759E53AB71}"/>
    <cellStyle name="Input 5 3" xfId="14108" xr:uid="{CF7A63CE-F931-465B-8FB6-F4A4CCD122B1}"/>
    <cellStyle name="Input 5 3 2" xfId="14109" xr:uid="{EE992D92-B156-4B57-841D-012D2C6C23F0}"/>
    <cellStyle name="Input 5 3 2 2" xfId="14110" xr:uid="{F4367FFA-9DB9-4572-891D-F2E9EFBA8AD1}"/>
    <cellStyle name="Input 5 3 2 2 2" xfId="14111" xr:uid="{99683705-4145-47C0-9603-311CC1046222}"/>
    <cellStyle name="Input 5 3 2 2 3" xfId="14112" xr:uid="{FD18F37C-C49E-4172-B781-1B98CB8808F3}"/>
    <cellStyle name="Input 5 3 2 2 4" xfId="14113" xr:uid="{DCC821BC-BEDE-4F91-9868-1DB8B5F1A739}"/>
    <cellStyle name="Input 5 3 2 3" xfId="14114" xr:uid="{E21DAAFB-E2BA-4C22-9423-89AABF758793}"/>
    <cellStyle name="Input 5 3 2 4" xfId="14115" xr:uid="{FA3A2D80-CD29-4056-B381-BE25F63C9E50}"/>
    <cellStyle name="Input 5 3 2 5" xfId="14116" xr:uid="{A1951AA3-67BD-4135-A85D-D0729C4A763E}"/>
    <cellStyle name="Input 5 3 3" xfId="14117" xr:uid="{966B6067-EB36-4CEC-8A9E-5CD6B9A4BB9B}"/>
    <cellStyle name="Input 5 3 3 2" xfId="14118" xr:uid="{2C44C987-4F8F-45A2-8838-94E84D6A2FF4}"/>
    <cellStyle name="Input 5 3 3 2 2" xfId="14119" xr:uid="{9505B39E-8CA6-4BE4-811D-68469869E40B}"/>
    <cellStyle name="Input 5 3 3 2 3" xfId="14120" xr:uid="{151147D1-3D2C-4048-8C4B-5F0A29CD66C9}"/>
    <cellStyle name="Input 5 3 3 2 4" xfId="14121" xr:uid="{11808E5A-9D3D-435B-883B-5B2081A40C9A}"/>
    <cellStyle name="Input 5 3 3 3" xfId="14122" xr:uid="{A66BDC2B-0470-4797-8C1D-4C8E66687B07}"/>
    <cellStyle name="Input 5 3 3 4" xfId="14123" xr:uid="{2CCA7E39-790E-4C3C-AB4D-A625B0985201}"/>
    <cellStyle name="Input 5 3 3 5" xfId="14124" xr:uid="{2B974FC1-CD6F-4A91-8765-3D43DF6C225A}"/>
    <cellStyle name="Input 5 3 4" xfId="14125" xr:uid="{BD1AF6C3-CBBE-408C-A5D5-4F9373630B08}"/>
    <cellStyle name="Input 5 3 4 2" xfId="14126" xr:uid="{F25F175E-91D0-4C83-8EB2-60BE95C1B347}"/>
    <cellStyle name="Input 5 3 4 3" xfId="14127" xr:uid="{ED7F95A7-B734-4474-B6A4-AE8300C3C4B1}"/>
    <cellStyle name="Input 5 3 4 4" xfId="14128" xr:uid="{4E6234B2-C484-4BF5-B999-C9FDC8DADB54}"/>
    <cellStyle name="Input 5 3 5" xfId="14129" xr:uid="{3BCD88F6-AB1F-4A88-950D-D3257A45D7C0}"/>
    <cellStyle name="Input 5 3 6" xfId="14130" xr:uid="{4CA79FFE-6E51-43B5-A315-7344EB4AFA0D}"/>
    <cellStyle name="Input 5 3 7" xfId="14131" xr:uid="{4977057E-DC66-4AA8-825D-5ED22AF1747B}"/>
    <cellStyle name="Input 5 4" xfId="14132" xr:uid="{122B7E40-9CE9-4B5C-9EDE-9B8D8E75A206}"/>
    <cellStyle name="Input 5 4 2" xfId="14133" xr:uid="{4D43F707-D368-47F2-AD31-AE8D10511218}"/>
    <cellStyle name="Input 5 4 2 2" xfId="14134" xr:uid="{442C9DEA-1D20-48B3-9D5E-BFE23C7B537E}"/>
    <cellStyle name="Input 5 4 2 2 2" xfId="14135" xr:uid="{F1A33D5A-5A9A-4242-9D70-A967AD2A18AF}"/>
    <cellStyle name="Input 5 4 2 2 3" xfId="14136" xr:uid="{8E62C1FC-C8EC-4B32-A208-0949758D4738}"/>
    <cellStyle name="Input 5 4 2 2 4" xfId="14137" xr:uid="{1F2D0DBB-C3E0-4397-B9FA-9320965C8AED}"/>
    <cellStyle name="Input 5 4 2 3" xfId="14138" xr:uid="{54DC6467-E153-4392-A8D7-056DE26E509D}"/>
    <cellStyle name="Input 5 4 2 4" xfId="14139" xr:uid="{2098BC57-1128-4AAA-AED0-C5D83A6123AB}"/>
    <cellStyle name="Input 5 4 2 5" xfId="14140" xr:uid="{40DB7F3D-A04A-4DCA-9739-6056A69B691B}"/>
    <cellStyle name="Input 5 4 3" xfId="14141" xr:uid="{128FC8FA-603E-4A5D-A06B-76BFA41BC7F4}"/>
    <cellStyle name="Input 5 4 3 2" xfId="14142" xr:uid="{B477782A-7932-4BEC-AF03-545EC0FC49DD}"/>
    <cellStyle name="Input 5 4 3 2 2" xfId="14143" xr:uid="{33165D8B-5167-4DFA-A0B7-D61F39EC38C5}"/>
    <cellStyle name="Input 5 4 3 2 3" xfId="14144" xr:uid="{381CAC20-8408-48E8-AECC-9F6B6B92756E}"/>
    <cellStyle name="Input 5 4 3 2 4" xfId="14145" xr:uid="{B1276582-C501-41FD-9F9A-611E7A4A76CB}"/>
    <cellStyle name="Input 5 4 3 3" xfId="14146" xr:uid="{1ED7E206-5631-441B-BD99-11C625CF0B0C}"/>
    <cellStyle name="Input 5 4 3 4" xfId="14147" xr:uid="{2A723F36-9A7F-4F00-9EFC-74BC265578DF}"/>
    <cellStyle name="Input 5 4 3 5" xfId="14148" xr:uid="{AD439D66-3EC7-48B6-A88A-33A4FC37EC6F}"/>
    <cellStyle name="Input 5 4 4" xfId="14149" xr:uid="{160EF46A-67A4-4AC2-9115-A511B31B891A}"/>
    <cellStyle name="Input 5 4 4 2" xfId="14150" xr:uid="{0E65653C-B329-4EE7-8D81-F02A21F55EBF}"/>
    <cellStyle name="Input 5 4 4 3" xfId="14151" xr:uid="{405BCB9F-21A2-426B-88CA-A7A3DFDDACDB}"/>
    <cellStyle name="Input 5 4 4 4" xfId="14152" xr:uid="{D344D016-2E69-408E-A58E-3E8D4D878442}"/>
    <cellStyle name="Input 5 4 5" xfId="14153" xr:uid="{D62B2C8E-AEDB-4843-91EF-6A01A7C37FDD}"/>
    <cellStyle name="Input 5 4 6" xfId="14154" xr:uid="{17D8B603-DF38-406D-A122-C8189F42336E}"/>
    <cellStyle name="Input 5 4 7" xfId="14155" xr:uid="{295386B9-3C3D-47C2-9491-5779E6A1092E}"/>
    <cellStyle name="Input 5 5" xfId="14156" xr:uid="{7FFF91CB-CCDF-43E7-BFC0-76105325293D}"/>
    <cellStyle name="Input 5 5 2" xfId="14157" xr:uid="{0A2954FE-6919-4DB3-B568-F4A86B7913CF}"/>
    <cellStyle name="Input 5 5 2 2" xfId="14158" xr:uid="{EA6881B0-4492-4844-BD70-1074352F95F7}"/>
    <cellStyle name="Input 5 5 2 3" xfId="14159" xr:uid="{3B0813B0-FB63-48D3-A3C9-AE3075B899A7}"/>
    <cellStyle name="Input 5 5 2 4" xfId="14160" xr:uid="{996698DC-EBB2-4EDD-A2E9-7AD7825CE474}"/>
    <cellStyle name="Input 5 5 3" xfId="14161" xr:uid="{6E9B7031-235E-43CB-B038-1029F135BF8B}"/>
    <cellStyle name="Input 5 5 4" xfId="14162" xr:uid="{C8BD946F-5561-47D9-A697-68A0E3CB2F33}"/>
    <cellStyle name="Input 5 5 5" xfId="14163" xr:uid="{463FC452-A584-447E-B7A7-12F481E4928E}"/>
    <cellStyle name="Input 5 6" xfId="14164" xr:uid="{8D1D10AE-CBD9-4535-8E2A-2A8B0F1C9AA3}"/>
    <cellStyle name="Input 5 6 2" xfId="14165" xr:uid="{B0723633-C56B-49B1-83ED-D241C3C84168}"/>
    <cellStyle name="Input 5 6 2 2" xfId="14166" xr:uid="{0D071DE4-5FC1-4CD6-8710-32439FE5F955}"/>
    <cellStyle name="Input 5 6 2 3" xfId="14167" xr:uid="{5E3B4B75-5039-46A4-967B-3B379DF06398}"/>
    <cellStyle name="Input 5 6 2 4" xfId="14168" xr:uid="{655345BD-1005-45CB-B9C7-0945C5DFDED8}"/>
    <cellStyle name="Input 5 6 3" xfId="14169" xr:uid="{1ECAE6B6-8563-4073-9C72-D10FCC8A7A98}"/>
    <cellStyle name="Input 5 6 4" xfId="14170" xr:uid="{CD3A11ED-D39D-43ED-BBEB-5EEC58F153AD}"/>
    <cellStyle name="Input 5 6 5" xfId="14171" xr:uid="{3B26B1F9-88E7-4D5E-9E30-5CCB7DBF1134}"/>
    <cellStyle name="Input 5 7" xfId="14172" xr:uid="{FFB69860-1867-47A9-83F2-E6CB6A8E8E86}"/>
    <cellStyle name="Input 5 7 2" xfId="14173" xr:uid="{3D12743F-736E-495F-B329-C00963703AEF}"/>
    <cellStyle name="Input 5 7 2 2" xfId="14174" xr:uid="{23C9276C-CF20-4699-BB09-C2E879C926E8}"/>
    <cellStyle name="Input 5 7 2 3" xfId="14175" xr:uid="{DFF0187A-982C-413F-A5FC-430B1995352E}"/>
    <cellStyle name="Input 5 7 2 4" xfId="14176" xr:uid="{3A8CB290-BE7A-4D41-B5BB-7065704839EC}"/>
    <cellStyle name="Input 5 7 3" xfId="14177" xr:uid="{3D01882F-A024-46EE-8CAC-75D5F15FAC19}"/>
    <cellStyle name="Input 5 7 4" xfId="14178" xr:uid="{8389DD9E-3C59-4C61-BC7D-9FA217E04D82}"/>
    <cellStyle name="Input 5 7 5" xfId="14179" xr:uid="{04AF7666-5656-4CFD-B13B-991A3DD9A77A}"/>
    <cellStyle name="Input 5 8" xfId="14180" xr:uid="{CBB3EA04-5B12-41A0-87E2-455A1DA2F765}"/>
    <cellStyle name="Input 5 8 2" xfId="14181" xr:uid="{BB375160-A9A1-44B9-A1F6-67E15F74B952}"/>
    <cellStyle name="Input 5 8 2 2" xfId="14182" xr:uid="{90C4160F-78BE-4CA3-BE6A-A8DFE948E8FD}"/>
    <cellStyle name="Input 5 8 2 3" xfId="14183" xr:uid="{D4C60C0B-DBA1-42E3-B2E3-FDFE478640BA}"/>
    <cellStyle name="Input 5 8 2 4" xfId="14184" xr:uid="{2CCC1090-6AF0-47A5-9D8A-C3CD0AAC3F5E}"/>
    <cellStyle name="Input 5 8 3" xfId="14185" xr:uid="{A929C760-DA90-426C-B41A-E9272BF76926}"/>
    <cellStyle name="Input 5 8 4" xfId="14186" xr:uid="{94A65227-331B-4179-B5BF-E9098FA35CF9}"/>
    <cellStyle name="Input 5 8 5" xfId="14187" xr:uid="{9F9C4CEA-8747-4CF2-9DB4-0615CDC126B8}"/>
    <cellStyle name="Input 5 9" xfId="14188" xr:uid="{0CF2FE89-3AD5-43ED-A072-EE965C7ECCF7}"/>
    <cellStyle name="Input 5 9 2" xfId="14189" xr:uid="{5F49E1DD-FD5A-4887-BF27-6FCE8F4D1501}"/>
    <cellStyle name="Input 5 9 2 2" xfId="14190" xr:uid="{5D10C30F-DFC8-4D8A-89EC-610954D2C726}"/>
    <cellStyle name="Input 5 9 2 3" xfId="14191" xr:uid="{BE751E99-CF08-410E-B65B-485C1DBBD79A}"/>
    <cellStyle name="Input 5 9 2 4" xfId="14192" xr:uid="{46F99352-488D-4A32-B4D5-450F25252681}"/>
    <cellStyle name="Input 5 9 3" xfId="14193" xr:uid="{52A1C165-9D7D-4E4A-AF57-34AFF9E402BE}"/>
    <cellStyle name="Input 5 9 4" xfId="14194" xr:uid="{9AD11081-F339-434D-AE4D-2687305C9C99}"/>
    <cellStyle name="Input 5 9 5" xfId="14195" xr:uid="{90E6B0EA-E85C-4782-AEE7-6A74DF65F171}"/>
    <cellStyle name="Input 5_Sheet2" xfId="14200" xr:uid="{D7796A1D-9756-4F37-96FA-F50CEBB4261B}"/>
    <cellStyle name="Input 50" xfId="14196" xr:uid="{9AA4E575-854A-406D-AE09-C0A89C930AF7}"/>
    <cellStyle name="Input 51" xfId="14197" xr:uid="{261BF85B-1D1E-47FA-B5CB-4714E7083588}"/>
    <cellStyle name="Input 52" xfId="14198" xr:uid="{7ACE5BE1-237B-4F20-928E-1BF86584674C}"/>
    <cellStyle name="Input 53" xfId="14199" xr:uid="{8EEDFD27-1486-4D72-A045-410395E68FD5}"/>
    <cellStyle name="Input 6" xfId="14201" xr:uid="{7202C181-169E-4B7F-AF81-3E8156CA865D}"/>
    <cellStyle name="Input 6 10" xfId="14202" xr:uid="{27C8D9AA-2002-4C45-B718-41F57F42D7A8}"/>
    <cellStyle name="Input 6 10 2" xfId="14203" xr:uid="{0A7A5F08-967F-40F9-AC5E-62B05B122216}"/>
    <cellStyle name="Input 6 10 2 2" xfId="14204" xr:uid="{D66D968C-F084-439D-850A-7B3E7F7DB174}"/>
    <cellStyle name="Input 6 10 2 3" xfId="14205" xr:uid="{7CCAA18C-6FE4-4D4E-9723-25A70D9F6A98}"/>
    <cellStyle name="Input 6 10 2 4" xfId="14206" xr:uid="{E3D526E6-B55A-425F-AA3A-76A7EE59E220}"/>
    <cellStyle name="Input 6 10 3" xfId="14207" xr:uid="{FBE29953-1F41-402C-8AD3-1AE6401FB4E0}"/>
    <cellStyle name="Input 6 10 4" xfId="14208" xr:uid="{9FDD54C4-FDB7-470F-81E2-FF4987056EDA}"/>
    <cellStyle name="Input 6 10 5" xfId="14209" xr:uid="{6618E805-CA07-4AE3-B358-49E121556502}"/>
    <cellStyle name="Input 6 11" xfId="14210" xr:uid="{C4515672-CD20-478F-B0EA-86BCFAB89129}"/>
    <cellStyle name="Input 6 11 2" xfId="14211" xr:uid="{7FB96E49-1BD9-4B97-9713-C9EE2B06D3BC}"/>
    <cellStyle name="Input 6 11 2 2" xfId="14212" xr:uid="{4F84509F-D9DE-4FF3-9F65-5B0421A0FBFF}"/>
    <cellStyle name="Input 6 11 2 3" xfId="14213" xr:uid="{F6713D1B-8BA0-42CD-97FB-C11265E2DF6C}"/>
    <cellStyle name="Input 6 11 2 4" xfId="14214" xr:uid="{9AF4084C-02A6-4C8D-852F-31BC65177187}"/>
    <cellStyle name="Input 6 11 3" xfId="14215" xr:uid="{25AFEBD5-054B-4F24-A821-9E1AB4357C5B}"/>
    <cellStyle name="Input 6 11 4" xfId="14216" xr:uid="{0E96B377-018D-4E54-B752-DB1441D66CD1}"/>
    <cellStyle name="Input 6 11 5" xfId="14217" xr:uid="{4BF53283-ED92-4A37-993C-4690DF84F26E}"/>
    <cellStyle name="Input 6 12" xfId="14218" xr:uid="{8FEE4C85-31C0-4FBE-9F71-001CD4D834F5}"/>
    <cellStyle name="Input 6 12 2" xfId="14219" xr:uid="{10D0AE55-BF83-442E-8441-B8E0FE987A78}"/>
    <cellStyle name="Input 6 12 2 2" xfId="14220" xr:uid="{726843D8-52FA-4FFC-8D53-1AD5480B610F}"/>
    <cellStyle name="Input 6 12 2 3" xfId="14221" xr:uid="{F10578FE-0309-4E25-8D08-3904CCFD8066}"/>
    <cellStyle name="Input 6 12 2 4" xfId="14222" xr:uid="{FB3F6E70-CF7E-4F6C-BE46-8E616413DE1E}"/>
    <cellStyle name="Input 6 12 3" xfId="14223" xr:uid="{5FFCBB96-22DF-4721-BC86-6925EB224E8B}"/>
    <cellStyle name="Input 6 12 4" xfId="14224" xr:uid="{C04912EE-43E5-484E-81E4-F294DC5B2453}"/>
    <cellStyle name="Input 6 12 5" xfId="14225" xr:uid="{61ADB9D2-78DE-4DB9-BBAE-B9CE158890C3}"/>
    <cellStyle name="Input 6 13" xfId="14226" xr:uid="{517CCC72-B6E6-4348-8539-EE7D5A11B8DE}"/>
    <cellStyle name="Input 6 13 2" xfId="14227" xr:uid="{3F714852-0DC4-4C21-AD46-46D7237111D9}"/>
    <cellStyle name="Input 6 13 3" xfId="14228" xr:uid="{8C72B7B0-86AA-485C-B63E-2A32F8AD399E}"/>
    <cellStyle name="Input 6 13 4" xfId="14229" xr:uid="{593FAC53-277F-4FE0-85F2-E0C10104D7CA}"/>
    <cellStyle name="Input 6 14" xfId="14230" xr:uid="{6F1CE215-DF4B-4D6B-80F2-54E221A66624}"/>
    <cellStyle name="Input 6 14 2" xfId="14231" xr:uid="{9D65425E-E8D2-4F81-AFC4-18AAB3E5FF7A}"/>
    <cellStyle name="Input 6 14 3" xfId="14232" xr:uid="{5A353D91-5F57-46CE-9E3D-D92DA1093E9B}"/>
    <cellStyle name="Input 6 14 4" xfId="14233" xr:uid="{5FA229D8-FAA8-48F0-AFD5-1BD509AC030A}"/>
    <cellStyle name="Input 6 15" xfId="14234" xr:uid="{657CD856-A5BD-4493-A480-19FE535BE3AE}"/>
    <cellStyle name="Input 6 16" xfId="14235" xr:uid="{CA189438-C4E3-4053-80BD-B750F47BEF4D}"/>
    <cellStyle name="Input 6 17" xfId="14236" xr:uid="{1D22FD33-80E9-4651-A5C4-DB6FE0BF0637}"/>
    <cellStyle name="Input 6 2" xfId="14237" xr:uid="{F7116BD1-8CE1-45AE-A223-2DB1D45CBE03}"/>
    <cellStyle name="Input 6 2 2" xfId="14238" xr:uid="{CD2DE889-F376-4FDC-ADBE-CEA9D0820BAE}"/>
    <cellStyle name="Input 6 2 2 2" xfId="14239" xr:uid="{36A85048-7540-418E-A15F-17DCC10B8685}"/>
    <cellStyle name="Input 6 2 2 2 2" xfId="14240" xr:uid="{69D34A25-4DC4-4E4C-80FB-F498EE39F6EE}"/>
    <cellStyle name="Input 6 2 2 2 3" xfId="14241" xr:uid="{120BD872-6894-4BFA-88AA-BF0F77D9D62C}"/>
    <cellStyle name="Input 6 2 2 2 4" xfId="14242" xr:uid="{9EA2729A-92C7-4C05-9C82-E088308EB991}"/>
    <cellStyle name="Input 6 2 2 3" xfId="14243" xr:uid="{685CCBE6-9E52-4209-B19E-6781FA035AF4}"/>
    <cellStyle name="Input 6 2 2 4" xfId="14244" xr:uid="{F5A99C54-9A84-4EA6-BCF9-843A698AFEEA}"/>
    <cellStyle name="Input 6 2 2 5" xfId="14245" xr:uid="{1949096F-ED59-4AC0-BA17-D17400E48600}"/>
    <cellStyle name="Input 6 2 3" xfId="14246" xr:uid="{1AD50019-8FF7-404B-B426-457AA00C5910}"/>
    <cellStyle name="Input 6 2 3 2" xfId="14247" xr:uid="{E9CD1040-F53B-4E21-9BBF-011A7615FDF7}"/>
    <cellStyle name="Input 6 2 3 2 2" xfId="14248" xr:uid="{CAB6094A-10A2-4A0F-9462-2896254A071C}"/>
    <cellStyle name="Input 6 2 3 2 3" xfId="14249" xr:uid="{16F2084E-1EC7-4315-8CA7-F845989D590A}"/>
    <cellStyle name="Input 6 2 3 2 4" xfId="14250" xr:uid="{06A1506A-59DD-4901-B717-7837DA0235D6}"/>
    <cellStyle name="Input 6 2 3 3" xfId="14251" xr:uid="{4AF70AF6-049D-4E58-B109-0BB825E9089B}"/>
    <cellStyle name="Input 6 2 3 4" xfId="14252" xr:uid="{85548532-CA7E-4F3C-A8A5-3AF03357E3E4}"/>
    <cellStyle name="Input 6 2 3 5" xfId="14253" xr:uid="{6B6D1871-68D1-4C8C-BA2E-95AADF6545FD}"/>
    <cellStyle name="Input 6 2 4" xfId="14254" xr:uid="{A1D41C8A-E297-45FA-910E-8BFE6522E867}"/>
    <cellStyle name="Input 6 2 4 2" xfId="14255" xr:uid="{0F79BF2D-F2B3-4162-927A-600E6CD833EA}"/>
    <cellStyle name="Input 6 2 4 3" xfId="14256" xr:uid="{0DCAB584-8F0E-4474-A836-DDDB0ECE649A}"/>
    <cellStyle name="Input 6 2 4 4" xfId="14257" xr:uid="{4A46DC75-5472-47AB-90AB-01C87C9948A8}"/>
    <cellStyle name="Input 6 2 5" xfId="14258" xr:uid="{DB3B03D3-812C-4793-804E-1D1DC1CEAA55}"/>
    <cellStyle name="Input 6 2 6" xfId="14259" xr:uid="{9AFE1CF9-B22D-4AD1-A5CC-3C42AD5C05BC}"/>
    <cellStyle name="Input 6 2 7" xfId="14260" xr:uid="{E5FA17A6-C360-4361-9D24-FCC88660B8D8}"/>
    <cellStyle name="Input 6 3" xfId="14261" xr:uid="{74B2FE6B-A557-45BA-A032-BA944E8B7587}"/>
    <cellStyle name="Input 6 3 2" xfId="14262" xr:uid="{4AF8F52C-1569-431A-AC01-BB6818BDA14A}"/>
    <cellStyle name="Input 6 3 2 2" xfId="14263" xr:uid="{A50CA9F4-3B05-49DC-8E5E-877E666CEEEF}"/>
    <cellStyle name="Input 6 3 2 2 2" xfId="14264" xr:uid="{FBBA5F36-8C74-46FD-A1E2-FB8344E36B8D}"/>
    <cellStyle name="Input 6 3 2 2 3" xfId="14265" xr:uid="{7281F2F6-5E80-4F70-B1E7-EDCCCBBA33C9}"/>
    <cellStyle name="Input 6 3 2 2 4" xfId="14266" xr:uid="{627C3ACC-B7BB-49CF-9ABA-9C58504105BE}"/>
    <cellStyle name="Input 6 3 2 3" xfId="14267" xr:uid="{469BCC50-0F5B-4210-85E0-759931296368}"/>
    <cellStyle name="Input 6 3 2 4" xfId="14268" xr:uid="{4BCF5AD5-533B-419D-8571-3C750B5F63E6}"/>
    <cellStyle name="Input 6 3 2 5" xfId="14269" xr:uid="{8365B9D0-0FC5-4711-B894-2380ECCB5E8C}"/>
    <cellStyle name="Input 6 3 3" xfId="14270" xr:uid="{9DAF0B3F-A2D4-44F7-B9E9-ABE113FB1D85}"/>
    <cellStyle name="Input 6 3 3 2" xfId="14271" xr:uid="{FDA23155-1E1B-4FB4-8DA3-36D239E2EA29}"/>
    <cellStyle name="Input 6 3 3 2 2" xfId="14272" xr:uid="{6C44C13C-0CF8-49BC-B501-EF0FC448EF9E}"/>
    <cellStyle name="Input 6 3 3 2 3" xfId="14273" xr:uid="{CF977DA2-17A1-4791-BAB8-CD8D0E9E362F}"/>
    <cellStyle name="Input 6 3 3 2 4" xfId="14274" xr:uid="{9FCEAF72-312E-4F4B-A48D-DEA086217233}"/>
    <cellStyle name="Input 6 3 3 3" xfId="14275" xr:uid="{9D369436-17C5-42EC-B88A-D8C52B5337C1}"/>
    <cellStyle name="Input 6 3 3 4" xfId="14276" xr:uid="{AC5EC889-E530-4CE5-BE10-9A9B703D575C}"/>
    <cellStyle name="Input 6 3 3 5" xfId="14277" xr:uid="{579AEDDF-78B8-4A47-8E2E-B056BC68CE60}"/>
    <cellStyle name="Input 6 3 4" xfId="14278" xr:uid="{AB6E98FA-8F98-4BEB-B472-1EDD20E17AEE}"/>
    <cellStyle name="Input 6 3 4 2" xfId="14279" xr:uid="{9DF1BF20-4F06-4D48-9D36-705A7D44E72C}"/>
    <cellStyle name="Input 6 3 4 3" xfId="14280" xr:uid="{044C1206-9F5D-4E57-B14E-F2D4D1F6F54C}"/>
    <cellStyle name="Input 6 3 4 4" xfId="14281" xr:uid="{62444F88-DCBD-49BF-AA0F-EB1DBFA63877}"/>
    <cellStyle name="Input 6 3 5" xfId="14282" xr:uid="{66E7EFA2-6108-4171-B53A-04C79C3F14B4}"/>
    <cellStyle name="Input 6 3 6" xfId="14283" xr:uid="{2DE71DA1-4B2E-4771-829C-03B6916E6933}"/>
    <cellStyle name="Input 6 3 7" xfId="14284" xr:uid="{24967908-3DAD-48F9-8C14-8E3EE6FE4F7B}"/>
    <cellStyle name="Input 6 4" xfId="14285" xr:uid="{E63CC22E-00C0-4646-917B-5571DB5E84E1}"/>
    <cellStyle name="Input 6 4 2" xfId="14286" xr:uid="{7479E6E5-A8A3-4B1B-8E16-7CC73EC0E41C}"/>
    <cellStyle name="Input 6 4 2 2" xfId="14287" xr:uid="{1EFAEBB3-5771-47BD-B61A-69267540B798}"/>
    <cellStyle name="Input 6 4 2 2 2" xfId="14288" xr:uid="{3D9F2E8D-D9DF-427F-9925-454DFE571DEF}"/>
    <cellStyle name="Input 6 4 2 2 3" xfId="14289" xr:uid="{CD4115C8-28A6-40DA-BA0C-6EA7B3A31EFA}"/>
    <cellStyle name="Input 6 4 2 2 4" xfId="14290" xr:uid="{539E2B08-9EA9-4929-B128-B0651E45ED96}"/>
    <cellStyle name="Input 6 4 2 3" xfId="14291" xr:uid="{C7277B45-D4DC-4AE5-98F1-C68E3B09B3EB}"/>
    <cellStyle name="Input 6 4 2 4" xfId="14292" xr:uid="{8A82160B-2CF0-40B6-A752-3FB2C1851B34}"/>
    <cellStyle name="Input 6 4 2 5" xfId="14293" xr:uid="{903F2A62-9110-4133-9B63-AEFF25E99B9F}"/>
    <cellStyle name="Input 6 4 3" xfId="14294" xr:uid="{0BE25CCD-3294-45E4-B645-6B9503117041}"/>
    <cellStyle name="Input 6 4 3 2" xfId="14295" xr:uid="{AC079771-1829-43D6-826D-43EE8749B23B}"/>
    <cellStyle name="Input 6 4 3 2 2" xfId="14296" xr:uid="{5B704D95-8BA9-472C-B987-6FE939748357}"/>
    <cellStyle name="Input 6 4 3 2 3" xfId="14297" xr:uid="{4FC2FE8E-8698-4260-B8EC-D9795E85C69B}"/>
    <cellStyle name="Input 6 4 3 2 4" xfId="14298" xr:uid="{95338C56-7962-43B0-A29C-2F8AE90E7CDB}"/>
    <cellStyle name="Input 6 4 3 3" xfId="14299" xr:uid="{829C70FC-566D-45A4-A2AE-1AFAADAD1CF0}"/>
    <cellStyle name="Input 6 4 3 4" xfId="14300" xr:uid="{A45FE36B-F2E0-4B81-9349-D79B60D9AB92}"/>
    <cellStyle name="Input 6 4 3 5" xfId="14301" xr:uid="{21793AA3-D641-4762-8671-CF619F571972}"/>
    <cellStyle name="Input 6 4 4" xfId="14302" xr:uid="{72DC3B47-F333-40A7-80FC-4C4D1B40B31F}"/>
    <cellStyle name="Input 6 4 4 2" xfId="14303" xr:uid="{C4C08DE2-E451-402E-8132-A8C686EC1816}"/>
    <cellStyle name="Input 6 4 4 3" xfId="14304" xr:uid="{CA7C6DE1-3B96-4BFB-9A01-7B86BE0960A5}"/>
    <cellStyle name="Input 6 4 4 4" xfId="14305" xr:uid="{57D9B8EC-34FE-4F0B-83AF-010D71614E9D}"/>
    <cellStyle name="Input 6 4 5" xfId="14306" xr:uid="{2C8BCCFE-375C-4432-A1D6-01B25117E350}"/>
    <cellStyle name="Input 6 4 6" xfId="14307" xr:uid="{3D5D601D-3AF6-4640-A73F-AEDBE009DBE0}"/>
    <cellStyle name="Input 6 4 7" xfId="14308" xr:uid="{8DAEECC4-EDB1-4AAE-B3CD-424FE0C579E7}"/>
    <cellStyle name="Input 6 5" xfId="14309" xr:uid="{C1A7B2F1-6038-4AE9-AFFE-F388CAEB7139}"/>
    <cellStyle name="Input 6 5 2" xfId="14310" xr:uid="{59A912A8-9D60-4523-9B26-79359E190322}"/>
    <cellStyle name="Input 6 5 2 2" xfId="14311" xr:uid="{02BCCE87-6E3A-4E21-86E4-085711E12D28}"/>
    <cellStyle name="Input 6 5 2 3" xfId="14312" xr:uid="{5D011A33-149C-4F78-BCB9-BD5FA0DACA80}"/>
    <cellStyle name="Input 6 5 2 4" xfId="14313" xr:uid="{750FBAEE-B4AE-4B84-BC14-8D7C200479D9}"/>
    <cellStyle name="Input 6 5 3" xfId="14314" xr:uid="{0420C99B-DEE2-4C8A-930C-A14B9F957F50}"/>
    <cellStyle name="Input 6 5 4" xfId="14315" xr:uid="{0EAF2AD2-6D31-434B-B331-A30232F9DB40}"/>
    <cellStyle name="Input 6 5 5" xfId="14316" xr:uid="{7C943DF3-C3F7-4B2B-823F-496A67BE0306}"/>
    <cellStyle name="Input 6 6" xfId="14317" xr:uid="{E15E20D9-600C-4068-92D9-028C49F46F51}"/>
    <cellStyle name="Input 6 6 2" xfId="14318" xr:uid="{8224ED77-BA57-4604-98FF-2A9391852E1C}"/>
    <cellStyle name="Input 6 6 2 2" xfId="14319" xr:uid="{EBDCB6A3-291B-4D32-83F2-82043AF49A84}"/>
    <cellStyle name="Input 6 6 2 3" xfId="14320" xr:uid="{CE385AB4-A941-42DC-B26A-F528141E9625}"/>
    <cellStyle name="Input 6 6 2 4" xfId="14321" xr:uid="{F1B3D1FF-53CF-40D9-8740-1FB679E0A459}"/>
    <cellStyle name="Input 6 6 3" xfId="14322" xr:uid="{30891351-F93D-496A-A4A0-94C93077F6AA}"/>
    <cellStyle name="Input 6 6 4" xfId="14323" xr:uid="{C844841E-6F0D-43DC-A029-5EBA764551F3}"/>
    <cellStyle name="Input 6 6 5" xfId="14324" xr:uid="{BF7E729E-FD64-4CE4-9F47-15CA4D237AD1}"/>
    <cellStyle name="Input 6 7" xfId="14325" xr:uid="{8516927C-E139-4444-BE32-F38188A51866}"/>
    <cellStyle name="Input 6 7 2" xfId="14326" xr:uid="{91483136-6DCB-4F0E-885D-C54357CA18C6}"/>
    <cellStyle name="Input 6 7 2 2" xfId="14327" xr:uid="{D45CFB3A-7E74-4352-8EB5-9BAAE4E2A073}"/>
    <cellStyle name="Input 6 7 2 3" xfId="14328" xr:uid="{A8EBFAA9-462F-44D0-901C-31C2A8B81EA3}"/>
    <cellStyle name="Input 6 7 2 4" xfId="14329" xr:uid="{FF48C032-EAC5-4E1C-ACD6-CA3188510C61}"/>
    <cellStyle name="Input 6 7 3" xfId="14330" xr:uid="{93ACBD46-A82B-42E2-822F-667826EC3797}"/>
    <cellStyle name="Input 6 7 4" xfId="14331" xr:uid="{CD3B9396-2957-4183-9582-138A29BD66E9}"/>
    <cellStyle name="Input 6 7 5" xfId="14332" xr:uid="{8C8559B4-4A7D-48AF-B431-23D726C13FD0}"/>
    <cellStyle name="Input 6 8" xfId="14333" xr:uid="{574CD08E-3E4F-440A-9A4A-F60DF682C9AE}"/>
    <cellStyle name="Input 6 8 2" xfId="14334" xr:uid="{7AE5FD79-322D-4AB7-8A84-0EEAF79A774F}"/>
    <cellStyle name="Input 6 8 2 2" xfId="14335" xr:uid="{6563C5AD-023B-4920-ADAB-91210626E9DA}"/>
    <cellStyle name="Input 6 8 2 3" xfId="14336" xr:uid="{603B09D1-1B22-4273-BD61-34387602EC84}"/>
    <cellStyle name="Input 6 8 2 4" xfId="14337" xr:uid="{EE419B47-DBF2-4F59-B753-E7CFF8C6BBBF}"/>
    <cellStyle name="Input 6 8 3" xfId="14338" xr:uid="{3F229A8C-C882-489C-8384-323A3962E468}"/>
    <cellStyle name="Input 6 8 4" xfId="14339" xr:uid="{AFE020DA-8672-41D2-A1FD-E890908C3A65}"/>
    <cellStyle name="Input 6 8 5" xfId="14340" xr:uid="{387A41F8-C46E-4460-B4C7-844F527524C9}"/>
    <cellStyle name="Input 6 9" xfId="14341" xr:uid="{12EE3155-C7E4-4741-9F47-F095299D4E25}"/>
    <cellStyle name="Input 6 9 2" xfId="14342" xr:uid="{E602A838-5596-43A8-BD6B-52A801EFF962}"/>
    <cellStyle name="Input 6 9 2 2" xfId="14343" xr:uid="{BC5D62FB-47FD-49F6-B96C-5E3986185BBF}"/>
    <cellStyle name="Input 6 9 2 3" xfId="14344" xr:uid="{C5C7CE03-D188-417C-B388-52E99D1697AB}"/>
    <cellStyle name="Input 6 9 2 4" xfId="14345" xr:uid="{24935041-D533-4C84-B440-DA17180612E1}"/>
    <cellStyle name="Input 6 9 3" xfId="14346" xr:uid="{3D741C7A-E1E3-4EA4-9973-969D2BDC60AD}"/>
    <cellStyle name="Input 6 9 4" xfId="14347" xr:uid="{4192ED05-6F12-4D19-9936-ED39A4950718}"/>
    <cellStyle name="Input 6 9 5" xfId="14348" xr:uid="{9DEEED69-1A73-4E7D-B49E-415DC3A6723F}"/>
    <cellStyle name="Input 6_Sheet2" xfId="14349" xr:uid="{B7744572-1D69-425A-9CE2-03750E91D318}"/>
    <cellStyle name="Input 7" xfId="14350" xr:uid="{917A61CF-2951-483B-BCB3-6C22DD6F9724}"/>
    <cellStyle name="Input 7 10" xfId="14351" xr:uid="{C4A21B8D-5F98-4D26-979F-80CE9FAC1061}"/>
    <cellStyle name="Input 7 10 2" xfId="14352" xr:uid="{BF7CB365-74EE-4D7E-BF0F-AB38D5E67F39}"/>
    <cellStyle name="Input 7 10 2 2" xfId="14353" xr:uid="{3E376D8D-74AC-43FC-AA5A-1BBFCB91F729}"/>
    <cellStyle name="Input 7 10 2 3" xfId="14354" xr:uid="{F4F18C62-03C4-416F-9077-975EAED289C1}"/>
    <cellStyle name="Input 7 10 2 4" xfId="14355" xr:uid="{BFB648B0-DDC3-4A0C-B51A-8A3CF38F6446}"/>
    <cellStyle name="Input 7 10 3" xfId="14356" xr:uid="{2E48AD4E-F47D-49C4-9068-69906537AEC8}"/>
    <cellStyle name="Input 7 10 4" xfId="14357" xr:uid="{F312A53F-FB4F-47F5-8DCD-A9D85004820A}"/>
    <cellStyle name="Input 7 10 5" xfId="14358" xr:uid="{21025C50-36FF-4FED-9043-B2DA10E8405F}"/>
    <cellStyle name="Input 7 11" xfId="14359" xr:uid="{64500A1F-0A1E-40B3-BDB8-453EB0CE4B78}"/>
    <cellStyle name="Input 7 11 2" xfId="14360" xr:uid="{F07CE81B-FB7E-4A22-BC65-6B6A0EB1C575}"/>
    <cellStyle name="Input 7 11 2 2" xfId="14361" xr:uid="{6CC8EE6A-C993-447B-B4DF-09192A603C30}"/>
    <cellStyle name="Input 7 11 2 3" xfId="14362" xr:uid="{2E6E5561-FB2E-4467-96BA-03C96962310E}"/>
    <cellStyle name="Input 7 11 2 4" xfId="14363" xr:uid="{7ADCFE34-F69B-4C72-897B-6841BEC1861E}"/>
    <cellStyle name="Input 7 11 3" xfId="14364" xr:uid="{2C9A209F-BA3F-4E9A-B081-3EA0EAB02D2F}"/>
    <cellStyle name="Input 7 11 4" xfId="14365" xr:uid="{B2890235-EC60-4616-A941-DC6C253B0D8D}"/>
    <cellStyle name="Input 7 11 5" xfId="14366" xr:uid="{95D721E6-BE37-485F-8315-12B9C65B2289}"/>
    <cellStyle name="Input 7 12" xfId="14367" xr:uid="{D95732D9-8BE5-4B97-BA9E-622558E3CD79}"/>
    <cellStyle name="Input 7 12 2" xfId="14368" xr:uid="{143AF3C0-4D67-4425-94FF-04EA791075C5}"/>
    <cellStyle name="Input 7 12 2 2" xfId="14369" xr:uid="{DA48BC55-8AD6-42CC-A743-EEC40C1C368A}"/>
    <cellStyle name="Input 7 12 2 3" xfId="14370" xr:uid="{7BD85951-8298-4907-84B5-1C2A03DA10C2}"/>
    <cellStyle name="Input 7 12 2 4" xfId="14371" xr:uid="{C5FB22BE-16D2-464E-85C5-9B3BC3CB4714}"/>
    <cellStyle name="Input 7 12 3" xfId="14372" xr:uid="{E89A9C6A-1570-4FC4-9A2A-0F394238F6F3}"/>
    <cellStyle name="Input 7 12 4" xfId="14373" xr:uid="{0D20A305-FC58-4D38-BE76-E9F8BA4AE3E0}"/>
    <cellStyle name="Input 7 12 5" xfId="14374" xr:uid="{6639AD0E-39E8-49D9-8761-BD6AC2DDE2B0}"/>
    <cellStyle name="Input 7 13" xfId="14375" xr:uid="{DCA7CEFC-712D-405A-B257-11051CC7F109}"/>
    <cellStyle name="Input 7 13 2" xfId="14376" xr:uid="{EEB0E974-69DA-4AAD-B755-8C075212FE7E}"/>
    <cellStyle name="Input 7 13 3" xfId="14377" xr:uid="{23F6E5CC-49AE-426D-9A88-BE907ED59019}"/>
    <cellStyle name="Input 7 13 4" xfId="14378" xr:uid="{6FEE8339-62DE-409E-835C-90D4EEA02D75}"/>
    <cellStyle name="Input 7 14" xfId="14379" xr:uid="{F68E44BD-56D6-40F2-87A6-C86940D60E16}"/>
    <cellStyle name="Input 7 14 2" xfId="14380" xr:uid="{E1013218-7A6B-47A3-81D2-107103843532}"/>
    <cellStyle name="Input 7 14 3" xfId="14381" xr:uid="{3986739A-2126-4A3E-9F1C-04ACFA187668}"/>
    <cellStyle name="Input 7 14 4" xfId="14382" xr:uid="{7793D4C1-4E00-40CB-8552-DEE90B49BB3E}"/>
    <cellStyle name="Input 7 15" xfId="14383" xr:uid="{4146E8FF-8FDF-4378-9C01-691A488DEFCA}"/>
    <cellStyle name="Input 7 16" xfId="14384" xr:uid="{4F9BA972-A0CF-452E-9185-FAED42761ED2}"/>
    <cellStyle name="Input 7 17" xfId="14385" xr:uid="{296E98CD-58E7-4738-B468-7D28D55DC02D}"/>
    <cellStyle name="Input 7 2" xfId="14386" xr:uid="{3F8E5AB5-8F75-4235-95C2-44C847B3622D}"/>
    <cellStyle name="Input 7 2 2" xfId="14387" xr:uid="{FC48337B-23BA-4278-8CD9-BCAC503D2753}"/>
    <cellStyle name="Input 7 2 2 2" xfId="14388" xr:uid="{4D35AED4-7E25-4460-B6BF-DC88598C4073}"/>
    <cellStyle name="Input 7 2 2 2 2" xfId="14389" xr:uid="{5FE7C0F3-D83D-4CFE-9CDD-AF15794132E1}"/>
    <cellStyle name="Input 7 2 2 2 3" xfId="14390" xr:uid="{CB416964-4975-4547-9C19-0B70CF7D2960}"/>
    <cellStyle name="Input 7 2 2 2 4" xfId="14391" xr:uid="{886BE6A6-0AE7-4D99-A630-516473CC9DD0}"/>
    <cellStyle name="Input 7 2 2 3" xfId="14392" xr:uid="{17028EF3-0561-4F35-9EC5-B6F2622250C4}"/>
    <cellStyle name="Input 7 2 2 4" xfId="14393" xr:uid="{3AF0307A-E495-4A25-87CF-6B3BFDE7E0FA}"/>
    <cellStyle name="Input 7 2 2 5" xfId="14394" xr:uid="{B4E3CFF0-321D-4094-99E6-1801DFB15895}"/>
    <cellStyle name="Input 7 2 3" xfId="14395" xr:uid="{5E6C0959-4A33-4F98-ABB3-A982A3D8C7BD}"/>
    <cellStyle name="Input 7 2 3 2" xfId="14396" xr:uid="{134A88C2-9000-4FBA-B562-D9B2C553EFB0}"/>
    <cellStyle name="Input 7 2 3 2 2" xfId="14397" xr:uid="{9B8502FD-940F-4DB7-A2C5-D92EA0C5FF40}"/>
    <cellStyle name="Input 7 2 3 2 3" xfId="14398" xr:uid="{9AC26050-0CF9-418D-AE8C-838A17B8CFCE}"/>
    <cellStyle name="Input 7 2 3 2 4" xfId="14399" xr:uid="{9F7F89E1-18F0-4630-BB9D-4128128E3B32}"/>
    <cellStyle name="Input 7 2 3 3" xfId="14400" xr:uid="{24C673B5-7BA9-4960-B151-8458E36C67F3}"/>
    <cellStyle name="Input 7 2 3 4" xfId="14401" xr:uid="{F4FC25E3-7E18-4F9D-AB60-AFF132DF592D}"/>
    <cellStyle name="Input 7 2 3 5" xfId="14402" xr:uid="{692D1CF4-9E5D-402A-A6B1-631385B9AB86}"/>
    <cellStyle name="Input 7 2 4" xfId="14403" xr:uid="{690920CD-CCEA-4960-8B7A-E72433A5D1F0}"/>
    <cellStyle name="Input 7 2 4 2" xfId="14404" xr:uid="{73D218C9-FD34-4579-A5D3-7881BEE226F6}"/>
    <cellStyle name="Input 7 2 4 3" xfId="14405" xr:uid="{A5D95D34-472E-4CAC-93B8-09387D69097E}"/>
    <cellStyle name="Input 7 2 4 4" xfId="14406" xr:uid="{31D2BB72-49B5-489C-ADE8-CF0EC6DA34DB}"/>
    <cellStyle name="Input 7 2 5" xfId="14407" xr:uid="{B69F8BFB-43ED-4E66-B450-D2AE3837F307}"/>
    <cellStyle name="Input 7 2 6" xfId="14408" xr:uid="{531A6BC5-66EC-4E3A-8D7E-975757A0C9F3}"/>
    <cellStyle name="Input 7 2 7" xfId="14409" xr:uid="{80979914-3DA6-4C29-97DC-BEF6A5B66DE7}"/>
    <cellStyle name="Input 7 3" xfId="14410" xr:uid="{23632146-51F7-43B8-956F-7174A84FBEB1}"/>
    <cellStyle name="Input 7 3 2" xfId="14411" xr:uid="{7E4C4782-F9E3-47A5-8EB0-BAF150067852}"/>
    <cellStyle name="Input 7 3 2 2" xfId="14412" xr:uid="{8958F62D-7ABB-4EA0-8576-8F46A755D874}"/>
    <cellStyle name="Input 7 3 2 2 2" xfId="14413" xr:uid="{8CA5801D-90A0-4B8C-B6F7-B6F984FA9EE7}"/>
    <cellStyle name="Input 7 3 2 2 3" xfId="14414" xr:uid="{064881FC-936E-4338-BA76-4E69BF97536E}"/>
    <cellStyle name="Input 7 3 2 2 4" xfId="14415" xr:uid="{04B5034F-9CE6-478D-8E89-604BC92218DB}"/>
    <cellStyle name="Input 7 3 2 3" xfId="14416" xr:uid="{ECEB4BDB-7223-45CB-8E56-0F64B642A0CE}"/>
    <cellStyle name="Input 7 3 2 4" xfId="14417" xr:uid="{4EC4098E-CCF7-435A-B014-EB59755A5A60}"/>
    <cellStyle name="Input 7 3 2 5" xfId="14418" xr:uid="{D2A6FCEC-E73B-4C71-8AA2-8E8538CC3DFD}"/>
    <cellStyle name="Input 7 3 3" xfId="14419" xr:uid="{AFE80C27-F20C-4E2F-9910-B6190A1BEC65}"/>
    <cellStyle name="Input 7 3 3 2" xfId="14420" xr:uid="{350D40DA-921E-4F6A-B40E-888D46092B72}"/>
    <cellStyle name="Input 7 3 3 2 2" xfId="14421" xr:uid="{61CF0BEF-D8AE-47B2-8516-318F6D69AB1D}"/>
    <cellStyle name="Input 7 3 3 2 3" xfId="14422" xr:uid="{283EA279-81D3-4659-A375-9B39376EE42A}"/>
    <cellStyle name="Input 7 3 3 2 4" xfId="14423" xr:uid="{24852338-D722-433E-9F3E-7A5A7FB169D0}"/>
    <cellStyle name="Input 7 3 3 3" xfId="14424" xr:uid="{72728AF2-F2E1-4924-856F-F1906FD4493E}"/>
    <cellStyle name="Input 7 3 3 4" xfId="14425" xr:uid="{83964CD3-BE83-4820-8DA9-CD66365D873B}"/>
    <cellStyle name="Input 7 3 3 5" xfId="14426" xr:uid="{6D8EFFF8-06A1-4F83-94DA-A51A9242556D}"/>
    <cellStyle name="Input 7 3 4" xfId="14427" xr:uid="{9DA19A8D-84B0-4967-9BC7-27E2DBBE51FF}"/>
    <cellStyle name="Input 7 3 4 2" xfId="14428" xr:uid="{940EBD9E-5EE5-4878-82C4-E4AAEE5AAAD7}"/>
    <cellStyle name="Input 7 3 4 3" xfId="14429" xr:uid="{391A4CFB-4318-4573-B60E-101AE1D75892}"/>
    <cellStyle name="Input 7 3 4 4" xfId="14430" xr:uid="{9B8DEFE1-B421-4C23-BB67-3951009A4CE7}"/>
    <cellStyle name="Input 7 3 5" xfId="14431" xr:uid="{15AE2C92-16AA-46C1-B17D-73F13A01823C}"/>
    <cellStyle name="Input 7 3 6" xfId="14432" xr:uid="{8D00B5F8-A484-498E-ACA0-18F86C02A271}"/>
    <cellStyle name="Input 7 3 7" xfId="14433" xr:uid="{EC514534-16F5-4C3D-961B-9F7BC3995F12}"/>
    <cellStyle name="Input 7 4" xfId="14434" xr:uid="{29ACE78C-2637-4CA5-ADF8-06EC41438FA7}"/>
    <cellStyle name="Input 7 4 2" xfId="14435" xr:uid="{122A6A3C-D526-4BF5-B428-B4F109343F6D}"/>
    <cellStyle name="Input 7 4 2 2" xfId="14436" xr:uid="{C75419DE-0D4C-411B-A0D3-ABF218586629}"/>
    <cellStyle name="Input 7 4 2 2 2" xfId="14437" xr:uid="{FC524B85-8601-495A-8984-2D72A579FFA4}"/>
    <cellStyle name="Input 7 4 2 2 3" xfId="14438" xr:uid="{4ADD4C13-C882-4B18-B04C-4D8CBE5ECE46}"/>
    <cellStyle name="Input 7 4 2 2 4" xfId="14439" xr:uid="{EC505168-BB51-4781-A7A3-0A01BB95A6CC}"/>
    <cellStyle name="Input 7 4 2 3" xfId="14440" xr:uid="{201B12AB-B9B5-4CFB-9CA5-BC5008492A0B}"/>
    <cellStyle name="Input 7 4 2 4" xfId="14441" xr:uid="{08FB5880-1908-4BB6-8846-602B72E2722E}"/>
    <cellStyle name="Input 7 4 2 5" xfId="14442" xr:uid="{1CFEC0A7-114B-49AD-A898-72F9271A3FC2}"/>
    <cellStyle name="Input 7 4 3" xfId="14443" xr:uid="{AC0F0C4A-6BB5-489B-A958-65FFFB7D8BE6}"/>
    <cellStyle name="Input 7 4 3 2" xfId="14444" xr:uid="{78DA5B55-0568-4848-9FAA-BE912EEA6397}"/>
    <cellStyle name="Input 7 4 3 2 2" xfId="14445" xr:uid="{156EB4E9-5D60-4FD9-AAAD-A88270499329}"/>
    <cellStyle name="Input 7 4 3 2 3" xfId="14446" xr:uid="{E0CCB1B2-F34D-466F-BD9F-E8DAD175F492}"/>
    <cellStyle name="Input 7 4 3 2 4" xfId="14447" xr:uid="{3A6DD606-F16D-46A3-B7B1-922EA412CED5}"/>
    <cellStyle name="Input 7 4 3 3" xfId="14448" xr:uid="{2605B0F7-8BF4-474F-A5C1-0AA7AEF48B55}"/>
    <cellStyle name="Input 7 4 3 4" xfId="14449" xr:uid="{51B9C07A-AA71-463D-A69B-32D5EAE0F490}"/>
    <cellStyle name="Input 7 4 3 5" xfId="14450" xr:uid="{896FE8CB-16FF-4A13-81E6-B857A4CCDB7B}"/>
    <cellStyle name="Input 7 4 4" xfId="14451" xr:uid="{9443E53C-6929-4941-B250-9563DF1BCCE0}"/>
    <cellStyle name="Input 7 4 4 2" xfId="14452" xr:uid="{21F81550-90B2-4BA9-9F23-223E0652E390}"/>
    <cellStyle name="Input 7 4 4 3" xfId="14453" xr:uid="{60BF0AE5-9CE8-4638-9A7A-0CAC51A23B1F}"/>
    <cellStyle name="Input 7 4 4 4" xfId="14454" xr:uid="{D7656FED-D7C6-4AB7-9871-B4FC167EDAB2}"/>
    <cellStyle name="Input 7 4 5" xfId="14455" xr:uid="{545662D2-B339-4040-A691-0A5A73820EB5}"/>
    <cellStyle name="Input 7 4 6" xfId="14456" xr:uid="{801F0569-38B4-46EF-9A11-74947A652222}"/>
    <cellStyle name="Input 7 4 7" xfId="14457" xr:uid="{926713E8-90FC-4722-802E-E9A78C3376D8}"/>
    <cellStyle name="Input 7 5" xfId="14458" xr:uid="{DFA0D4EB-A924-4866-A1C8-EC2BEFF7225F}"/>
    <cellStyle name="Input 7 5 2" xfId="14459" xr:uid="{06D45D9F-285A-42E1-8347-436CBEF37DB8}"/>
    <cellStyle name="Input 7 5 2 2" xfId="14460" xr:uid="{4479497D-B355-4C9B-8A4D-C4B696A9C325}"/>
    <cellStyle name="Input 7 5 2 3" xfId="14461" xr:uid="{C2BDC9D6-C44D-46A6-B42A-BB2544529FBC}"/>
    <cellStyle name="Input 7 5 2 4" xfId="14462" xr:uid="{E744875B-6C93-4358-9ADB-CC2537F45CC8}"/>
    <cellStyle name="Input 7 5 3" xfId="14463" xr:uid="{82D3F4EA-4565-4A88-99BE-8778A1A125F8}"/>
    <cellStyle name="Input 7 5 4" xfId="14464" xr:uid="{718842B6-7A4E-4490-A56E-7C5D9BEE72BC}"/>
    <cellStyle name="Input 7 5 5" xfId="14465" xr:uid="{7EBE69CB-5F5F-414E-B32B-A5B3D24BD28D}"/>
    <cellStyle name="Input 7 6" xfId="14466" xr:uid="{887DE510-388F-4C11-9561-8EBA82A7FA2E}"/>
    <cellStyle name="Input 7 6 2" xfId="14467" xr:uid="{73E17151-022D-4E32-96DF-5C50C665BCD8}"/>
    <cellStyle name="Input 7 6 2 2" xfId="14468" xr:uid="{44E8C1CF-C2C3-4F31-80A2-20D07E42D78B}"/>
    <cellStyle name="Input 7 6 2 3" xfId="14469" xr:uid="{746AE284-A14C-45B3-BD7B-48A5F2EBC3E0}"/>
    <cellStyle name="Input 7 6 2 4" xfId="14470" xr:uid="{238F872D-62EB-4348-9902-286E7EBD8509}"/>
    <cellStyle name="Input 7 6 3" xfId="14471" xr:uid="{75AD47A2-120C-4265-BC18-040F76DB089A}"/>
    <cellStyle name="Input 7 6 4" xfId="14472" xr:uid="{05B42549-2E4F-4BD2-9AC4-B33FA7A512E2}"/>
    <cellStyle name="Input 7 6 5" xfId="14473" xr:uid="{0D79FCA6-95A6-45AB-9A15-CCBCF7E8E4E8}"/>
    <cellStyle name="Input 7 7" xfId="14474" xr:uid="{C3BD8B29-A3F5-412C-8E4F-BB4DEEAE8576}"/>
    <cellStyle name="Input 7 7 2" xfId="14475" xr:uid="{5C7F7BDE-2494-4746-A1C6-5E9F0C072464}"/>
    <cellStyle name="Input 7 7 2 2" xfId="14476" xr:uid="{C82BDAE7-53DD-41C1-9BDA-831EBAF28A72}"/>
    <cellStyle name="Input 7 7 2 3" xfId="14477" xr:uid="{4ADADEF4-4CB8-4C6A-8BCA-40997BCF28BE}"/>
    <cellStyle name="Input 7 7 2 4" xfId="14478" xr:uid="{9706A017-400B-44D9-ACD2-50F5068B0072}"/>
    <cellStyle name="Input 7 7 3" xfId="14479" xr:uid="{86770648-5377-4685-81DD-7B4F9952E8CB}"/>
    <cellStyle name="Input 7 7 4" xfId="14480" xr:uid="{787D80C5-4742-44E1-9B2C-2E0492949815}"/>
    <cellStyle name="Input 7 7 5" xfId="14481" xr:uid="{CA799C72-FA37-41B4-84C5-164DF9ED0446}"/>
    <cellStyle name="Input 7 8" xfId="14482" xr:uid="{6CED9B1A-2892-406A-9949-D612F951AB6E}"/>
    <cellStyle name="Input 7 8 2" xfId="14483" xr:uid="{F453E42A-CBBD-4D0D-8F2D-138BC8A0C92E}"/>
    <cellStyle name="Input 7 8 2 2" xfId="14484" xr:uid="{31CE5FFF-2A2B-4594-A5C3-B448CBDC0F9B}"/>
    <cellStyle name="Input 7 8 2 3" xfId="14485" xr:uid="{92DE5CA2-6D99-4CF4-AF27-D742222C084D}"/>
    <cellStyle name="Input 7 8 2 4" xfId="14486" xr:uid="{926885CA-6692-45A6-BCCD-65EDE11C444A}"/>
    <cellStyle name="Input 7 8 3" xfId="14487" xr:uid="{D72C7B78-ECC4-49F9-9C89-BD900F2E72F2}"/>
    <cellStyle name="Input 7 8 4" xfId="14488" xr:uid="{8622725A-9AF9-49EE-AC46-8687D68DF25C}"/>
    <cellStyle name="Input 7 8 5" xfId="14489" xr:uid="{F83CED3E-F901-456C-8BD9-C05856E52C39}"/>
    <cellStyle name="Input 7 9" xfId="14490" xr:uid="{7685AB90-B471-4568-9F83-BD2D63D2F3A7}"/>
    <cellStyle name="Input 7 9 2" xfId="14491" xr:uid="{D9398B4D-BACD-4014-8C0D-64F4712B4275}"/>
    <cellStyle name="Input 7 9 2 2" xfId="14492" xr:uid="{167647DD-41B6-47A1-B3F1-2F89733E2E1A}"/>
    <cellStyle name="Input 7 9 2 3" xfId="14493" xr:uid="{9621184C-58C1-4439-B826-DFFDD871E6C5}"/>
    <cellStyle name="Input 7 9 2 4" xfId="14494" xr:uid="{1C04944C-0FF5-4ABA-990A-5AFC5023B213}"/>
    <cellStyle name="Input 7 9 3" xfId="14495" xr:uid="{BDA77EA3-5127-48E3-95DC-06D355FC6B92}"/>
    <cellStyle name="Input 7 9 4" xfId="14496" xr:uid="{E111C154-A56F-4D82-B00A-1457806F9E46}"/>
    <cellStyle name="Input 7 9 5" xfId="14497" xr:uid="{F50B36B6-756A-47FF-B3FE-7E37B0C6E84B}"/>
    <cellStyle name="Input 7_Sheet2" xfId="14498" xr:uid="{8386912D-99FC-4CF0-8997-B5439A2532CD}"/>
    <cellStyle name="Input 8" xfId="14499" xr:uid="{E4518E4A-F2E1-4FDC-B18F-E4018FC86A7F}"/>
    <cellStyle name="Input 8 10" xfId="14500" xr:uid="{B8CF8674-FA27-4E23-A938-B7137BF67BDA}"/>
    <cellStyle name="Input 8 10 2" xfId="14501" xr:uid="{9D433434-8E0E-48AF-8408-6F8824027745}"/>
    <cellStyle name="Input 8 10 2 2" xfId="14502" xr:uid="{FFA6DD9A-FB31-49CD-A5D4-F06876602A67}"/>
    <cellStyle name="Input 8 10 2 3" xfId="14503" xr:uid="{E9D86BCC-3739-42A7-8C76-105151513B1E}"/>
    <cellStyle name="Input 8 10 2 4" xfId="14504" xr:uid="{1BCAD709-7701-44D5-B0D3-0501647B2DE0}"/>
    <cellStyle name="Input 8 10 3" xfId="14505" xr:uid="{829862AA-3F41-4F0F-ACF4-632B0BD7D373}"/>
    <cellStyle name="Input 8 10 4" xfId="14506" xr:uid="{3D6AEFCB-33C1-4D24-8F8D-47A238934113}"/>
    <cellStyle name="Input 8 10 5" xfId="14507" xr:uid="{D71F7627-DEB0-434C-8DE0-3AAFAB5C501A}"/>
    <cellStyle name="Input 8 11" xfId="14508" xr:uid="{A02E0B4B-4508-481D-9371-4DD38260BC15}"/>
    <cellStyle name="Input 8 11 2" xfId="14509" xr:uid="{0314AF05-0FFF-4B3A-AE89-0857CBD15390}"/>
    <cellStyle name="Input 8 11 2 2" xfId="14510" xr:uid="{0F96880B-B28B-4F6F-8B1B-B71C5FAB9B32}"/>
    <cellStyle name="Input 8 11 2 3" xfId="14511" xr:uid="{C5CA1C17-38E4-4150-8D3B-7F20027E2612}"/>
    <cellStyle name="Input 8 11 2 4" xfId="14512" xr:uid="{2FF748A8-6741-4616-9FAF-BB4878FFBDA1}"/>
    <cellStyle name="Input 8 11 3" xfId="14513" xr:uid="{D495C90E-E42E-437A-8EB4-A2FE383CD803}"/>
    <cellStyle name="Input 8 11 4" xfId="14514" xr:uid="{E6D3C6BC-7694-420A-BA1B-033E1130BA20}"/>
    <cellStyle name="Input 8 11 5" xfId="14515" xr:uid="{740040C9-58F3-422A-99C6-81DABC052AD6}"/>
    <cellStyle name="Input 8 12" xfId="14516" xr:uid="{751617CA-D661-4F81-A211-39E749CA3F62}"/>
    <cellStyle name="Input 8 12 2" xfId="14517" xr:uid="{850D7100-46E2-4D2B-8E4B-E64A78E32CB2}"/>
    <cellStyle name="Input 8 12 3" xfId="14518" xr:uid="{3476860F-1741-4BF3-BE92-3E85DF9F8B10}"/>
    <cellStyle name="Input 8 12 4" xfId="14519" xr:uid="{71E39CA2-0FBC-4B1D-A6FE-A8F816D816B2}"/>
    <cellStyle name="Input 8 13" xfId="14520" xr:uid="{8D82D5FC-A2BA-4AB0-A4A9-D68F5BF2D5D1}"/>
    <cellStyle name="Input 8 13 2" xfId="14521" xr:uid="{EDD40470-6C09-4268-9093-3EE8131AF4C2}"/>
    <cellStyle name="Input 8 13 3" xfId="14522" xr:uid="{F8D29E80-AD8A-4CF8-B6CA-4418E58317F5}"/>
    <cellStyle name="Input 8 13 4" xfId="14523" xr:uid="{47ADF1B6-D8A7-4BC5-AEBF-9739BA1C3663}"/>
    <cellStyle name="Input 8 14" xfId="14524" xr:uid="{4FBA907F-5887-4CE1-86D8-701B37A90073}"/>
    <cellStyle name="Input 8 15" xfId="14525" xr:uid="{0E3DFAC8-44E4-4922-A808-8245AC871715}"/>
    <cellStyle name="Input 8 16" xfId="14526" xr:uid="{CC8F7621-3355-40ED-8F44-E66E84AF9885}"/>
    <cellStyle name="Input 8 2" xfId="14527" xr:uid="{5635461E-32A1-4304-A629-1D5391C5A900}"/>
    <cellStyle name="Input 8 2 2" xfId="14528" xr:uid="{30E036CC-71DC-43B9-8A9D-E34A23B14ECC}"/>
    <cellStyle name="Input 8 2 2 2" xfId="14529" xr:uid="{FB6B8359-7575-4659-85B2-618E7FDC0164}"/>
    <cellStyle name="Input 8 2 2 3" xfId="14530" xr:uid="{C8696264-2356-4214-A2B4-1084A64A38E3}"/>
    <cellStyle name="Input 8 2 2 4" xfId="14531" xr:uid="{2C0FD9AB-2F41-498A-8ABE-33D8840DC789}"/>
    <cellStyle name="Input 8 2 3" xfId="14532" xr:uid="{F9EBD156-A6D3-4253-9A2C-DBF792738C2A}"/>
    <cellStyle name="Input 8 2 4" xfId="14533" xr:uid="{A2663286-2623-4C8B-8076-749958D718C5}"/>
    <cellStyle name="Input 8 2 5" xfId="14534" xr:uid="{DB3C3F5F-FD8A-4762-AC77-5812ADEF916A}"/>
    <cellStyle name="Input 8 3" xfId="14535" xr:uid="{D2E8A863-751A-4E5D-B63D-63286374D626}"/>
    <cellStyle name="Input 8 4" xfId="14536" xr:uid="{6AF8AF1A-3633-448D-88F8-AFA14317C16B}"/>
    <cellStyle name="Input 8 4 2" xfId="14537" xr:uid="{82725F84-62D3-4AA6-BF19-94D77EEB9812}"/>
    <cellStyle name="Input 8 4 2 2" xfId="14538" xr:uid="{38C24BDE-1749-4903-B8B1-B8EED5BE570B}"/>
    <cellStyle name="Input 8 4 2 3" xfId="14539" xr:uid="{E6470BEF-F768-442B-8ED2-D2B0C69D1BE2}"/>
    <cellStyle name="Input 8 4 2 4" xfId="14540" xr:uid="{286A168E-24AE-45DF-B743-20ACA121DE60}"/>
    <cellStyle name="Input 8 4 3" xfId="14541" xr:uid="{268104AA-4103-4EF2-B7E5-3E07BA0FD75A}"/>
    <cellStyle name="Input 8 4 4" xfId="14542" xr:uid="{0006A1C5-E4BA-4F96-B09B-C94941502000}"/>
    <cellStyle name="Input 8 4 5" xfId="14543" xr:uid="{8D51BE18-5DD7-4439-83B3-6008D25A2576}"/>
    <cellStyle name="Input 8 5" xfId="14544" xr:uid="{2D045F34-2BA8-47EF-8EB8-CCD710010F65}"/>
    <cellStyle name="Input 8 5 2" xfId="14545" xr:uid="{258B114A-63F0-445E-B814-028204205B81}"/>
    <cellStyle name="Input 8 5 2 2" xfId="14546" xr:uid="{490A261F-A0CD-478C-A8B1-034CD6D309C2}"/>
    <cellStyle name="Input 8 5 2 3" xfId="14547" xr:uid="{06DF98EF-DEDC-40D6-89B0-67C52C21AC30}"/>
    <cellStyle name="Input 8 5 2 4" xfId="14548" xr:uid="{2DD03EED-B662-46AB-9B81-201C88007C87}"/>
    <cellStyle name="Input 8 5 3" xfId="14549" xr:uid="{AA04F7A4-2E86-4EE1-9EAD-57C9A00E388B}"/>
    <cellStyle name="Input 8 5 4" xfId="14550" xr:uid="{EAC9A310-4A8C-4DD7-B95A-A593E10BF406}"/>
    <cellStyle name="Input 8 5 5" xfId="14551" xr:uid="{CEE14888-4E8E-433C-B9E0-A4B56C8037BD}"/>
    <cellStyle name="Input 8 6" xfId="14552" xr:uid="{76BDB16E-599C-4CC7-A374-1ABD99F89A8F}"/>
    <cellStyle name="Input 8 6 2" xfId="14553" xr:uid="{0EDCB774-BE6A-425F-8C20-455B7F94B1A7}"/>
    <cellStyle name="Input 8 6 2 2" xfId="14554" xr:uid="{74F34761-1516-4CF0-8DD2-4B00B8659C79}"/>
    <cellStyle name="Input 8 6 2 3" xfId="14555" xr:uid="{5212C227-2A3B-4B6B-A2D2-D608A19603AB}"/>
    <cellStyle name="Input 8 6 2 4" xfId="14556" xr:uid="{9212C1F4-EBFA-4CC0-8D40-5A56F45A643D}"/>
    <cellStyle name="Input 8 6 3" xfId="14557" xr:uid="{0CF300E0-DDEF-4976-9F9E-37747B0CAB9C}"/>
    <cellStyle name="Input 8 6 4" xfId="14558" xr:uid="{B662546E-4E13-455C-B606-C341B58E4B91}"/>
    <cellStyle name="Input 8 6 5" xfId="14559" xr:uid="{16B296D6-BC1D-4A4A-8F8A-D04C39ED661C}"/>
    <cellStyle name="Input 8 7" xfId="14560" xr:uid="{9649012F-6F3E-4316-8507-21645D5B0358}"/>
    <cellStyle name="Input 8 7 2" xfId="14561" xr:uid="{7D74CC3C-2629-42A8-AD4A-A933EDB04E19}"/>
    <cellStyle name="Input 8 7 2 2" xfId="14562" xr:uid="{1C85E1AD-10DE-4ECD-B15A-CA85381DFF1B}"/>
    <cellStyle name="Input 8 7 2 3" xfId="14563" xr:uid="{5EAACDF5-D939-4520-B118-8C338B6B3DB3}"/>
    <cellStyle name="Input 8 7 2 4" xfId="14564" xr:uid="{A99C6535-3E90-4C69-89F2-882C74A7825B}"/>
    <cellStyle name="Input 8 7 3" xfId="14565" xr:uid="{D3A1CC2E-F35C-4BBE-B2AC-E7815177DEA9}"/>
    <cellStyle name="Input 8 7 4" xfId="14566" xr:uid="{BD33A6FE-2A7C-41C9-8798-5AA338938C12}"/>
    <cellStyle name="Input 8 7 5" xfId="14567" xr:uid="{0901BFE2-1FDB-4B74-A2AE-C41562677884}"/>
    <cellStyle name="Input 8 8" xfId="14568" xr:uid="{858ADEA3-9359-4B76-A3DF-0F8C77F554C7}"/>
    <cellStyle name="Input 8 8 2" xfId="14569" xr:uid="{2558F48F-7561-4CD1-9E2A-C974FDD96AE0}"/>
    <cellStyle name="Input 8 8 2 2" xfId="14570" xr:uid="{5F65890A-5715-4DD9-9A77-260867CCA3CC}"/>
    <cellStyle name="Input 8 8 2 3" xfId="14571" xr:uid="{936C9F3F-8D51-4F24-AE4F-5B448AFB45C0}"/>
    <cellStyle name="Input 8 8 2 4" xfId="14572" xr:uid="{69F1237F-3EBB-42DF-8287-9353B658B1A6}"/>
    <cellStyle name="Input 8 8 3" xfId="14573" xr:uid="{51FAF077-B3A0-4C92-95AA-2AB07EE3A7D5}"/>
    <cellStyle name="Input 8 8 4" xfId="14574" xr:uid="{6F952519-36D9-483B-A646-D54B39A3A0F5}"/>
    <cellStyle name="Input 8 8 5" xfId="14575" xr:uid="{8C3DAA9F-E325-4D09-890E-2A5BDF96A1BD}"/>
    <cellStyle name="Input 8 9" xfId="14576" xr:uid="{66D5D4A9-3819-4610-BCEB-989D54C52850}"/>
    <cellStyle name="Input 8 9 2" xfId="14577" xr:uid="{E35A24BE-F474-4D14-95FB-A16BBE443386}"/>
    <cellStyle name="Input 8 9 2 2" xfId="14578" xr:uid="{F321B543-6F7E-474E-B430-FA808EC7138B}"/>
    <cellStyle name="Input 8 9 2 3" xfId="14579" xr:uid="{BCC557B5-2DA2-41F1-9680-EE231184E8E3}"/>
    <cellStyle name="Input 8 9 2 4" xfId="14580" xr:uid="{08AB9348-186E-4C6B-B15C-E0FB453C796F}"/>
    <cellStyle name="Input 8 9 3" xfId="14581" xr:uid="{B39627D5-1022-478D-A708-807FE8FBD8A8}"/>
    <cellStyle name="Input 8 9 4" xfId="14582" xr:uid="{AB07DE33-CB60-472F-9E61-403AD31BAE80}"/>
    <cellStyle name="Input 8 9 5" xfId="14583" xr:uid="{9B55BC0C-D6D1-4FE6-A42B-1A93FDDA4C2B}"/>
    <cellStyle name="Input 8_Sheet2" xfId="14584" xr:uid="{2856F667-0750-43EB-8181-D07DC03400B8}"/>
    <cellStyle name="Input 9" xfId="14585" xr:uid="{419DDC30-6F7C-4492-9CB5-38207F64124A}"/>
    <cellStyle name="Input 9 10" xfId="14586" xr:uid="{659F1DA4-3371-4AFC-8CE4-6FC64D75AA0E}"/>
    <cellStyle name="Input 9 10 2" xfId="14587" xr:uid="{7DFF4C5A-4A11-4BF8-8B8E-9C87704079C2}"/>
    <cellStyle name="Input 9 10 3" xfId="14588" xr:uid="{6AB373C9-D7B5-436D-8152-4CDC102FC271}"/>
    <cellStyle name="Input 9 10 4" xfId="14589" xr:uid="{2DE62E77-BD76-4369-85DA-7C3CE0162AFA}"/>
    <cellStyle name="Input 9 11" xfId="14590" xr:uid="{73E6CA44-B38E-473D-A59D-F501AA24667F}"/>
    <cellStyle name="Input 9 11 2" xfId="14591" xr:uid="{1EB86831-0762-4C03-9F71-61FABACE9C30}"/>
    <cellStyle name="Input 9 11 3" xfId="14592" xr:uid="{7C680881-DBC3-4DEA-8A2F-0F1CFF3D57CE}"/>
    <cellStyle name="Input 9 11 4" xfId="14593" xr:uid="{CC57369B-E852-411D-9925-52BED08DBF9D}"/>
    <cellStyle name="Input 9 12" xfId="14594" xr:uid="{9CE58DB4-37B7-41F8-B783-401D7348EEFB}"/>
    <cellStyle name="Input 9 13" xfId="14595" xr:uid="{CEFFFF1A-1965-49D6-AAE6-C79836499898}"/>
    <cellStyle name="Input 9 14" xfId="14596" xr:uid="{DD567EF3-06F3-46BB-BE61-137B40F0BD7C}"/>
    <cellStyle name="Input 9 2" xfId="14597" xr:uid="{99BB7420-C1EB-4938-B1B5-CFABD0C7CFD9}"/>
    <cellStyle name="Input 9 2 2" xfId="14598" xr:uid="{565454A9-AD1B-4F0A-924B-FDA97C1C8998}"/>
    <cellStyle name="Input 9 2 2 2" xfId="14599" xr:uid="{BFE54220-C533-4E3D-A9D6-E2D7866A33AA}"/>
    <cellStyle name="Input 9 2 2 3" xfId="14600" xr:uid="{634B0B2D-4452-4ACB-8709-CCC9FEE3D927}"/>
    <cellStyle name="Input 9 2 2 4" xfId="14601" xr:uid="{714AE444-6AF5-4F58-B874-B2BE5C7E6408}"/>
    <cellStyle name="Input 9 2 3" xfId="14602" xr:uid="{76008A7E-FC36-4258-A067-2944746A0178}"/>
    <cellStyle name="Input 9 2 4" xfId="14603" xr:uid="{FE588F27-476A-4A61-B393-4977EAC821DF}"/>
    <cellStyle name="Input 9 2 5" xfId="14604" xr:uid="{38590609-B6ED-4F06-ACF1-664DE0756995}"/>
    <cellStyle name="Input 9 3" xfId="14605" xr:uid="{78A8642B-447D-498B-B533-06D23A089B95}"/>
    <cellStyle name="Input 9 3 2" xfId="14606" xr:uid="{1227FCDF-C739-49F7-8547-B11E163292D9}"/>
    <cellStyle name="Input 9 3 2 2" xfId="14607" xr:uid="{1CE698F3-2635-44D7-B464-E037C11D10CD}"/>
    <cellStyle name="Input 9 3 2 3" xfId="14608" xr:uid="{31BE4067-996D-49F6-A2EB-AD01FC95C130}"/>
    <cellStyle name="Input 9 3 2 4" xfId="14609" xr:uid="{782A98BF-454E-4C8F-8043-8F82AE3434AF}"/>
    <cellStyle name="Input 9 3 3" xfId="14610" xr:uid="{9A26AB99-0151-4483-88BD-4AB22459C496}"/>
    <cellStyle name="Input 9 3 4" xfId="14611" xr:uid="{506D2506-AE71-4457-9B29-27F9B2FA679E}"/>
    <cellStyle name="Input 9 3 5" xfId="14612" xr:uid="{0FAF13B0-E5C3-4502-A261-FCA714D1745D}"/>
    <cellStyle name="Input 9 4" xfId="14613" xr:uid="{79EDC480-1B19-47B4-AFDE-213B3946EAFE}"/>
    <cellStyle name="Input 9 4 2" xfId="14614" xr:uid="{7F385695-BE79-494F-A963-B4DA34DAF320}"/>
    <cellStyle name="Input 9 4 2 2" xfId="14615" xr:uid="{1D276207-2061-4DD4-87CE-C509D50F5766}"/>
    <cellStyle name="Input 9 4 2 3" xfId="14616" xr:uid="{7A0B1912-E6B0-44FB-9883-D39D8FA98D2C}"/>
    <cellStyle name="Input 9 4 2 4" xfId="14617" xr:uid="{17013E59-B140-4C3C-98CD-4A9948066E5B}"/>
    <cellStyle name="Input 9 4 3" xfId="14618" xr:uid="{10443911-BA58-4D7B-80AC-F5530C2F09C7}"/>
    <cellStyle name="Input 9 4 4" xfId="14619" xr:uid="{807B8D98-A53E-4D90-8437-449F606E7FC1}"/>
    <cellStyle name="Input 9 4 5" xfId="14620" xr:uid="{D4F760BA-177E-4322-9FC7-56B5BD0D808B}"/>
    <cellStyle name="Input 9 5" xfId="14621" xr:uid="{D649A7B2-8F94-47BF-A07F-EC9CDAA5CB98}"/>
    <cellStyle name="Input 9 5 2" xfId="14622" xr:uid="{F04BC32B-6C91-4397-83F6-94869F5727E7}"/>
    <cellStyle name="Input 9 5 2 2" xfId="14623" xr:uid="{A4F5162B-CEF8-4015-9263-0A8F772B8C40}"/>
    <cellStyle name="Input 9 5 2 3" xfId="14624" xr:uid="{1AEFA518-7B1B-499F-B753-F9D905E11BBF}"/>
    <cellStyle name="Input 9 5 2 4" xfId="14625" xr:uid="{F804BA58-7F50-46D4-B56E-016FE02DF08A}"/>
    <cellStyle name="Input 9 5 3" xfId="14626" xr:uid="{43E452C6-7B01-4C5B-A795-7BF0079BB66C}"/>
    <cellStyle name="Input 9 5 4" xfId="14627" xr:uid="{EBB2B977-78E6-46E5-AC93-DCACE8B73C03}"/>
    <cellStyle name="Input 9 5 5" xfId="14628" xr:uid="{652FA4D7-BD3F-464C-88D4-F78FE585BE69}"/>
    <cellStyle name="Input 9 6" xfId="14629" xr:uid="{5C71F769-4A38-4305-9288-C24CEC5EEC11}"/>
    <cellStyle name="Input 9 6 2" xfId="14630" xr:uid="{7FB294F1-877E-4043-A266-D697593BE317}"/>
    <cellStyle name="Input 9 6 2 2" xfId="14631" xr:uid="{8A5EFFAF-71BE-4BC0-B325-96806C1F9970}"/>
    <cellStyle name="Input 9 6 2 3" xfId="14632" xr:uid="{52D45882-9944-4FAB-9515-3FCE786FB8A5}"/>
    <cellStyle name="Input 9 6 2 4" xfId="14633" xr:uid="{1A93E49E-8B69-4177-A7D6-6C1474A998E6}"/>
    <cellStyle name="Input 9 6 3" xfId="14634" xr:uid="{166E175C-6937-4C4D-8E4D-50D9C5EDFE15}"/>
    <cellStyle name="Input 9 6 4" xfId="14635" xr:uid="{5B006F68-4862-4303-9E70-8CB0C65FF6A7}"/>
    <cellStyle name="Input 9 6 5" xfId="14636" xr:uid="{C2AA7485-69E3-4549-8577-16EAA1B3FF8E}"/>
    <cellStyle name="Input 9 7" xfId="14637" xr:uid="{007D27B5-9C9B-4FDD-AA02-12AC9D2BA27E}"/>
    <cellStyle name="Input 9 7 2" xfId="14638" xr:uid="{20646697-F70E-4F70-9634-3C404CD242D9}"/>
    <cellStyle name="Input 9 7 2 2" xfId="14639" xr:uid="{161A63CA-2AB7-449B-B20F-1567016A752C}"/>
    <cellStyle name="Input 9 7 2 3" xfId="14640" xr:uid="{59A16841-D60B-4E8E-9F79-A3B0AF66E968}"/>
    <cellStyle name="Input 9 7 2 4" xfId="14641" xr:uid="{54550A64-39FA-48AD-B9DC-706EB8D2B638}"/>
    <cellStyle name="Input 9 7 3" xfId="14642" xr:uid="{B65FCDC2-FEE3-4DF6-A38D-888E5057BBB3}"/>
    <cellStyle name="Input 9 7 4" xfId="14643" xr:uid="{79355C47-F83E-4515-981D-6BF9206D7945}"/>
    <cellStyle name="Input 9 7 5" xfId="14644" xr:uid="{187EC11F-AF3C-4F61-844C-3C25A36F6696}"/>
    <cellStyle name="Input 9 8" xfId="14645" xr:uid="{47432E05-4D6A-4B5A-A9F5-805BD03C9B60}"/>
    <cellStyle name="Input 9 8 2" xfId="14646" xr:uid="{71881F7F-23C3-4439-B260-2322839EA998}"/>
    <cellStyle name="Input 9 8 2 2" xfId="14647" xr:uid="{450D61DD-C8F8-4C05-A31B-3E7274062C11}"/>
    <cellStyle name="Input 9 8 2 3" xfId="14648" xr:uid="{5B3CEB04-6727-4050-9C1E-D13CBB8C0943}"/>
    <cellStyle name="Input 9 8 2 4" xfId="14649" xr:uid="{F5B93B44-FF3B-424D-A606-3AEC7C1330A8}"/>
    <cellStyle name="Input 9 8 3" xfId="14650" xr:uid="{3FA520B0-6C78-403E-91BC-4BBFC21B3620}"/>
    <cellStyle name="Input 9 8 4" xfId="14651" xr:uid="{341F599B-759E-489B-BA44-710AA11B5F68}"/>
    <cellStyle name="Input 9 8 5" xfId="14652" xr:uid="{657574FB-BAEE-43C8-9450-3FE135FA60D9}"/>
    <cellStyle name="Input 9 9" xfId="14653" xr:uid="{A1B1C1D6-FE11-44E0-99AB-1F7353EEAB4F}"/>
    <cellStyle name="Input 9 9 2" xfId="14654" xr:uid="{89EE3033-64EB-40CF-B66A-B5683A83FD7F}"/>
    <cellStyle name="Input 9 9 2 2" xfId="14655" xr:uid="{FB013CC8-7626-499E-B5DC-05520D4C552F}"/>
    <cellStyle name="Input 9 9 2 3" xfId="14656" xr:uid="{31DDBC05-2DFE-4A27-B6A7-082207A82EC2}"/>
    <cellStyle name="Input 9 9 2 4" xfId="14657" xr:uid="{8A3FA046-3E59-43B7-8BFD-52053551F5F6}"/>
    <cellStyle name="Input 9 9 3" xfId="14658" xr:uid="{60ECF830-97F6-48D4-9775-C3245CD05B74}"/>
    <cellStyle name="Input 9 9 4" xfId="14659" xr:uid="{C5D18DA4-5C7B-4729-8998-0465A42E0B8D}"/>
    <cellStyle name="Input 9 9 5" xfId="14660" xr:uid="{BB3196AA-1531-4002-81BD-A4B757E77C8D}"/>
    <cellStyle name="Input Cells" xfId="14795" xr:uid="{9AB0F974-D19B-46F9-95F7-32B0A8C5F3BE}"/>
    <cellStyle name="Input Currency" xfId="14796" xr:uid="{AA552022-62F8-4903-9C81-B936D558C357}"/>
    <cellStyle name="Input Currency 2" xfId="14797" xr:uid="{AE551B12-3A3D-4400-8A0C-57DC813BA146}"/>
    <cellStyle name="Input Currency_Budget Oberoi Commerz 2  3 R3_08052008 (3)" xfId="14798" xr:uid="{7204A4E2-BAD6-4DEF-88BE-6B3EBA64B387}"/>
    <cellStyle name="Input Date" xfId="14799" xr:uid="{D76A2A73-AA30-429B-89E9-4BA6DFE25389}"/>
    <cellStyle name="Input Fixed [0]" xfId="14800" xr:uid="{846E7E98-3910-4A29-B56D-C42EFD978BC9}"/>
    <cellStyle name="Input Multiple" xfId="14801" xr:uid="{709DDFD7-5588-4C9F-ADB3-581AEA4E70FD}"/>
    <cellStyle name="Input Normal" xfId="14802" xr:uid="{75E577E7-9356-41AE-8CED-51978AE5AE9F}"/>
    <cellStyle name="Input Percent" xfId="14803" xr:uid="{9E4F6A0E-E8FD-4052-9F70-D6B02E0FC7ED}"/>
    <cellStyle name="Input Percent [2]" xfId="14804" xr:uid="{D9D6B31A-82F5-441B-9C6B-12108D8CBA30}"/>
    <cellStyle name="Input Percent_Budget Oberoi Commerz 2  3 R3_08052008 (3)" xfId="14805" xr:uid="{7BE8CB4B-64EC-4570-AA33-DCC8E7E2B19C}"/>
    <cellStyle name="Input Titles" xfId="14806" xr:uid="{0BAFAB6E-46FB-458C-8518-54A91059CC71}"/>
    <cellStyle name="input value" xfId="14807" xr:uid="{15947F4C-8E9E-42CC-81D1-B2825173C6BA}"/>
    <cellStyle name="Input1" xfId="14808" xr:uid="{36DBC6D1-003D-4A73-A0F5-393292846A5D}"/>
    <cellStyle name="Input2" xfId="14809" xr:uid="{CC5910E3-BA81-431E-A971-4DCA14F010A2}"/>
    <cellStyle name="Input2 2" xfId="14810" xr:uid="{07609BC4-E9E2-4C0B-98F5-40970CD09FB6}"/>
    <cellStyle name="Input2 3" xfId="14811" xr:uid="{0D9E559A-94C8-4C6F-99CB-9EC371C1ADD4}"/>
    <cellStyle name="Input2 4" xfId="14812" xr:uid="{C4762161-64F3-47DC-9E69-5670111B4C6C}"/>
    <cellStyle name="Input2 5" xfId="14813" xr:uid="{5ED0EEBD-F9F2-4D42-8C2C-194052687843}"/>
    <cellStyle name="Input2 6" xfId="14814" xr:uid="{6CC58AED-7CF9-4D46-BD7F-C153D7000230}"/>
    <cellStyle name="Input2 7" xfId="14815" xr:uid="{DF9B4C81-4188-474B-87E1-3ED45D822E0B}"/>
    <cellStyle name="InputBlueFont" xfId="14816" xr:uid="{46F2B21D-965C-43DF-BB73-8322174F8D65}"/>
    <cellStyle name="InputCurrency" xfId="14817" xr:uid="{42A72E70-8C99-48FF-AB22-CB5BE1EBA420}"/>
    <cellStyle name="InputNormal" xfId="14818" xr:uid="{B392E919-4732-4C9F-A6F3-9F959AC396BA}"/>
    <cellStyle name="Integer Text" xfId="14819" xr:uid="{DF9D8AA6-E0C3-4DDA-820D-0DF35692C221}"/>
    <cellStyle name="iu" xfId="14820" xr:uid="{2B90F190-8368-41C5-AA98-7F4C034207D4}"/>
    <cellStyle name="Jun" xfId="14821" xr:uid="{372924C9-9530-419C-9CB0-C526CD2A00C8}"/>
    <cellStyle name="Jun 2 2" xfId="14822" xr:uid="{F5ED7105-A624-4F84-902B-AA0E1D65D927}"/>
    <cellStyle name="Jun 3" xfId="14823" xr:uid="{E2F01C57-7AE4-4AF8-A02E-35154A626F69}"/>
    <cellStyle name="k" xfId="14824" xr:uid="{728BFFA0-2E21-4AB6-AFBF-123E08ADD164}"/>
    <cellStyle name="k 2" xfId="14825" xr:uid="{04DB7B1E-5D43-4226-B988-7749194A0007}"/>
    <cellStyle name="KGName" xfId="14827" xr:uid="{58D02FB6-6577-4BB4-BD5B-000597F4192A}"/>
    <cellStyle name="KG-Nr" xfId="14826" xr:uid="{91E0EBC4-C7CB-4E25-9CC8-6512C5A8AE50}"/>
    <cellStyle name="Kol.-Titel" xfId="14828" xr:uid="{930CC7A6-D943-4EE2-8420-AACD32604EE1}"/>
    <cellStyle name="KP_Normal" xfId="14829" xr:uid="{C8E5A8CB-BE84-4FEC-B20D-26B70114EA97}"/>
    <cellStyle name="kutch" xfId="14830" xr:uid="{476622FD-3E3A-4C3A-AEFD-778F482375CC}"/>
    <cellStyle name="L" xfId="14831" xr:uid="{E629E835-4EF7-4DBA-9ED2-362452B5B4FA}"/>
    <cellStyle name="L 2" xfId="14832" xr:uid="{EDAB2F3A-F4D9-43F4-9FF3-0D79697EEAB7}"/>
    <cellStyle name="L_004 - May' 08 - Reconcilation" xfId="14833" xr:uid="{BDFB3C59-9190-4DFE-9BF3-356BAC6BD94F}"/>
    <cellStyle name="L_005- June '08- Reconciliation" xfId="14834" xr:uid="{DA1B361B-FD13-4F51-9D5A-54D0ACD78AEA}"/>
    <cellStyle name="L_006- July '08- Reconciliation" xfId="14835" xr:uid="{90AD0BF5-C902-4433-9182-EE4AA262E051}"/>
    <cellStyle name="L_22nd RA Bill- March-10 @ Magnolia B L Gupta" xfId="14836" xr:uid="{54F27732-F2FE-4763-9F8C-C24E9AEBF1A3}"/>
    <cellStyle name="L_adj 15acre Jun08" xfId="14837" xr:uid="{35CA46C6-EE7B-470E-9156-8C6075B7D760}"/>
    <cellStyle name="L_Adj 7B Report June 07- Feb 08" xfId="14838" xr:uid="{3440B53C-65CF-4A6F-8D46-C0A758FD8669}"/>
    <cellStyle name="L_adjustment 7A Apr-Oct08" xfId="14839" xr:uid="{A7EEEDA5-BCF9-4F05-8AE2-059FDE6D4713}"/>
    <cellStyle name="L_Billing New Formet" xfId="14840" xr:uid="{9EE26314-AB14-4491-AAE2-6FE647A668BD}"/>
    <cellStyle name="L_Blank formats annexures -  Cost plus" xfId="14841" xr:uid="{169DFB0C-E875-45B1-97B1-5DAF12E28B3F}"/>
    <cellStyle name="L_Book1" xfId="14842" xr:uid="{38304BFE-5922-4CC2-9388-CA3439E592C6}"/>
    <cellStyle name="L_Book1 (39)" xfId="14843" xr:uid="{BD224C6E-23F0-498A-9C98-45D9A27837CA}"/>
    <cellStyle name="L_Book3" xfId="14844" xr:uid="{78D282BB-E11C-4E76-A91E-FB32AD211D6E}"/>
    <cellStyle name="L_BOQ" xfId="14845" xr:uid="{3AEA35AE-3CFD-483F-971C-90AB19B8D50F}"/>
    <cellStyle name="L_Budget &amp; Costing - MICO" xfId="14846" xr:uid="{5210618C-7E18-47B6-A2C3-E19DC1F3A74E}"/>
    <cellStyle name="L_CONTRACT REVIEW- JASOLA TOWERS-FEB07" xfId="14847" xr:uid="{25B899FD-C7DA-4C09-89AD-7BA6D3705CC9}"/>
    <cellStyle name="L_Copy of Costing" xfId="14848" xr:uid="{2EE09618-D556-4CC5-AD37-DB324C06E9C6}"/>
    <cellStyle name="L_Copy of Costing_Gurgaon 1 _29.07.04 _ MDS" xfId="14849" xr:uid="{4958CB8A-19B2-4E0C-83F8-6A048CBBF659}"/>
    <cellStyle name="L_Copy of Oberoi RA Bill 22 August 0804.09.08 Revised " xfId="14850" xr:uid="{3AAB02F3-B6A3-425C-A801-921669D1C36D}"/>
    <cellStyle name="L_Copy of Oberoi RA Bill 22 August 0804.09.08 Revised  2" xfId="14851" xr:uid="{FC6658A9-291B-4B30-8645-EA14CEB65310}"/>
    <cellStyle name="L_Copy of Oberoi RA Bill 22 August 0804.09.08 Revised  3" xfId="14852" xr:uid="{EADD622A-4FC6-4C83-98B8-60BF5C5E5005}"/>
    <cellStyle name="L_Copy of Oberoi RA Bill 22 August 0804.09.08 Revised  4" xfId="14853" xr:uid="{4EBB8925-E57D-4C23-9916-E4E1E9120F28}"/>
    <cellStyle name="L_Copy of Oberoi RA Bill 22 August 0804.09.08 Revised  5" xfId="14854" xr:uid="{E2DB5401-331C-4A6F-8719-ED74DAAF16E1}"/>
    <cellStyle name="L_Copy of Oberoi RA Bill 22 August 0804.09.08 Revised  6" xfId="14855" xr:uid="{F9096586-1EC0-482C-965C-7821D69BB6C0}"/>
    <cellStyle name="L_Copy of Oberoi RA Bill 22 August 0804.09.08 Revised  7" xfId="14856" xr:uid="{4D3559FB-9A0F-465A-9961-001504DCEA7A}"/>
    <cellStyle name="L_Copy of Oberoi RA Bill 22 August 0804.09.08 Revised  8" xfId="14857" xr:uid="{85D9EF18-1C79-412F-9DF4-2D83B07CDDEE}"/>
    <cellStyle name="L_Copy of Plant  eqpt (2)" xfId="14858" xr:uid="{52344778-4EBE-42B0-B3DF-8297EA6110FC}"/>
    <cellStyle name="L_Copy of Progress tracker Mar Apr 08" xfId="14859" xr:uid="{3B0A35A5-C6EA-40DC-B87B-C832909D8DEE}"/>
    <cellStyle name="L_Copy of PSE-IT Noida-r 3" xfId="14860" xr:uid="{61925C08-84DB-4716-B4AC-0139C49B8213}"/>
    <cellStyle name="L_Copy of Transferable Material VAT Liablity - SBM Homes (Sep-2010) (2) (2)" xfId="14861" xr:uid="{90D021ED-1C86-43F8-9AA8-F17274F22797}"/>
    <cellStyle name="L_Costing - ITC Main Revised Qty- 11.01_ ITC Main" xfId="14862" xr:uid="{17FDEBF2-B697-4253-8A4B-7C3980239193}"/>
    <cellStyle name="L_Costing - MBD Books-20.12" xfId="14863" xr:uid="{BD53A7DB-12A7-46E9-8465-4CCBD1E566B4}"/>
    <cellStyle name="L_Costing_Birla Sugar_9.4.05" xfId="14864" xr:uid="{CA1C302D-0044-48A1-9996-1505221B33BB}"/>
    <cellStyle name="L_Costing_District Court" xfId="14865" xr:uid="{25680401-6750-4AF3-92DD-A025EFACD52D}"/>
    <cellStyle name="L_Costing_Hero Honda_Haridwar" xfId="14866" xr:uid="{82FB1BD0-C4A5-460A-8021-ADB6D6C0B251}"/>
    <cellStyle name="L_Costing_Indian Chancery_4.06.06" xfId="14867" xr:uid="{61A64788-B92A-4F28-9DBC-FA339D2CE136}"/>
    <cellStyle name="L_Costing_Inst. Bld-Emirates Group-Noida-13.06.06" xfId="14868" xr:uid="{D303BB1F-88A7-4C6F-A535-F00086363620}"/>
    <cellStyle name="L_Costing_Nicholas_21.12.04" xfId="14869" xr:uid="{764EF0E4-5BBF-4CF1-9D71-943CB9375B90}"/>
    <cellStyle name="L_Disallowed Cost 200309" xfId="14870" xr:uid="{5183402F-B73A-4494-93EF-DF4F098DD8F7}"/>
    <cellStyle name="L_Disallowed cost MOI" xfId="14871" xr:uid="{B9F14985-CDAA-43A3-8DD5-28F2F9103AB8}"/>
    <cellStyle name="L_DLF Agrrement _ Formats _10A" xfId="14872" xr:uid="{005CB877-8AD8-4C0B-9B60-C53C58033130}"/>
    <cellStyle name="L_DLF Capital Greens -Consolidated Finishes BOQ Phase I " xfId="14873" xr:uid="{D1130126-4E2E-4203-8C69-2B157B5EAB20}"/>
    <cellStyle name="L_DLF Capital Greens -Consolidated Finishes BOQ Phase I  2" xfId="14874" xr:uid="{E7C8CCE4-B90A-448C-B7E8-112B7A64D681}"/>
    <cellStyle name="L_DLF Capital Greens -Consolidated Finishes BOQ Phase I  3" xfId="14875" xr:uid="{EDB2A1A8-D366-448A-BC97-AF98374C445E}"/>
    <cellStyle name="L_DLF Capital Greens -Consolidated Finishes BOQ Phase I  4" xfId="14876" xr:uid="{8190ACA4-824A-4DD3-BEBF-19764F90895D}"/>
    <cellStyle name="L_DLF Capital Greens -Consolidated Finishes BOQ Phase I  5" xfId="14877" xr:uid="{B02B4B4E-1687-4880-A9F6-677D59B9EF60}"/>
    <cellStyle name="L_DLF Capital Greens -Consolidated Finishes BOQ Phase I  6" xfId="14878" xr:uid="{67E0E79F-852C-49D7-A5D4-E3D418051FC9}"/>
    <cellStyle name="L_DLF Capital Greens -Consolidated Finishes BOQ Phase I  7" xfId="14879" xr:uid="{5687DD28-8B28-4B6F-A2F0-3607C5DCC233}"/>
    <cellStyle name="L_DLF Capital Greens -Consolidated Finishes BOQ Phase I  8" xfId="14880" xr:uid="{017C199F-AAC8-4FAE-87F2-E4ADD4B1B9DA}"/>
    <cellStyle name="L_DLF Capital Greens -Consolidated Finishes BOQ Phase II " xfId="14881" xr:uid="{4D6928D5-DBFC-4F4C-90AC-CD84E7A263EA}"/>
    <cellStyle name="L_DLF Capital Greens -Consolidated Finishes BOQ Phase II  2" xfId="14882" xr:uid="{D76D77DE-5355-4485-9D40-7FD03EA6ED92}"/>
    <cellStyle name="L_DLF Capital Greens -Consolidated Finishes BOQ Phase II  3" xfId="14883" xr:uid="{77D1EBAC-D377-410C-80A7-6DD5B134FA8C}"/>
    <cellStyle name="L_DLF Capital Greens -Consolidated Finishes BOQ Phase II  4" xfId="14884" xr:uid="{A635F356-0DF0-4274-95AA-7043AF14EED8}"/>
    <cellStyle name="L_DLF Capital Greens -Consolidated Finishes BOQ Phase II  5" xfId="14885" xr:uid="{B98B29D3-D9EE-4C9A-B3B6-D09965F95E59}"/>
    <cellStyle name="L_DLF Capital Greens -Consolidated Finishes BOQ Phase II  6" xfId="14886" xr:uid="{C790F857-A76D-4E21-A729-5D6E6B762919}"/>
    <cellStyle name="L_DLF Capital Greens -Consolidated Finishes BOQ Phase II  7" xfId="14887" xr:uid="{248078A6-8FB3-4E58-978C-6170957BE9AA}"/>
    <cellStyle name="L_DLF Capital Greens -Consolidated Finishes BOQ Phase II  8" xfId="14888" xr:uid="{ED32EE39-E5BA-4A49-B349-183CD910B003}"/>
    <cellStyle name="L_DLF Cyber Tower _02.06.05 l" xfId="14889" xr:uid="{92C9B482-6B54-4385-AF8C-1EFCB7C88D17}"/>
    <cellStyle name="L_Drawing Release Schedule" xfId="14890" xr:uid="{5DCB94CC-1F32-4103-A380-CFADD937F048}"/>
    <cellStyle name="L_drawings Register" xfId="14891" xr:uid="{70C9F873-7EB0-4DB3-AA65-93A1962E7EF8}"/>
    <cellStyle name="L_drawings Register as on 01-12-08" xfId="14892" xr:uid="{4D77BA22-4E6F-4FF3-ABBB-EAF81BD7C1BC}"/>
    <cellStyle name="L_drawings Register as on 040409" xfId="14893" xr:uid="{4C1F1ED7-35B7-4093-B5EC-0DDC46B9FE5D}"/>
    <cellStyle name="L_drawings Register as on 040909" xfId="14894" xr:uid="{52B5C286-B015-4F5F-90D4-18B0DDBFE554}"/>
    <cellStyle name="L_drawings Register as on 240409" xfId="14895" xr:uid="{AE41D494-4A92-49F8-8FC2-4D23AFFE576D}"/>
    <cellStyle name="L_drawings Register as on 240909" xfId="14896" xr:uid="{341E6EBD-D603-445E-9394-ED074D5C64A5}"/>
    <cellStyle name="L_drawings Register as on 28-1-09" xfId="14897" xr:uid="{0B49E321-9739-4456-83C6-64878F40ED80}"/>
    <cellStyle name="L_drawings Register as on 300609" xfId="14898" xr:uid="{19E0F1C6-C900-4050-BB89-A3B96188EE3A}"/>
    <cellStyle name="L_drawings Register as on 310709" xfId="14899" xr:uid="{C2FCDF31-43A1-4F31-A174-57A5392CEC92}"/>
    <cellStyle name="L_drawings Register as on02-3-09" xfId="14900" xr:uid="{211A8FD0-0912-49A9-87EB-D359C7CCDFD5}"/>
    <cellStyle name="L_Final Report-JUne 07" xfId="14901" xr:uid="{97B16995-48FB-438E-BE5A-985F937330E7}"/>
    <cellStyle name="L_Final Summary IT HYderabad June 08" xfId="14902" xr:uid="{DC2E9007-7E89-44B6-8A28-3DE0C14CE16F}"/>
    <cellStyle name="L_form" xfId="14903" xr:uid="{E0AEFD40-181C-4114-ACAA-24BAE097B0EA}"/>
    <cellStyle name="L_IRS-Civil" xfId="14904" xr:uid="{3C6CEDD1-3845-4CC8-BC22-E7AF0CB1D814}"/>
    <cellStyle name="L_IRS-Civil (4)" xfId="14905" xr:uid="{1C902F19-1AF9-47A3-B736-B87B28F4A8F3}"/>
    <cellStyle name="L_it noida_budget_draft_200506" xfId="14906" xr:uid="{6489664B-03C7-48E4-B8DE-AB256525276B}"/>
    <cellStyle name="L_IT PARK GACHIBOWLI_P &amp; M HIRE CHARGES" xfId="14907" xr:uid="{21B1E513-AE8B-4BAD-81F3-F36055A7B9F9}"/>
    <cellStyle name="L_Item Rate Bill RA-10 March 11 (Homes)" xfId="14908" xr:uid="{BE3F97CB-7449-492D-86DF-B4782C6422BB}"/>
    <cellStyle name="L_ITN AUG MPR" xfId="14909" xr:uid="{DFC26F19-ABAF-481B-A0E6-8C7C3F4475F2}"/>
    <cellStyle name="L_Jasola Recon April-08" xfId="14910" xr:uid="{B9AEEB61-DAA0-4D20-B58E-60ECC971C1C9}"/>
    <cellStyle name="L_Jasola Recon Feb-07" xfId="14911" xr:uid="{9FC741B0-FAE7-44AB-927B-4AB5D328BF7A}"/>
    <cellStyle name="L_kks" xfId="14912" xr:uid="{F4567209-D2F4-43E1-B7BD-B513B346D91E}"/>
    <cellStyle name="L_Major quantities _Inst. Bld-Emirates Group-Noida" xfId="14913" xr:uid="{995CF94C-3ACD-4567-959E-138B2646B615}"/>
    <cellStyle name="L_Major quantities_Hero Honda_Haridwar" xfId="14914" xr:uid="{0FA76D27-13F6-4EC6-9D46-E958A9100714}"/>
    <cellStyle name="L_Material Reco (SBM Homes)" xfId="14915" xr:uid="{35521EC9-A624-424C-8BEC-C54657145717}"/>
    <cellStyle name="L_Material Reco May-2011 (SBM Homes)" xfId="14916" xr:uid="{409E4BF0-5805-40D1-9C01-FDFDC9B85CBB}"/>
    <cellStyle name="L_May Photos" xfId="14917" xr:uid="{B8047771-C7A5-4D76-9089-5B6B9BB31081}"/>
    <cellStyle name="L_medicity_26.09.05 _ MDS" xfId="14918" xr:uid="{21A59AB6-E3FE-406C-89E4-30FC0E13E200}"/>
    <cellStyle name="L_Monthwise Idling cost - Magnolias (rev 2)" xfId="14919" xr:uid="{53378B34-89CA-415B-B1E8-1EAAD7DD738C}"/>
    <cellStyle name="L_MPR Jan 2009" xfId="14920" xr:uid="{5DCAF56F-CA41-44A5-AEC3-7D143B2783D0}"/>
    <cellStyle name="L_MPR OCT" xfId="14921" xr:uid="{26ACB104-6F07-4D84-9098-7660BB1EE747}"/>
    <cellStyle name="L_MPR_July_08" xfId="14923" xr:uid="{7D9A0EA3-6F4E-4355-AC28-D30C7BB3BA36}"/>
    <cellStyle name="L_MPR1 as per June'08" xfId="14922" xr:uid="{3147F9A3-5C6A-4670-9C53-351E7B807FCE}"/>
    <cellStyle name="L_Noida Mall Cost Audit Reply Mar 08 090608" xfId="14924" xr:uid="{8A476027-3BD6-4A84-BD0E-8D9D8ED3FACC}"/>
    <cellStyle name="L_Oberoi RA Bill 23 Sept 08 061008" xfId="14925" xr:uid="{F55AD0B2-E031-498F-B5F2-014EFA45E10B}"/>
    <cellStyle name="L_Org Chart" xfId="14926" xr:uid="{150F569F-B1FB-4EE9-B17A-FD2C7C8BB34A}"/>
    <cellStyle name="L_P &amp; M STAFF" xfId="14927" xr:uid="{C8FE0D08-3963-4D89-A0D3-21E485D07811}"/>
    <cellStyle name="L_P&amp;E Trail_1" xfId="14928" xr:uid="{6D64745B-DC4E-41CB-9DB5-EBD437BEF72E}"/>
    <cellStyle name="L_Pogress tracker June 08" xfId="14929" xr:uid="{0D207570-30CF-450A-9F59-8593E5FCF18F}"/>
    <cellStyle name="L_Pogress tracker May 08" xfId="14930" xr:uid="{79700BC4-E9B4-4CD3-8F70-ADFC6AE64A31}"/>
    <cellStyle name="L_PresentationCONTRACT REVIEW" xfId="14931" xr:uid="{AA610CAD-24A6-4A2D-8F9F-52184AA34176}"/>
    <cellStyle name="L_Programme_Vytilla_DLF Riverside" xfId="14932" xr:uid="{4F8F1C06-427D-4428-90CC-AF04EA58369B}"/>
    <cellStyle name="L_PSE-IT Noida-r 3" xfId="14933" xr:uid="{C994D75E-BF2D-43E6-A353-ECB737EA692B}"/>
    <cellStyle name="L_R F I  LOG" xfId="14934" xr:uid="{21272706-1CF0-4901-B1A6-AFB8667AA35B}"/>
    <cellStyle name="L_Rate Ana " xfId="14935" xr:uid="{AB60CF93-F965-41B8-87F5-DF58B7A1B865}"/>
    <cellStyle name="L_Rate Ana  2" xfId="14936" xr:uid="{4D4D6AC1-453A-4082-A8B3-44FFD6AC782D}"/>
    <cellStyle name="L_Rate Ana  3" xfId="14937" xr:uid="{D92CFF11-3596-467A-B759-0E69C6D7DBB3}"/>
    <cellStyle name="L_Rate Ana  4" xfId="14938" xr:uid="{8907179F-2A94-4B41-8115-AE4BA0851BBB}"/>
    <cellStyle name="L_Rate Ana  5" xfId="14939" xr:uid="{91832DAE-0B60-492A-AB81-1B94440092A5}"/>
    <cellStyle name="L_Rate Ana  6" xfId="14940" xr:uid="{C436072E-A299-4013-84B7-DFDEFFA26B85}"/>
    <cellStyle name="L_Rate Ana  7" xfId="14941" xr:uid="{35774BFE-8987-43B7-8B79-B2EEA53B2126}"/>
    <cellStyle name="L_Rate Ana  8" xfId="14942" xr:uid="{9EC6EEE1-AD5D-4501-AF02-C132E8FB3F78}"/>
    <cellStyle name="L_RATE ANALYSIS_Sample" xfId="14943" xr:uid="{D102D781-E148-4B8C-8544-4B6E0512C279}"/>
    <cellStyle name="L_Reconciliation for May '08" xfId="14944" xr:uid="{FA8122EC-BFD8-41C9-BE94-4D5D0F8AF072}"/>
    <cellStyle name="L_reconcillation upto sep-08" xfId="14945" xr:uid="{CDCFC6A4-9F89-4E0B-9378-FF926386CA1D}"/>
    <cellStyle name="L_Register" xfId="14946" xr:uid="{0DC1AC0F-B2CA-4E53-9E70-5CF5FA0A6058}"/>
    <cellStyle name="L_Res-Item Rate Analysis-r2_ RAP4" xfId="14947" xr:uid="{9658B1A0-67E1-4C98-A715-230A18CD172F}"/>
    <cellStyle name="L_Res-Item Rate Analysis-r2_Tapan" xfId="14948" xr:uid="{AD0FD1ED-3201-4908-AE20-A308EC828244}"/>
    <cellStyle name="L_SBM School 6th RA Bill 09 Feb-10 Rev" xfId="14949" xr:uid="{0234EA79-D3FF-4D05-96E3-DA160C295244}"/>
    <cellStyle name="L_SBM School 8th RA Bill-April-10" xfId="14950" xr:uid="{2D57F8C3-386C-4179-94BA-4A24DF1CFCE1}"/>
    <cellStyle name="L_SBM School Final Bill-(10-05 to12-2010)" xfId="14951" xr:uid="{50A28E2E-8297-465F-8652-F63E5A015142}"/>
    <cellStyle name="L_SCOPE OF WORK STR-FIN-SPCL-CONTRACT" xfId="14952" xr:uid="{A9FAD9E7-3926-466E-93C9-EBF6A0819C39}"/>
    <cellStyle name="L_Sheet1" xfId="14953" xr:uid="{E8CF2B87-BC7F-46F4-8B70-FD18D1EEA5F5}"/>
    <cellStyle name="L_Submitted_27.10.05" xfId="14954" xr:uid="{CCEE9753-4107-4A3C-BB62-F0CDC3CB6C7A}"/>
    <cellStyle name="L_Summary 15 acre Final" xfId="14955" xr:uid="{0B9EA58B-23AE-47D5-BDFE-68E0539C63C2}"/>
    <cellStyle name="L_Transferable Material VAT Liablity - SBM Homes (Sep-2010)" xfId="14956" xr:uid="{6A5F2D80-F3E3-44BB-8658-58DB96E53707}"/>
    <cellStyle name="L_Vytilla-Cochin" xfId="14957" xr:uid="{18AB60E8-AF75-4A1B-BE0D-43E428192722}"/>
    <cellStyle name="L_Working_Submitted" xfId="14958" xr:uid="{63716395-6FE1-41C9-B46C-9FCCCA48741C}"/>
    <cellStyle name="L_WPR 21 to 27 Jan '08" xfId="14959" xr:uid="{72BD0222-C7E8-4964-8398-9E32971A08E8}"/>
    <cellStyle name="L_WPR 28th Jan 08 to 03rd Feb '08" xfId="14960" xr:uid="{D8D4F0A5-4EBC-4C54-AF9D-5169358CDA15}"/>
    <cellStyle name="L_WPR- DLF INFOCITY CHENNAI - 13.08.07 TO 19.08.07" xfId="14961" xr:uid="{0390478E-3A52-4D3B-A614-693B18F8A565}"/>
    <cellStyle name="L_WPR_25th Aug_to_31st Aug_08" xfId="14962" xr:uid="{2F73DB9B-7E1B-4EBF-90DB-6407F20BD721}"/>
    <cellStyle name="L_WPR_31st_Mar_to_5th_Apr_08" xfId="14963" xr:uid="{E991F566-EEB2-420F-B5B2-DD47383EDAE5}"/>
    <cellStyle name="L_Z-Labour Camp Detail" xfId="14964" xr:uid="{4ED838C5-65D6-42F3-ACC9-2E1C23A4D2FA}"/>
    <cellStyle name="Labels - Style3" xfId="14965" xr:uid="{46DE1346-A30B-4AB5-A68F-10F761DF31A5}"/>
    <cellStyle name="Labels - Style3 2" xfId="14966" xr:uid="{7E5225EF-EB66-4683-BB3C-BABADF1C12E2}"/>
    <cellStyle name="Labels - Style3 2 2" xfId="14967" xr:uid="{0EFDBE71-AC46-4893-9773-938E8A71728F}"/>
    <cellStyle name="Labels - Style3 2 2 2" xfId="14968" xr:uid="{A5C72818-12E7-402B-8E03-D0C4566828D7}"/>
    <cellStyle name="Labels - Style3 2 2 3" xfId="14969" xr:uid="{2C539129-22B3-451D-A1BE-12F2BEB8B5F2}"/>
    <cellStyle name="Labels - Style3 2 2 4" xfId="14970" xr:uid="{FAF31B2F-776B-422E-B542-92D64E8D9802}"/>
    <cellStyle name="Labels - Style3 2 3" xfId="14971" xr:uid="{EF074B9A-BFA6-4099-97B7-B9AF8B9EE0FE}"/>
    <cellStyle name="Labels - Style3 2 4" xfId="14972" xr:uid="{A3001BF1-87BC-4A68-829A-F0AAB0024EF9}"/>
    <cellStyle name="Labels - Style3 2 5" xfId="14973" xr:uid="{48E54400-63F3-49A6-AD6E-F2EF2EA252E2}"/>
    <cellStyle name="Labels - Style3 3" xfId="14974" xr:uid="{A328D46E-0C89-408A-87E0-5292D2DE9020}"/>
    <cellStyle name="Labels - Style3 3 2" xfId="14975" xr:uid="{A7C41318-7A84-4EE2-A87A-36DC44E4665F}"/>
    <cellStyle name="Labels - Style3 3 2 2" xfId="14976" xr:uid="{BF4A1E54-7E46-4A9C-8DBA-D789B4940D0C}"/>
    <cellStyle name="Labels - Style3 3 2 3" xfId="14977" xr:uid="{7C3151C8-BDBA-4B4C-BE8A-44BEBD18D749}"/>
    <cellStyle name="Labels - Style3 3 2 4" xfId="14978" xr:uid="{0BA70CDF-4583-4106-A297-0366D194F9BD}"/>
    <cellStyle name="Labels - Style3 3 3" xfId="14979" xr:uid="{0BBD6AA6-9741-4BC9-B266-0FFA156AF578}"/>
    <cellStyle name="Labels - Style3 3 4" xfId="14980" xr:uid="{39726181-89D2-4E70-963B-A460470CD645}"/>
    <cellStyle name="Labels - Style3 3 5" xfId="14981" xr:uid="{9D0E42EF-CD5B-4307-8EC9-589A44CE7E4D}"/>
    <cellStyle name="Labels - Style3 4" xfId="14982" xr:uid="{E0AE451D-CFEF-4797-B806-BAEC89DA5193}"/>
    <cellStyle name="Labels - Style3 4 2" xfId="14983" xr:uid="{AA56EE17-2A0A-4C72-858D-E6CBDF0A0FE5}"/>
    <cellStyle name="Labels - Style3 4 3" xfId="14984" xr:uid="{7CF639AD-1C8C-4409-88D8-8F88AA83C6C3}"/>
    <cellStyle name="Labels - Style3 4 4" xfId="14985" xr:uid="{0E9A85C4-61E6-45AA-9A9E-A527B09E6B0C}"/>
    <cellStyle name="Labels - Style3 5" xfId="14986" xr:uid="{F6959EBA-13BC-4C94-A6AA-F67152921EF9}"/>
    <cellStyle name="Labels - Style3 6" xfId="14987" xr:uid="{A8E2E9D5-DA70-4A39-A624-2C9300DF589E}"/>
    <cellStyle name="Labels - Style3 7" xfId="14988" xr:uid="{DC9DAF94-BAE7-40FA-81A9-463CD19E8822}"/>
    <cellStyle name="Large Page Heading" xfId="14989" xr:uid="{896ABDED-72FF-44F0-AF88-A84F0EE747E6}"/>
    <cellStyle name="Length" xfId="14990" xr:uid="{E9844265-46C9-411D-95C6-55871FA4DFC9}"/>
    <cellStyle name="Length 2" xfId="14991" xr:uid="{9207A4A3-E26E-4D37-82DA-E278B5AF994B}"/>
    <cellStyle name="Length_DLF Capital Greens -Consolidated Finishes BOQ Phase II " xfId="14992" xr:uid="{1E8BBC17-DC9E-4D8A-A103-874CD4C9CE1B}"/>
    <cellStyle name="Level 2 Total" xfId="14993" xr:uid="{DA20AC61-8577-415B-9491-25B7DB43A52E}"/>
    <cellStyle name="Level 2 Total 2" xfId="14994" xr:uid="{13695D6B-709A-4576-9207-17AE69EC727C}"/>
    <cellStyle name="Level 2 Total 2 2" xfId="14995" xr:uid="{BA677E31-CAA1-44DB-B756-E6756F1924B9}"/>
    <cellStyle name="Level 2 Total 2 3" xfId="14996" xr:uid="{18F2FDC6-F9E9-449B-A80D-E13B2900C06D}"/>
    <cellStyle name="Level 2 Total 2 4" xfId="14997" xr:uid="{317D2888-08B8-424E-96AC-021FE8ADFD7B}"/>
    <cellStyle name="Level 2 Total 3" xfId="14998" xr:uid="{E85793BD-0173-4AD1-88CC-4DCD33B72672}"/>
    <cellStyle name="Level 2 Total 4" xfId="14999" xr:uid="{5655D0B5-61CE-4F87-9198-C3787B904BBF}"/>
    <cellStyle name="Level 2 Total 5" xfId="15000" xr:uid="{DD13D9C8-E345-42EF-80E3-991280AB1E74}"/>
    <cellStyle name="Level 2 Total 6" xfId="15001" xr:uid="{2C87EB5C-BDED-4273-ACFE-B8400D560791}"/>
    <cellStyle name="Level 2 Total 7" xfId="15002" xr:uid="{F4E57AF5-55C4-402A-B505-508A694617BC}"/>
    <cellStyle name="level 3" xfId="15003" xr:uid="{E8FFEBEB-8FC3-4EA8-83B6-E897DCEC2FD9}"/>
    <cellStyle name="level3" xfId="15004" xr:uid="{2C6C3E07-ABB7-49DC-9FD6-7A900D23B698}"/>
    <cellStyle name="level3 2" xfId="15005" xr:uid="{73837416-A171-4612-8653-42FC02C08C30}"/>
    <cellStyle name="Lien hypertexte" xfId="15006" xr:uid="{7F001614-1091-410F-92AE-C8FD285B7FA7}"/>
    <cellStyle name="Lien hypertexte visité" xfId="15007" xr:uid="{5A44E451-0145-47CC-B741-C5953EA6D944}"/>
    <cellStyle name="Lien hypertexte_PROJ J1 01 IN AFT 0701 COST FW  0001 C 071207 Sourcing Plan" xfId="15008" xr:uid="{06B1D11B-0299-46E2-B9D1-ADE6468A148F}"/>
    <cellStyle name="ligne_detail" xfId="15009" xr:uid="{599EC51D-982B-4F56-8DCD-650FAB3CD01D}"/>
    <cellStyle name="Line No." xfId="15010" xr:uid="{F3B40DD2-4531-464D-8620-82678A48BE90}"/>
    <cellStyle name="LineItem" xfId="15011" xr:uid="{FB5DC7A8-3124-449B-8C25-FE379BCC7AF5}"/>
    <cellStyle name="Linie" xfId="15012" xr:uid="{D208352C-A75A-4EC2-94B7-3C2A6A62BFF8}"/>
    <cellStyle name="Linie-nr" xfId="15013" xr:uid="{74F4B4F6-C829-48BA-9E68-026AE64B6013}"/>
    <cellStyle name="Linie-nr 2" xfId="15014" xr:uid="{259DF685-4809-4E41-A37F-08036C0846CE}"/>
    <cellStyle name="Linie-nr 3" xfId="15015" xr:uid="{EC76C6A1-D309-4A1B-BF38-E9644C8EC44C}"/>
    <cellStyle name="Linie-nr 4" xfId="15016" xr:uid="{0461A6E3-0878-4008-BE64-E21FAE3EFE76}"/>
    <cellStyle name="Linie-nr 5" xfId="15017" xr:uid="{FC3E648C-F655-4051-A09B-C0B3E245F125}"/>
    <cellStyle name="Linie-nr 6" xfId="15018" xr:uid="{67C05B77-ECBE-40E1-B168-2F503F434764}"/>
    <cellStyle name="Link" xfId="15019" xr:uid="{B12869D2-F44D-47D8-83DA-28D3ECA27791}"/>
    <cellStyle name="Link Currency (0)" xfId="15020" xr:uid="{3ACA8954-B207-491F-B334-6B2727EC98FF}"/>
    <cellStyle name="Link Currency (0) 10" xfId="15021" xr:uid="{D5F1A26E-DE82-4ABD-8CCC-AE4FB95EC398}"/>
    <cellStyle name="Link Currency (0) 11" xfId="15022" xr:uid="{BF8EBF90-E0CF-47F1-BFFD-9EAB6F96E9BE}"/>
    <cellStyle name="Link Currency (0) 2" xfId="15023" xr:uid="{121FA078-B51D-4E36-BB14-1663B174B2B2}"/>
    <cellStyle name="Link Currency (0) 2 2" xfId="15024" xr:uid="{153AB3AA-429B-40EA-B573-BD891854C3D8}"/>
    <cellStyle name="Link Currency (0) 3" xfId="15025" xr:uid="{0FE107F4-4D7F-43FB-AF21-5319323752D4}"/>
    <cellStyle name="Link Currency (0) 3 2" xfId="15026" xr:uid="{F70A2BD6-CB1D-46C5-9D92-1266E3DCA933}"/>
    <cellStyle name="Link Currency (0) 4" xfId="15027" xr:uid="{D8CF626B-5BF3-4A8C-A272-84086BD7CD9F}"/>
    <cellStyle name="Link Currency (0) 5" xfId="15028" xr:uid="{11D5DFD4-FA2D-46AA-9E19-BB6B6C9457A4}"/>
    <cellStyle name="Link Currency (0) 6" xfId="15029" xr:uid="{741ABEC4-E8B0-4F00-8673-EA8B09F94879}"/>
    <cellStyle name="Link Currency (0) 7" xfId="15030" xr:uid="{8F19D860-1842-4C97-8ED3-0EB8B5F896D5}"/>
    <cellStyle name="Link Currency (0) 8" xfId="15031" xr:uid="{CC85BE67-3C15-42C7-A5C0-4C1CE3BD789D}"/>
    <cellStyle name="Link Currency (0) 9" xfId="15032" xr:uid="{2F9E5814-BED0-4CAD-B2B6-C97CC433495C}"/>
    <cellStyle name="Link Currency (2)" xfId="15033" xr:uid="{99B2407D-2DC4-4813-AC1E-33E0657B62B2}"/>
    <cellStyle name="Link Units (0)" xfId="15034" xr:uid="{C4F79C53-B3DF-4234-864F-792056D270CF}"/>
    <cellStyle name="Link Units (0) 10" xfId="15035" xr:uid="{880B0C16-807A-4AEC-8EBD-10257AA96F60}"/>
    <cellStyle name="Link Units (0) 11" xfId="15036" xr:uid="{B89A92D6-1B44-4D3E-9274-2A590741AF9E}"/>
    <cellStyle name="Link Units (0) 2" xfId="15037" xr:uid="{E66AF1B3-A98F-487B-ABE6-739BB9983AAF}"/>
    <cellStyle name="Link Units (0) 2 2" xfId="15038" xr:uid="{EEF962ED-5A05-4CC2-A39C-27165CDBD30F}"/>
    <cellStyle name="Link Units (0) 3" xfId="15039" xr:uid="{F0ACD388-7A12-4675-A194-A95E89BB38E6}"/>
    <cellStyle name="Link Units (0) 3 2" xfId="15040" xr:uid="{F7D1FADE-B97C-4847-8773-8AB6146FAA9C}"/>
    <cellStyle name="Link Units (0) 4" xfId="15041" xr:uid="{9C651FF6-A15E-480E-A539-39B7C75987CC}"/>
    <cellStyle name="Link Units (0) 5" xfId="15042" xr:uid="{82BAD9AF-6520-40BB-AC02-6BD3AC80B1B8}"/>
    <cellStyle name="Link Units (0) 6" xfId="15043" xr:uid="{F5D1EE48-8409-4649-AA75-22AF3DACB444}"/>
    <cellStyle name="Link Units (0) 7" xfId="15044" xr:uid="{BC5F576C-D6AB-4134-9A2C-027E5E10BE01}"/>
    <cellStyle name="Link Units (0) 8" xfId="15045" xr:uid="{045F5D03-50E6-4B58-8689-BBB2717F1D6C}"/>
    <cellStyle name="Link Units (0) 9" xfId="15046" xr:uid="{B8D6672B-6AFA-4941-BFAB-99473CCFE1CD}"/>
    <cellStyle name="Link Units (1)" xfId="15047" xr:uid="{EC12356C-BA09-43EC-8FD3-D61DF81522AF}"/>
    <cellStyle name="Link Units (1) 10" xfId="15048" xr:uid="{48635691-5440-4316-B301-693249AFD35A}"/>
    <cellStyle name="Link Units (1) 11" xfId="15049" xr:uid="{303D9092-995F-4CE7-98A5-02849527229A}"/>
    <cellStyle name="Link Units (1) 2" xfId="15050" xr:uid="{BD0A4BDE-1884-4C30-9B77-852B6C51167F}"/>
    <cellStyle name="Link Units (1) 2 2" xfId="15051" xr:uid="{71D478CF-FFA0-46BA-BF31-FB661F71925E}"/>
    <cellStyle name="Link Units (1) 3" xfId="15052" xr:uid="{0A9CA978-EC91-417A-A51D-4391135832B4}"/>
    <cellStyle name="Link Units (1) 3 2" xfId="15053" xr:uid="{568D3A7F-8078-4338-BEC6-6F35AD4FDC22}"/>
    <cellStyle name="Link Units (1) 4" xfId="15054" xr:uid="{0CF30F43-97A4-468E-A5E2-D16ABF9BBFA9}"/>
    <cellStyle name="Link Units (1) 5" xfId="15055" xr:uid="{00C9C616-75B6-4A89-8F87-8104AEDEEB10}"/>
    <cellStyle name="Link Units (1) 6" xfId="15056" xr:uid="{E2E7E4D8-D736-452B-9FD0-25F92B332620}"/>
    <cellStyle name="Link Units (1) 7" xfId="15057" xr:uid="{49465549-BD17-44C7-A954-C8B3BDEDE79A}"/>
    <cellStyle name="Link Units (1) 8" xfId="15058" xr:uid="{31CC169B-7276-4608-BF91-A1F7263F9C80}"/>
    <cellStyle name="Link Units (1) 9" xfId="15059" xr:uid="{85FDA1C1-BA4B-4C47-82E0-B6C87E3FA041}"/>
    <cellStyle name="Link Units (2)" xfId="15060" xr:uid="{754E1AB3-A335-4502-AEF1-47217B66C7AC}"/>
    <cellStyle name="Linked Cell 10" xfId="15061" xr:uid="{7256FC68-8613-4E2F-BCE2-EC9B0CEE21E6}"/>
    <cellStyle name="Linked Cell 10 2" xfId="15062" xr:uid="{FD6E94D5-F8D4-41FA-9548-0F985CFCF246}"/>
    <cellStyle name="Linked Cell 10 3" xfId="15063" xr:uid="{AA7EB1A8-11CA-4CD9-8D94-C804EAE926CD}"/>
    <cellStyle name="Linked Cell 10 4" xfId="15064" xr:uid="{D04591DB-B69C-4259-A87E-1EAD8AAF02A5}"/>
    <cellStyle name="Linked Cell 10 5" xfId="15065" xr:uid="{82F8EA30-5C11-4AFF-B449-32A975AD85FD}"/>
    <cellStyle name="Linked Cell 10 6" xfId="15066" xr:uid="{F39E50C4-DDEE-4170-A75B-DAFAA76C77C4}"/>
    <cellStyle name="Linked Cell 10 7" xfId="15067" xr:uid="{53FE2C72-8435-4639-BF93-2A8082A793EF}"/>
    <cellStyle name="Linked Cell 10 8" xfId="15068" xr:uid="{DDE7176A-AA26-4EDE-8B37-C92FC734EE5B}"/>
    <cellStyle name="Linked Cell 10 9" xfId="15069" xr:uid="{B5CD5D69-F67F-4B27-943E-B4DC5567A9AC}"/>
    <cellStyle name="Linked Cell 11" xfId="15070" xr:uid="{24519DAF-5B07-40F4-964C-23F9F68227CA}"/>
    <cellStyle name="Linked Cell 11 2" xfId="15071" xr:uid="{ABD30FB6-D6D3-4266-B857-ED6F6A0A80BB}"/>
    <cellStyle name="Linked Cell 11 3" xfId="15072" xr:uid="{AEF39B5F-3A1F-4CFB-BD64-462043531111}"/>
    <cellStyle name="Linked Cell 11 4" xfId="15073" xr:uid="{48A4904D-E747-4F58-8276-6A49ECFFFAA1}"/>
    <cellStyle name="Linked Cell 11 5" xfId="15074" xr:uid="{4D61F5D2-E09A-4182-9CA9-E04C0A622B0F}"/>
    <cellStyle name="Linked Cell 11 6" xfId="15075" xr:uid="{528B2D72-6524-45C3-BCD6-1DB59879EC25}"/>
    <cellStyle name="Linked Cell 11 7" xfId="15076" xr:uid="{37F42A89-66B0-4417-B630-68C02BDA5854}"/>
    <cellStyle name="Linked Cell 11 8" xfId="15077" xr:uid="{C979CFE5-61B0-4F2B-9CF2-1BA6F15FE43C}"/>
    <cellStyle name="Linked Cell 11 9" xfId="15078" xr:uid="{AA8CEB08-34E1-465E-9B89-70D5C3D348F4}"/>
    <cellStyle name="Linked Cell 12" xfId="15079" xr:uid="{8C1C4CFF-D838-465E-B6E1-BC6883E21D75}"/>
    <cellStyle name="Linked Cell 12 2" xfId="15080" xr:uid="{5853900C-4F93-45B8-AEA8-FC776208AF16}"/>
    <cellStyle name="Linked Cell 12 3" xfId="15081" xr:uid="{30347750-AD33-463D-A49F-FE25D8FC8953}"/>
    <cellStyle name="Linked Cell 12 4" xfId="15082" xr:uid="{0E6E69F4-C345-4340-90EA-5D0BD1DB28D8}"/>
    <cellStyle name="Linked Cell 12 5" xfId="15083" xr:uid="{BB89115B-91C5-4D81-A689-30F47CA17485}"/>
    <cellStyle name="Linked Cell 12 6" xfId="15084" xr:uid="{EDB7CEEF-7BE5-4DB0-B9B6-9820275CE86D}"/>
    <cellStyle name="Linked Cell 12 7" xfId="15085" xr:uid="{44CE8CB6-A1DB-4441-992B-5CC71B736D28}"/>
    <cellStyle name="Linked Cell 12 8" xfId="15086" xr:uid="{F50057DB-7F8A-4E5F-9BA4-B3B96EE09075}"/>
    <cellStyle name="Linked Cell 12 9" xfId="15087" xr:uid="{3A1B0134-53EF-4F8F-A9DF-891EF5BB3A47}"/>
    <cellStyle name="Linked Cell 13" xfId="15088" xr:uid="{AF626E11-96B5-4771-95F7-E2828AB294CC}"/>
    <cellStyle name="Linked Cell 13 2" xfId="15089" xr:uid="{054BF361-5267-4F30-88DC-04217FE8F5A2}"/>
    <cellStyle name="Linked Cell 13 3" xfId="15090" xr:uid="{EA3E75F1-BE90-4F5F-980C-8E85FFDE7291}"/>
    <cellStyle name="Linked Cell 13 4" xfId="15091" xr:uid="{B5344B75-5F99-42DC-95FE-3FED2CCE3F60}"/>
    <cellStyle name="Linked Cell 13 5" xfId="15092" xr:uid="{D1C74BA6-2371-4707-8FA4-3D01DB362634}"/>
    <cellStyle name="Linked Cell 13 6" xfId="15093" xr:uid="{0EC5D8AF-D434-43FE-A75E-0F120F4C90D1}"/>
    <cellStyle name="Linked Cell 13 7" xfId="15094" xr:uid="{9B370DEA-37C0-42D4-800C-F720090693D4}"/>
    <cellStyle name="Linked Cell 13 8" xfId="15095" xr:uid="{BC44B72A-4233-4755-96D0-7E360594BC0D}"/>
    <cellStyle name="Linked Cell 13 9" xfId="15096" xr:uid="{B2AAD8F6-4CAB-4E15-89E9-81B36253F8C4}"/>
    <cellStyle name="Linked Cell 14" xfId="15097" xr:uid="{104E498A-507F-4894-B016-0A6C0A1014D8}"/>
    <cellStyle name="Linked Cell 14 2" xfId="15098" xr:uid="{BD412509-827A-4CBE-80CF-E7AE4C1054A1}"/>
    <cellStyle name="Linked Cell 14 3" xfId="15099" xr:uid="{3829AED9-DCCE-4694-A744-047571B875F3}"/>
    <cellStyle name="Linked Cell 14 4" xfId="15100" xr:uid="{CA272A82-0418-4687-8C1D-816D8FD3CE52}"/>
    <cellStyle name="Linked Cell 14 5" xfId="15101" xr:uid="{5A68BFE0-E306-42D9-A3B8-EF194BE1B685}"/>
    <cellStyle name="Linked Cell 14 6" xfId="15102" xr:uid="{5097FB9C-789E-4E0C-BDEF-D4F95DD0BF5C}"/>
    <cellStyle name="Linked Cell 14 7" xfId="15103" xr:uid="{D8D586ED-EF24-4039-AD51-3C6DB5268875}"/>
    <cellStyle name="Linked Cell 14 8" xfId="15104" xr:uid="{8C915708-FD1F-4D0F-B155-D41A6B548EE2}"/>
    <cellStyle name="Linked Cell 14 9" xfId="15105" xr:uid="{D936073C-C900-4B57-87AE-9AB2B7E16C45}"/>
    <cellStyle name="Linked Cell 15" xfId="15106" xr:uid="{C2F036C6-CFD7-46FF-A572-848F1936B58C}"/>
    <cellStyle name="Linked Cell 15 2" xfId="15107" xr:uid="{D6DFA05D-739D-495F-8FC4-23E2E0076B1E}"/>
    <cellStyle name="Linked Cell 15 3" xfId="15108" xr:uid="{CEE44ED4-312E-45CD-981D-E43FB3253A0D}"/>
    <cellStyle name="Linked Cell 15 4" xfId="15109" xr:uid="{50205B3C-F6D0-4319-B75D-D28029D81675}"/>
    <cellStyle name="Linked Cell 15 5" xfId="15110" xr:uid="{7489E967-67F4-4CB3-B0A1-EA66D4B82DF6}"/>
    <cellStyle name="Linked Cell 15 6" xfId="15111" xr:uid="{E7DCF220-2A55-4885-AFA1-716DDA2175ED}"/>
    <cellStyle name="Linked Cell 15 7" xfId="15112" xr:uid="{7685743E-D355-4229-8ACB-D42241EB6AB1}"/>
    <cellStyle name="Linked Cell 15 8" xfId="15113" xr:uid="{9598B2FF-B0DA-451F-ACBF-60EF2E9B81DE}"/>
    <cellStyle name="Linked Cell 15 9" xfId="15114" xr:uid="{43318C26-C107-4D3C-95A2-958D8A044058}"/>
    <cellStyle name="Linked Cell 16" xfId="15115" xr:uid="{4300D92D-C6B4-43FE-A13E-74BFE51A3FB0}"/>
    <cellStyle name="Linked Cell 16 2" xfId="15116" xr:uid="{F83EE4E0-EDE3-4B5A-AEA8-79B6E1B2E152}"/>
    <cellStyle name="Linked Cell 16 3" xfId="15117" xr:uid="{1FD299F0-8268-475D-89D5-D60A9F14818E}"/>
    <cellStyle name="Linked Cell 16 4" xfId="15118" xr:uid="{1280D606-56DF-4B46-BD54-E29320C9E659}"/>
    <cellStyle name="Linked Cell 16 5" xfId="15119" xr:uid="{80EB8AF9-2190-44AA-AADD-6E8DCD062D8B}"/>
    <cellStyle name="Linked Cell 16 6" xfId="15120" xr:uid="{B1C10E4E-54B8-49BD-A7B8-4C9DA6A6F5AE}"/>
    <cellStyle name="Linked Cell 16 7" xfId="15121" xr:uid="{E88931D7-7982-4A85-B3F3-DD4C0150095A}"/>
    <cellStyle name="Linked Cell 16 8" xfId="15122" xr:uid="{2D20E23C-CDD7-49B5-9C9E-3D374E6A682D}"/>
    <cellStyle name="Linked Cell 16 9" xfId="15123" xr:uid="{25E38F91-CA49-49F8-A69D-DFF4F8AD2830}"/>
    <cellStyle name="Linked Cell 17" xfId="15124" xr:uid="{6F97D2B6-8E52-4339-9C59-98DFDEE223A6}"/>
    <cellStyle name="Linked Cell 18" xfId="15125" xr:uid="{6089441D-7E30-4B01-A7D1-636657600D4F}"/>
    <cellStyle name="Linked Cell 19" xfId="15126" xr:uid="{A28F2FA7-2A6F-4593-8276-1D3B965C3333}"/>
    <cellStyle name="Linked Cell 2" xfId="15127" xr:uid="{D81419A8-DA8F-43CB-99E7-2321899AAB41}"/>
    <cellStyle name="Linked Cell 2 2" xfId="15128" xr:uid="{7D736CDC-74C9-411B-B265-F3B0DDE49430}"/>
    <cellStyle name="Linked Cell 2 2 2" xfId="15129" xr:uid="{C36B9CAE-AD1C-41EC-9959-840008BAF525}"/>
    <cellStyle name="Linked Cell 2 2 2 2" xfId="15130" xr:uid="{9D104D67-7929-4BEF-9CF4-3C8A3A02CCA0}"/>
    <cellStyle name="Linked Cell 2 2 3" xfId="15131" xr:uid="{DB61582E-0BB4-46A3-A569-24ABD4C2F966}"/>
    <cellStyle name="Linked Cell 2 2 4" xfId="15132" xr:uid="{CC02C692-D16B-43D6-A869-8FB5031396EC}"/>
    <cellStyle name="Linked Cell 2 2 5" xfId="15133" xr:uid="{DF17789C-FC64-474C-A4FB-ED23BF681473}"/>
    <cellStyle name="Linked Cell 2 2 6" xfId="15134" xr:uid="{7E201F15-5D07-4DA7-8773-1EE2C8FA8E57}"/>
    <cellStyle name="Linked Cell 2 2 7" xfId="15135" xr:uid="{6834EF18-1AF3-4A8D-9B35-3A7A6D4E753C}"/>
    <cellStyle name="Linked Cell 2 2 8" xfId="15136" xr:uid="{987E8EB2-DA10-4750-B159-DB76CC47684D}"/>
    <cellStyle name="Linked Cell 2 2 9" xfId="15137" xr:uid="{C196A963-FF72-4C48-AB0E-7BE8680B14B6}"/>
    <cellStyle name="Linked Cell 2 3" xfId="15138" xr:uid="{468D6D4E-0116-459E-A0B7-A0D3EFEFEF2C}"/>
    <cellStyle name="Linked Cell 2 4" xfId="15139" xr:uid="{1B3FC566-71A7-4A46-86A5-CA43BA4AB72D}"/>
    <cellStyle name="Linked Cell 2 5" xfId="15140" xr:uid="{674D2C0A-7883-4BF4-901F-B0DEE191EDB6}"/>
    <cellStyle name="Linked Cell 2_Block-F LGF POur-II BBS" xfId="15151" xr:uid="{3AC4B066-5F4D-4120-AC69-07E44A423204}"/>
    <cellStyle name="Linked Cell 20" xfId="15141" xr:uid="{8088127B-C7C6-4BC7-8AF8-A3B047E0FEEE}"/>
    <cellStyle name="Linked Cell 21" xfId="15142" xr:uid="{57298E79-9EAF-4D54-ACDA-97B6DB715EC8}"/>
    <cellStyle name="Linked Cell 22" xfId="15143" xr:uid="{09A3AAD1-14CB-4A07-8C30-B085942421A0}"/>
    <cellStyle name="Linked Cell 23" xfId="15144" xr:uid="{A5E094AE-BC85-4E17-999F-2269625A4197}"/>
    <cellStyle name="Linked Cell 24" xfId="15145" xr:uid="{3EB3824F-5FDA-40FA-870D-FC6524E44107}"/>
    <cellStyle name="Linked Cell 25" xfId="15146" xr:uid="{690F500C-1DBC-45A5-BD01-AB805C5B24AB}"/>
    <cellStyle name="Linked Cell 26" xfId="15147" xr:uid="{749A22E8-A610-4778-A479-25138EA8C2C8}"/>
    <cellStyle name="Linked Cell 27" xfId="15148" xr:uid="{69657DD0-E058-4F1E-B539-649D188EEE04}"/>
    <cellStyle name="Linked Cell 28" xfId="15149" xr:uid="{C05854C5-68D9-40DE-9617-68DE2A92637E}"/>
    <cellStyle name="Linked Cell 29" xfId="15150" xr:uid="{F9F2EAD0-A0BC-4353-A4AC-2F61E8315A50}"/>
    <cellStyle name="Linked Cell 3" xfId="15152" xr:uid="{F97F2672-F92D-41E6-A8E6-0D945D5C7D75}"/>
    <cellStyle name="Linked Cell 3 2" xfId="15153" xr:uid="{2DFC3AED-E96E-4BAC-AF4F-63EF60086745}"/>
    <cellStyle name="Linked Cell 3 2 2" xfId="15154" xr:uid="{494117BB-D8D5-41EC-91EB-FE742468C8B4}"/>
    <cellStyle name="Linked Cell 3 2 3" xfId="15155" xr:uid="{FB1721BB-F223-46D1-AD27-12E7CCD66103}"/>
    <cellStyle name="Linked Cell 3 2 4" xfId="15156" xr:uid="{BE514BD2-0F13-45DA-A504-B02CBD4EEE7F}"/>
    <cellStyle name="Linked Cell 3 2 5" xfId="15157" xr:uid="{6582A963-77EA-4DBA-963A-EC3E9552E9A5}"/>
    <cellStyle name="Linked Cell 3 2 6" xfId="15158" xr:uid="{5E938D6F-AD9A-4EE7-8CEF-E6E20C9150D3}"/>
    <cellStyle name="Linked Cell 3 2 7" xfId="15159" xr:uid="{6BBAB342-22FE-427E-948E-AB63E3809D59}"/>
    <cellStyle name="Linked Cell 3 2 8" xfId="15160" xr:uid="{2B5A2827-D0A7-4D89-84B4-56CC01B618B4}"/>
    <cellStyle name="Linked Cell 3 2 9" xfId="15161" xr:uid="{73B1C299-C346-4064-8FC2-5B076B913C8D}"/>
    <cellStyle name="Linked Cell 3 3" xfId="15162" xr:uid="{7CF99AEB-B61A-4128-B32C-E4884EBF2064}"/>
    <cellStyle name="Linked Cell 3 4" xfId="15163" xr:uid="{2738182D-7DB1-4985-B74A-B55389CC1F95}"/>
    <cellStyle name="Linked Cell 3_Ramadugu_ SWGH" xfId="15173" xr:uid="{673C66C4-9F47-4390-8D97-E46C633779ED}"/>
    <cellStyle name="Linked Cell 30" xfId="15164" xr:uid="{B7BE21B1-6965-4C61-904C-479691E0C130}"/>
    <cellStyle name="Linked Cell 31" xfId="15165" xr:uid="{85E2D96F-B088-4DDA-A48A-1BEE1D2578A9}"/>
    <cellStyle name="Linked Cell 32" xfId="15166" xr:uid="{FEB37171-ECDF-4D1F-93B1-41B700608981}"/>
    <cellStyle name="Linked Cell 33" xfId="15167" xr:uid="{FE84E4F4-82A8-4E5A-AAEE-CC37936DD594}"/>
    <cellStyle name="Linked Cell 34" xfId="15168" xr:uid="{D6985C67-A0BB-4F74-9BCE-C75E358BC6ED}"/>
    <cellStyle name="Linked Cell 35" xfId="15169" xr:uid="{8A4AC460-88EA-4345-8FE7-D61A29A991AF}"/>
    <cellStyle name="Linked Cell 36" xfId="15170" xr:uid="{07B4B6A2-D629-40D1-ABB6-64873E06319A}"/>
    <cellStyle name="Linked Cell 37" xfId="15171" xr:uid="{B59135A4-CDFC-4F7F-A15D-0FEA53380015}"/>
    <cellStyle name="Linked Cell 38" xfId="15172" xr:uid="{7976FF9D-42A4-4D50-87D8-35F9DDAC62E9}"/>
    <cellStyle name="Linked Cell 4" xfId="15174" xr:uid="{B2EC53DC-9E25-4C23-BCCB-915A69779AFA}"/>
    <cellStyle name="Linked Cell 4 10" xfId="15175" xr:uid="{F6D59779-84BF-481F-9D25-5E2472E7C356}"/>
    <cellStyle name="Linked Cell 4 11" xfId="15176" xr:uid="{8DFB722A-FD74-457B-9E93-E50F8DBAF2D8}"/>
    <cellStyle name="Linked Cell 4 12" xfId="15177" xr:uid="{3EEB17C7-BC27-4AF8-8FAD-44A6A7E28C64}"/>
    <cellStyle name="Linked Cell 4 2" xfId="15178" xr:uid="{34735477-38AC-481D-9516-082EDC9B9484}"/>
    <cellStyle name="Linked Cell 4 2 2" xfId="15179" xr:uid="{499852F8-4D4E-4EC9-976D-E9401D2F62B4}"/>
    <cellStyle name="Linked Cell 4 3" xfId="15180" xr:uid="{C55075F5-DDA7-4722-BADA-C1804AB0A5E4}"/>
    <cellStyle name="Linked Cell 4 4" xfId="15181" xr:uid="{8B4B7B1D-3AFC-4BD6-87FD-03AFDB55F2A9}"/>
    <cellStyle name="Linked Cell 4 5" xfId="15182" xr:uid="{06BE314B-CA3D-4962-B4D4-F704FA761A63}"/>
    <cellStyle name="Linked Cell 4 6" xfId="15183" xr:uid="{1DC1B593-F91A-4228-BD59-F2F79C32D323}"/>
    <cellStyle name="Linked Cell 4 7" xfId="15184" xr:uid="{D2625F3F-1BF1-4B2B-94B1-8B7C0C76550A}"/>
    <cellStyle name="Linked Cell 4 8" xfId="15185" xr:uid="{3D771A53-E1C8-4455-8DE2-8D75AE046BDB}"/>
    <cellStyle name="Linked Cell 4 9" xfId="15186" xr:uid="{0E530CB3-DE74-40C2-8C98-20BFFCFFF7A9}"/>
    <cellStyle name="Linked Cell 5" xfId="15187" xr:uid="{3BE10564-2863-43C2-AF92-D8FF9628E965}"/>
    <cellStyle name="Linked Cell 5 10" xfId="15188" xr:uid="{64A27D5D-C839-41C1-AA32-DAC3C9B11213}"/>
    <cellStyle name="Linked Cell 5 11" xfId="15189" xr:uid="{3AAAD86E-40B2-4EC6-B3BA-E36944BB5733}"/>
    <cellStyle name="Linked Cell 5 12" xfId="15190" xr:uid="{C833061D-54AD-482B-96B9-6C3053E6A535}"/>
    <cellStyle name="Linked Cell 5 2" xfId="15191" xr:uid="{AB9C378B-58B1-442C-BF5F-7AF5401786DA}"/>
    <cellStyle name="Linked Cell 5 2 2" xfId="15192" xr:uid="{C1EAC6F3-97E2-47F3-8357-ADEC19E6D134}"/>
    <cellStyle name="Linked Cell 5 3" xfId="15193" xr:uid="{69E93425-E954-409B-AE66-8E8DA532D7C9}"/>
    <cellStyle name="Linked Cell 5 4" xfId="15194" xr:uid="{239CAC02-007E-4B9E-874E-7EC5044F29DA}"/>
    <cellStyle name="Linked Cell 5 5" xfId="15195" xr:uid="{A7289DB3-1DB5-427C-9D30-E91F1A41A12A}"/>
    <cellStyle name="Linked Cell 5 6" xfId="15196" xr:uid="{FDEEC5E1-4D52-4BB9-A8A2-F7CC57029A54}"/>
    <cellStyle name="Linked Cell 5 7" xfId="15197" xr:uid="{1072C97F-DF92-4D48-B1E1-F9E0906071A0}"/>
    <cellStyle name="Linked Cell 5 8" xfId="15198" xr:uid="{8B0ED71A-9877-450E-8C89-D2FB7A5ABC7D}"/>
    <cellStyle name="Linked Cell 5 9" xfId="15199" xr:uid="{A97C683D-334B-488D-B228-EAB9CAD92C31}"/>
    <cellStyle name="Linked Cell 6" xfId="15200" xr:uid="{DB5F12C6-831E-4A28-A3F1-4309A32E1A53}"/>
    <cellStyle name="Linked Cell 6 10" xfId="15201" xr:uid="{77F727F9-53A6-4B4C-8F78-BE85F57BCA84}"/>
    <cellStyle name="Linked Cell 6 11" xfId="15202" xr:uid="{7B958DDF-465B-423F-98D8-92588267A749}"/>
    <cellStyle name="Linked Cell 6 12" xfId="15203" xr:uid="{2670C969-2E33-4A74-B657-2ACF15882CBE}"/>
    <cellStyle name="Linked Cell 6 2" xfId="15204" xr:uid="{FB9F8893-9D3C-454E-B80A-C01746E45891}"/>
    <cellStyle name="Linked Cell 6 3" xfId="15205" xr:uid="{AD63918D-47B5-4D29-83BA-04A66EAC42BB}"/>
    <cellStyle name="Linked Cell 6 4" xfId="15206" xr:uid="{663A954A-B1D0-4C32-B26D-3D47E9ABE8F3}"/>
    <cellStyle name="Linked Cell 6 5" xfId="15207" xr:uid="{B406EADC-FD3D-4125-9655-535A7D5AE09A}"/>
    <cellStyle name="Linked Cell 6 6" xfId="15208" xr:uid="{88C827FC-8229-479D-AF26-DC7E8E65FF0F}"/>
    <cellStyle name="Linked Cell 6 7" xfId="15209" xr:uid="{564EECEF-E067-4B41-9E00-8BC9FF62D112}"/>
    <cellStyle name="Linked Cell 6 8" xfId="15210" xr:uid="{E6334F71-FB52-4C3E-AC89-33F755D2F762}"/>
    <cellStyle name="Linked Cell 6 9" xfId="15211" xr:uid="{A7431F63-7E01-4DE3-8B6A-A4FDC2A504A8}"/>
    <cellStyle name="Linked Cell 7" xfId="15212" xr:uid="{5AB0354D-E4C5-4599-B0AB-42F9A51E612B}"/>
    <cellStyle name="Linked Cell 7 10" xfId="15213" xr:uid="{B81671C8-E6D4-4012-B7EF-7C0CED47586D}"/>
    <cellStyle name="Linked Cell 7 11" xfId="15214" xr:uid="{8F5FB138-ECD7-48D4-9142-522420FC911F}"/>
    <cellStyle name="Linked Cell 7 12" xfId="15215" xr:uid="{F06E4AD7-E64A-43EA-9037-6E5CB3BB70CA}"/>
    <cellStyle name="Linked Cell 7 2" xfId="15216" xr:uid="{84CB6938-570F-440A-9A80-E7D1FDA760FE}"/>
    <cellStyle name="Linked Cell 7 3" xfId="15217" xr:uid="{ECDAFFA5-EDF9-4AD3-B26F-7F469167B0DA}"/>
    <cellStyle name="Linked Cell 7 4" xfId="15218" xr:uid="{01B33E42-33B2-4D4E-AAAE-4BD5BA542DD4}"/>
    <cellStyle name="Linked Cell 7 5" xfId="15219" xr:uid="{05D243B2-E224-4B6F-A5F4-0929AC3E7481}"/>
    <cellStyle name="Linked Cell 7 6" xfId="15220" xr:uid="{4D39A841-7A41-4376-97E5-D3A9B1DF9789}"/>
    <cellStyle name="Linked Cell 7 7" xfId="15221" xr:uid="{5DE9284A-9E83-4BE2-A961-3465FE554E22}"/>
    <cellStyle name="Linked Cell 7 8" xfId="15222" xr:uid="{651D6B6F-DFB5-4C49-BFB6-11BED5C032E1}"/>
    <cellStyle name="Linked Cell 7 9" xfId="15223" xr:uid="{5BEEF229-2B33-496F-A445-75987C380C63}"/>
    <cellStyle name="Linked Cell 8" xfId="15224" xr:uid="{7A2BC2A8-91DC-44D8-BC20-DCE3C6B5F1AD}"/>
    <cellStyle name="Linked Cell 8 2" xfId="15225" xr:uid="{2366ED50-C9F0-4676-B423-D477DC9822F9}"/>
    <cellStyle name="Linked Cell 8 3" xfId="15226" xr:uid="{9A7BA7CD-0B69-4A22-85D8-0CC5DFA67AD4}"/>
    <cellStyle name="Linked Cell 8 4" xfId="15227" xr:uid="{2132DE03-2EDF-405A-A3F4-078DC67F930A}"/>
    <cellStyle name="Linked Cell 8 5" xfId="15228" xr:uid="{819A470E-0466-495D-A88B-7B0CB4085E41}"/>
    <cellStyle name="Linked Cell 8 6" xfId="15229" xr:uid="{681D2445-8420-49BA-8274-FB4D1D99A5E8}"/>
    <cellStyle name="Linked Cell 8 7" xfId="15230" xr:uid="{6033F7AD-0FCB-4DE5-B740-C276F3C81397}"/>
    <cellStyle name="Linked Cell 8 8" xfId="15231" xr:uid="{3935DC5F-4860-431E-A6E4-EEFBAFB65BA2}"/>
    <cellStyle name="Linked Cell 8 9" xfId="15232" xr:uid="{B95EBE23-764D-4D7F-A998-E3F140745E97}"/>
    <cellStyle name="Linked Cell 9" xfId="15233" xr:uid="{FDA69233-7156-4A32-B4DC-0001F9A9247E}"/>
    <cellStyle name="Linked Cell 9 2" xfId="15234" xr:uid="{E9A1DEF5-74D2-4642-8E89-1C3F3A37F064}"/>
    <cellStyle name="Linked Cell 9 3" xfId="15235" xr:uid="{FD3429D3-C091-4CBD-8501-C1F9B2FBAEB1}"/>
    <cellStyle name="Linked Cell 9 4" xfId="15236" xr:uid="{56BEF14B-EAC0-460A-940B-4407E1BC7CA4}"/>
    <cellStyle name="Linked Cell 9 5" xfId="15237" xr:uid="{860D8D7D-4606-49C1-BEC5-507669B3CA16}"/>
    <cellStyle name="Linked Cell 9 6" xfId="15238" xr:uid="{5BA1FDE1-B315-49C2-998C-5C2AFF7BD4F3}"/>
    <cellStyle name="Linked Cell 9 7" xfId="15239" xr:uid="{C609A80A-FFFD-4644-AE60-A213DFE8A674}"/>
    <cellStyle name="Linked Cell 9 8" xfId="15240" xr:uid="{73D1E15A-D2FA-4821-B9A2-AC078B1D9319}"/>
    <cellStyle name="Linked Cell 9 9" xfId="15241" xr:uid="{BA58F708-6B45-4C2B-8B2B-455CBCD12FD6}"/>
    <cellStyle name="Linked Cells" xfId="15242" xr:uid="{810F1B93-2989-4353-9C96-45CBDB9FB170}"/>
    <cellStyle name="M" xfId="15243" xr:uid="{63127380-E769-4E89-A3ED-D0A207229EFF}"/>
    <cellStyle name="M 2" xfId="15244" xr:uid="{C657C262-908D-4E4B-911C-A655606F30CE}"/>
    <cellStyle name="M head" xfId="15245" xr:uid="{A08F296C-D701-47D0-930B-4458E4F6A780}"/>
    <cellStyle name="M head 2" xfId="15246" xr:uid="{17277CAF-AE75-4FE5-ABB3-F886A2B0B325}"/>
    <cellStyle name="M head_Raipole to Polkampally" xfId="15247" xr:uid="{4587A7F7-C1BE-47E7-BD2C-202C26783CD7}"/>
    <cellStyle name="m/d/yy" xfId="15254" xr:uid="{081A7157-FA58-4F7F-BE02-BAA2028D3B0C}"/>
    <cellStyle name="m/d/yy 2" xfId="15255" xr:uid="{20DBAE26-AD59-49F6-BF46-18F3BE889D35}"/>
    <cellStyle name="m/d/yy 3" xfId="15256" xr:uid="{A2D147CB-FA20-4026-978F-29A38AD3094F}"/>
    <cellStyle name="m/d/yy 4" xfId="15257" xr:uid="{C87B4EB4-879A-4CAB-8461-A295F1C8EA16}"/>
    <cellStyle name="m/d/yy 5" xfId="15258" xr:uid="{65105436-506E-4331-AEA7-32D016B70F9A}"/>
    <cellStyle name="m/d/yy 6" xfId="15259" xr:uid="{690A4E6A-715C-4877-9C73-15B80CC70802}"/>
    <cellStyle name="m/d/yy 7" xfId="15260" xr:uid="{67CE0FCF-312A-4B07-A67C-F1E99F0DF058}"/>
    <cellStyle name="M_004 - May' 08 - Reconcilation" xfId="15261" xr:uid="{A50D950E-E60A-4F1F-8A6F-ACD4AF435279}"/>
    <cellStyle name="M_005- June '08- Reconciliation" xfId="15262" xr:uid="{D74CEBD1-B932-427B-9A1E-67338C557F43}"/>
    <cellStyle name="M_006- July '08- Reconciliation" xfId="15263" xr:uid="{9B2047DA-5EE0-415D-95B0-16A2C55D7619}"/>
    <cellStyle name="M_22nd RA Bill- March-10 @ Magnolia B L Gupta" xfId="15264" xr:uid="{14CB5B59-1767-467E-9DAD-5323DC351FDA}"/>
    <cellStyle name="M_adj 15acre Jun08" xfId="15265" xr:uid="{67786B6F-58DA-4A80-8B5C-1AB5189534DE}"/>
    <cellStyle name="M_Adj 7B Report June 07- Feb 08" xfId="15266" xr:uid="{861BE0DC-A030-4716-856F-F85FBB2D42FE}"/>
    <cellStyle name="M_adjustment 7A Apr-Oct08" xfId="15267" xr:uid="{F205E260-2A15-4E76-A801-632548A2EECB}"/>
    <cellStyle name="M_Billing New Formet" xfId="15268" xr:uid="{18DBEC9A-4252-43D4-B1FC-C6B6768FBD93}"/>
    <cellStyle name="M_Blank formats annexures -  Cost plus" xfId="15269" xr:uid="{433013A1-BCBA-483E-857F-B05441CCA7CF}"/>
    <cellStyle name="M_Book1" xfId="15270" xr:uid="{2EE16475-144C-4909-A36B-F7E5AD8EADFB}"/>
    <cellStyle name="M_Book1 (39)" xfId="15271" xr:uid="{BB961906-D976-4C42-9056-DFB412AC442A}"/>
    <cellStyle name="M_Book3" xfId="15272" xr:uid="{7E734CF2-CF2F-44D5-8422-4964E669696C}"/>
    <cellStyle name="M_BOQ" xfId="15273" xr:uid="{4AE96C38-F604-4429-9097-958109E8C664}"/>
    <cellStyle name="M_Budget &amp; Costing - MICO" xfId="15274" xr:uid="{95FC76A7-5CFC-48A5-AB83-84A5B48DAF24}"/>
    <cellStyle name="M_CONTRACT REVIEW- JASOLA TOWERS-FEB07" xfId="15275" xr:uid="{E65A27FE-4B2F-4D72-9183-C89019965EAF}"/>
    <cellStyle name="M_Copy of Costing" xfId="15276" xr:uid="{14EF24E4-6A7E-4B63-B48A-D850D7E0EB26}"/>
    <cellStyle name="M_Copy of Costing_Gurgaon 1 _29.07.04 _ MDS" xfId="15277" xr:uid="{5E3A8373-4F80-4BEF-AE7C-0CF1976E6382}"/>
    <cellStyle name="M_Copy of Oberoi RA Bill 22 August 0804.09.08 Revised " xfId="15278" xr:uid="{36E4D156-BF46-49DD-A9B5-E2292DD23F50}"/>
    <cellStyle name="M_Copy of Oberoi RA Bill 22 August 0804.09.08 Revised  2" xfId="15279" xr:uid="{C4578D30-C74B-45BB-90F9-25F6E9B2314D}"/>
    <cellStyle name="M_Copy of Oberoi RA Bill 22 August 0804.09.08 Revised  3" xfId="15280" xr:uid="{07E10AE4-1887-413A-9454-97704408BF2E}"/>
    <cellStyle name="M_Copy of Oberoi RA Bill 22 August 0804.09.08 Revised  4" xfId="15281" xr:uid="{94B44A83-7C86-4C2C-B422-FF110A1A5D08}"/>
    <cellStyle name="M_Copy of Oberoi RA Bill 22 August 0804.09.08 Revised  5" xfId="15282" xr:uid="{A9747E3C-91B4-4099-BC83-41039D16D0D0}"/>
    <cellStyle name="M_Copy of Oberoi RA Bill 22 August 0804.09.08 Revised  6" xfId="15283" xr:uid="{BC943B13-AAC7-41FD-AB34-D601147ED04A}"/>
    <cellStyle name="M_Copy of Oberoi RA Bill 22 August 0804.09.08 Revised  7" xfId="15284" xr:uid="{42C7260D-A74E-4578-B483-8EC710C3CB04}"/>
    <cellStyle name="M_Copy of Oberoi RA Bill 22 August 0804.09.08 Revised  8" xfId="15285" xr:uid="{E7B573A0-F7CB-452D-9F87-921F480694B1}"/>
    <cellStyle name="M_Copy of Plant  eqpt (2)" xfId="15286" xr:uid="{27B8DD0E-47F9-48C9-A96C-E2034F5B8688}"/>
    <cellStyle name="M_Copy of Progress tracker Mar Apr 08" xfId="15287" xr:uid="{D891760C-47A4-4B82-9CD0-A3BEC26BA72F}"/>
    <cellStyle name="M_Copy of PSE-IT Noida-r 3" xfId="15288" xr:uid="{B7B9E37C-A894-4AF9-8453-A6F05E3CD524}"/>
    <cellStyle name="M_Copy of Transferable Material VAT Liablity - SBM Homes (Sep-2010) (2) (2)" xfId="15289" xr:uid="{E03C8B4B-73AB-497F-A494-A0DB5B51B852}"/>
    <cellStyle name="M_Costing - ITC Main Revised Qty- 11.01_ ITC Main" xfId="15290" xr:uid="{C386DD7C-3AE3-4F1E-BC83-CFC9BAAAE165}"/>
    <cellStyle name="M_Costing - MBD Books-20.12" xfId="15291" xr:uid="{4529E7BE-D3C6-4CE7-8140-ACCE0E0E11FD}"/>
    <cellStyle name="M_Costing_Birla Sugar_9.4.05" xfId="15292" xr:uid="{45060E53-3B4C-4830-AD5D-097604B10ADB}"/>
    <cellStyle name="M_Costing_District Court" xfId="15293" xr:uid="{F453B6BD-AEC7-4390-B2D8-96D372CB868C}"/>
    <cellStyle name="M_Costing_Hero Honda_Haridwar" xfId="15294" xr:uid="{81FD8684-4B84-43DF-A7D9-5D9D04F15878}"/>
    <cellStyle name="M_Costing_Indian Chancery_4.06.06" xfId="15295" xr:uid="{9AFF8E55-F3F3-461E-B423-36BFC5E6D99F}"/>
    <cellStyle name="M_Costing_Inst. Bld-Emirates Group-Noida-13.06.06" xfId="15296" xr:uid="{E761ACF0-EA54-4A54-B5F3-11EE9077B7F2}"/>
    <cellStyle name="M_Costing_Nicholas_21.12.04" xfId="15297" xr:uid="{DC82A854-E887-4B6E-B06F-661D11091D8C}"/>
    <cellStyle name="M_Disallowed Cost 200309" xfId="15298" xr:uid="{E0B5ABA1-A77A-41DF-A03B-14784682632F}"/>
    <cellStyle name="M_Disallowed cost MOI" xfId="15299" xr:uid="{C070F6A8-F691-4E73-9FA4-94B7C4FA51FA}"/>
    <cellStyle name="M_DLF Agrrement _ Formats _10A" xfId="15300" xr:uid="{97432385-40E7-44D3-9ACE-D6138970C9F1}"/>
    <cellStyle name="M_DLF Capital Greens -Consolidated Finishes BOQ Phase I " xfId="15301" xr:uid="{B42DD7DF-9877-493C-866A-CEE91A26BCBD}"/>
    <cellStyle name="M_DLF Capital Greens -Consolidated Finishes BOQ Phase I  2" xfId="15302" xr:uid="{DE275D3B-84B5-498B-B6ED-E5B4B47ACD79}"/>
    <cellStyle name="M_DLF Capital Greens -Consolidated Finishes BOQ Phase I  3" xfId="15303" xr:uid="{E304EF27-6E09-4D86-B9E6-409449A00FD7}"/>
    <cellStyle name="M_DLF Capital Greens -Consolidated Finishes BOQ Phase I  4" xfId="15304" xr:uid="{790E8D81-4EC2-44F0-AF19-7A39046D84BA}"/>
    <cellStyle name="M_DLF Capital Greens -Consolidated Finishes BOQ Phase I  5" xfId="15305" xr:uid="{C1626158-D95D-49FA-B55C-5A07507A041B}"/>
    <cellStyle name="M_DLF Capital Greens -Consolidated Finishes BOQ Phase I  6" xfId="15306" xr:uid="{EB7743FA-B268-40D7-8502-D5794B7A4D81}"/>
    <cellStyle name="M_DLF Capital Greens -Consolidated Finishes BOQ Phase I  7" xfId="15307" xr:uid="{C4249B61-7DB7-4CC3-BF71-C46EE3AC0144}"/>
    <cellStyle name="M_DLF Capital Greens -Consolidated Finishes BOQ Phase I  8" xfId="15308" xr:uid="{25829905-5491-4CAF-BB2C-5413908F61F5}"/>
    <cellStyle name="M_DLF Capital Greens -Consolidated Finishes BOQ Phase II " xfId="15309" xr:uid="{14EB1A43-E08E-462D-8602-2F7567833419}"/>
    <cellStyle name="M_DLF Capital Greens -Consolidated Finishes BOQ Phase II  2" xfId="15310" xr:uid="{53322D63-4202-4F5C-97A7-3732D6EBA875}"/>
    <cellStyle name="M_DLF Capital Greens -Consolidated Finishes BOQ Phase II  3" xfId="15311" xr:uid="{AF065F11-C736-46BE-B2A4-7F3182054A54}"/>
    <cellStyle name="M_DLF Capital Greens -Consolidated Finishes BOQ Phase II  4" xfId="15312" xr:uid="{BDA4EAB6-1789-4370-A2CC-F87F01329BDC}"/>
    <cellStyle name="M_DLF Capital Greens -Consolidated Finishes BOQ Phase II  5" xfId="15313" xr:uid="{C69F7790-5535-4356-BC83-D79B9C4F713F}"/>
    <cellStyle name="M_DLF Capital Greens -Consolidated Finishes BOQ Phase II  6" xfId="15314" xr:uid="{46514932-59A3-4731-AA10-59F9A6C276A0}"/>
    <cellStyle name="M_DLF Capital Greens -Consolidated Finishes BOQ Phase II  7" xfId="15315" xr:uid="{76C9951D-B0FE-47A2-B012-3403EE2733DF}"/>
    <cellStyle name="M_DLF Capital Greens -Consolidated Finishes BOQ Phase II  8" xfId="15316" xr:uid="{D89AE9E1-BFE9-43FC-949C-EC43430EF9AF}"/>
    <cellStyle name="M_DLF Cyber Tower _02.06.05 l" xfId="15317" xr:uid="{36B15549-B036-4F6F-AD4D-B19A4494DB5F}"/>
    <cellStyle name="M_Drawing Release Schedule" xfId="15318" xr:uid="{ACC51162-FBBD-4F65-A7B9-B7C5BC486BA4}"/>
    <cellStyle name="M_drawings Register" xfId="15319" xr:uid="{1915A434-F080-400E-88DC-DE436C32D171}"/>
    <cellStyle name="M_drawings Register as on 01-12-08" xfId="15320" xr:uid="{B4A85239-08C1-4955-BA7F-A58A091F27EF}"/>
    <cellStyle name="M_drawings Register as on 040409" xfId="15321" xr:uid="{9BFED37A-25C1-4053-8102-6B472F1904C6}"/>
    <cellStyle name="M_drawings Register as on 040909" xfId="15322" xr:uid="{E6F80E32-64C3-4894-ACE7-964A9540431B}"/>
    <cellStyle name="M_drawings Register as on 240409" xfId="15323" xr:uid="{F566A2AE-3AD5-4EDD-B818-FC12F7C0192E}"/>
    <cellStyle name="M_drawings Register as on 240909" xfId="15324" xr:uid="{73E19C3F-C274-4815-8C3B-97893B5B5396}"/>
    <cellStyle name="M_drawings Register as on 28-1-09" xfId="15325" xr:uid="{D49AA929-CCA0-4651-B9C7-E46879B6D96A}"/>
    <cellStyle name="M_drawings Register as on 300609" xfId="15326" xr:uid="{71C3C31A-9528-4177-ADED-1428EF196CBB}"/>
    <cellStyle name="M_drawings Register as on 310709" xfId="15327" xr:uid="{5A6F2D88-E7CB-4F44-937A-4BDACA68E1C0}"/>
    <cellStyle name="M_drawings Register as on02-3-09" xfId="15328" xr:uid="{4A59829D-E88D-497A-90ED-7044592CDA05}"/>
    <cellStyle name="M_Final Report-JUne 07" xfId="15329" xr:uid="{6F5D73CC-6C87-45AC-AD8D-D06B8EB505C0}"/>
    <cellStyle name="M_Final Summary IT HYderabad June 08" xfId="15330" xr:uid="{DAB1B9AB-B662-4AA1-B6FB-7D236857FD61}"/>
    <cellStyle name="M_form" xfId="15331" xr:uid="{73AA5A7A-DC32-4F34-9C7E-28049B6DC69E}"/>
    <cellStyle name="M_IRS-Civil" xfId="15332" xr:uid="{066C5DD4-67DA-478B-9D17-6E9DCCE55FCA}"/>
    <cellStyle name="M_IRS-Civil (4)" xfId="15333" xr:uid="{53C159C1-5767-49E9-BD09-B2C54E7E8F16}"/>
    <cellStyle name="M_it noida_budget_draft_200506" xfId="15334" xr:uid="{06D19235-31F0-489C-BD2D-DE46F8B6D835}"/>
    <cellStyle name="M_IT PARK GACHIBOWLI_P &amp; M HIRE CHARGES" xfId="15335" xr:uid="{5565F0A0-29A1-4D80-82B5-B56E633715E7}"/>
    <cellStyle name="M_Item Rate Bill RA-10 March 11 (Homes)" xfId="15336" xr:uid="{7D43DCF2-9C56-43F9-8EE3-465F861083C5}"/>
    <cellStyle name="M_ITN AUG MPR" xfId="15337" xr:uid="{2C89DE10-230B-47CD-9834-0E0F74F56030}"/>
    <cellStyle name="M_Jasola Recon April-08" xfId="15338" xr:uid="{0418BFA4-3591-457E-8B6F-D8B9F681360E}"/>
    <cellStyle name="M_Jasola Recon Feb-07" xfId="15339" xr:uid="{D5617365-F13F-4DF9-A633-5075DAB62061}"/>
    <cellStyle name="M_kks" xfId="15340" xr:uid="{48269D0D-47A5-46FA-829D-210793ACB7A8}"/>
    <cellStyle name="m_Macros" xfId="15341" xr:uid="{AA45CCF0-32EB-4F77-9507-BC8C68EB70BD}"/>
    <cellStyle name="M_Major quantities _Inst. Bld-Emirates Group-Noida" xfId="15342" xr:uid="{C83B15C5-065B-495B-B733-FBDF4906CCFE}"/>
    <cellStyle name="M_Major quantities_Hero Honda_Haridwar" xfId="15343" xr:uid="{8CD7D0B7-7BE3-4E77-B182-7B5C9320ACFF}"/>
    <cellStyle name="m_Manager" xfId="15344" xr:uid="{DA97D68B-0BED-4AC2-9F51-274030A21ED3}"/>
    <cellStyle name="M_Material Reco (SBM Homes)" xfId="15345" xr:uid="{E54B1D96-6BD3-4EB9-8BA2-FD623F72C1F8}"/>
    <cellStyle name="M_Material Reco May-2011 (SBM Homes)" xfId="15346" xr:uid="{A64153F0-4A45-43C9-AF4F-FA0C74B9D931}"/>
    <cellStyle name="M_May Photos" xfId="15347" xr:uid="{0CB62510-12AB-4AA8-91EB-21F8BD4B10A4}"/>
    <cellStyle name="M_medicity_26.09.05 _ MDS" xfId="15348" xr:uid="{6B0EACD7-764C-4752-9115-BFE797E650DF}"/>
    <cellStyle name="M_Monthwise Idling cost - Magnolias (rev 2)" xfId="15349" xr:uid="{784512B7-90E0-4723-AA03-AE90510AF0B4}"/>
    <cellStyle name="M_MPR Jan 2009" xfId="15350" xr:uid="{14619048-09F6-47E6-80CB-8AD30C556942}"/>
    <cellStyle name="M_MPR OCT" xfId="15351" xr:uid="{05323FA8-1468-470B-B257-4C1FFA30D6C4}"/>
    <cellStyle name="M_MPR_July_08" xfId="15353" xr:uid="{92E8FCD3-4442-4684-B819-3A1E7B02EAE3}"/>
    <cellStyle name="M_MPR1 as per June'08" xfId="15352" xr:uid="{6CF4CD41-9715-491A-B56E-5CBD1D12343A}"/>
    <cellStyle name="M_Noida Mall Cost Audit Reply Mar 08 090608" xfId="15354" xr:uid="{8A3E269D-0587-4AAE-A960-D980B49AF9A4}"/>
    <cellStyle name="M_Oberoi RA Bill 23 Sept 08 061008" xfId="15355" xr:uid="{53C96746-F2B2-4444-8AFA-BE2E410464B9}"/>
    <cellStyle name="M_Org Chart" xfId="15356" xr:uid="{39B4FC27-B4E9-470A-86F7-88D315458B2F}"/>
    <cellStyle name="M_P &amp; M STAFF" xfId="15357" xr:uid="{AD0291B3-85D1-4419-835E-74AE81A1B037}"/>
    <cellStyle name="M_P&amp;E Trail_1" xfId="15358" xr:uid="{D0E44F9F-4D4D-4FBF-925B-98E9695CE10D}"/>
    <cellStyle name="M_Pogress tracker June 08" xfId="15359" xr:uid="{DBF1A8CA-CBE2-4DC6-B68D-DCB3D97010F5}"/>
    <cellStyle name="M_Pogress tracker May 08" xfId="15360" xr:uid="{C7CA4735-40A9-4746-BFA0-0347AD6C862C}"/>
    <cellStyle name="M_PresentationCONTRACT REVIEW" xfId="15361" xr:uid="{4BBCD21F-1B72-4C48-954F-1D694082DA36}"/>
    <cellStyle name="M_Programme_Vytilla_DLF Riverside" xfId="15362" xr:uid="{21DA00B0-8772-4CB0-A949-A6EAD374804B}"/>
    <cellStyle name="M_PSE-IT Noida-r 3" xfId="15363" xr:uid="{EF882F73-FC2A-438A-90FC-923102A5D8A4}"/>
    <cellStyle name="M_R F I  LOG" xfId="15364" xr:uid="{DD5686BD-725D-442F-96C8-1A3DB04E129D}"/>
    <cellStyle name="M_Rate Ana " xfId="15365" xr:uid="{457A0743-BE29-431B-BC7E-F271901FD81F}"/>
    <cellStyle name="M_Rate Ana  2" xfId="15366" xr:uid="{B75BBC95-081D-4AD6-9580-085CC846DCAD}"/>
    <cellStyle name="M_Rate Ana  3" xfId="15367" xr:uid="{C7374426-B6C6-4C71-A368-8760046B7F60}"/>
    <cellStyle name="M_Rate Ana  4" xfId="15368" xr:uid="{9C34D8E6-C382-4712-8EF7-CC43CAF60116}"/>
    <cellStyle name="M_Rate Ana  5" xfId="15369" xr:uid="{D0F0CF96-972C-42F6-A4BF-50A2D936AEF2}"/>
    <cellStyle name="M_Rate Ana  6" xfId="15370" xr:uid="{41D37646-C3F3-4FB7-87B9-74AB8B77DC24}"/>
    <cellStyle name="M_Rate Ana  7" xfId="15371" xr:uid="{A1A4A7D3-57DF-4926-9CA2-E5BED1B4661E}"/>
    <cellStyle name="M_Rate Ana  8" xfId="15372" xr:uid="{1609B042-E1C9-4AE6-B7BF-4EC7D65353CD}"/>
    <cellStyle name="M_RATE ANALYSIS_Sample" xfId="15373" xr:uid="{793890BF-3DDF-4387-AE62-6C537B56A6C6}"/>
    <cellStyle name="M_Reconciliation for May '08" xfId="15374" xr:uid="{38A4CB23-7B0E-48DD-AD3F-8938C46945C2}"/>
    <cellStyle name="M_reconcillation upto sep-08" xfId="15375" xr:uid="{6B29FE30-FE76-471D-9B14-4D9471680B7E}"/>
    <cellStyle name="M_Register" xfId="15376" xr:uid="{67212113-A2F6-4B0D-BD4C-7D60735345B4}"/>
    <cellStyle name="M_Res-Item Rate Analysis-r2_ RAP4" xfId="15377" xr:uid="{FEAED11B-AC61-4ECA-8935-00851A885D7D}"/>
    <cellStyle name="M_Res-Item Rate Analysis-r2_Tapan" xfId="15378" xr:uid="{6209D5E3-F3D7-4FFF-9F87-941750A3D353}"/>
    <cellStyle name="M_SBM School 6th RA Bill 09 Feb-10 Rev" xfId="15379" xr:uid="{539F228E-9677-4A4C-9E3B-613EEF1042E1}"/>
    <cellStyle name="M_SBM School 8th RA Bill-April-10" xfId="15380" xr:uid="{275AB34D-8786-4D06-BB15-2545EC35702C}"/>
    <cellStyle name="M_SBM School Final Bill-(10-05 to12-2010)" xfId="15381" xr:uid="{1F7162A6-8F97-4083-9C66-9985F317E8E2}"/>
    <cellStyle name="M_SCOPE OF WORK STR-FIN-SPCL-CONTRACT" xfId="15382" xr:uid="{12DE3845-98B0-4EF6-9387-141D279DAE8A}"/>
    <cellStyle name="M_Sheet1" xfId="15383" xr:uid="{82D137FD-9969-41F1-BA23-B012874A9C05}"/>
    <cellStyle name="M_Submitted_27.10.05" xfId="15384" xr:uid="{65A8C21A-6E5C-44FE-8D75-9253B8E483F7}"/>
    <cellStyle name="M_Summary 15 acre Final" xfId="15385" xr:uid="{E65384C9-E5D9-473E-B54F-36B7154413F0}"/>
    <cellStyle name="M_Transferable Material VAT Liablity - SBM Homes (Sep-2010)" xfId="15386" xr:uid="{007B7DC2-78CA-41E0-AE32-DCE54BCEEF73}"/>
    <cellStyle name="M_Vytilla-Cochin" xfId="15387" xr:uid="{D1FD0F90-4AB3-4F26-AB3F-9D101739B24A}"/>
    <cellStyle name="M_Working_Submitted" xfId="15388" xr:uid="{0348FA85-36A7-4C02-8EB2-DD4F0D997880}"/>
    <cellStyle name="M_WPR 21 to 27 Jan '08" xfId="15389" xr:uid="{5A25CEF2-DF0B-48DE-864A-697F817371C5}"/>
    <cellStyle name="M_WPR 28th Jan 08 to 03rd Feb '08" xfId="15390" xr:uid="{A41C9F61-BF9F-4309-A4DB-06AE0703B7F4}"/>
    <cellStyle name="M_WPR- DLF INFOCITY CHENNAI - 13.08.07 TO 19.08.07" xfId="15391" xr:uid="{8D2E80C9-1BB3-4CE6-B4DE-90F4B10A62D3}"/>
    <cellStyle name="M_WPR_25th Aug_to_31st Aug_08" xfId="15392" xr:uid="{A5D15FA3-F622-4ACC-B34A-69463503D80E}"/>
    <cellStyle name="M_WPR_31st_Mar_to_5th_Apr_08" xfId="15393" xr:uid="{8B081B45-E36E-410B-B88E-C8924534572C}"/>
    <cellStyle name="M_Z-Labour Camp Detail" xfId="15394" xr:uid="{3FF2073A-B77A-4C75-9F73-D94B8D7C314F}"/>
    <cellStyle name="M-0" xfId="15248" xr:uid="{E91EA7D1-E76D-472F-A559-DF3068AF3488}"/>
    <cellStyle name="M-0 2" xfId="15249" xr:uid="{49E5CE77-D9D7-4AE9-8E28-783AA6825E73}"/>
    <cellStyle name="M-0_DLF Capital Greens -Consolidated Finishes BOQ Phase II " xfId="15250" xr:uid="{1A61FC8B-A835-4E25-8887-661AFF2CEC0B}"/>
    <cellStyle name="MacroCode" xfId="15395" xr:uid="{9E7375FB-AA59-4EA8-ACB8-651CB7BE2826}"/>
    <cellStyle name="MacroCode 2" xfId="15396" xr:uid="{A974A644-5926-43D6-BF5B-33C380C581D7}"/>
    <cellStyle name="MacroCode 3" xfId="15397" xr:uid="{DB23E2F0-A4A7-45A4-92DA-F7ED97E102D6}"/>
    <cellStyle name="MacroCode 4" xfId="15398" xr:uid="{2B9D06B6-8F36-4F8B-B245-340D1B9410F7}"/>
    <cellStyle name="MacroCode 5" xfId="15399" xr:uid="{365EF2C6-7B08-40A8-BDD8-4CD09D7E70AD}"/>
    <cellStyle name="Main Heading" xfId="15400" xr:uid="{7D77BFE4-617B-4DDA-BB8D-3608D247D4B4}"/>
    <cellStyle name="MainDescription" xfId="15401" xr:uid="{614CADCD-B6AE-4CE5-BAC8-9B72FA96CDD2}"/>
    <cellStyle name="Major Total" xfId="15402" xr:uid="{818C9D7B-4A41-4035-8414-E5BB23827EC2}"/>
    <cellStyle name="Major Total 2" xfId="15403" xr:uid="{F75AF59D-BF52-4A5B-B1D2-3835554A54C5}"/>
    <cellStyle name="Major Total 2 2" xfId="15404" xr:uid="{A284F904-A1A6-4C48-A568-64FA003B10A3}"/>
    <cellStyle name="Major Total 2 3" xfId="15405" xr:uid="{65A809C5-EA1A-4D1B-98A9-0C9C289CF0A7}"/>
    <cellStyle name="Major Total 2 4" xfId="15406" xr:uid="{23936DF8-D32C-40C7-971F-664AE60A6C48}"/>
    <cellStyle name="Major Total 3" xfId="15407" xr:uid="{E0B1CC40-C943-4DD2-A09F-B1AF822DBFFC}"/>
    <cellStyle name="Major Total 4" xfId="15408" xr:uid="{7F3AE302-DEA4-47C5-B610-166F84449EF3}"/>
    <cellStyle name="MANKAD" xfId="15409" xr:uid="{B2B11B42-453C-463B-BF5F-B8B14FB87B5E}"/>
    <cellStyle name="MANKAD 2" xfId="15410" xr:uid="{6F61ED8B-9C9B-4AE9-B656-0578480412F8}"/>
    <cellStyle name="MANKAD 3" xfId="15411" xr:uid="{516191D5-7FE1-4C16-AEF6-625B2FB10497}"/>
    <cellStyle name="MANKAD_AH Mancherial Estimate" xfId="15412" xr:uid="{D9D1C489-E0FB-41DB-9FE4-A0FDEE3088F7}"/>
    <cellStyle name="Marge" xfId="15413" xr:uid="{8CE506AC-B18E-4C37-BE8E-6D01098BCB52}"/>
    <cellStyle name="Measure" xfId="15414" xr:uid="{8BE606B4-1E8B-4E3C-8F29-67276F8A9FAA}"/>
    <cellStyle name="Measure 2" xfId="15415" xr:uid="{DA16B62E-3B2F-4222-957C-086957B51A68}"/>
    <cellStyle name="Microsoft Excel found an error in the formula you entered. Do you want to accept the correction proposed below?_x000a__x000a_|_x000a__x000a_• To accept the correction, click Yes._x000a_• To close this message and correct the formula yourself, click No." xfId="15416" xr:uid="{76B94331-70CA-4682-9298-8D6264E3526B}"/>
    <cellStyle name="MidTotal" xfId="15417" xr:uid="{74CCF1AB-E314-4F26-B2D0-FC1218C0DFDC}"/>
    <cellStyle name="MidTotal 2" xfId="15418" xr:uid="{100CBD68-ED4F-42D0-BB1D-D13FB9ED477F}"/>
    <cellStyle name="MidTotal 2 2" xfId="15419" xr:uid="{B63FE89D-86FC-4696-A150-9725EB8BF5D5}"/>
    <cellStyle name="MidTotal 2 2 2" xfId="15420" xr:uid="{FAF4F063-E291-4E65-BF85-2C4F07B1896D}"/>
    <cellStyle name="MidTotal 2 2 3" xfId="15421" xr:uid="{58D4AB4D-48C1-4824-A99B-723E9CB0254D}"/>
    <cellStyle name="MidTotal 2 2 4" xfId="15422" xr:uid="{E485AF53-AD06-45DC-980F-37DC6B6595B5}"/>
    <cellStyle name="MidTotal 2 3" xfId="15423" xr:uid="{2CE01AE2-3209-4FC9-AEF3-059C37BD9C39}"/>
    <cellStyle name="MidTotal 2 4" xfId="15424" xr:uid="{C33A8B6D-A1A3-43C1-8CED-9E0AB5E0D55E}"/>
    <cellStyle name="MidTotal 2 5" xfId="15425" xr:uid="{2D795CAD-309A-4DB9-9147-5C49C28F028E}"/>
    <cellStyle name="MidTotal 2 6" xfId="15426" xr:uid="{438B3129-699F-43AA-8EB6-DAF24ABB2CD8}"/>
    <cellStyle name="MidTotal 2 7" xfId="15427" xr:uid="{ECBC5BAE-6084-4CBA-A4F4-36D172AD0790}"/>
    <cellStyle name="MidTotal 3" xfId="15428" xr:uid="{39B6C035-53F3-4043-B28B-513063E2F7C1}"/>
    <cellStyle name="MidTotal 3 2" xfId="15429" xr:uid="{8B98E9F8-A408-41D2-93B1-42B3BD821DC1}"/>
    <cellStyle name="MidTotal 3 3" xfId="15430" xr:uid="{93F8BD51-0799-4A1C-87F6-6C22654A5CAB}"/>
    <cellStyle name="MidTotal 3 4" xfId="15431" xr:uid="{4F632A03-D85E-4213-B06F-8E9079B55C21}"/>
    <cellStyle name="MidTotal 4" xfId="15432" xr:uid="{3A9883F5-A99A-490F-B7BA-CCBCF931EB75}"/>
    <cellStyle name="MidTotal 5" xfId="15433" xr:uid="{599C783B-40A9-4890-B188-E764568D1372}"/>
    <cellStyle name="MidTotal 6" xfId="15434" xr:uid="{E61AE21D-24FC-4D19-A64A-D5FFA9CE2879}"/>
    <cellStyle name="MidTotal 7" xfId="15435" xr:uid="{D0A33030-C9BB-4625-8A13-AE8D8F31A8EF}"/>
    <cellStyle name="MidTotal 8" xfId="15436" xr:uid="{3E2327BF-AE1D-46AE-BD81-57E9C6D1BCA0}"/>
    <cellStyle name="Migliaia (0)_Camera matrimoniale (3) megaros" xfId="15437" xr:uid="{DA32D764-DCE9-430A-BB46-9102B29A2BCC}"/>
    <cellStyle name="Migliaia_cross border" xfId="15438" xr:uid="{26E474C5-6493-4C82-84A4-A9E0EF9E7E24}"/>
    <cellStyle name="Mike" xfId="15439" xr:uid="{358276DC-4A5C-4582-9FE3-881D9C793E6A}"/>
    <cellStyle name="mike1" xfId="15440" xr:uid="{67A1BA57-35B7-48CA-ABD5-6F86A7EDE9E9}"/>
    <cellStyle name="mike2" xfId="15441" xr:uid="{3BEDF2DB-6396-4EBD-A7A6-FB5C7C61ABDA}"/>
    <cellStyle name="mil" xfId="15442" xr:uid="{08CC846B-A18E-471C-9145-2EC2EFDDF63D}"/>
    <cellStyle name="Millares [0]_2AV_M_M " xfId="15443" xr:uid="{4BC8FFD9-4719-45E0-858F-C2CE4ED565E4}"/>
    <cellStyle name="Millares_2AV_M_M " xfId="15444" xr:uid="{06825142-2D5C-45B2-8973-C69841E31308}"/>
    <cellStyle name="Milliers [0]_!!!GO" xfId="15445" xr:uid="{4997D0A7-0EAC-4908-B235-506C7164C8A2}"/>
    <cellStyle name="Milliers_!!!GO" xfId="15446" xr:uid="{ADED8749-22AB-43CF-A46D-3EFBF9CBFE5B}"/>
    <cellStyle name="Minor Head" xfId="15447" xr:uid="{D3FD3506-EC10-4D5F-8305-368600D9799D}"/>
    <cellStyle name="Minor Head 2" xfId="15448" xr:uid="{6C809BD4-1B28-4F58-B585-E1B8F220C97F}"/>
    <cellStyle name="Minor Head 2 2" xfId="15449" xr:uid="{6DF9B03F-E3BF-4667-9215-445FB28C2C53}"/>
    <cellStyle name="Minor Head 2 3" xfId="15450" xr:uid="{EB3526BF-AD20-4115-B731-CDF1A9E0C39E}"/>
    <cellStyle name="Minor Head 2 4" xfId="15451" xr:uid="{20D7AB0D-29BF-4E95-9E02-DD0928CAC663}"/>
    <cellStyle name="Minor Head 3" xfId="15452" xr:uid="{89351531-7219-4BFD-88BE-D322B06CE4C5}"/>
    <cellStyle name="Minor Head 4" xfId="15453" xr:uid="{FB178D8A-1BC0-4A79-80AC-E5B5314B8DD5}"/>
    <cellStyle name="Minor Head 5" xfId="15454" xr:uid="{EC6986B3-5E0C-4CF8-AD8B-DDEF9334FE64}"/>
    <cellStyle name="m-o" xfId="15251" xr:uid="{6CE9FA08-AB27-441D-ACE5-348508012D1B}"/>
    <cellStyle name="m-o 2" xfId="15252" xr:uid="{987A97FB-E53B-4E26-84EE-AF320CD5DB1F}"/>
    <cellStyle name="m-o_DLF Capital Greens -Consolidated Finishes BOQ Phase II " xfId="15253" xr:uid="{54A5D3C3-1588-4EF9-90C0-286C99C78A7C}"/>
    <cellStyle name="Model" xfId="15455" xr:uid="{7153422D-644E-47A6-996A-CEA8469AFD85}"/>
    <cellStyle name="Moeda [0]_Bow_Acq" xfId="15456" xr:uid="{00D1C65C-8164-4C2D-A9A6-C506E5E148A2}"/>
    <cellStyle name="Moeda_Bow_Acq" xfId="15457" xr:uid="{F09DA62C-17C0-40C3-B7C9-4BC9F592ED32}"/>
    <cellStyle name="Moneda [0]_2AV_M_M" xfId="15458" xr:uid="{2E792B82-903E-4F03-9483-8D259B28197A}"/>
    <cellStyle name="Moneda_2AV_M_M " xfId="15459" xr:uid="{6B442E7C-DAB9-40A0-AB07-7FCB64868175}"/>
    <cellStyle name="Monétaire [0]_!!!GO" xfId="15460" xr:uid="{3F232257-661E-4DF0-9EEF-C381BAFC98A7}"/>
    <cellStyle name="Monétaire_!!!GO" xfId="15462" xr:uid="{9A19E3D2-60AF-44B2-B5CB-3B8C322D26AC}"/>
    <cellStyle name="Monétaire0" xfId="15461" xr:uid="{866CA476-2A9A-49C1-BA4C-F45A13566F52}"/>
    <cellStyle name="MS_Arabic" xfId="15463" xr:uid="{3B08C8F9-93CE-4221-9FB3-C208233036DC}"/>
    <cellStyle name="mult" xfId="15464" xr:uid="{EFCC9A3C-125E-48FB-A7F8-3A9D08442DD3}"/>
    <cellStyle name="Multiple" xfId="15465" xr:uid="{FBE44A31-326C-43F1-8009-A968ABC5FFF8}"/>
    <cellStyle name="Multiple [0]" xfId="15466" xr:uid="{6DB1EE97-B081-4FE2-8D71-4055EB5D509C}"/>
    <cellStyle name="Multiple [0] 2" xfId="15467" xr:uid="{69595CE7-FB9F-4206-9F23-07E599AD7A63}"/>
    <cellStyle name="Multiple [1]" xfId="15468" xr:uid="{CFF7854D-6106-4FC4-A5E1-59AC428DED65}"/>
    <cellStyle name="Multiple_~0205992" xfId="15469" xr:uid="{B3C61AA8-1378-499C-B1E8-AC4B7ECCFACF}"/>
    <cellStyle name="MultipleBelow" xfId="15470" xr:uid="{0F88F902-232E-4A63-A8EE-B56D11948E21}"/>
    <cellStyle name="multiples" xfId="15471" xr:uid="{1205DA5F-2797-433A-869C-2F99E48731A2}"/>
    <cellStyle name="multipoles" xfId="15472" xr:uid="{37158084-FE45-4BBE-ACBD-63A5E527F47F}"/>
    <cellStyle name="n" xfId="15473" xr:uid="{9D9918E7-B936-4750-A6AF-4A835F070D52}"/>
    <cellStyle name="n 2" xfId="15474" xr:uid="{6CBCB368-DF23-4881-8D23-9F3608EDB240}"/>
    <cellStyle name="n2" xfId="15475" xr:uid="{D222E009-56B7-4167-92A0-47B479B2940F}"/>
    <cellStyle name="NA is zero" xfId="15476" xr:uid="{70513900-0D3D-411D-918F-72207EEAF5FA}"/>
    <cellStyle name="Neutral 1" xfId="15477" xr:uid="{3FA123FD-D80E-478E-9863-82CFC1C1E803}"/>
    <cellStyle name="Neutral 10" xfId="15478" xr:uid="{BC521ADA-B1F9-4A19-903A-C777DCDC06EF}"/>
    <cellStyle name="Neutral 10 2" xfId="15479" xr:uid="{1DF94E25-F51B-4F66-829B-2747C0336AAA}"/>
    <cellStyle name="Neutral 10 3" xfId="15480" xr:uid="{F007CEC5-CE59-4F88-BD16-935DA60C78F9}"/>
    <cellStyle name="Neutral 10 4" xfId="15481" xr:uid="{611B6105-937D-4FA6-8602-C99FB4C38B7D}"/>
    <cellStyle name="Neutral 10 5" xfId="15482" xr:uid="{11FE8D85-56ED-4E44-8AEE-31C3C3147684}"/>
    <cellStyle name="Neutral 10 6" xfId="15483" xr:uid="{DAC491CD-70D1-44D3-8F4D-256A8F5FDFDF}"/>
    <cellStyle name="Neutral 10 7" xfId="15484" xr:uid="{3BE5EEC6-F020-4606-A285-E0B641603B20}"/>
    <cellStyle name="Neutral 10 8" xfId="15485" xr:uid="{2E1661DA-4584-4B39-8D00-641E5CFB2906}"/>
    <cellStyle name="Neutral 10 9" xfId="15486" xr:uid="{E07B934A-D26F-4F94-AADE-7F9E117F7144}"/>
    <cellStyle name="Neutral 11" xfId="15487" xr:uid="{2B1EF46C-1968-44B7-90AA-E6268CC1CEB3}"/>
    <cellStyle name="Neutral 11 2" xfId="15488" xr:uid="{59663B54-5F32-4C36-82A1-1C3773F4184F}"/>
    <cellStyle name="Neutral 11 3" xfId="15489" xr:uid="{8878800C-A24C-4DFC-B3C2-57F698C6EB85}"/>
    <cellStyle name="Neutral 11 4" xfId="15490" xr:uid="{68E692E9-5223-4C7D-994F-480AC1345261}"/>
    <cellStyle name="Neutral 11 5" xfId="15491" xr:uid="{2D6C4B87-9499-4204-B3C5-4134CCC659AB}"/>
    <cellStyle name="Neutral 11 6" xfId="15492" xr:uid="{B2FE0545-A69A-45BB-8CEA-F4B8B5DB0983}"/>
    <cellStyle name="Neutral 11 7" xfId="15493" xr:uid="{C4E625DD-FFFE-47A6-B25B-2501E8798CC8}"/>
    <cellStyle name="Neutral 11 8" xfId="15494" xr:uid="{C9CA3964-CBD7-426D-AF80-BABEB8911497}"/>
    <cellStyle name="Neutral 11 9" xfId="15495" xr:uid="{E1CA447D-2E7A-496C-A5B7-7BB16A582BEE}"/>
    <cellStyle name="Neutral 12" xfId="15496" xr:uid="{5A4BC491-A10D-4CD2-AB8A-D62F2EB89229}"/>
    <cellStyle name="Neutral 12 2" xfId="15497" xr:uid="{50B19BB8-27CB-454C-9C04-2E1B28BCE0CE}"/>
    <cellStyle name="Neutral 12 3" xfId="15498" xr:uid="{D5B18C43-8FE8-4B1F-AECB-744A5C48CFCA}"/>
    <cellStyle name="Neutral 12 4" xfId="15499" xr:uid="{7610E56F-0119-4A1F-8263-D3022970A57E}"/>
    <cellStyle name="Neutral 12 5" xfId="15500" xr:uid="{39F6367D-08FD-4D85-A4F2-83F5376A5157}"/>
    <cellStyle name="Neutral 12 6" xfId="15501" xr:uid="{E6BFE3B3-A44F-456F-AA5A-A1D5DE267C2E}"/>
    <cellStyle name="Neutral 12 7" xfId="15502" xr:uid="{AB2EADAD-A0E7-4520-AF30-B7B3241F9904}"/>
    <cellStyle name="Neutral 12 8" xfId="15503" xr:uid="{42ACA095-E576-4878-A0FD-F7BA041D9234}"/>
    <cellStyle name="Neutral 12 9" xfId="15504" xr:uid="{78713DF6-6D81-48C5-8418-86E7B969C860}"/>
    <cellStyle name="Neutral 13" xfId="15505" xr:uid="{30FE7935-BCC2-4F74-8C68-DC5F815DADBB}"/>
    <cellStyle name="Neutral 13 2" xfId="15506" xr:uid="{370406B0-A8C5-49D6-9510-3F1F1232089B}"/>
    <cellStyle name="Neutral 13 3" xfId="15507" xr:uid="{425C2C7E-4042-4215-941F-83AE04ADC04B}"/>
    <cellStyle name="Neutral 13 4" xfId="15508" xr:uid="{1703B43C-12DB-44C4-961B-B75A6E598EF0}"/>
    <cellStyle name="Neutral 13 5" xfId="15509" xr:uid="{6B2E0CE6-03BD-4D5D-B7A4-6B4B9A29FCE6}"/>
    <cellStyle name="Neutral 13 6" xfId="15510" xr:uid="{F859C332-C38C-456E-9D04-BC671D497AD4}"/>
    <cellStyle name="Neutral 13 7" xfId="15511" xr:uid="{9F7608FD-75BA-42A7-9AC7-3E69B11E8377}"/>
    <cellStyle name="Neutral 13 8" xfId="15512" xr:uid="{A5E1E8AB-7470-4A23-9905-F22AFBC28D2A}"/>
    <cellStyle name="Neutral 13 9" xfId="15513" xr:uid="{1EA802CB-2FE3-465C-9F04-131614F3C630}"/>
    <cellStyle name="Neutral 14" xfId="15514" xr:uid="{18197234-2170-46EA-ABA3-32AD5E44CADB}"/>
    <cellStyle name="Neutral 14 2" xfId="15515" xr:uid="{314668B3-04D0-4224-963F-EA2EF1167611}"/>
    <cellStyle name="Neutral 14 3" xfId="15516" xr:uid="{F4960E82-4B5E-4310-AB55-2DAC1FB86C08}"/>
    <cellStyle name="Neutral 14 4" xfId="15517" xr:uid="{5F1A7B5F-4A3E-4BE5-8ABB-C3310B7A06E4}"/>
    <cellStyle name="Neutral 14 5" xfId="15518" xr:uid="{DEDC343E-EADA-469F-A41B-F57F4A528919}"/>
    <cellStyle name="Neutral 14 6" xfId="15519" xr:uid="{D005018F-3982-4623-BD81-CDDB911C90F9}"/>
    <cellStyle name="Neutral 14 7" xfId="15520" xr:uid="{4CD333F4-4737-4F6A-890D-81EFADC80E4D}"/>
    <cellStyle name="Neutral 14 8" xfId="15521" xr:uid="{9A6EC59E-F147-451A-9C28-E121166FC0D0}"/>
    <cellStyle name="Neutral 14 9" xfId="15522" xr:uid="{053431D9-F289-400A-9640-C102C351947B}"/>
    <cellStyle name="Neutral 15" xfId="15523" xr:uid="{7A605BD9-9FA8-45E4-B140-8F3B70030522}"/>
    <cellStyle name="Neutral 15 2" xfId="15524" xr:uid="{CC478609-84DB-483B-AE30-76CB320746E2}"/>
    <cellStyle name="Neutral 15 3" xfId="15525" xr:uid="{BAB3EDC4-672C-4602-8535-A4D2AA9F47EF}"/>
    <cellStyle name="Neutral 15 4" xfId="15526" xr:uid="{72CBA06D-679F-455D-BE3F-C332A78A5199}"/>
    <cellStyle name="Neutral 15 5" xfId="15527" xr:uid="{E074D8ED-5857-4AA0-941F-8D3A1A837AA8}"/>
    <cellStyle name="Neutral 15 6" xfId="15528" xr:uid="{F56E5E88-DF08-4453-931C-9ACB6F5AD34F}"/>
    <cellStyle name="Neutral 15 7" xfId="15529" xr:uid="{E03C40C0-5172-4C38-9F5E-B4FF5C9C2ED7}"/>
    <cellStyle name="Neutral 15 8" xfId="15530" xr:uid="{13598D9D-A549-42E4-BF4B-65CE70393293}"/>
    <cellStyle name="Neutral 15 9" xfId="15531" xr:uid="{5E7EFE47-45D5-48D2-B2A0-C97B462A6733}"/>
    <cellStyle name="Neutral 16" xfId="15532" xr:uid="{3EE00F1F-6B26-4DA0-8923-A7B654A801C2}"/>
    <cellStyle name="Neutral 16 2" xfId="15533" xr:uid="{0ADD9846-489E-4168-B6F2-8858ED3E1035}"/>
    <cellStyle name="Neutral 16 3" xfId="15534" xr:uid="{948A1C46-FC0A-4759-A59B-F85FA794690B}"/>
    <cellStyle name="Neutral 16 4" xfId="15535" xr:uid="{ABEE3CFE-FBBF-4CC5-9339-8DC2F27A15AC}"/>
    <cellStyle name="Neutral 16 5" xfId="15536" xr:uid="{E364FC49-A4BF-45E9-86B5-F81A4CB7F40C}"/>
    <cellStyle name="Neutral 16 6" xfId="15537" xr:uid="{0E064555-6F03-4433-9821-2748B9108F88}"/>
    <cellStyle name="Neutral 16 7" xfId="15538" xr:uid="{71E65325-98B5-4099-BD67-5D26BFD6A221}"/>
    <cellStyle name="Neutral 16 8" xfId="15539" xr:uid="{490DBE67-6CF8-432F-BB41-CD16B2B32E4D}"/>
    <cellStyle name="Neutral 16 9" xfId="15540" xr:uid="{6D6F36F1-DD54-464E-920B-DB3BDAE8E762}"/>
    <cellStyle name="Neutral 17" xfId="15541" xr:uid="{2B5A0887-27DC-4084-9BC0-00830AB88B7C}"/>
    <cellStyle name="Neutral 18" xfId="15542" xr:uid="{7AA0CD77-9317-4C74-A6CA-78AC0873324E}"/>
    <cellStyle name="Neutral 19" xfId="15543" xr:uid="{9AE5C7A0-5FEC-4BE0-94F8-B8A765AEC94F}"/>
    <cellStyle name="Neutral 2" xfId="15544" xr:uid="{1D28A6D6-5183-4D56-B825-B2D29A3042A5}"/>
    <cellStyle name="Neutral 2 2" xfId="15545" xr:uid="{399CC7CD-3C40-4866-B780-871CB40DC973}"/>
    <cellStyle name="Neutral 2 2 2" xfId="15546" xr:uid="{A4EC5CF9-296F-4EBD-969E-FCA6F7AC3446}"/>
    <cellStyle name="Neutral 2 2 2 2" xfId="15547" xr:uid="{FAD12B74-EB59-455B-AD14-226C818E593A}"/>
    <cellStyle name="Neutral 2 2 3" xfId="15548" xr:uid="{87CFC43E-918E-458E-B7E8-D0D9FF1CEDB9}"/>
    <cellStyle name="Neutral 2 2 4" xfId="15549" xr:uid="{93D1B612-D5E9-4499-B82F-D78E9B8DD0E1}"/>
    <cellStyle name="Neutral 2 2 5" xfId="15550" xr:uid="{3DA4E334-FBD5-437E-B172-F5A9DC10045E}"/>
    <cellStyle name="Neutral 2 2 6" xfId="15551" xr:uid="{26D8D8E8-9EC6-4851-AEFB-E880F61935D3}"/>
    <cellStyle name="Neutral 2 2 7" xfId="15552" xr:uid="{2115F7F1-2CD4-4D1C-A1C5-2AD4E8E5A7C9}"/>
    <cellStyle name="Neutral 2 2 8" xfId="15553" xr:uid="{4E2EB2EA-D8DD-418B-8792-59BFDF84B56E}"/>
    <cellStyle name="Neutral 2 2 9" xfId="15554" xr:uid="{C8C82023-F332-499B-877A-E1708352EA1C}"/>
    <cellStyle name="Neutral 2 3" xfId="15555" xr:uid="{605C07EF-CF04-4343-A71C-6DF29DC57462}"/>
    <cellStyle name="Neutral 2 4" xfId="15556" xr:uid="{55508267-CCAE-4389-9621-C13E992E4EAE}"/>
    <cellStyle name="Neutral 2 5" xfId="15557" xr:uid="{B5776DD3-051D-454D-BBD9-065786662B7D}"/>
    <cellStyle name="Neutral 2 6" xfId="15558" xr:uid="{9C1B005B-3A7E-49A6-B196-BD16D547506A}"/>
    <cellStyle name="Neutral 2_Block-F LGF POur-II BBS" xfId="15569" xr:uid="{039436AC-0992-48C3-9DCB-E8833E9FF8B0}"/>
    <cellStyle name="Neutral 20" xfId="15559" xr:uid="{2D2F21D8-8194-4A60-9717-B671A6254FBB}"/>
    <cellStyle name="Neutral 21" xfId="15560" xr:uid="{41B8EF3C-18E4-4297-84E7-51A2CBAADC8D}"/>
    <cellStyle name="Neutral 22" xfId="15561" xr:uid="{F30BAD74-87B9-4868-B9BB-56020A15235A}"/>
    <cellStyle name="Neutral 23" xfId="15562" xr:uid="{DBA06E2B-DA0E-4728-B0C2-864C484273F4}"/>
    <cellStyle name="Neutral 24" xfId="15563" xr:uid="{562DD81D-B000-42D9-86DB-9FD9E21FA8E8}"/>
    <cellStyle name="Neutral 25" xfId="15564" xr:uid="{BD166685-BAD5-41C0-8334-601600E5F28F}"/>
    <cellStyle name="Neutral 26" xfId="15565" xr:uid="{7FBC10D3-2A51-4490-B292-2BA987BF65C4}"/>
    <cellStyle name="Neutral 27" xfId="15566" xr:uid="{BF479442-6C1D-4C43-871F-DB4064B9B3A3}"/>
    <cellStyle name="Neutral 28" xfId="15567" xr:uid="{479934B6-51EE-4943-B1F2-C78C15637708}"/>
    <cellStyle name="Neutral 29" xfId="15568" xr:uid="{D7CA48C2-8AF3-44B1-BB84-A99C46D5ADBE}"/>
    <cellStyle name="Neutral 3" xfId="15570" xr:uid="{2A251659-D573-4722-9360-641836431EDC}"/>
    <cellStyle name="Neutral 3 2" xfId="15571" xr:uid="{E975DC68-D9BB-4720-A975-590C57FC2DCD}"/>
    <cellStyle name="Neutral 3 2 2" xfId="15572" xr:uid="{32A0E8A0-A81C-4677-9F08-05926E17DAF4}"/>
    <cellStyle name="Neutral 3 2 3" xfId="15573" xr:uid="{973F27BE-3139-4326-BF64-943154B62369}"/>
    <cellStyle name="Neutral 3 2 4" xfId="15574" xr:uid="{423190EC-910F-4712-BA00-674D99C5B844}"/>
    <cellStyle name="Neutral 3 2 5" xfId="15575" xr:uid="{A8572723-0247-4223-8C48-34D43122B90D}"/>
    <cellStyle name="Neutral 3 2 6" xfId="15576" xr:uid="{7B82D83C-E692-4E8D-92F1-B17BE2B211B4}"/>
    <cellStyle name="Neutral 3 2 7" xfId="15577" xr:uid="{44A9EB56-9E6C-4978-A8EC-419AF87FD287}"/>
    <cellStyle name="Neutral 3 2 8" xfId="15578" xr:uid="{44FFCD9F-5222-4AFC-ADFC-165BECDC49EA}"/>
    <cellStyle name="Neutral 3 2 9" xfId="15579" xr:uid="{F77B25BA-F731-44DD-9D3D-C47D5FF828C0}"/>
    <cellStyle name="Neutral 3 3" xfId="15580" xr:uid="{29431326-E56C-4BA1-A29F-1456E16EA1D2}"/>
    <cellStyle name="Neutral 3 4" xfId="15581" xr:uid="{24616263-0BA7-46A7-9045-61A63E2CE162}"/>
    <cellStyle name="Neutral 3_Ramadugu_ SWGH" xfId="15592" xr:uid="{28075C06-ACF8-4044-AB25-936B6F05E9CC}"/>
    <cellStyle name="Neutral 30" xfId="15582" xr:uid="{9F7860D8-5EA2-44AF-98DD-FD68C46C1CF3}"/>
    <cellStyle name="Neutral 31" xfId="15583" xr:uid="{12D53B9D-19CE-42D4-95AA-022DB820F45C}"/>
    <cellStyle name="Neutral 32" xfId="15584" xr:uid="{37E44987-F9D8-4AEF-875D-AC1BAF137423}"/>
    <cellStyle name="Neutral 33" xfId="15585" xr:uid="{7186F187-3A99-42D7-849B-39214BB60C89}"/>
    <cellStyle name="Neutral 34" xfId="15586" xr:uid="{41C88431-4E0D-4F33-B6D1-AE45268E8986}"/>
    <cellStyle name="Neutral 35" xfId="15587" xr:uid="{8872E55B-4786-4272-9712-8B61E8E0F8B6}"/>
    <cellStyle name="Neutral 36" xfId="15588" xr:uid="{383A6D8E-7278-4261-BD2E-346FEF2D0775}"/>
    <cellStyle name="Neutral 37" xfId="15589" xr:uid="{F7B9C7D3-26E4-4BE0-9E76-4DD5F865F564}"/>
    <cellStyle name="Neutral 38" xfId="15590" xr:uid="{68FAD88E-7E09-4A6D-BEE6-218FF7A68B12}"/>
    <cellStyle name="Neutral 39" xfId="15591" xr:uid="{5BBDA998-2317-43DE-935B-632FBA2873CA}"/>
    <cellStyle name="Neutral 4" xfId="15593" xr:uid="{3DC89FA2-04F6-40BA-B9B9-9D8A7970453D}"/>
    <cellStyle name="Neutral 4 10" xfId="15594" xr:uid="{7EDE3244-F9D1-4B97-9576-FD5B8A042AF3}"/>
    <cellStyle name="Neutral 4 11" xfId="15595" xr:uid="{B7F5208D-7979-4575-9D72-B37EB8EA0D6A}"/>
    <cellStyle name="Neutral 4 12" xfId="15596" xr:uid="{B9306EC9-4DF5-42EE-8086-4D5D971FA06B}"/>
    <cellStyle name="Neutral 4 2" xfId="15597" xr:uid="{B15EC89C-E153-4E24-9418-E1AB076CDEBE}"/>
    <cellStyle name="Neutral 4 2 2" xfId="15598" xr:uid="{F4966A8D-F26F-4DA2-B597-ADCAAAA22345}"/>
    <cellStyle name="Neutral 4 3" xfId="15599" xr:uid="{779A2059-5ED5-4A16-81A6-1B4AC0E26F12}"/>
    <cellStyle name="Neutral 4 4" xfId="15600" xr:uid="{FF2DC19C-8AAE-4F9C-A794-A15925C629E0}"/>
    <cellStyle name="Neutral 4 5" xfId="15601" xr:uid="{91EEF216-9752-4BEA-8D7A-1E9E61766428}"/>
    <cellStyle name="Neutral 4 6" xfId="15602" xr:uid="{1236A79F-9751-4A9B-B27C-7B1EDFC9EF2A}"/>
    <cellStyle name="Neutral 4 7" xfId="15603" xr:uid="{7A038B81-FB6F-40DF-AF46-463CA6DAFEA8}"/>
    <cellStyle name="Neutral 4 8" xfId="15604" xr:uid="{1DE33E98-FF05-44C3-813C-986D7A729650}"/>
    <cellStyle name="Neutral 4 9" xfId="15605" xr:uid="{EDF2C94E-A164-47B1-8983-056C6E5B77F7}"/>
    <cellStyle name="Neutral 4_Sheet2" xfId="15606" xr:uid="{F4FFD3BC-2AB1-4935-96BE-4074BB87BE8C}"/>
    <cellStyle name="Neutral 5" xfId="15607" xr:uid="{A8575E75-E07E-4A7E-B7DC-4FA52CA07954}"/>
    <cellStyle name="Neutral 5 10" xfId="15608" xr:uid="{0C11BEEB-1A4C-4BD6-BFDC-29AFEE63D6D7}"/>
    <cellStyle name="Neutral 5 11" xfId="15609" xr:uid="{BE62C31E-BB6C-4687-B70A-B61DA9C562A5}"/>
    <cellStyle name="Neutral 5 12" xfId="15610" xr:uid="{307BDD89-19CF-4BA6-BE8B-4E4FB5B0D88D}"/>
    <cellStyle name="Neutral 5 2" xfId="15611" xr:uid="{1426997B-0FF1-4457-8699-E62F706AFEC2}"/>
    <cellStyle name="Neutral 5 2 2" xfId="15612" xr:uid="{FFC45EB2-8D90-4855-8972-BBB8FAD5436B}"/>
    <cellStyle name="Neutral 5 3" xfId="15613" xr:uid="{E03A01E8-9BE8-4B36-BF9E-BC6383269466}"/>
    <cellStyle name="Neutral 5 4" xfId="15614" xr:uid="{9B6A6DA0-0F28-48B9-B828-9BB0147B9875}"/>
    <cellStyle name="Neutral 5 5" xfId="15615" xr:uid="{F9E4BB8F-E37D-408E-9B99-2C967D99C247}"/>
    <cellStyle name="Neutral 5 6" xfId="15616" xr:uid="{3D3CD638-2751-4FDC-A92A-BF969F975831}"/>
    <cellStyle name="Neutral 5 7" xfId="15617" xr:uid="{4ECC375E-3D7D-4D86-937C-BD993C424247}"/>
    <cellStyle name="Neutral 5 8" xfId="15618" xr:uid="{E087946F-0819-4436-8B37-EF751F671F64}"/>
    <cellStyle name="Neutral 5 9" xfId="15619" xr:uid="{8349DD2A-EE34-435D-BEC3-48E53EFEC71E}"/>
    <cellStyle name="Neutral 5_Sheet2" xfId="15620" xr:uid="{7A9C8B77-7EAC-4505-8020-2D83FD1B9736}"/>
    <cellStyle name="Neutral 6" xfId="15621" xr:uid="{60F88768-6C54-4CAB-8575-71758C5155F9}"/>
    <cellStyle name="Neutral 6 10" xfId="15622" xr:uid="{CEDBB287-8FEE-400E-8AF9-ED5DED37AEB4}"/>
    <cellStyle name="Neutral 6 11" xfId="15623" xr:uid="{4D91B677-D3FA-4C74-B3E6-DEA899C846EB}"/>
    <cellStyle name="Neutral 6 12" xfId="15624" xr:uid="{BB00E8F2-1DBC-4555-AEDB-A37705ACE300}"/>
    <cellStyle name="Neutral 6 2" xfId="15625" xr:uid="{2BF5D17F-AF54-49E0-B56B-7002A0A3B786}"/>
    <cellStyle name="Neutral 6 3" xfId="15626" xr:uid="{546D5485-62AF-4B70-993A-8F296615F197}"/>
    <cellStyle name="Neutral 6 4" xfId="15627" xr:uid="{80D0BE4E-CF15-48C5-A349-5C69F73AC105}"/>
    <cellStyle name="Neutral 6 5" xfId="15628" xr:uid="{0595FE53-F6B3-4768-BE7B-26B8D99FFD2D}"/>
    <cellStyle name="Neutral 6 6" xfId="15629" xr:uid="{3B993270-6EFD-4361-95DD-72F48D619310}"/>
    <cellStyle name="Neutral 6 7" xfId="15630" xr:uid="{A149219C-D300-4623-B7A5-CE5A91B0F257}"/>
    <cellStyle name="Neutral 6 8" xfId="15631" xr:uid="{0EF09972-2256-4644-9B66-1B71E6EA6DBB}"/>
    <cellStyle name="Neutral 6 9" xfId="15632" xr:uid="{CB175560-5C57-4C25-9669-8528183593D3}"/>
    <cellStyle name="Neutral 6_Sheet2" xfId="15633" xr:uid="{60A7BBA5-35C6-4CC6-86BA-06BF960B785E}"/>
    <cellStyle name="Neutral 7" xfId="15634" xr:uid="{4B534B54-3E70-4B1A-9D32-49D2B88013DD}"/>
    <cellStyle name="Neutral 7 10" xfId="15635" xr:uid="{83A92C1F-81DC-4A3C-B75A-3605F67D5A90}"/>
    <cellStyle name="Neutral 7 11" xfId="15636" xr:uid="{8C9EB23B-5FDD-458C-A66E-D1980C0207DB}"/>
    <cellStyle name="Neutral 7 12" xfId="15637" xr:uid="{071D6054-03AC-4FE2-A801-44DCDE73C07E}"/>
    <cellStyle name="Neutral 7 2" xfId="15638" xr:uid="{F70B330B-EA0C-4BE6-A7F9-57BCB3495B18}"/>
    <cellStyle name="Neutral 7 3" xfId="15639" xr:uid="{F202EEA4-49D3-4636-A4A6-155DDDF4787C}"/>
    <cellStyle name="Neutral 7 4" xfId="15640" xr:uid="{3033C698-6E39-456F-8223-9C381A7F84F8}"/>
    <cellStyle name="Neutral 7 5" xfId="15641" xr:uid="{A8C88D0C-5001-4619-9CBD-58143EA77A3C}"/>
    <cellStyle name="Neutral 7 6" xfId="15642" xr:uid="{7C96C315-8560-4733-B62B-1B899AAC63F7}"/>
    <cellStyle name="Neutral 7 7" xfId="15643" xr:uid="{1E1CF3F5-C50C-40D3-BBD1-F67C296217B2}"/>
    <cellStyle name="Neutral 7 8" xfId="15644" xr:uid="{33F8655F-EC11-43CB-9C57-4F3499815BF4}"/>
    <cellStyle name="Neutral 7 9" xfId="15645" xr:uid="{88D93E5E-7A75-4836-B802-46A9307D272C}"/>
    <cellStyle name="Neutral 7_Sheet2" xfId="15646" xr:uid="{6EC3FA37-7B6B-4434-9454-30D7DC144ED9}"/>
    <cellStyle name="Neutral 8" xfId="15647" xr:uid="{2F08F92C-EA3C-4909-AADE-44380F7EE6A4}"/>
    <cellStyle name="Neutral 8 10" xfId="15648" xr:uid="{9834B1AD-C2D5-4456-B028-ED2E20A1E9FB}"/>
    <cellStyle name="Neutral 8 11" xfId="15649" xr:uid="{88063FDD-65FA-4D5A-87BD-DC0D8280A3AC}"/>
    <cellStyle name="Neutral 8 2" xfId="15650" xr:uid="{B1FB9658-33BF-4605-A331-D0879ACAB30F}"/>
    <cellStyle name="Neutral 8 3" xfId="15651" xr:uid="{11F68A2F-98E2-4782-ADC8-7A99F223500C}"/>
    <cellStyle name="Neutral 8 4" xfId="15652" xr:uid="{00D7C169-BB24-4774-9EFE-2F137CE8D927}"/>
    <cellStyle name="Neutral 8 5" xfId="15653" xr:uid="{BD4DC569-F082-400D-8E32-4C7E818C8625}"/>
    <cellStyle name="Neutral 8 6" xfId="15654" xr:uid="{A3BDF1DD-A3E3-4105-9CE1-8311502B1E46}"/>
    <cellStyle name="Neutral 8 7" xfId="15655" xr:uid="{785B53CA-CF1D-4A55-892A-27C6F95ED4A1}"/>
    <cellStyle name="Neutral 8 8" xfId="15656" xr:uid="{417D7FC8-3CCE-41E8-A023-474A64C51565}"/>
    <cellStyle name="Neutral 8 9" xfId="15657" xr:uid="{55FBBE29-F442-41B7-80A0-2B3663D77ED7}"/>
    <cellStyle name="Neutral 8_Sheet2" xfId="15658" xr:uid="{4C2F566F-9500-4CD1-9CFD-509D4C2E4803}"/>
    <cellStyle name="Neutral 9" xfId="15659" xr:uid="{A3CF592F-6D68-441C-986F-8AF1EE483EE6}"/>
    <cellStyle name="Neutral 9 2" xfId="15660" xr:uid="{31CEE24C-C6A9-4EE2-B1E2-C053AB056B64}"/>
    <cellStyle name="Neutral 9 3" xfId="15661" xr:uid="{FD415723-9FC5-4235-9822-B208917DF8DB}"/>
    <cellStyle name="Neutral 9 4" xfId="15662" xr:uid="{1406EA83-EBD7-4C9E-BE0C-8AB7B133E67A}"/>
    <cellStyle name="Neutral 9 5" xfId="15663" xr:uid="{98064EB1-E2D7-4E4C-83BD-5F2FBE8A44CF}"/>
    <cellStyle name="Neutral 9 6" xfId="15664" xr:uid="{02F39417-E86A-4C5D-85BA-0F012F1B3E2F}"/>
    <cellStyle name="Neutral 9 7" xfId="15665" xr:uid="{17F5C805-6A3F-44E9-9703-99610B32AC8B}"/>
    <cellStyle name="Neutral 9 8" xfId="15666" xr:uid="{018E2E14-27D7-48D9-B45F-E4D2C6BE913A}"/>
    <cellStyle name="Neutral 9 9" xfId="15667" xr:uid="{48E85A0E-AD02-43D6-BB7A-22BA731ECDE4}"/>
    <cellStyle name="New Times Roman" xfId="15668" xr:uid="{6281C0EB-17B6-407D-B0E3-DD26AB0A1B0E}"/>
    <cellStyle name="NewPeso" xfId="15669" xr:uid="{CF885744-F08F-4C4D-BFBD-4427AA47DF11}"/>
    <cellStyle name="nf" xfId="15670" xr:uid="{119F1795-5698-4648-AD9B-CAB27B33838E}"/>
    <cellStyle name="no dec" xfId="15671" xr:uid="{B04E3461-F2FB-4B6B-A43D-2D065D804BF0}"/>
    <cellStyle name="no dec 2" xfId="15672" xr:uid="{99AF4C2A-7FC0-4B56-969B-A9322E3AB1B7}"/>
    <cellStyle name="no dec 3" xfId="15673" xr:uid="{579B0C92-C6EC-4CFC-A58D-B0EE3B9A0EAC}"/>
    <cellStyle name="no dec_COMPOUND WALL TO IWHB - CHANDRAGIRI" xfId="15674" xr:uid="{A311C8D2-9B54-4A19-A801-85247CEFF832}"/>
    <cellStyle name="No-definido" xfId="15675" xr:uid="{39444FD8-4632-4C6B-90F1-A4D32AC52945}"/>
    <cellStyle name="Non défini" xfId="15676" xr:uid="{5897331C-D5AE-4A53-A826-F55EDFD00351}"/>
    <cellStyle name="norma" xfId="15677" xr:uid="{A6DEFDE4-F6E6-4124-BAD4-A065D7103715}"/>
    <cellStyle name="Normal" xfId="0" builtinId="0"/>
    <cellStyle name="Normal--" xfId="27521" xr:uid="{C7EFA89E-2A1B-45F7-8245-B4ECBA68D505}"/>
    <cellStyle name="Normal - Style1" xfId="15678" xr:uid="{66B9EDB2-33C8-4951-8157-B3EB6026A05E}"/>
    <cellStyle name="Normal - Style1 10" xfId="15679" xr:uid="{C114CCC6-9714-41EF-8692-E2CDDBB1ADFA}"/>
    <cellStyle name="Normal - Style1 11" xfId="15680" xr:uid="{930ACFF9-DBDE-4DE6-856B-C9E430A6579F}"/>
    <cellStyle name="Normal - Style1 12" xfId="15681" xr:uid="{CC6A8617-9DCB-43D2-8401-2E7C573EF81C}"/>
    <cellStyle name="Normal - Style1 2" xfId="15682" xr:uid="{6C75E006-69FB-401F-A506-D76871D44000}"/>
    <cellStyle name="Normal - Style1 2 10" xfId="15683" xr:uid="{99A811FC-44C6-4D0B-BD5A-184A0CFA274A}"/>
    <cellStyle name="Normal - Style1 2 2" xfId="15684" xr:uid="{AB16C78D-73D5-444A-9F44-B0848D00A248}"/>
    <cellStyle name="Normal - Style1 2 2 2" xfId="15685" xr:uid="{29B8A8EB-A500-463C-884C-57E84D282077}"/>
    <cellStyle name="Normal - Style1 2 3" xfId="15686" xr:uid="{456733AE-6C80-4B91-AA5C-0E081CF517C6}"/>
    <cellStyle name="Normal - Style1 2 4" xfId="15687" xr:uid="{DC38AEF5-F296-46AE-970B-9B2652660444}"/>
    <cellStyle name="Normal - Style1 2 5" xfId="15688" xr:uid="{A0CE57DC-FCE1-470A-A0BC-D0F801FB2B4F}"/>
    <cellStyle name="Normal - Style1 2 6" xfId="15689" xr:uid="{338FA5D8-CAD7-4065-A00A-F403043AA6E2}"/>
    <cellStyle name="Normal - Style1 2 7" xfId="15690" xr:uid="{23E7C496-256D-49EB-BC96-5175FAD9C1D1}"/>
    <cellStyle name="Normal - Style1 2 8" xfId="15691" xr:uid="{CA217750-18E5-4C92-AA49-B25F1E50A51B}"/>
    <cellStyle name="Normal - Style1 2 9" xfId="15692" xr:uid="{873B75E4-9486-4778-8279-4A78B92E5AA6}"/>
    <cellStyle name="Normal - Style1 2_1) NREGS  Report Uppudi" xfId="15693" xr:uid="{7ED45693-6020-481C-92D0-BC7778264A95}"/>
    <cellStyle name="Normal - Style1 3" xfId="15694" xr:uid="{FDCBA0A2-2498-448F-8413-20C37887C122}"/>
    <cellStyle name="Normal - Style1 3 2" xfId="15695" xr:uid="{5033825D-15DE-4E7E-9290-4C0360C93D4C}"/>
    <cellStyle name="Normal - Style1 4" xfId="15696" xr:uid="{7F39E1FF-6C7B-4D2C-997E-E5A0F18E719C}"/>
    <cellStyle name="Normal - Style1 5" xfId="15697" xr:uid="{994410CE-868D-405A-84E6-604A4A3CEEEE}"/>
    <cellStyle name="Normal - Style1 6" xfId="15698" xr:uid="{AF384458-C5FD-47DA-8E7F-7BF358D05ED5}"/>
    <cellStyle name="Normal - Style1 7" xfId="15699" xr:uid="{5464B9C1-0DB4-4639-9318-708D44FAFCF8}"/>
    <cellStyle name="Normal - Style1 8" xfId="15700" xr:uid="{0CAE4026-9DBA-45A6-9621-44C7921458CD}"/>
    <cellStyle name="Normal - Style1 9" xfId="15701" xr:uid="{B9A13682-775C-4781-A075-546F078FE724}"/>
    <cellStyle name="Normal - Style1_1_Pattapupalem_road estt-NCRMP" xfId="15702" xr:uid="{AECFA803-587F-43BE-ADAD-726154CCCD57}"/>
    <cellStyle name="Normal [0]" xfId="27513" xr:uid="{6E048E42-D005-4959-A511-98289E10F76D}"/>
    <cellStyle name="Normal [1]" xfId="27514" xr:uid="{0043241F-6A04-40F1-8B93-17982337A1F7}"/>
    <cellStyle name="Normal [2]" xfId="27515" xr:uid="{8613516E-5572-44DB-BDF2-1C39AE3D9241}"/>
    <cellStyle name="Normal [3]" xfId="27516" xr:uid="{0B64DFBF-E177-4D87-8473-684BFE3F840A}"/>
    <cellStyle name="Normal 10" xfId="15703" xr:uid="{C983956F-3C48-4FC6-A8E0-E92CD644322A}"/>
    <cellStyle name="Normal 10 10" xfId="15704" xr:uid="{12BF5C4E-C224-4B3B-AF02-9AEF178C3FAA}"/>
    <cellStyle name="Normal 10 11" xfId="15705" xr:uid="{4B10FC29-2D09-4981-B3BF-39F5ED0C8C1C}"/>
    <cellStyle name="Normal 10 12" xfId="15706" xr:uid="{8F223317-8FAC-4899-BAE6-02F0E372BAE0}"/>
    <cellStyle name="Normal 10 13" xfId="15707" xr:uid="{845EA114-88EF-4E0D-BF3E-5F720912DB3A}"/>
    <cellStyle name="Normal 10 14" xfId="15708" xr:uid="{92F2378B-95FF-48E7-92B6-642637ADA625}"/>
    <cellStyle name="Normal 10 14 2" xfId="15709" xr:uid="{D7DC0B13-40EE-4906-AE6B-FBDC6E76B8DA}"/>
    <cellStyle name="Normal 10 14 2 2" xfId="15710" xr:uid="{6FE6D776-2CD0-4877-A43F-7DB6D534DF04}"/>
    <cellStyle name="Normal 10 14 2 2 2" xfId="15711" xr:uid="{B8ED64F8-27DC-43DF-81CB-D1096B5D3368}"/>
    <cellStyle name="Normal 10 14 2 2 3" xfId="15712" xr:uid="{C437066E-E828-42AD-B0D1-9882446A4380}"/>
    <cellStyle name="Normal 10 14 2 3" xfId="15713" xr:uid="{770D878B-DBFB-414A-A19C-D985B051226E}"/>
    <cellStyle name="Normal 10 14 2 4" xfId="15714" xr:uid="{C22FD856-1282-474A-A70B-79B81EB31C28}"/>
    <cellStyle name="Normal 10 14 3" xfId="15715" xr:uid="{5E5A84EE-D359-43AD-9CD7-C767E0AF1EF6}"/>
    <cellStyle name="Normal 10 14 4" xfId="15716" xr:uid="{FCFE0A8B-F797-4370-9B07-0A3A142CB53F}"/>
    <cellStyle name="Normal 10 14 4 2" xfId="15717" xr:uid="{CD16D1AD-10F4-4AE0-90EB-9D482C200B97}"/>
    <cellStyle name="Normal 10 14 4 3" xfId="15718" xr:uid="{A87580E4-28F8-458E-BF0F-4875D77B9E95}"/>
    <cellStyle name="Normal 10 14 5" xfId="15719" xr:uid="{268917A3-6E85-4160-9B24-316457A2171B}"/>
    <cellStyle name="Normal 10 14 6" xfId="15720" xr:uid="{678DBCDA-8393-41EC-ABAF-28088B796A12}"/>
    <cellStyle name="Normal 10 15" xfId="15721" xr:uid="{2298506A-E5D3-4D33-84A8-F85920E6592F}"/>
    <cellStyle name="Normal 10 16" xfId="15722" xr:uid="{2F0248E1-8270-479A-AE8F-A5DA86B1C782}"/>
    <cellStyle name="Normal 10 17" xfId="15723" xr:uid="{9774AB0B-A0B0-4E07-B4E0-8791FB8C3DDD}"/>
    <cellStyle name="Normal 10 18" xfId="30883" xr:uid="{17382BA4-CAF2-416D-B18B-379155B7D372}"/>
    <cellStyle name="Normal 10 2" xfId="15724" xr:uid="{216532F8-D094-41B9-B3CA-D6C6F05AF0D6}"/>
    <cellStyle name="Normal 10 2 2" xfId="15725" xr:uid="{CCE739AE-1B84-46C4-A164-8C67D3AD8B61}"/>
    <cellStyle name="Normal 10 2 2 10" xfId="15726" xr:uid="{B83BAC1D-3797-40E9-9C2D-3000623B0DBC}"/>
    <cellStyle name="Normal 10 2 2 2" xfId="15727" xr:uid="{7EB51707-8319-4E41-8F30-371A65AF439A}"/>
    <cellStyle name="Normal 10 2 2 3" xfId="15728" xr:uid="{779DC10D-1ADD-4206-B189-63FA6ABA1F4F}"/>
    <cellStyle name="Normal 10 2 2 4" xfId="15729" xr:uid="{1D03D290-3F2E-4423-9958-0769325E938C}"/>
    <cellStyle name="Normal 10 2 2 5" xfId="15730" xr:uid="{A66BE1A1-0A0F-4B1D-883B-D23CC9D174E1}"/>
    <cellStyle name="Normal 10 2 2 6" xfId="15731" xr:uid="{E64B20C7-811B-49B7-BA7E-A820FA347B1F}"/>
    <cellStyle name="Normal 10 2 2 7" xfId="15732" xr:uid="{03CCF373-8FCD-47E8-8487-6438E49094E8}"/>
    <cellStyle name="Normal 10 2 2 8" xfId="15733" xr:uid="{7BBEA925-295A-409D-9F4A-7FC3A61DDB15}"/>
    <cellStyle name="Normal 10 2 2 9" xfId="15734" xr:uid="{133122B0-2AD3-4664-8DFC-15C6AF486A35}"/>
    <cellStyle name="Normal 10 2 3" xfId="15735" xr:uid="{3956499F-E0A3-4050-8483-0BFBE825F4AD}"/>
    <cellStyle name="Normal 10 2 3 2" xfId="15736" xr:uid="{17FC8723-15E7-4C08-94B4-82372AD9B3E3}"/>
    <cellStyle name="Normal 10 2 3 2 2" xfId="15737" xr:uid="{EFE13802-6540-4061-A4FA-D1353246F44F}"/>
    <cellStyle name="Normal 10 2 3 2 2 2" xfId="15738" xr:uid="{06A09B69-26B3-441D-8C2F-06C045085122}"/>
    <cellStyle name="Normal 10 2 3 2 2 3" xfId="15739" xr:uid="{03730DFB-0758-42D7-9D36-EFAAF822A9CF}"/>
    <cellStyle name="Normal 10 2 3 2 3" xfId="15740" xr:uid="{4E071E15-4C66-4337-8536-A9D60F8EE7CA}"/>
    <cellStyle name="Normal 10 2 3 2 4" xfId="15741" xr:uid="{AFFAAE0C-B8A4-401E-A0E3-A57AD49C6400}"/>
    <cellStyle name="Normal 10 2 4" xfId="15742" xr:uid="{F435394F-C128-4EB9-92FD-26D9D624AF81}"/>
    <cellStyle name="Normal 10 2_NERELLA ADDITIONAL CLASS ROOMS IN FF" xfId="15743" xr:uid="{C1F1057A-3511-4919-A6E9-ECA0568513AA}"/>
    <cellStyle name="Normal 10 3" xfId="15744" xr:uid="{243F8BB6-7F0B-48A2-953D-79FEF6358429}"/>
    <cellStyle name="Normal 10 3 2" xfId="15745" xr:uid="{E090114A-07CE-4DDB-92EB-345D6E8B2696}"/>
    <cellStyle name="Normal 10 3 3" xfId="15746" xr:uid="{178699D1-D6EA-44BF-8D28-1E2FABCC0070}"/>
    <cellStyle name="Normal 10 4" xfId="15747" xr:uid="{D9D5EA34-1156-4C8E-AB94-5BA239F90430}"/>
    <cellStyle name="Normal 10 4 2" xfId="15748" xr:uid="{DCA7BDD0-9BFD-4E8E-822A-83CAF1F580AD}"/>
    <cellStyle name="Normal 10 4 3" xfId="15749" xr:uid="{38CA1D8A-AFEB-48AF-A48E-C7C2115F53E5}"/>
    <cellStyle name="Normal 10 5" xfId="15750" xr:uid="{785ACE05-5041-4831-A0F8-810AA0933A48}"/>
    <cellStyle name="Normal 10 6" xfId="15751" xr:uid="{D039A26D-E8A6-4F2F-9038-30B4C263A00C}"/>
    <cellStyle name="Normal 10 7" xfId="15752" xr:uid="{47B09BC4-3EF4-4B7B-8BFC-1A8844028156}"/>
    <cellStyle name="Normal 10 8" xfId="15753" xr:uid="{0B333B4C-D776-4E60-90D2-FDBDDA525B3F}"/>
    <cellStyle name="Normal 10 9" xfId="15754" xr:uid="{9DA65F2A-AFE8-4C72-ABDA-45D1DE8840C3}"/>
    <cellStyle name="Normal 10_B-Internal Peinting Qtys." xfId="15827" xr:uid="{971D731D-626A-44B4-A003-BF93E26468A1}"/>
    <cellStyle name="Normal 100" xfId="15755" xr:uid="{E302AE25-9411-4C12-8391-41D52B656484}"/>
    <cellStyle name="Normal 100 2" xfId="15756" xr:uid="{E2C5C107-A4D8-49F8-90A0-D8341CD68034}"/>
    <cellStyle name="Normal 100 3" xfId="15757" xr:uid="{E4C45C95-CC4E-49B8-8FEF-396FFDAD4ADF}"/>
    <cellStyle name="Normal 101" xfId="15758" xr:uid="{23CDEE14-B9FA-4ACC-A850-77414DC8BB00}"/>
    <cellStyle name="Normal 101 2" xfId="15759" xr:uid="{33B2838A-977B-4AB7-8591-F02FEFA24FFE}"/>
    <cellStyle name="Normal 101 3" xfId="15760" xr:uid="{A65CA2C4-2D96-4DA5-A61C-DB903686DFEE}"/>
    <cellStyle name="Normal 102" xfId="15761" xr:uid="{EAE3C0A7-6BC9-4631-89B3-A280E01FBC84}"/>
    <cellStyle name="Normal 102 2" xfId="15762" xr:uid="{4B28FA25-7651-4A58-B964-D18800100A79}"/>
    <cellStyle name="Normal 102 3" xfId="15763" xr:uid="{BC92C272-9FE4-4431-901F-AC69CFE7C5D4}"/>
    <cellStyle name="Normal 103" xfId="15764" xr:uid="{BB52AE4A-D1EE-46D4-B9E3-57C633A146BE}"/>
    <cellStyle name="Normal 103 2" xfId="15765" xr:uid="{F357625B-BC76-45DB-BDFF-EF33148BFDBA}"/>
    <cellStyle name="Normal 103 3" xfId="15766" xr:uid="{457EFA35-3D5E-4962-953D-25B02FA01124}"/>
    <cellStyle name="Normal 103 4" xfId="15767" xr:uid="{04FE4223-FB0D-4365-927C-38CC4F5D07D7}"/>
    <cellStyle name="Normal 103 4 2" xfId="15768" xr:uid="{EFB77A39-FF4F-4BC6-9585-AB0A74E9BB97}"/>
    <cellStyle name="Normal 103 4 3" xfId="15769" xr:uid="{40FDCA51-97C0-47FC-82F3-405536CEC4F5}"/>
    <cellStyle name="Normal 103 5" xfId="15770" xr:uid="{8CB1F59C-CC24-405F-9DF6-9E84AA3DB354}"/>
    <cellStyle name="Normal 103 6" xfId="15771" xr:uid="{C971D473-56C7-4E67-B586-1C534A2685CD}"/>
    <cellStyle name="Normal 104" xfId="15772" xr:uid="{4300D99C-C48B-4D47-B7CE-03991F804455}"/>
    <cellStyle name="Normal 104 2" xfId="15773" xr:uid="{8CBD93F9-74AE-45C5-BCDC-7134759B60EF}"/>
    <cellStyle name="Normal 104 2 2" xfId="15774" xr:uid="{5E74D1CC-62CA-4490-872F-3DBA21A75A7D}"/>
    <cellStyle name="Normal 104 2 2 2" xfId="15775" xr:uid="{BA60732D-B963-4D8E-B92E-9A1E12774C57}"/>
    <cellStyle name="Normal 104 2 2 3" xfId="15776" xr:uid="{9FB567E5-2C65-46BA-A806-5186DB84C8A0}"/>
    <cellStyle name="Normal 104 2 3" xfId="15777" xr:uid="{FE769B87-32CD-429D-9D3C-5FEC54B7CBD5}"/>
    <cellStyle name="Normal 104 2 4" xfId="15778" xr:uid="{3258FD82-E147-439A-B513-1C79C5E81820}"/>
    <cellStyle name="Normal 104 3" xfId="15779" xr:uid="{8065416C-6E8C-443B-8940-A0EDEF157C02}"/>
    <cellStyle name="Normal 104 4" xfId="15780" xr:uid="{DD7F35E5-CD19-4DB7-B7BD-D7CC17EBB2BB}"/>
    <cellStyle name="Normal 104 4 2" xfId="15781" xr:uid="{CAB4FE62-62D9-47E8-93B6-8FE6D543B897}"/>
    <cellStyle name="Normal 104 4 3" xfId="15782" xr:uid="{7F476F19-EE0A-48B8-964F-C3DDB710F3D6}"/>
    <cellStyle name="Normal 104 5" xfId="15783" xr:uid="{81704DF9-FA96-435F-B155-CCB5564A6AF3}"/>
    <cellStyle name="Normal 104 6" xfId="15784" xr:uid="{4CBEBC65-4D96-46FB-B2DD-032720BEA678}"/>
    <cellStyle name="Normal 105" xfId="15785" xr:uid="{789389CC-3967-4872-BA0D-B2314ED35A0A}"/>
    <cellStyle name="Normal 105 2" xfId="15786" xr:uid="{930FA27F-2358-4D5E-ACF1-39C05E38D74B}"/>
    <cellStyle name="Normal 105 3" xfId="15787" xr:uid="{07C5679F-D77E-48D2-9CA7-C39BC2C59823}"/>
    <cellStyle name="Normal 105 4" xfId="15788" xr:uid="{CB98216D-DA7F-4C80-9523-5ED41807F9BE}"/>
    <cellStyle name="Normal 105 4 2" xfId="15789" xr:uid="{77E440E8-F1C9-407F-9726-E289EA25D2B1}"/>
    <cellStyle name="Normal 105 4 3" xfId="15790" xr:uid="{BC39E48A-F7F0-47FC-BB09-CE441BFE9594}"/>
    <cellStyle name="Normal 105 5" xfId="15791" xr:uid="{16DD5B41-F310-45CD-B753-3C8D02832B82}"/>
    <cellStyle name="Normal 105 6" xfId="15792" xr:uid="{A97B4DF1-E14D-4435-852D-73EAF8A87FAD}"/>
    <cellStyle name="Normal 106" xfId="15793" xr:uid="{A37E813C-AB8E-44BE-9A5C-A87624525315}"/>
    <cellStyle name="Normal 106 2" xfId="15794" xr:uid="{ABAF81B3-518C-4206-8FB7-8326362C06A5}"/>
    <cellStyle name="Normal 106 3" xfId="15795" xr:uid="{10F40A7E-6A59-4270-B646-59D8A2EE71F7}"/>
    <cellStyle name="Normal 106 3 2" xfId="15796" xr:uid="{90F9B178-A7DD-434D-9AC6-CD93115EDCC2}"/>
    <cellStyle name="Normal 106 3 3" xfId="15797" xr:uid="{285DD1B4-F0D3-4740-B0E3-14B331215F62}"/>
    <cellStyle name="Normal 106 4" xfId="15798" xr:uid="{D8217CE0-6577-4483-8F90-847BDA05C454}"/>
    <cellStyle name="Normal 106 5" xfId="15799" xr:uid="{C7E43118-8066-424D-A648-D041E3F1C630}"/>
    <cellStyle name="Normal 107" xfId="15800" xr:uid="{B20B86E7-924E-4E26-9A6B-21E42C462A39}"/>
    <cellStyle name="Normal 107 2" xfId="15801" xr:uid="{9F30834F-0124-47EE-8F30-036DB7CF8196}"/>
    <cellStyle name="Normal 107 3" xfId="15802" xr:uid="{51BA7FF6-9FBE-46EA-88A8-DD59583B3356}"/>
    <cellStyle name="Normal 107 3 2" xfId="15803" xr:uid="{BCC0F171-48B4-4445-B920-582AB0EF1707}"/>
    <cellStyle name="Normal 107 3 3" xfId="15804" xr:uid="{7DFAC378-C127-4073-B865-291DD54E2A75}"/>
    <cellStyle name="Normal 107 4" xfId="15805" xr:uid="{F9F1459A-07B8-4815-9450-77D76EB680D1}"/>
    <cellStyle name="Normal 107 5" xfId="15806" xr:uid="{55FA5ABA-8BD0-41A7-B5F8-83EC09F64DE5}"/>
    <cellStyle name="Normal 108" xfId="15807" xr:uid="{B834D95F-763F-40FF-B172-3AA4AFA3DD9C}"/>
    <cellStyle name="Normal 108 2" xfId="15808" xr:uid="{97C00741-024A-4A9B-AFF9-AC6F10C8CA4C}"/>
    <cellStyle name="Normal 108 3" xfId="15809" xr:uid="{3D622F3C-9631-4891-A0C9-1AC2F1B43954}"/>
    <cellStyle name="Normal 108 4" xfId="15810" xr:uid="{54F62287-50F7-4EE6-A153-667B3D7A9312}"/>
    <cellStyle name="Normal 108 4 2" xfId="15811" xr:uid="{98717D15-095D-4628-B7D4-D211E279F1F6}"/>
    <cellStyle name="Normal 108 4 3" xfId="15812" xr:uid="{91F58967-DB46-4DBD-8F3A-89B6777EB1E1}"/>
    <cellStyle name="Normal 108 5" xfId="15813" xr:uid="{22F9F5F2-0CE1-46DD-819C-337BB4B23AD9}"/>
    <cellStyle name="Normal 108 6" xfId="15814" xr:uid="{0372C0FE-70BF-4A22-9978-4EE96BE72849}"/>
    <cellStyle name="Normal 109" xfId="15815" xr:uid="{E7AF4185-C518-4216-B48B-CDD19234FA75}"/>
    <cellStyle name="Normal 109 2" xfId="15816" xr:uid="{99DC0797-96BE-4056-B0B6-1FBE7A984600}"/>
    <cellStyle name="Normal 109 2 2" xfId="15817" xr:uid="{5A859FFF-703D-4020-ACDA-910111E83DE5}"/>
    <cellStyle name="Normal 109 2 2 2" xfId="15818" xr:uid="{FC39F27E-3847-4517-9D9A-0CC9848A5A50}"/>
    <cellStyle name="Normal 109 2 2 3" xfId="15819" xr:uid="{4BCA0BE6-2744-4DFF-8A2C-D0F71A601DA2}"/>
    <cellStyle name="Normal 109 2 3" xfId="15820" xr:uid="{0BF5A3F0-9ADF-455E-A034-5E4AEC2A208F}"/>
    <cellStyle name="Normal 109 2 4" xfId="15821" xr:uid="{2D743D1E-291D-4A19-9F15-E4B4DE84B1D5}"/>
    <cellStyle name="Normal 109 3" xfId="15822" xr:uid="{904E0969-52C0-44E4-BE67-FFCEDE8C56DA}"/>
    <cellStyle name="Normal 109 3 2" xfId="15823" xr:uid="{7F9F2ADC-418B-4F88-B665-9A937D317F72}"/>
    <cellStyle name="Normal 109 3 3" xfId="15824" xr:uid="{A161241F-D618-4CC5-B97A-69665EE9A158}"/>
    <cellStyle name="Normal 109 4" xfId="15825" xr:uid="{E7742CE0-8BA6-4B66-85A7-3AE76F09FEC3}"/>
    <cellStyle name="Normal 109 5" xfId="15826" xr:uid="{FE9DE490-C053-4144-A28E-488BD664EE36}"/>
    <cellStyle name="Normal 11" xfId="15828" xr:uid="{680BB731-6418-4746-98B4-6E2153819899}"/>
    <cellStyle name="Normal 11 10" xfId="15829" xr:uid="{569A9B32-502F-4066-A3F5-1A5B27023E1A}"/>
    <cellStyle name="Normal 11 11" xfId="15830" xr:uid="{666C48C1-80FB-417C-86A9-C4DA76104DF3}"/>
    <cellStyle name="Normal 11 12" xfId="15831" xr:uid="{8D599DC5-344D-4CB0-AE60-106691B18FBC}"/>
    <cellStyle name="Normal 11 13" xfId="15832" xr:uid="{4C93D0F6-4BBE-4A58-AEB1-BC98269B6948}"/>
    <cellStyle name="Normal 11 14" xfId="15833" xr:uid="{0A6A01E7-B727-43CA-8254-E3C34A982057}"/>
    <cellStyle name="Normal 11 14 2" xfId="15834" xr:uid="{7173D039-A906-4251-B7CE-921DB578B39A}"/>
    <cellStyle name="Normal 11 14 2 2" xfId="15835" xr:uid="{9B507BD9-294C-4D44-BA72-DDD52927147B}"/>
    <cellStyle name="Normal 11 14 2 2 2" xfId="15836" xr:uid="{51B2F4C5-7ADC-4C0B-8757-9E564EE3446F}"/>
    <cellStyle name="Normal 11 14 2 2 2 2" xfId="15837" xr:uid="{340F6124-B2A8-45E1-99A9-14EB98840CC9}"/>
    <cellStyle name="Normal 11 14 2 2 2 3" xfId="15838" xr:uid="{827998DB-E524-4D40-BBAE-2E04782520DD}"/>
    <cellStyle name="Normal 11 14 2 2 3" xfId="15839" xr:uid="{22DB6751-ABE9-478D-924A-DE21549D3EA8}"/>
    <cellStyle name="Normal 11 14 2 2 4" xfId="15840" xr:uid="{277FA0F8-C930-4288-8E25-319476DD4101}"/>
    <cellStyle name="Normal 11 14 2 3" xfId="15841" xr:uid="{714EA242-7CF0-4EE7-BF02-A552A70BE78C}"/>
    <cellStyle name="Normal 11 14 2 3 2" xfId="15842" xr:uid="{98782A63-50FD-448E-B4A0-A498C26E8155}"/>
    <cellStyle name="Normal 11 14 2 3 2 2" xfId="15843" xr:uid="{AFEE9CC0-7EFA-4790-BC74-35BE4B96F509}"/>
    <cellStyle name="Normal 11 14 2 3 2 3" xfId="15844" xr:uid="{FD38798F-F725-4404-8A5F-85812B5F78E7}"/>
    <cellStyle name="Normal 11 14 2 3 3" xfId="15845" xr:uid="{61A7344F-1C4C-40A5-AC77-289F1B000CEA}"/>
    <cellStyle name="Normal 11 14 2 3 4" xfId="15846" xr:uid="{56CABFF0-0F51-4817-A8F1-4354646669D1}"/>
    <cellStyle name="Normal 11 14 2 4" xfId="15847" xr:uid="{41F98161-550B-45DA-96E7-E19BE2D53FE8}"/>
    <cellStyle name="Normal 11 14 2 4 2" xfId="15848" xr:uid="{67C7B49C-F413-4E17-8D05-61FEE0689D90}"/>
    <cellStyle name="Normal 11 14 2 4 3" xfId="15849" xr:uid="{143DA982-953E-4EBD-8B30-C9C74219FEED}"/>
    <cellStyle name="Normal 11 14 2 5" xfId="15850" xr:uid="{F4FB0451-97F5-45DA-A364-411BAEC8B186}"/>
    <cellStyle name="Normal 11 14 2 6" xfId="15851" xr:uid="{13BBF0F9-3CD0-42BA-B5AC-E50DEE025625}"/>
    <cellStyle name="Normal 11 15" xfId="15852" xr:uid="{21140336-0E97-4D19-BCE8-7F8B9220ADF7}"/>
    <cellStyle name="Normal 11 16" xfId="15853" xr:uid="{AF80A3E1-A2D9-4803-B9FF-D44BE0D8EB84}"/>
    <cellStyle name="Normal 11 17" xfId="15854" xr:uid="{88F85434-D44F-4163-AC9E-CC12F4437BB3}"/>
    <cellStyle name="Normal 11 17 2" xfId="15855" xr:uid="{F5779AF0-1A43-4241-84D7-5F97AA23A89C}"/>
    <cellStyle name="Normal 11 17 2 2" xfId="15856" xr:uid="{C5A54F52-A077-4AEE-8EA2-698A134B89BD}"/>
    <cellStyle name="Normal 11 17 2 3" xfId="15857" xr:uid="{C7F41755-B84A-4184-9957-7B639C39FCF6}"/>
    <cellStyle name="Normal 11 17 3" xfId="15858" xr:uid="{8AB1E3CC-7CAD-4D2A-B1BD-4318C492EE95}"/>
    <cellStyle name="Normal 11 17 4" xfId="15859" xr:uid="{A259CAF2-1A0E-4E73-A6B3-BA4FA647A7C1}"/>
    <cellStyle name="Normal 11 18" xfId="15860" xr:uid="{A232E06A-E682-4DFD-8F13-8D4235A14935}"/>
    <cellStyle name="Normal 11 19" xfId="15861" xr:uid="{4D3429DF-B217-4C2E-9D25-FA804DED68BF}"/>
    <cellStyle name="Normal 11 2" xfId="15862" xr:uid="{6552FC2D-00CE-40F3-B4CF-967A70B1803D}"/>
    <cellStyle name="Normal 11 2 10" xfId="15863" xr:uid="{27F89E50-008E-429C-8C2B-BD9BAA5AF496}"/>
    <cellStyle name="Normal 11 2 11" xfId="15864" xr:uid="{1496760C-FBAB-4115-B232-5ADD592C77F9}"/>
    <cellStyle name="Normal 11 2 12" xfId="15865" xr:uid="{BA5948F3-9122-45A2-9DD7-36BBFEF96101}"/>
    <cellStyle name="Normal 11 2 13" xfId="15866" xr:uid="{E8B5EDA9-4DEA-4E47-A4DE-2106381A4E10}"/>
    <cellStyle name="Normal 11 2 14" xfId="15867" xr:uid="{EC1DCA0D-9396-4632-A09A-62EE663869D0}"/>
    <cellStyle name="Normal 11 2 15" xfId="15868" xr:uid="{D6563B79-6033-4747-8447-4BB2BDD3BDBC}"/>
    <cellStyle name="Normal 11 2 16" xfId="15869" xr:uid="{D2E762D7-E7C5-4100-BC9A-AC891FF1E41C}"/>
    <cellStyle name="Normal 11 2 17" xfId="15870" xr:uid="{2FA3FECB-D187-4D98-81D0-A82221E122D6}"/>
    <cellStyle name="Normal 11 2 18" xfId="15871" xr:uid="{1614C6AD-1176-4BE6-96BA-35B139C766CC}"/>
    <cellStyle name="Normal 11 2 2" xfId="15872" xr:uid="{323B8E32-7B85-4E31-8A05-3B115B5BE15F}"/>
    <cellStyle name="Normal 11 2 2 10" xfId="15873" xr:uid="{5A4B3E87-2AB1-4129-9A70-6E0F96CD1E38}"/>
    <cellStyle name="Normal 11 2 2 11" xfId="15874" xr:uid="{79305591-E534-4947-AFC4-5FF8EFBC2835}"/>
    <cellStyle name="Normal 11 2 2 12" xfId="15875" xr:uid="{C65DB086-E572-491B-9B97-5FA80F2C6AD0}"/>
    <cellStyle name="Normal 11 2 2 13" xfId="15876" xr:uid="{15AAAD37-D318-41ED-AF80-47F499EF2753}"/>
    <cellStyle name="Normal 11 2 2 14" xfId="15877" xr:uid="{77252B46-D8BF-4F44-9C4F-EBBBB1778173}"/>
    <cellStyle name="Normal 11 2 2 15" xfId="15878" xr:uid="{2E2500AF-09ED-44A0-AFAC-807A2974280C}"/>
    <cellStyle name="Normal 11 2 2 2" xfId="15879" xr:uid="{669645D6-A96E-4176-9229-5F180788E2C0}"/>
    <cellStyle name="Normal 11 2 2 2 10" xfId="15880" xr:uid="{1AABBE19-B10E-450D-B220-9A069E2555C6}"/>
    <cellStyle name="Normal 11 2 2 2 11" xfId="15881" xr:uid="{7C60FD18-6033-4FE0-A464-0C8899A35ADD}"/>
    <cellStyle name="Normal 11 2 2 2 12" xfId="15882" xr:uid="{4CDE5D95-0F03-4707-A0CA-FC6A7D11589B}"/>
    <cellStyle name="Normal 11 2 2 2 13" xfId="15883" xr:uid="{05C628CE-348D-443B-A2F9-C8431D0C683A}"/>
    <cellStyle name="Normal 11 2 2 2 14" xfId="15884" xr:uid="{7F1211AA-6281-424F-87F0-52DA4D1F4E11}"/>
    <cellStyle name="Normal 11 2 2 2 15" xfId="15885" xr:uid="{0A918849-E201-4CCF-BE00-D54A1688D601}"/>
    <cellStyle name="Normal 11 2 2 2 2" xfId="15886" xr:uid="{C57F4F2B-62D8-456D-B190-9C02EDED091B}"/>
    <cellStyle name="Normal 11 2 2 2 3" xfId="15887" xr:uid="{86D83838-CDE2-4844-9265-9F6E70D8C460}"/>
    <cellStyle name="Normal 11 2 2 2 4" xfId="15888" xr:uid="{ABBF0511-90B8-43EF-96DD-5413253BFCB9}"/>
    <cellStyle name="Normal 11 2 2 2 5" xfId="15889" xr:uid="{1419D491-D52E-4DD8-968A-D51BD92B2CA9}"/>
    <cellStyle name="Normal 11 2 2 2 6" xfId="15890" xr:uid="{2BBFBD0F-F253-4FB2-AD1E-816BEE30FC76}"/>
    <cellStyle name="Normal 11 2 2 2 7" xfId="15891" xr:uid="{043E2AAE-8446-4692-821C-216CD74DBB5A}"/>
    <cellStyle name="Normal 11 2 2 2 8" xfId="15892" xr:uid="{9F18C669-0E2D-4A69-A29C-A13BD2EB11EF}"/>
    <cellStyle name="Normal 11 2 2 2 9" xfId="15893" xr:uid="{86FA6AEC-4B6B-419C-8910-28D71FD2328D}"/>
    <cellStyle name="Normal 11 2 2 3" xfId="15894" xr:uid="{FC36B463-8AEE-4929-B7CE-80AEF4F043B5}"/>
    <cellStyle name="Normal 11 2 2 4" xfId="15895" xr:uid="{ECD5A9A9-B210-4274-B2F8-EA804513D3D2}"/>
    <cellStyle name="Normal 11 2 2 5" xfId="15896" xr:uid="{736A1D87-692F-4784-B213-46E56223CB14}"/>
    <cellStyle name="Normal 11 2 2 6" xfId="15897" xr:uid="{BBFE7D63-085B-4C96-92C3-99DB643D97FE}"/>
    <cellStyle name="Normal 11 2 2 7" xfId="15898" xr:uid="{D2BDE325-4915-44E9-BD93-AB147EC0F023}"/>
    <cellStyle name="Normal 11 2 2 8" xfId="15899" xr:uid="{D4CC3A4D-1D68-4C11-9B6A-9D6A508C216F}"/>
    <cellStyle name="Normal 11 2 2 9" xfId="15900" xr:uid="{B099B8AB-F4E4-4F5B-8A44-3E2218D7D8A6}"/>
    <cellStyle name="Normal 11 2 3" xfId="15901" xr:uid="{5755317E-4833-40F1-873F-65273F1F08E1}"/>
    <cellStyle name="Normal 11 2 3 2" xfId="15902" xr:uid="{A9507846-F81A-4814-9336-AB8A2727FA93}"/>
    <cellStyle name="Normal 11 2 3 2 2" xfId="15903" xr:uid="{13AB3A7E-5233-4B47-8BF7-7ED2BEA23A39}"/>
    <cellStyle name="Normal 11 2 3 2 3" xfId="15904" xr:uid="{FBCB21FB-466D-47EC-88D1-4CE97FA8076F}"/>
    <cellStyle name="Normal 11 2 3 3" xfId="15905" xr:uid="{D466E532-0A0E-4F0B-A32D-D1BCA4787403}"/>
    <cellStyle name="Normal 11 2 3 4" xfId="15906" xr:uid="{0B6BF649-B478-4858-8656-B4E132D97F50}"/>
    <cellStyle name="Normal 11 2 4" xfId="15907" xr:uid="{DC6CCE76-A44B-4CB5-9938-31590E442092}"/>
    <cellStyle name="Normal 11 2 5" xfId="15908" xr:uid="{B343C457-3248-4A15-9073-86CD0B4A619C}"/>
    <cellStyle name="Normal 11 2 6" xfId="15909" xr:uid="{60628D1F-2CC6-4313-9576-785481DCF9F6}"/>
    <cellStyle name="Normal 11 2 7" xfId="15910" xr:uid="{3EBB8951-72F7-4672-82AA-8C8C354B0AD0}"/>
    <cellStyle name="Normal 11 2 8" xfId="15911" xr:uid="{103D2240-CC40-47D1-B15C-4B0C29E889FD}"/>
    <cellStyle name="Normal 11 2 9" xfId="15912" xr:uid="{D014BD9E-68F6-4F2C-8A97-F6C0818733AC}"/>
    <cellStyle name="Normal 11 20" xfId="15913" xr:uid="{86710071-D73E-4A08-ADCE-84A25635478A}"/>
    <cellStyle name="Normal 11 3" xfId="15914" xr:uid="{007B3C14-4D51-439E-8DD6-66AF7934C6FC}"/>
    <cellStyle name="Normal 11 3 2" xfId="15915" xr:uid="{B3F5541A-2DAA-448B-BB0E-91ED38EF0E05}"/>
    <cellStyle name="Normal 11 3 3" xfId="15916" xr:uid="{6AA8FB71-7A59-4EB0-91F2-C05C808C0CE3}"/>
    <cellStyle name="Normal 11 4" xfId="15917" xr:uid="{0730A5FD-A335-49FE-B81A-093CB473CED5}"/>
    <cellStyle name="Normal 11 5" xfId="15918" xr:uid="{3DCA3EA4-9053-4D66-8525-BE85F97F1E51}"/>
    <cellStyle name="Normal 11 6" xfId="15919" xr:uid="{D39C317C-263D-4C56-9799-0F89FE1B9CF5}"/>
    <cellStyle name="Normal 11 7" xfId="15920" xr:uid="{5171ABED-A4DA-4D7D-B1D8-9E4A0A5B7724}"/>
    <cellStyle name="Normal 11 8" xfId="15921" xr:uid="{BF1DE24E-83B2-44CB-8331-D06E53AE1D9E}"/>
    <cellStyle name="Normal 11 9" xfId="15922" xr:uid="{9AB7F927-AB6F-4AF9-BA84-4BEAEAF18D2C}"/>
    <cellStyle name="Normal 11_Block-A-UGF-Pour-1-QTY CORRECTED" xfId="15987" xr:uid="{D1C7F5C7-4231-4B88-BD5A-714F62E4E056}"/>
    <cellStyle name="Normal 110" xfId="15923" xr:uid="{7225BBAA-05E9-4F90-8269-98E0EE0975E2}"/>
    <cellStyle name="Normal 110 2" xfId="15924" xr:uid="{8E3CBE0F-0300-465A-B501-5C12B525C463}"/>
    <cellStyle name="Normal 110 3" xfId="15925" xr:uid="{1D4C12C1-D0AC-4467-AC30-963C3A2FB85B}"/>
    <cellStyle name="Normal 110 4" xfId="15926" xr:uid="{93B66766-AD49-42EB-8B20-0F948F94327D}"/>
    <cellStyle name="Normal 110 4 2" xfId="15927" xr:uid="{F0A87E22-E2A8-4A2A-B5BE-1C1590B75A25}"/>
    <cellStyle name="Normal 110 4 3" xfId="15928" xr:uid="{FF94414C-CA93-47C6-81C0-5FDBDAB97F21}"/>
    <cellStyle name="Normal 110 5" xfId="15929" xr:uid="{586D322F-E438-4755-AE74-3D2FDF748136}"/>
    <cellStyle name="Normal 110 6" xfId="15930" xr:uid="{1A17AEA5-61AB-48C8-B915-85F171CB5794}"/>
    <cellStyle name="Normal 111" xfId="15931" xr:uid="{22D4B87D-C13B-4590-A051-B0A2E13F226D}"/>
    <cellStyle name="Normal 111 2" xfId="15932" xr:uid="{AFBA04DA-1CDF-4ADF-9E3D-573A786BF7F6}"/>
    <cellStyle name="Normal 111 3" xfId="15933" xr:uid="{CB00F5D9-5665-46BD-8F7F-5B3196CE96C7}"/>
    <cellStyle name="Normal 111 4" xfId="15934" xr:uid="{D2A5D21A-E56E-41E6-9BAC-4F4B3A22E9EE}"/>
    <cellStyle name="Normal 111 4 2" xfId="15935" xr:uid="{E99DF93F-680C-4276-ABCF-EB5268799D01}"/>
    <cellStyle name="Normal 111 4 3" xfId="15936" xr:uid="{E56353A4-09FE-474C-9119-410918419E00}"/>
    <cellStyle name="Normal 111 5" xfId="15937" xr:uid="{784B79AF-0176-477E-8FC5-B7AF1066F6F2}"/>
    <cellStyle name="Normal 111 6" xfId="15938" xr:uid="{A6D89EF9-B42E-4008-A852-B42AAFB1DCE2}"/>
    <cellStyle name="Normal 112" xfId="15939" xr:uid="{8A212648-DDBA-424D-8999-8EEC91B470FC}"/>
    <cellStyle name="Normal 112 2" xfId="15940" xr:uid="{C0B04BBE-1B80-417A-98BA-2BE4A8D94CE1}"/>
    <cellStyle name="Normal 112 3" xfId="15941" xr:uid="{87D23503-9CA1-4D22-A116-683FCB1C2B68}"/>
    <cellStyle name="Normal 112 4" xfId="15942" xr:uid="{3DA4F762-C9A6-429A-B5BD-8690BF0E4ADE}"/>
    <cellStyle name="Normal 112 4 2" xfId="15943" xr:uid="{F8145311-80ED-45B2-B739-4645B0D78EE4}"/>
    <cellStyle name="Normal 112 4 3" xfId="15944" xr:uid="{9E5DA764-C8BF-4BBB-9BAA-86F3EBA946CE}"/>
    <cellStyle name="Normal 112 5" xfId="15945" xr:uid="{285C4405-9596-47FA-82B3-56DDD9AECFB9}"/>
    <cellStyle name="Normal 112 6" xfId="15946" xr:uid="{9A6453D7-C5A6-40B2-A7F5-9C33BF04D886}"/>
    <cellStyle name="Normal 113" xfId="15947" xr:uid="{084F3A73-7D16-446E-9DAD-BDC0138355B2}"/>
    <cellStyle name="Normal 113 2" xfId="15948" xr:uid="{97E2F4E9-68E6-42D4-B774-2475576CBF43}"/>
    <cellStyle name="Normal 113 3" xfId="15949" xr:uid="{CDC409DE-1687-48B5-838D-3EEFF18C633E}"/>
    <cellStyle name="Normal 113 4" xfId="15950" xr:uid="{2CF606CB-78D2-4BCB-9DF5-35052E9D61EE}"/>
    <cellStyle name="Normal 113 4 2" xfId="15951" xr:uid="{378F6BA8-B43E-4A56-B7EF-49FE3FD40B54}"/>
    <cellStyle name="Normal 113 4 3" xfId="15952" xr:uid="{9C7DB455-3454-453F-AB40-735F0256EBB7}"/>
    <cellStyle name="Normal 113 5" xfId="15953" xr:uid="{EB1D2770-8D58-4E0A-B66E-AADEEDAA6E02}"/>
    <cellStyle name="Normal 113 6" xfId="15954" xr:uid="{8BCF886E-3858-4B90-A945-AB48121ACFAF}"/>
    <cellStyle name="Normal 114" xfId="15955" xr:uid="{63E10C56-3426-4613-A21D-48628F0415AA}"/>
    <cellStyle name="Normal 114 2" xfId="15956" xr:uid="{FA02C7EC-B35C-4F52-A03E-624F09B4C5C8}"/>
    <cellStyle name="Normal 114 3" xfId="15957" xr:uid="{401DE3DF-3A53-4231-8CC0-3044F27C691F}"/>
    <cellStyle name="Normal 114 4" xfId="15958" xr:uid="{9958DE5A-DEB2-4236-BE7A-E6391F0BA46B}"/>
    <cellStyle name="Normal 114 4 2" xfId="15959" xr:uid="{5ACC0718-FC65-4C30-A26C-10F6B771208B}"/>
    <cellStyle name="Normal 114 4 3" xfId="15960" xr:uid="{5F4ED75F-223B-4DAE-94F3-1E5441D8EC49}"/>
    <cellStyle name="Normal 114 5" xfId="15961" xr:uid="{DE489CF7-5673-4C7C-A355-0D0D748115FD}"/>
    <cellStyle name="Normal 114 6" xfId="15962" xr:uid="{5FB51E27-1130-4C92-A5B4-D670C4DFAF61}"/>
    <cellStyle name="Normal 115" xfId="15963" xr:uid="{DE0AE250-5A4F-47B2-B1B4-0F80A75DE3E8}"/>
    <cellStyle name="Normal 115 2" xfId="15964" xr:uid="{2C6A78B7-8434-4FE5-ACD3-37B4DCA476E1}"/>
    <cellStyle name="Normal 115 3" xfId="15965" xr:uid="{E0931D4E-5499-43B6-B4D7-A0985257B7D6}"/>
    <cellStyle name="Normal 115 4" xfId="15966" xr:uid="{2521ABA1-16BC-4036-A723-09545EBB7E59}"/>
    <cellStyle name="Normal 115 5" xfId="15967" xr:uid="{096A3A7C-C84A-4D79-BCCD-1D45E942769A}"/>
    <cellStyle name="Normal 116" xfId="15968" xr:uid="{F5244465-4959-4D68-93B6-767A6780E8BE}"/>
    <cellStyle name="Normal 116 2" xfId="15969" xr:uid="{711FA56F-33C6-41B2-A0E6-ADD29B0F3635}"/>
    <cellStyle name="Normal 116 3" xfId="15970" xr:uid="{D7CC3F83-B5F4-49EE-A825-5C73C019BFDC}"/>
    <cellStyle name="Normal 117" xfId="15971" xr:uid="{27E8BBBC-AF10-4CD1-94F6-FBC7D7AA9A29}"/>
    <cellStyle name="Normal 117 2" xfId="15972" xr:uid="{4BD4E0F8-194A-4904-B387-419A4641E49C}"/>
    <cellStyle name="Normal 117 3" xfId="15973" xr:uid="{33AE37AE-7043-49CD-8EC2-6CD951988703}"/>
    <cellStyle name="Normal 117 4" xfId="15974" xr:uid="{D2D75245-5A3E-4B01-8153-A18BC73F0348}"/>
    <cellStyle name="Normal 117 4 2" xfId="15975" xr:uid="{D776F856-38D4-4407-9987-F98788C9D53A}"/>
    <cellStyle name="Normal 117 4 3" xfId="15976" xr:uid="{406FF8D4-37A0-4BB4-ACF5-0FBA806F5034}"/>
    <cellStyle name="Normal 117 5" xfId="15977" xr:uid="{5DBE30D3-20A5-46D1-AC71-64C3402E208E}"/>
    <cellStyle name="Normal 117 6" xfId="15978" xr:uid="{06DA039F-9E2A-4DC7-BC91-6D67B00B323D}"/>
    <cellStyle name="Normal 118" xfId="15979" xr:uid="{82A16FF1-53D7-4633-8438-F07415B693DE}"/>
    <cellStyle name="Normal 118 2" xfId="15980" xr:uid="{4E62CEE4-FA20-4F1D-9668-9CC913278914}"/>
    <cellStyle name="Normal 118 2 2" xfId="15981" xr:uid="{9CC0EBD3-056A-4603-A93C-A6805E77514C}"/>
    <cellStyle name="Normal 118 2 3" xfId="15982" xr:uid="{EF2F9566-3C65-412A-BA76-9913E89BD67F}"/>
    <cellStyle name="Normal 118 3" xfId="15983" xr:uid="{86D21291-062F-490D-9600-603605F65792}"/>
    <cellStyle name="Normal 118 4" xfId="15984" xr:uid="{C0775E72-8EF9-4FEC-B604-A7FFD22B0FF9}"/>
    <cellStyle name="Normal 119" xfId="15985" xr:uid="{C950D7D9-8121-4FE7-A136-D65EFA767178}"/>
    <cellStyle name="Normal 119 2" xfId="15986" xr:uid="{E0689EC8-EABE-48EC-9A0C-4E53AD5222EB}"/>
    <cellStyle name="Normal 12" xfId="15988" xr:uid="{8966DE46-EB9D-4714-B280-1AC6243EC25B}"/>
    <cellStyle name="Normal 12 10" xfId="15989" xr:uid="{C677EBD4-CB53-46BC-AB34-BFE1923C2E22}"/>
    <cellStyle name="Normal 12 11" xfId="15990" xr:uid="{9F80A22A-A138-42B7-BD19-5A2ADFAE1C43}"/>
    <cellStyle name="Normal 12 12" xfId="15991" xr:uid="{5FB321E6-B5C1-4E01-9956-B182C88E5C6D}"/>
    <cellStyle name="Normal 12 13" xfId="15992" xr:uid="{C04D1996-CF66-4AF4-8CCD-B838BE1F8A87}"/>
    <cellStyle name="Normal 12 14" xfId="15993" xr:uid="{10ECC668-125D-4946-ADCD-DDE841BD0372}"/>
    <cellStyle name="Normal 12 15" xfId="15994" xr:uid="{C4D31C79-D657-42BC-9F49-B5AD0D86477D}"/>
    <cellStyle name="Normal 12 16" xfId="15995" xr:uid="{7BA36DA4-56C3-445B-9CC4-5A7294610924}"/>
    <cellStyle name="Normal 12 17" xfId="15996" xr:uid="{A60D35C6-8793-4A7A-BF0B-943F350709F1}"/>
    <cellStyle name="Normal 12 18" xfId="15997" xr:uid="{BB6AC71E-26A0-4045-9C54-AC05A480259E}"/>
    <cellStyle name="Normal 12 19" xfId="15998" xr:uid="{17F661EC-D45C-4BCB-91BD-4778D4C8C0BA}"/>
    <cellStyle name="Normal 12 2" xfId="15999" xr:uid="{B190B00F-E355-4C9A-A5C0-CE08F394DBBF}"/>
    <cellStyle name="Normal 12 2 2" xfId="16000" xr:uid="{9567FEAE-6B90-479D-9D42-42EC58D1FE99}"/>
    <cellStyle name="Normal 12 2 2 2" xfId="16001" xr:uid="{6AF74C3B-A7D5-44AA-84C9-EC7CE9ADA3B6}"/>
    <cellStyle name="Normal 12 2 2 2 2" xfId="16002" xr:uid="{E33EE2CD-4F79-4525-9737-8AA52BD0BD21}"/>
    <cellStyle name="Normal 12 2 2 2 2 2" xfId="16003" xr:uid="{E5E4EC6C-6EBF-42E7-8A8E-0FAB5278A3AE}"/>
    <cellStyle name="Normal 12 2 2 2 2 3" xfId="16004" xr:uid="{47ACBCB7-7CDD-4AB5-A048-998FBD285AC6}"/>
    <cellStyle name="Normal 12 2 2 2 3" xfId="16005" xr:uid="{EBFBBE2F-6004-4946-9D65-E08144A73808}"/>
    <cellStyle name="Normal 12 2 2 2 4" xfId="16006" xr:uid="{F0D7D870-2C8F-4976-8469-A00DBD7658EF}"/>
    <cellStyle name="Normal 12 2 2 3" xfId="16007" xr:uid="{5D7FE7B4-B3DA-4EF8-8D77-09294FC1FDDB}"/>
    <cellStyle name="Normal 12 2 2 3 2" xfId="16008" xr:uid="{0AD5EB01-2900-4EDD-94BC-B8EEBB8EB041}"/>
    <cellStyle name="Normal 12 2 2 3 3" xfId="16009" xr:uid="{8090777D-5987-46B2-AF09-C181E0676F9D}"/>
    <cellStyle name="Normal 12 2 2 4" xfId="16010" xr:uid="{1F27DFFB-5A73-4696-AE1E-F5421CD62392}"/>
    <cellStyle name="Normal 12 2 2 5" xfId="16011" xr:uid="{93AC22FF-650A-4E98-8321-51FA10999B1A}"/>
    <cellStyle name="Normal 12 20" xfId="16012" xr:uid="{1F465182-B97A-4ED7-8DF1-1ABF3A8128A4}"/>
    <cellStyle name="Normal 12 21" xfId="16013" xr:uid="{815D5FA5-CEF3-423E-991D-25C6D97BE5F0}"/>
    <cellStyle name="Normal 12 22" xfId="16014" xr:uid="{25F03DA5-B06C-485C-8D38-7EBDAD5BFF94}"/>
    <cellStyle name="Normal 12 23" xfId="16015" xr:uid="{619E323B-4494-4270-8394-5FC713C8AC2F}"/>
    <cellStyle name="Normal 12 24" xfId="16016" xr:uid="{054A326F-58F4-41CA-AE11-5FD7942F93F2}"/>
    <cellStyle name="Normal 12 25" xfId="16017" xr:uid="{1F60B04A-DD2D-46F8-ABAF-2985FBE76C76}"/>
    <cellStyle name="Normal 12 26" xfId="16018" xr:uid="{D13E4AC4-602E-46E1-9B0B-00131A0D0349}"/>
    <cellStyle name="Normal 12 27" xfId="16019" xr:uid="{578B1614-D032-4D9E-9236-AC51B032201A}"/>
    <cellStyle name="Normal 12 28" xfId="16020" xr:uid="{0C59666A-2B12-4D88-9199-B9CBEC8AC899}"/>
    <cellStyle name="Normal 12 29" xfId="16021" xr:uid="{49CA3238-21D7-4217-94B8-B7A4C791FB6E}"/>
    <cellStyle name="Normal 12 29 2" xfId="16022" xr:uid="{724730AF-5748-4999-BE7A-C7D58FFF5137}"/>
    <cellStyle name="Normal 12 29 2 2" xfId="16023" xr:uid="{D69D32EC-E2B4-412A-9818-DF669BE2A9A0}"/>
    <cellStyle name="Normal 12 29 2 2 2" xfId="16024" xr:uid="{1C0C189F-2492-4F94-B164-BD12E925255F}"/>
    <cellStyle name="Normal 12 29 2 2 3" xfId="16025" xr:uid="{1DA30597-59F7-435B-A711-6C52E94A0577}"/>
    <cellStyle name="Normal 12 29 2 3" xfId="16026" xr:uid="{9CA9BBEB-895C-4086-B1DB-0398ED3AF33E}"/>
    <cellStyle name="Normal 12 29 2 4" xfId="16027" xr:uid="{F7DBE5EA-AB61-4C67-BDF2-B113860D2397}"/>
    <cellStyle name="Normal 12 29 3" xfId="16028" xr:uid="{D0B73DF9-B91C-41DF-9ECB-B5C6E68ADC82}"/>
    <cellStyle name="Normal 12 29 3 2" xfId="16029" xr:uid="{2D319812-D729-4800-988C-1190106A1A34}"/>
    <cellStyle name="Normal 12 29 3 3" xfId="16030" xr:uid="{CCDE973D-24F4-42FA-A2E0-EBE8623D7B7A}"/>
    <cellStyle name="Normal 12 29 4" xfId="16031" xr:uid="{E9468AF0-6E5C-46AD-B93C-FB2A281B2CB1}"/>
    <cellStyle name="Normal 12 29 5" xfId="16032" xr:uid="{87641E39-E21D-4411-913A-B56D0D37F9D7}"/>
    <cellStyle name="Normal 12 3" xfId="16033" xr:uid="{A9A860BD-EC74-49B4-9575-38430F36374F}"/>
    <cellStyle name="Normal 12 3 10" xfId="16034" xr:uid="{511E6062-32E7-4646-BDDA-C0A40BCDB7AB}"/>
    <cellStyle name="Normal 12 3 2" xfId="16035" xr:uid="{FA297B7A-98A3-4DFC-B839-684E558F8F03}"/>
    <cellStyle name="Normal 12 3 3" xfId="16036" xr:uid="{57E9BA91-FA98-4CF8-8653-BD540803BE15}"/>
    <cellStyle name="Normal 12 3 4" xfId="16037" xr:uid="{ABF44E60-143E-499F-9BEC-4786B301AFFA}"/>
    <cellStyle name="Normal 12 3 5" xfId="16038" xr:uid="{E2C7CF69-F746-4CD2-B37B-51C89532F818}"/>
    <cellStyle name="Normal 12 3 6" xfId="16039" xr:uid="{63EB9CF0-693D-4EC1-8ABF-ACD8061BA9DC}"/>
    <cellStyle name="Normal 12 3 7" xfId="16040" xr:uid="{B8ED2983-4C1B-4FFE-8F94-56A69B824FBA}"/>
    <cellStyle name="Normal 12 3 8" xfId="16041" xr:uid="{4822240E-F5F9-4D0B-90C6-0EC6ABDF8945}"/>
    <cellStyle name="Normal 12 3 9" xfId="16042" xr:uid="{D5AC32A0-DEC2-4E9F-9010-9A91F43CAE45}"/>
    <cellStyle name="Normal 12 30" xfId="16043" xr:uid="{4E447A34-1F41-445A-93AB-8BFF1CEEA041}"/>
    <cellStyle name="Normal 12 30 2" xfId="16044" xr:uid="{F20531D9-E4BB-44DD-8D2F-1E8A3984211B}"/>
    <cellStyle name="Normal 12 30 2 2" xfId="16045" xr:uid="{7F57D028-2147-46A4-95DB-F2DDE494504E}"/>
    <cellStyle name="Normal 12 30 2 2 2" xfId="16046" xr:uid="{942C520A-3999-4C76-9BDB-993A4EAA4D1A}"/>
    <cellStyle name="Normal 12 30 2 2 2 2" xfId="16047" xr:uid="{A8DF9A7C-C46A-450B-B10B-E3696578177D}"/>
    <cellStyle name="Normal 12 30 2 2 2 3" xfId="16048" xr:uid="{6ED9CCB6-FF4E-48C5-AAA8-7C4D085A2918}"/>
    <cellStyle name="Normal 12 30 2 2 3" xfId="16049" xr:uid="{2E5EAB7F-5362-4701-9CB5-BBEC1C05C97D}"/>
    <cellStyle name="Normal 12 30 2 2 4" xfId="16050" xr:uid="{54D6E264-B631-4CCD-A786-1E0D222906F0}"/>
    <cellStyle name="Normal 12 30 2 3" xfId="16051" xr:uid="{F9C3F884-4ADA-402F-8210-D016BD3AA364}"/>
    <cellStyle name="Normal 12 30 2 3 2" xfId="16052" xr:uid="{7F502009-B856-4450-8B10-0395C3D89ABB}"/>
    <cellStyle name="Normal 12 30 2 3 3" xfId="16053" xr:uid="{FE55AB66-47D3-4A8A-B6F8-4F4703ECBF12}"/>
    <cellStyle name="Normal 12 30 2 4" xfId="16054" xr:uid="{B87896A9-54CE-42BE-9CC3-E3AEAC51C071}"/>
    <cellStyle name="Normal 12 30 2 5" xfId="16055" xr:uid="{5C895139-E6C0-4CBB-BE8E-190C31133C15}"/>
    <cellStyle name="Normal 12 31" xfId="16056" xr:uid="{47F878F7-7893-4CF1-9C88-D9AD18D87E1A}"/>
    <cellStyle name="Normal 12 31 2" xfId="16057" xr:uid="{A5D346FD-FB90-4C70-8E4D-CCB809B51E6B}"/>
    <cellStyle name="Normal 12 4" xfId="16058" xr:uid="{EA3E00F5-4DB7-4E80-8251-C9433554E3AA}"/>
    <cellStyle name="Normal 12 4 10" xfId="16059" xr:uid="{C143445B-687C-4FDD-B9CC-536AD2D98C93}"/>
    <cellStyle name="Normal 12 4 11" xfId="16060" xr:uid="{F8404160-0E66-4837-B70B-6DA2A8567107}"/>
    <cellStyle name="Normal 12 4 12" xfId="16061" xr:uid="{193CE5E2-C0FF-41FF-BB95-9919B8D66F01}"/>
    <cellStyle name="Normal 12 4 13" xfId="16062" xr:uid="{5426B5B3-DE6B-45DE-ABCC-5D4E6610E71B}"/>
    <cellStyle name="Normal 12 4 14" xfId="16063" xr:uid="{8D589C28-3471-4027-96DF-A5B949A0946B}"/>
    <cellStyle name="Normal 12 4 15" xfId="16064" xr:uid="{EC0515AD-BAD4-4F28-8B62-966BA87134BC}"/>
    <cellStyle name="Normal 12 4 2" xfId="16065" xr:uid="{0E8EFA10-5582-48BC-B491-7BE6A92FCB48}"/>
    <cellStyle name="Normal 12 4 3" xfId="16066" xr:uid="{DBE3E88B-1EC6-4393-B15F-47D2AA6100D2}"/>
    <cellStyle name="Normal 12 4 4" xfId="16067" xr:uid="{5D37802E-5707-49B1-9161-58D141BA5C3B}"/>
    <cellStyle name="Normal 12 4 5" xfId="16068" xr:uid="{7D853F25-B80D-46D2-87B4-65F86DC8A4D2}"/>
    <cellStyle name="Normal 12 4 6" xfId="16069" xr:uid="{B2494DC2-FAD7-4920-A6C5-75EB51D489D4}"/>
    <cellStyle name="Normal 12 4 7" xfId="16070" xr:uid="{670E343A-9FD9-48EE-8F8A-E600F0D0960F}"/>
    <cellStyle name="Normal 12 4 8" xfId="16071" xr:uid="{0988745B-D74C-44B4-A70E-064EAF8869CF}"/>
    <cellStyle name="Normal 12 4 9" xfId="16072" xr:uid="{8554C2ED-7600-44E1-AD7B-F906AA55D5F1}"/>
    <cellStyle name="Normal 12 5" xfId="16073" xr:uid="{7FD5562D-BB3E-4169-89C9-B0CAAC9BCC14}"/>
    <cellStyle name="Normal 12 6" xfId="16074" xr:uid="{5B5676C0-7E34-428D-8C09-4A157D50D5EC}"/>
    <cellStyle name="Normal 12 7" xfId="16075" xr:uid="{C456C635-9101-4DF6-9F80-972517112C8D}"/>
    <cellStyle name="Normal 12 8" xfId="16076" xr:uid="{63CB72CE-84D1-45CB-854B-7FD2667047D2}"/>
    <cellStyle name="Normal 12 9" xfId="16077" xr:uid="{B2F85E74-AE16-4945-9CF3-45F541553E2F}"/>
    <cellStyle name="Normal 12_B Block  Column LGF to UGF Lvl" xfId="16120" xr:uid="{50A8C1F8-2BA1-4142-B666-B81C500248F4}"/>
    <cellStyle name="Normal 120" xfId="16078" xr:uid="{051BA99D-6EDB-49CE-9EC5-940B23B80E6A}"/>
    <cellStyle name="Normal 121" xfId="16079" xr:uid="{7ED61E6F-25E6-475C-BF73-A429F0873419}"/>
    <cellStyle name="Normal 122" xfId="16080" xr:uid="{BB7F2535-E199-4328-90D1-E7CCE10731B7}"/>
    <cellStyle name="Normal 122 2" xfId="16081" xr:uid="{ADB22D21-3518-413D-943C-565B5E178915}"/>
    <cellStyle name="Normal 122 2 2" xfId="16082" xr:uid="{287093A4-5339-4EAD-8F43-B7240DBB308E}"/>
    <cellStyle name="Normal 122 2 3" xfId="16083" xr:uid="{51ACA139-296E-4EDD-A391-9A58C99F9E43}"/>
    <cellStyle name="Normal 122 3" xfId="16084" xr:uid="{8B7B1363-C056-41EC-AF01-676B2B5F9721}"/>
    <cellStyle name="Normal 122 4" xfId="16085" xr:uid="{D4198AF2-B694-4B55-9145-513343C0ECCE}"/>
    <cellStyle name="Normal 123" xfId="16086" xr:uid="{1A8F1B4F-F6F3-4AAC-A5FD-8CEABAE5C819}"/>
    <cellStyle name="Normal 123 2" xfId="16087" xr:uid="{D3C491FA-158F-42EA-B24D-75E000B0D815}"/>
    <cellStyle name="Normal 124" xfId="16088" xr:uid="{4347DB17-3C01-41E1-A45A-949EB03A9323}"/>
    <cellStyle name="Normal 124 2" xfId="16089" xr:uid="{17F317F0-D812-4185-9CE0-4628BFEFA0DB}"/>
    <cellStyle name="Normal 124 3" xfId="16090" xr:uid="{52815BD1-C836-46D9-9799-2F8BE443AD40}"/>
    <cellStyle name="Normal 124 4" xfId="16091" xr:uid="{EB27557D-1BF1-42CC-B9CC-1C95B9F97760}"/>
    <cellStyle name="Normal 124 4 2" xfId="16092" xr:uid="{9B1377D4-2807-4957-8925-DB8F21EE8656}"/>
    <cellStyle name="Normal 124 5" xfId="16093" xr:uid="{C154AFD0-279D-495F-A40C-577394742122}"/>
    <cellStyle name="Normal 124 5 2" xfId="16094" xr:uid="{8AF7C7EB-EF42-487E-8233-7BB727683C8A}"/>
    <cellStyle name="Normal 125" xfId="16095" xr:uid="{62DFF349-AF1D-4D8A-91CF-A50BF3E5C294}"/>
    <cellStyle name="Normal 125 2" xfId="16096" xr:uid="{677C4573-A04E-491B-A54A-EF5DBD6CCB28}"/>
    <cellStyle name="Normal 125 3" xfId="16097" xr:uid="{D332E06D-0140-41D7-848D-818526E8CB66}"/>
    <cellStyle name="Normal 125 3 2" xfId="16098" xr:uid="{F38F4291-A1B2-4FC9-8E26-A778366A54E7}"/>
    <cellStyle name="Normal 125 3 3" xfId="16099" xr:uid="{09B666CF-911D-43C4-9BAA-21CDA8E733E2}"/>
    <cellStyle name="Normal 125 3 4" xfId="16100" xr:uid="{925ACD03-7B35-479B-8112-B2980AE0BF29}"/>
    <cellStyle name="Normal 125 4" xfId="16101" xr:uid="{6CEEBD93-982B-4DFB-BD40-8CFE9F848F34}"/>
    <cellStyle name="Normal 126" xfId="16102" xr:uid="{67530A20-6B74-4C49-A815-0D805FB2F718}"/>
    <cellStyle name="Normal 126 2" xfId="16103" xr:uid="{3FAFDE6B-358C-46FE-97C2-88B16CDD7D51}"/>
    <cellStyle name="Normal 126 3" xfId="16104" xr:uid="{15F1F60D-7306-4BE8-8FD1-E5276C1032FC}"/>
    <cellStyle name="Normal 127" xfId="16105" xr:uid="{6B2B6969-138B-45C5-B2BD-CEE7A35DBC5C}"/>
    <cellStyle name="Normal 127 2" xfId="16106" xr:uid="{7DD0EC96-57D3-4FE5-AE2E-30325E80085F}"/>
    <cellStyle name="Normal 127 3" xfId="16107" xr:uid="{13F581CE-FC2B-4CEF-AC31-B0B96DB251A2}"/>
    <cellStyle name="Normal 127 3 2" xfId="16108" xr:uid="{18914D25-074A-472D-AE0D-BE3A0A97CA19}"/>
    <cellStyle name="Normal 127 3 2 2" xfId="16109" xr:uid="{92A90434-1B22-4562-A829-9E29610D339D}"/>
    <cellStyle name="Normal 127 3 2 3" xfId="16110" xr:uid="{44FFA927-8FE7-4C61-AC7C-222F7284140A}"/>
    <cellStyle name="Normal 127 3 3" xfId="16111" xr:uid="{197E6500-1D18-46C4-A209-97F931A87A6F}"/>
    <cellStyle name="Normal 127 3 4" xfId="16112" xr:uid="{E0E4387D-095D-4A23-B688-4BD4A5D75659}"/>
    <cellStyle name="Normal 127 4" xfId="16113" xr:uid="{D7B241C0-E69E-42B9-A70F-51088D011581}"/>
    <cellStyle name="Normal 128" xfId="16114" xr:uid="{04001DA9-111F-484D-8729-C638682D582F}"/>
    <cellStyle name="Normal 128 2" xfId="16115" xr:uid="{CD7607BB-EBE4-439E-930D-9D17CF33AFEA}"/>
    <cellStyle name="Normal 129" xfId="16116" xr:uid="{0F0F3D7D-DBA2-4497-9F07-595FA649FE89}"/>
    <cellStyle name="Normal 129 2" xfId="16117" xr:uid="{8233A133-F1A1-4E13-A79C-C223C76E4CB6}"/>
    <cellStyle name="Normal 129 3" xfId="16118" xr:uid="{9AA2DF89-85AA-4467-A2D3-28CF21ECB2EA}"/>
    <cellStyle name="Normal 129 4" xfId="16119" xr:uid="{050A2F5A-2A30-4791-97A3-667A22F99410}"/>
    <cellStyle name="Normal 13" xfId="16121" xr:uid="{351DACF3-1D68-403F-8B34-2F437DC5358B}"/>
    <cellStyle name="Normal 13 10" xfId="16122" xr:uid="{744915F6-65E1-4F00-AC59-A8B2EC214235}"/>
    <cellStyle name="Normal 13 11" xfId="16123" xr:uid="{F5E89CE0-05DB-4856-8F92-A0FC4D45ED3C}"/>
    <cellStyle name="Normal 13 12" xfId="16124" xr:uid="{CC59CFE5-AFD5-4948-ABCE-1E51DB83C9A2}"/>
    <cellStyle name="Normal 13 13" xfId="16125" xr:uid="{7EFB08EA-B9E9-43E1-99FD-CFDB16D785AA}"/>
    <cellStyle name="Normal 13 14" xfId="16126" xr:uid="{0D7C026C-E639-4AE1-A933-0CED748F3932}"/>
    <cellStyle name="Normal 13 15" xfId="16127" xr:uid="{2C7A0145-8B74-4466-9A9E-762B8C8C7647}"/>
    <cellStyle name="Normal 13 16" xfId="16128" xr:uid="{F2FD96F0-12CC-4790-A39E-7BC230AB80C3}"/>
    <cellStyle name="Normal 13 17" xfId="16129" xr:uid="{88743993-82C0-4FCD-88AF-C16859EC7E7F}"/>
    <cellStyle name="Normal 13 18" xfId="16130" xr:uid="{A3885071-41BD-4D6A-9793-B78028DA4BF4}"/>
    <cellStyle name="Normal 13 2" xfId="16131" xr:uid="{08B6F773-60E0-4790-92B1-B34ABAC4176C}"/>
    <cellStyle name="Normal 13 2 2" xfId="16132" xr:uid="{DEA720A5-BBB1-4B13-9AD0-823C1C9CABBE}"/>
    <cellStyle name="Normal 13 2 2 10" xfId="16133" xr:uid="{1AFA22A9-43D0-437E-9F50-A91E78948A31}"/>
    <cellStyle name="Normal 13 2 2 10 2" xfId="16134" xr:uid="{D215B4BE-78A8-479E-A442-AFECEA34C965}"/>
    <cellStyle name="Normal 13 2 2 10 3" xfId="16135" xr:uid="{0D3394F9-416B-43C1-A22F-4434705FD8A9}"/>
    <cellStyle name="Normal 13 2 2 11" xfId="16136" xr:uid="{384F8F45-E118-462B-BC3A-8F2BE6518C82}"/>
    <cellStyle name="Normal 13 2 2 11 2" xfId="16137" xr:uid="{1B2D521A-A20E-48B7-817C-72DF3DC28EFF}"/>
    <cellStyle name="Normal 13 2 2 11 3" xfId="16138" xr:uid="{B3A552AB-C6EC-4FC7-B22F-B9FC45A231C5}"/>
    <cellStyle name="Normal 13 2 2 12" xfId="16139" xr:uid="{4A642FA3-0DF2-449F-9D60-60CD86E0FB28}"/>
    <cellStyle name="Normal 13 2 2 13" xfId="16140" xr:uid="{8E3BEB0B-41B8-4C2B-8428-8AF2686F376C}"/>
    <cellStyle name="Normal 13 2 2 2" xfId="16141" xr:uid="{C2CD1103-8B70-42FC-AE45-7ACD971CC3C3}"/>
    <cellStyle name="Normal 13 2 2 2 2" xfId="16142" xr:uid="{5A874F7A-EF29-450F-AD67-5A6F6DF4FE78}"/>
    <cellStyle name="Normal 13 2 2 2 2 2" xfId="16143" xr:uid="{72F95CD0-FC10-4D58-9941-FB21D51CB2AD}"/>
    <cellStyle name="Normal 13 2 2 2 2 2 2" xfId="16144" xr:uid="{CF776110-2D0D-4538-830B-C96AE2E8BDF0}"/>
    <cellStyle name="Normal 13 2 2 2 2 2 3" xfId="16145" xr:uid="{64E2815A-5647-4EDD-980B-AA739C02BB93}"/>
    <cellStyle name="Normal 13 2 2 2 2 3" xfId="16146" xr:uid="{BA1401FD-FC3F-44BF-92AB-12EF479F5DA5}"/>
    <cellStyle name="Normal 13 2 2 2 2 4" xfId="16147" xr:uid="{2421886D-4EB7-4204-83A2-7DE01DA6115B}"/>
    <cellStyle name="Normal 13 2 2 2 3" xfId="16148" xr:uid="{5D24906B-9F80-4ED8-ADBC-F3B043B08627}"/>
    <cellStyle name="Normal 13 2 2 2 3 2" xfId="16149" xr:uid="{88B63D86-5724-4CB4-9EEF-4DE4CA827C79}"/>
    <cellStyle name="Normal 13 2 2 2 3 2 2" xfId="16150" xr:uid="{566CC0EF-6D9D-4233-9B80-CCFE2B71FB3D}"/>
    <cellStyle name="Normal 13 2 2 2 3 2 3" xfId="16151" xr:uid="{97551060-4721-4F91-8C23-812C99092FBC}"/>
    <cellStyle name="Normal 13 2 2 2 3 3" xfId="16152" xr:uid="{39F48A01-328B-4DC6-B865-F018EFB7D3C7}"/>
    <cellStyle name="Normal 13 2 2 2 3 4" xfId="16153" xr:uid="{0F46224F-DE62-413E-AA4B-1822AAF49226}"/>
    <cellStyle name="Normal 13 2 2 2 4" xfId="16154" xr:uid="{E06D0FE7-F191-4073-AAE5-C6F370FA8FD7}"/>
    <cellStyle name="Normal 13 2 2 2 4 2" xfId="16155" xr:uid="{38C43EAC-7077-4E2C-9156-9E3DA85A8A1B}"/>
    <cellStyle name="Normal 13 2 2 2 4 2 2" xfId="16156" xr:uid="{F83781EF-1898-450A-9124-F6B2AC541A5F}"/>
    <cellStyle name="Normal 13 2 2 2 4 2 3" xfId="16157" xr:uid="{57E3D435-6358-4E2D-B8E0-96A2403F142E}"/>
    <cellStyle name="Normal 13 2 2 2 4 3" xfId="16158" xr:uid="{2EBCBF59-BD69-4C9B-A100-18F00D23D53F}"/>
    <cellStyle name="Normal 13 2 2 2 4 4" xfId="16159" xr:uid="{331C49E0-06D4-471E-A605-9AE42445E0E1}"/>
    <cellStyle name="Normal 13 2 2 2 5" xfId="16160" xr:uid="{E7E055AE-971D-4F11-AB1F-2709D0930C7F}"/>
    <cellStyle name="Normal 13 2 2 2 5 2" xfId="16161" xr:uid="{A0750E78-2895-4485-B14A-1FB6E522CF0A}"/>
    <cellStyle name="Normal 13 2 2 2 5 3" xfId="16162" xr:uid="{F675B44E-3578-478B-AF81-20F6C68CFBB5}"/>
    <cellStyle name="Normal 13 2 2 2 6" xfId="16163" xr:uid="{D29214FB-2CE5-4EC6-AC10-453FC20CB1A1}"/>
    <cellStyle name="Normal 13 2 2 2 6 2" xfId="16164" xr:uid="{F374977D-B188-44BD-95EC-9B187EC5827E}"/>
    <cellStyle name="Normal 13 2 2 2 6 3" xfId="16165" xr:uid="{E078B4A3-3951-4AA5-9FBF-C7E89A0DEFD4}"/>
    <cellStyle name="Normal 13 2 2 2 7" xfId="16166" xr:uid="{9EE594D0-3DED-4F4B-8F3D-7262751DC346}"/>
    <cellStyle name="Normal 13 2 2 2 8" xfId="16167" xr:uid="{CB9EC7A3-CB12-4225-8453-B67056B2832D}"/>
    <cellStyle name="Normal 13 2 2 3" xfId="16168" xr:uid="{171A94F0-06B7-4C8D-9E81-86AB07203DC8}"/>
    <cellStyle name="Normal 13 2 2 3 2" xfId="16169" xr:uid="{8E197234-31B9-43EE-96E8-E4016EE9CFED}"/>
    <cellStyle name="Normal 13 2 2 3 2 2" xfId="16170" xr:uid="{87C584F6-A81F-4C97-BB5B-019DCFC1F1A8}"/>
    <cellStyle name="Normal 13 2 2 3 2 2 2" xfId="16171" xr:uid="{CF553757-FDFD-4D6C-B90D-3FE76AF67818}"/>
    <cellStyle name="Normal 13 2 2 3 2 2 3" xfId="16172" xr:uid="{0BE73CFC-146A-49BD-B813-8FE941F055FC}"/>
    <cellStyle name="Normal 13 2 2 3 2 3" xfId="16173" xr:uid="{603E5A1A-EC27-4BAD-B9FB-30463FCA3F74}"/>
    <cellStyle name="Normal 13 2 2 3 2 4" xfId="16174" xr:uid="{1C45F98D-9FCE-4C39-965D-E30617837A20}"/>
    <cellStyle name="Normal 13 2 2 3 2 5" xfId="16175" xr:uid="{0B79B264-7C81-4C97-8473-4182C7FF77ED}"/>
    <cellStyle name="Normal 13 2 2 3 2 6" xfId="16176" xr:uid="{5C48E106-7EA2-4900-BE15-60EC52201742}"/>
    <cellStyle name="Normal 13 2 2 3 2 7" xfId="16177" xr:uid="{189023E6-DD4D-43F2-A703-F96DE70DEC08}"/>
    <cellStyle name="Normal 13 2 2 3 2 8" xfId="16178" xr:uid="{38F96C00-3D1A-4655-ABC1-C38808C70C16}"/>
    <cellStyle name="Normal 13 2 2 3 3" xfId="16179" xr:uid="{3DAB4D5B-96DD-4234-9572-548B386C61F3}"/>
    <cellStyle name="Normal 13 2 2 3 3 2" xfId="16180" xr:uid="{43B7BC1A-2EF5-48D5-AC9F-D11389FD11D6}"/>
    <cellStyle name="Normal 13 2 2 3 3 3" xfId="16181" xr:uid="{22FE15B5-DB44-4396-9DB8-D3CB5ECF9A00}"/>
    <cellStyle name="Normal 13 2 2 3 4" xfId="16182" xr:uid="{31573F79-EFFC-4D45-B644-CE6F4327AF71}"/>
    <cellStyle name="Normal 13 2 2 3 5" xfId="16183" xr:uid="{A6046AA1-BC2E-41A3-91B6-F199E25E8EDD}"/>
    <cellStyle name="Normal 13 2 2 4" xfId="16184" xr:uid="{5288F7A4-C4CC-4936-8889-6CC4B7E4F0E1}"/>
    <cellStyle name="Normal 13 2 2 4 2" xfId="16185" xr:uid="{C4F022A3-E781-4DEA-BA04-08F79A9E3198}"/>
    <cellStyle name="Normal 13 2 2 4 2 2" xfId="16186" xr:uid="{743157E4-6DF4-4646-88BB-53F661592317}"/>
    <cellStyle name="Normal 13 2 2 4 2 3" xfId="16187" xr:uid="{2908E9B0-E155-4C0C-B5A3-7ACD55E02692}"/>
    <cellStyle name="Normal 13 2 2 4 3" xfId="16188" xr:uid="{B2AFDCC8-4A35-49C5-9926-BEDE00733207}"/>
    <cellStyle name="Normal 13 2 2 4 4" xfId="16189" xr:uid="{808F9592-E2DC-4399-82D4-B884F0E1D186}"/>
    <cellStyle name="Normal 13 2 2 5" xfId="16190" xr:uid="{9F189380-5EAA-446A-B3B2-6207FE4A1A97}"/>
    <cellStyle name="Normal 13 2 2 5 2" xfId="16191" xr:uid="{DF7CCDCC-949C-46B0-9BDF-A756E4617A37}"/>
    <cellStyle name="Normal 13 2 2 5 2 2" xfId="16192" xr:uid="{F126FB08-060D-4960-9277-EE6C7CB0524A}"/>
    <cellStyle name="Normal 13 2 2 5 2 3" xfId="16193" xr:uid="{0B280E05-8A40-45F1-A589-9E97133A563A}"/>
    <cellStyle name="Normal 13 2 2 5 3" xfId="16194" xr:uid="{A43E8D32-80B4-4552-B00C-1B6190ED74BD}"/>
    <cellStyle name="Normal 13 2 2 5 4" xfId="16195" xr:uid="{0DF7DFBF-4D70-4CA9-84D3-8739986AD6C9}"/>
    <cellStyle name="Normal 13 2 2 6" xfId="16196" xr:uid="{7115579F-B4BB-475E-ACA8-8969E0F681A8}"/>
    <cellStyle name="Normal 13 2 2 6 2" xfId="16197" xr:uid="{D3768D8A-D4F2-4F3F-B0FE-EF038F8F823D}"/>
    <cellStyle name="Normal 13 2 2 6 2 2" xfId="16198" xr:uid="{08EC0EBB-93C3-4DE2-AD93-87A488CE6BD7}"/>
    <cellStyle name="Normal 13 2 2 6 2 2 2" xfId="16199" xr:uid="{7C3A820D-8102-463E-BA5B-4F4142F62DF6}"/>
    <cellStyle name="Normal 13 2 2 6 2 2 3" xfId="16200" xr:uid="{35E3617E-2DA7-41C4-BAB5-5003CCC26992}"/>
    <cellStyle name="Normal 13 2 2 6 2 3" xfId="16201" xr:uid="{1F7D3E3F-8B22-4F79-A467-67995116D68F}"/>
    <cellStyle name="Normal 13 2 2 6 2 4" xfId="16202" xr:uid="{13DF34E0-35B4-4685-B602-7883E8C11246}"/>
    <cellStyle name="Normal 13 2 2 6 3" xfId="16203" xr:uid="{A9395C41-E9B2-4563-BBCB-B97804EA93DE}"/>
    <cellStyle name="Normal 13 2 2 6 3 2" xfId="16204" xr:uid="{2BB0758F-0553-40AD-A84E-0F98F24C6ED8}"/>
    <cellStyle name="Normal 13 2 2 6 3 3" xfId="16205" xr:uid="{E7E344A7-DD16-42FC-815A-FA24BE932B59}"/>
    <cellStyle name="Normal 13 2 2 6 4" xfId="16206" xr:uid="{D0102FF6-7C7C-4EE1-BF88-CF86CBF9571F}"/>
    <cellStyle name="Normal 13 2 2 6 5" xfId="16207" xr:uid="{F5DACBA3-E223-46AC-9C76-21A78CE9B588}"/>
    <cellStyle name="Normal 13 2 2 7" xfId="16208" xr:uid="{700C659B-72D1-449B-A99A-DEFD3EF1E665}"/>
    <cellStyle name="Normal 13 2 2 7 2" xfId="16209" xr:uid="{AA47F3D7-6EC4-4253-A1A9-3F7FAFE3CD06}"/>
    <cellStyle name="Normal 13 2 2 7 2 2" xfId="16210" xr:uid="{A4E0DF5B-7856-47D3-8CD4-BD810BD6B265}"/>
    <cellStyle name="Normal 13 2 2 7 2 2 2" xfId="16211" xr:uid="{BE7AC2F8-0AD9-445A-A1F1-74195C5D3BB0}"/>
    <cellStyle name="Normal 13 2 2 7 2 2 3" xfId="16212" xr:uid="{C739D590-B705-489E-A3E1-045210592E91}"/>
    <cellStyle name="Normal 13 2 2 7 2 3" xfId="16213" xr:uid="{2D525603-09F8-4F38-9EDE-BCCB027DB63A}"/>
    <cellStyle name="Normal 13 2 2 7 2 4" xfId="16214" xr:uid="{0B808CE4-E3D1-402F-A5F3-D27D36375297}"/>
    <cellStyle name="Normal 13 2 2 7 3" xfId="16215" xr:uid="{AE8C66F1-3C95-47AE-89E9-6858F70787CE}"/>
    <cellStyle name="Normal 13 2 2 7 3 2" xfId="16216" xr:uid="{0C572FB1-9653-426C-928F-6605BDEAE612}"/>
    <cellStyle name="Normal 13 2 2 7 3 3" xfId="16217" xr:uid="{2E4D624A-7937-42FD-BB16-9E241594DA5A}"/>
    <cellStyle name="Normal 13 2 2 7 4" xfId="16218" xr:uid="{99A03E8C-C698-49AB-8578-FA67852C62FC}"/>
    <cellStyle name="Normal 13 2 2 7 5" xfId="16219" xr:uid="{77F3A251-F8E0-42F0-AD86-34212DBDBCD5}"/>
    <cellStyle name="Normal 13 2 2 8" xfId="16220" xr:uid="{1F163E48-22D9-4775-9DC5-FC1CAEAAE1E2}"/>
    <cellStyle name="Normal 13 2 2 8 2" xfId="16221" xr:uid="{F54A6C00-34EA-4ADD-B229-969A38310F6D}"/>
    <cellStyle name="Normal 13 2 2 8 2 2" xfId="16222" xr:uid="{F7168A78-D0CF-4E3F-AD16-5A244EDE9530}"/>
    <cellStyle name="Normal 13 2 2 8 2 3" xfId="16223" xr:uid="{802EBD88-CEA1-4E83-A209-748743F31343}"/>
    <cellStyle name="Normal 13 2 2 8 3" xfId="16224" xr:uid="{85AE91B0-0A18-4BD4-AAD1-C86CCF640938}"/>
    <cellStyle name="Normal 13 2 2 8 4" xfId="16225" xr:uid="{8250D79D-15CC-45DA-9CF2-608C73F30E31}"/>
    <cellStyle name="Normal 13 2 2 9" xfId="16226" xr:uid="{74A5CD08-5937-4F6A-BCB3-F9313AB65F02}"/>
    <cellStyle name="Normal 13 2 2 9 2" xfId="16227" xr:uid="{2900BE5D-AD84-464A-8201-9EC896B972F8}"/>
    <cellStyle name="Normal 13 2 2 9 2 2" xfId="16228" xr:uid="{838E08E2-44EE-42AA-8951-E59F927BA633}"/>
    <cellStyle name="Normal 13 2 2 9 2 3" xfId="16229" xr:uid="{03B4EC71-0A27-444C-8BA9-575D8275EACE}"/>
    <cellStyle name="Normal 13 2 2 9 3" xfId="16230" xr:uid="{B63D60F0-2C2B-467E-BA53-25D4F8BCFC07}"/>
    <cellStyle name="Normal 13 2 2 9 4" xfId="16231" xr:uid="{8116EB7A-ACEF-4800-97C6-5FA2E69F824A}"/>
    <cellStyle name="Normal 13 2 2_Sheet2" xfId="16232" xr:uid="{9E472D4C-7629-4E14-96B6-0168A88E60F0}"/>
    <cellStyle name="Normal 13 2 3" xfId="16233" xr:uid="{B8FA9B65-400A-44F1-B733-5493AED9F03C}"/>
    <cellStyle name="Normal 13 2 3 2" xfId="16234" xr:uid="{3ECC0D05-DDE5-461D-BC66-A259D379FBDD}"/>
    <cellStyle name="Normal 13 2 3 2 2" xfId="16235" xr:uid="{FFA18B4D-A35A-4AF6-8BD6-FF8777EAE540}"/>
    <cellStyle name="Normal 13 2 3 2 2 2" xfId="16236" xr:uid="{606A041D-BCA1-487B-B080-4138F839AF65}"/>
    <cellStyle name="Normal 13 2 3 2 2 3" xfId="16237" xr:uid="{5167E50C-CE83-40E3-B689-FACAC5D95A81}"/>
    <cellStyle name="Normal 13 2 3 2 3" xfId="16238" xr:uid="{1CAD86B9-62AF-466D-8FA0-675CDE14B344}"/>
    <cellStyle name="Normal 13 2 3 2 4" xfId="16239" xr:uid="{778BB817-BCCD-447C-8F96-5C6A0C0566D3}"/>
    <cellStyle name="Normal 13 2 3 3" xfId="16240" xr:uid="{128276DD-7454-471B-A870-9AE06EB8AAFC}"/>
    <cellStyle name="Normal 13 2 3 3 2" xfId="16241" xr:uid="{02FD85B0-33EE-4D5F-9B42-0D63CA6D833F}"/>
    <cellStyle name="Normal 13 2 3 3 2 2" xfId="16242" xr:uid="{080DEB0B-EC7A-4636-A9D4-F680F5D306AE}"/>
    <cellStyle name="Normal 13 2 3 3 2 3" xfId="16243" xr:uid="{4C2B976F-6169-4CA2-BA13-E07F133B941D}"/>
    <cellStyle name="Normal 13 2 3 3 3" xfId="16244" xr:uid="{9504D0B9-36C8-4914-9135-0230A1E68A1A}"/>
    <cellStyle name="Normal 13 2 3 3 4" xfId="16245" xr:uid="{D204EEB1-72F6-4E4F-862B-7019B816D7F4}"/>
    <cellStyle name="Normal 13 2 3 4" xfId="16246" xr:uid="{C00BF52D-FCEE-47E0-B7E8-9651E3D1C1CD}"/>
    <cellStyle name="Normal 13 2 3 4 2" xfId="16247" xr:uid="{9A898B9B-732E-494B-8E0B-AEA32F6E26F0}"/>
    <cellStyle name="Normal 13 2 3 4 3" xfId="16248" xr:uid="{EB1CA439-4598-4E04-87A0-A426B8CA573D}"/>
    <cellStyle name="Normal 13 2 3 5" xfId="16249" xr:uid="{8564959F-9D8E-486E-874A-88AD7E0051CE}"/>
    <cellStyle name="Normal 13 2 3 6" xfId="16250" xr:uid="{7B9152FE-D327-411F-B7AA-2C767D4D3DB0}"/>
    <cellStyle name="Normal 13 2 4" xfId="16251" xr:uid="{7BEFBD86-0CC5-496E-8C53-ACE2FD957BC7}"/>
    <cellStyle name="Normal 13 2 4 2" xfId="16252" xr:uid="{28159003-52F4-43A3-8DEA-957785C5B504}"/>
    <cellStyle name="Normal 13 2 4 2 2" xfId="16253" xr:uid="{FB441597-CD72-4182-9472-237D2A0411C6}"/>
    <cellStyle name="Normal 13 2 4 2 3" xfId="16254" xr:uid="{829D9458-4B49-41C3-843B-1F3A90B5C5BE}"/>
    <cellStyle name="Normal 13 2 4 3" xfId="16255" xr:uid="{BF6845FD-C94B-40FB-8F5E-C2B047A7BD98}"/>
    <cellStyle name="Normal 13 2 4 4" xfId="16256" xr:uid="{3C13EFFC-A6B7-436D-8821-034EE14841D0}"/>
    <cellStyle name="Normal 13 2 5" xfId="16257" xr:uid="{B237286F-0B3E-4F9C-92ED-AB92BFCACC2C}"/>
    <cellStyle name="Normal 13 2 5 2" xfId="16258" xr:uid="{99729C47-9F72-4536-8B62-7D41A5019B45}"/>
    <cellStyle name="Normal 13 2 5 2 2" xfId="16259" xr:uid="{8464EF87-EFED-44AE-BC47-7E626A1C9580}"/>
    <cellStyle name="Normal 13 2 5 2 3" xfId="16260" xr:uid="{3B2209E3-2440-4947-9AD2-165CA974CC71}"/>
    <cellStyle name="Normal 13 2 5 3" xfId="16261" xr:uid="{2CF7A475-AF26-429D-8DD9-CB946C036E4C}"/>
    <cellStyle name="Normal 13 2 5 4" xfId="16262" xr:uid="{2E94DAA3-2B42-4DE9-A563-5F89549DA10D}"/>
    <cellStyle name="Normal 13 2 6" xfId="16263" xr:uid="{E7801414-2E18-460C-91FB-FF7C80BD815E}"/>
    <cellStyle name="Normal 13 2 6 2" xfId="16264" xr:uid="{CC9C7EB4-C80F-4201-A559-E3BA212DFF14}"/>
    <cellStyle name="Normal 13 2 6 2 2" xfId="16265" xr:uid="{3F4DC4FE-6847-45C3-8DAA-64959573BB18}"/>
    <cellStyle name="Normal 13 2 6 2 3" xfId="16266" xr:uid="{AF774FC0-14E4-4ADB-91DB-D7CCF88FD85B}"/>
    <cellStyle name="Normal 13 2 6 3" xfId="16267" xr:uid="{86181657-7B1C-4A89-BAB0-56EAEB5469F1}"/>
    <cellStyle name="Normal 13 2 6 4" xfId="16268" xr:uid="{1B45E304-01FD-4420-943F-1FB74DC0A0DF}"/>
    <cellStyle name="Normal 13 2 7" xfId="16269" xr:uid="{5470B159-E0F3-4A36-9905-BE435FD33BDF}"/>
    <cellStyle name="Normal 13 2 8" xfId="16270" xr:uid="{802BC286-2246-4174-BBF4-185495475833}"/>
    <cellStyle name="Normal 13 2 8 2" xfId="16271" xr:uid="{3FB12DC6-A932-425B-93F5-585D4BA26A01}"/>
    <cellStyle name="Normal 13 2 8 2 2" xfId="16272" xr:uid="{C76A2A9E-7FDE-4A20-9A30-3C0ED9E0EFE4}"/>
    <cellStyle name="Normal 13 2 8 2 2 2" xfId="16273" xr:uid="{99B12FF7-C22E-445A-AA4D-0A7255328799}"/>
    <cellStyle name="Normal 13 2 8 2 2 3" xfId="16274" xr:uid="{11FA26E6-2C16-4B64-8B17-DA37DAA699C9}"/>
    <cellStyle name="Normal 13 2 8 2 3" xfId="16275" xr:uid="{6BA07F07-82A9-4ED7-AE25-1C11AC2CDBD1}"/>
    <cellStyle name="Normal 13 2 8 2 4" xfId="16276" xr:uid="{E836D4E5-65E2-47EF-8E0B-3DE62C511A80}"/>
    <cellStyle name="Normal 13 2 8 3" xfId="16277" xr:uid="{6D9E60C0-685C-4B0B-9505-BB58F8D7E97D}"/>
    <cellStyle name="Normal 13 2 8 3 2" xfId="16278" xr:uid="{A572478B-7BD7-4B02-8086-54FA1DE48D2E}"/>
    <cellStyle name="Normal 13 2 8 3 3" xfId="16279" xr:uid="{4558153E-3322-4BED-AB6C-2E6254A86A9B}"/>
    <cellStyle name="Normal 13 2 8 4" xfId="16280" xr:uid="{A657E3FA-8755-413F-AF42-1E22517D1E2C}"/>
    <cellStyle name="Normal 13 2 8 5" xfId="16281" xr:uid="{0D8F92F9-3F53-401C-8EC4-04A0081EAEA8}"/>
    <cellStyle name="Normal 13 2 9" xfId="16282" xr:uid="{4DF1B85C-484D-4812-8299-7B72535B6ABD}"/>
    <cellStyle name="Normal 13 2 9 2" xfId="16283" xr:uid="{B2BEED97-39E2-4923-BEC8-E6CBD788A9B1}"/>
    <cellStyle name="Normal 13 2 9 2 2" xfId="16284" xr:uid="{C152D23C-E677-4CE8-9C50-1F3F5086FEE4}"/>
    <cellStyle name="Normal 13 2 9 2 3" xfId="16285" xr:uid="{A678CC65-651C-4845-8D19-01B47E4BD960}"/>
    <cellStyle name="Normal 13 2 9 3" xfId="16286" xr:uid="{9CD6963A-FFA3-460B-BACC-422D00ED1E66}"/>
    <cellStyle name="Normal 13 2 9 4" xfId="16287" xr:uid="{1DC81525-A903-4A1F-ADF7-EE9F76582FF5}"/>
    <cellStyle name="Normal 13 2_Ibrahimnagar SSR 2014-15 (PART A &amp; B)" xfId="16288" xr:uid="{DA0ED1E6-AA12-44EE-8949-E6D71291CE7F}"/>
    <cellStyle name="Normal 13 3" xfId="16289" xr:uid="{63DA000C-88BD-4179-BDB8-3E5B79CE19EF}"/>
    <cellStyle name="Normal 13 3 2" xfId="16290" xr:uid="{EAE17F46-71E7-4BB1-9F72-AFD2E57390EC}"/>
    <cellStyle name="Normal 13 3 2 2" xfId="16291" xr:uid="{1BFFE6A2-C7F3-4748-B2D2-F5391E722FF8}"/>
    <cellStyle name="Normal 13 3 2 3" xfId="16292" xr:uid="{71F43D75-C4A8-43E9-915B-751811850E55}"/>
    <cellStyle name="Normal 13 3 2 3 2" xfId="16293" xr:uid="{834D68A7-5D99-431A-8CF8-6F0184C04F24}"/>
    <cellStyle name="Normal 13 3 2 3 2 2" xfId="16294" xr:uid="{19D94A80-F612-43EE-859A-F0C044EFE95B}"/>
    <cellStyle name="Normal 13 3 2 3 2 2 2" xfId="16295" xr:uid="{7C5D9CB6-4489-45E5-A87B-FD1ADD8C4FBA}"/>
    <cellStyle name="Normal 13 3 2 3 2 2 3" xfId="16296" xr:uid="{4AF25715-B2E9-48A5-8F8A-2079D48FADAF}"/>
    <cellStyle name="Normal 13 3 2 3 2 3" xfId="16297" xr:uid="{89DEA081-D506-4606-876D-0D43F1747015}"/>
    <cellStyle name="Normal 13 3 2 3 2 4" xfId="16298" xr:uid="{D7FC779B-8A7F-4319-81BD-A3AC44952366}"/>
    <cellStyle name="Normal 13 3 2 3 3" xfId="16299" xr:uid="{5FF81AD8-39DB-4AFD-8A23-360BFF27A427}"/>
    <cellStyle name="Normal 13 3 2 3 3 2" xfId="16300" xr:uid="{87096D1B-7242-4E39-908A-60395E43F906}"/>
    <cellStyle name="Normal 13 3 2 3 3 3" xfId="16301" xr:uid="{28566FAE-7F96-48DC-BDF3-D02074BB8796}"/>
    <cellStyle name="Normal 13 3 2 3 4" xfId="16302" xr:uid="{1C13B6CE-C088-456F-B604-A3086A7EE073}"/>
    <cellStyle name="Normal 13 3 2 3 5" xfId="16303" xr:uid="{505B08A8-356A-436F-810B-312E6C8D8DBD}"/>
    <cellStyle name="Normal 13 3 2 4" xfId="16304" xr:uid="{BD5C1A23-0180-438D-95DB-25483F7B3AF3}"/>
    <cellStyle name="Normal 13 3 2 4 2" xfId="16305" xr:uid="{01CBAFA2-B9CA-419E-8D80-2FFB041FD998}"/>
    <cellStyle name="Normal 13 3 2 4 3" xfId="16306" xr:uid="{874EF94D-46DC-40ED-8786-EC8088A0643D}"/>
    <cellStyle name="Normal 13 3 2 5" xfId="16307" xr:uid="{FE6234E4-204E-4887-A59D-75B7919C00A4}"/>
    <cellStyle name="Normal 13 3 2 6" xfId="16308" xr:uid="{8822B8BB-A93C-4184-8FB2-C50C3BA1508D}"/>
    <cellStyle name="Normal 13 3 3" xfId="16309" xr:uid="{452D21E4-C26C-4F3D-8BF5-F7B5FD298770}"/>
    <cellStyle name="Normal 13 3 3 2" xfId="16310" xr:uid="{38BF6F22-E5C5-4253-8AF6-0920A8CCB191}"/>
    <cellStyle name="Normal 13 3 3 2 2" xfId="16311" xr:uid="{73D02A0F-2F70-4A68-A63B-548BA727E572}"/>
    <cellStyle name="Normal 13 3 3 2 3" xfId="16312" xr:uid="{792E6963-95AC-4E25-91A7-1E8CBBEF805C}"/>
    <cellStyle name="Normal 13 3 3 3" xfId="16313" xr:uid="{6A73A6CA-33FF-42E5-96ED-43B59DA74966}"/>
    <cellStyle name="Normal 13 3 3 4" xfId="16314" xr:uid="{191944DE-0506-4BEF-9CC6-1DD686BA0EC6}"/>
    <cellStyle name="Normal 13 3 4" xfId="16315" xr:uid="{4552AA51-C701-4F60-9829-B0974B49342B}"/>
    <cellStyle name="Normal 13 3 4 2" xfId="16316" xr:uid="{B3289FD1-7503-476E-8F21-FDE319811D4C}"/>
    <cellStyle name="Normal 13 3 4 2 2" xfId="16317" xr:uid="{001136B1-EAE1-4907-B725-6362F6C7BCD7}"/>
    <cellStyle name="Normal 13 3 4 2 3" xfId="16318" xr:uid="{5E9A51FB-5110-4FD4-A638-4744765AF487}"/>
    <cellStyle name="Normal 13 3 4 3" xfId="16319" xr:uid="{2A2D77DA-3F92-43DA-8F7F-C1607600DDB1}"/>
    <cellStyle name="Normal 13 3 4 4" xfId="16320" xr:uid="{91A3CC9F-D169-4F93-A1C6-8338C10188D6}"/>
    <cellStyle name="Normal 13 3 5" xfId="16321" xr:uid="{0A6974A2-7E5E-4AC2-AEA3-A6875B72D8D4}"/>
    <cellStyle name="Normal 13 3 5 2" xfId="16322" xr:uid="{DBCC6CD6-B47F-47DD-A8A0-3EA0AE9E65A3}"/>
    <cellStyle name="Normal 13 3 5 2 2" xfId="16323" xr:uid="{EF17D367-3DA2-4FA9-AC60-8B9332C47851}"/>
    <cellStyle name="Normal 13 3 5 2 2 2" xfId="16324" xr:uid="{AFD13B74-F713-4F5B-9D9D-9E7C6BA7E854}"/>
    <cellStyle name="Normal 13 3 5 2 2 3" xfId="16325" xr:uid="{556FB58D-619F-45DC-9041-DCD7730F32AD}"/>
    <cellStyle name="Normal 13 3 5 2 3" xfId="16326" xr:uid="{1B7FA6D5-6BA9-4A15-A382-AE7493F86DE2}"/>
    <cellStyle name="Normal 13 3 5 2 4" xfId="16327" xr:uid="{048D4220-C43D-4862-BA58-0576BF6FD339}"/>
    <cellStyle name="Normal 13 3 5 3" xfId="16328" xr:uid="{65815029-C979-4FB0-8BF5-C20B6E41B24E}"/>
    <cellStyle name="Normal 13 3 5 3 2" xfId="16329" xr:uid="{EEB07CBD-DDE9-47A1-8710-1CFF606C192C}"/>
    <cellStyle name="Normal 13 3 5 3 3" xfId="16330" xr:uid="{6E8B679A-F241-4EE4-B8D1-575C8D800E1F}"/>
    <cellStyle name="Normal 13 3 5 4" xfId="16331" xr:uid="{ADC11E48-45DE-4601-A9FE-C3F074F4930D}"/>
    <cellStyle name="Normal 13 3 5 5" xfId="16332" xr:uid="{4478C78B-C0E8-4E20-988E-E520073A2D42}"/>
    <cellStyle name="Normal 13 3 6" xfId="16333" xr:uid="{E7FAE32B-47A0-4922-B9A2-F8B6E402707D}"/>
    <cellStyle name="Normal 13 3 6 2" xfId="16334" xr:uid="{76B509AF-8FF4-4356-B55E-A6778BDBE96F}"/>
    <cellStyle name="Normal 13 3 6 3" xfId="16335" xr:uid="{BD7575C0-0CAA-4EA1-AE7A-8896D815140F}"/>
    <cellStyle name="Normal 13 3 7" xfId="16336" xr:uid="{F7F6BC59-5847-44CE-B3AF-D5DD3757F711}"/>
    <cellStyle name="Normal 13 3 8" xfId="16337" xr:uid="{3EBA2E33-CCBD-45E6-AAE8-815CD974317E}"/>
    <cellStyle name="Normal 13 4" xfId="16338" xr:uid="{974187BC-39B4-4367-813D-BED093ED5836}"/>
    <cellStyle name="Normal 13 5" xfId="16339" xr:uid="{FE6A32C4-ADAB-4497-842B-7D69ADDE5E7B}"/>
    <cellStyle name="Normal 13 6" xfId="16340" xr:uid="{2CC96CFC-4FFE-4774-84CA-8DF80DFC994F}"/>
    <cellStyle name="Normal 13 6 2" xfId="16341" xr:uid="{9D7004DF-43FF-4A6C-8251-2705B0D108F2}"/>
    <cellStyle name="Normal 13 6 2 2" xfId="16342" xr:uid="{E5839DA5-0664-498B-846A-91F6807DBC30}"/>
    <cellStyle name="Normal 13 6 2 2 2" xfId="16343" xr:uid="{A6165DAD-6BD1-43B2-B417-50433666A674}"/>
    <cellStyle name="Normal 13 6 2 2 3" xfId="16344" xr:uid="{6C9F2696-F62F-48F3-BAF6-986C1E27A7A7}"/>
    <cellStyle name="Normal 13 6 2 3" xfId="16345" xr:uid="{9570034A-6959-40AD-8C40-893E7B1381C1}"/>
    <cellStyle name="Normal 13 6 2 4" xfId="16346" xr:uid="{310B04C0-B7A9-4821-98E8-8F0D172F602E}"/>
    <cellStyle name="Normal 13 7" xfId="16347" xr:uid="{C11A6D91-DEFE-42AB-9FC8-865CCAC6240C}"/>
    <cellStyle name="Normal 13 8" xfId="16348" xr:uid="{6015F0E3-C191-4A68-817D-C7CD0A599912}"/>
    <cellStyle name="Normal 13 9" xfId="16349" xr:uid="{5732C1BB-D280-4658-9C29-28845A4576F1}"/>
    <cellStyle name="Normal 13_Girls Hostel attached to Model School at Munipally WDE (Final) Modified (05.09.2014)" xfId="16370" xr:uid="{90B3F72C-A125-4549-9B11-F2F896B6C62E}"/>
    <cellStyle name="Normal 130" xfId="16350" xr:uid="{BD097E15-F971-467E-81F7-78E0500898D0}"/>
    <cellStyle name="Normal 130 2" xfId="16351" xr:uid="{4175337A-CD0B-4EEF-ABBA-15C470308243}"/>
    <cellStyle name="Normal 131" xfId="16352" xr:uid="{34705AE0-001C-42C9-A3F5-1F8ACC31E063}"/>
    <cellStyle name="Normal 131 2" xfId="16353" xr:uid="{63772255-0603-41CD-B264-5F0C1731B2C5}"/>
    <cellStyle name="Normal 132" xfId="16354" xr:uid="{326985DC-DE39-4946-9324-FC0D0F0F9917}"/>
    <cellStyle name="Normal 132 2" xfId="16355" xr:uid="{44BF3EF9-9F60-4B96-B25F-B8AF89DBF06D}"/>
    <cellStyle name="Normal 133" xfId="16356" xr:uid="{BDF91432-D71A-4EA4-AF5F-AAC369186C93}"/>
    <cellStyle name="Normal 134" xfId="16357" xr:uid="{BC1E7274-3D2B-4D03-85B8-C1BBBA3A7778}"/>
    <cellStyle name="Normal 135" xfId="16358" xr:uid="{4E173CA6-F8AE-4165-B6E2-6B25C10BBB30}"/>
    <cellStyle name="Normal 136" xfId="16359" xr:uid="{4605B4AA-5597-449A-BF0D-4FAFEF0BD7B9}"/>
    <cellStyle name="Normal 137" xfId="16360" xr:uid="{C8220B40-6477-4112-80FF-A8C0F146F346}"/>
    <cellStyle name="Normal 138" xfId="16361" xr:uid="{EA834A88-C066-4FC8-ACAB-3701C3AEDC43}"/>
    <cellStyle name="Normal 138 2" xfId="16362" xr:uid="{601E5E86-6126-4B68-8932-0DBBB442CC5C}"/>
    <cellStyle name="Normal 138 2 3" xfId="16363" xr:uid="{D1DEA895-7B63-46A4-A0A6-B8E0061F5899}"/>
    <cellStyle name="Normal 138 2 3 2" xfId="16364" xr:uid="{65C70738-DB68-42D5-9ABA-8D0CC75219CA}"/>
    <cellStyle name="Normal 138 2 3 2 2" xfId="16365" xr:uid="{10A958EB-3A26-4134-8C34-7B95DB6CADC4}"/>
    <cellStyle name="Normal 138 2 3 2 3" xfId="16366" xr:uid="{6FE3901B-1768-4BEF-A7C6-D317E79A4A80}"/>
    <cellStyle name="Normal 138 2 3 3" xfId="16367" xr:uid="{91618229-BDB0-409C-AE13-1E1EF27FEEB9}"/>
    <cellStyle name="Normal 138 2 3 4" xfId="16368" xr:uid="{3BC89663-3892-4374-90D5-A666CCA8B11A}"/>
    <cellStyle name="Normal 139" xfId="16369" xr:uid="{C42CEB18-8FB0-4641-A674-A0E60DD4F8B0}"/>
    <cellStyle name="Normal 14" xfId="16371" xr:uid="{0F822FF8-BD70-4FD4-A0D9-C0F85494C26A}"/>
    <cellStyle name="Normal 14 2" xfId="16372" xr:uid="{A00A2A1D-2219-4CFC-ADC2-0ED5CB6E71D3}"/>
    <cellStyle name="Normal 14 2 2" xfId="16373" xr:uid="{C34C9F3F-7898-4326-8372-3FE6B133B03C}"/>
    <cellStyle name="Normal 14 2 2 2" xfId="16374" xr:uid="{5EA7199B-4310-4EC2-BE45-2269864996C7}"/>
    <cellStyle name="Normal 14 2 3" xfId="16375" xr:uid="{0443775D-424D-4195-8E69-95CB95DF3123}"/>
    <cellStyle name="Normal 14 2_Sheet2" xfId="16376" xr:uid="{DA6629BF-4493-4783-871E-4AEA380A110A}"/>
    <cellStyle name="Normal 14 3" xfId="16377" xr:uid="{5C0ED897-795E-478A-A312-78D4E258DAB5}"/>
    <cellStyle name="Normal 14 3 2" xfId="16378" xr:uid="{41A24F66-5EE4-46C3-BE03-0D20B7B9322B}"/>
    <cellStyle name="Normal 14 3 2 2" xfId="16379" xr:uid="{D8A58ACF-2822-4809-81A9-F608B12F1D92}"/>
    <cellStyle name="Normal 14 3 2 3" xfId="16380" xr:uid="{1A849975-869B-4AF0-8522-745A2A030B6A}"/>
    <cellStyle name="Normal 14 3 3" xfId="16381" xr:uid="{4F46FAC6-895A-48AE-83E9-2560A0B1CE1D}"/>
    <cellStyle name="Normal 14 3 4" xfId="16382" xr:uid="{FDF0B961-B9BD-4AE3-A350-1755F947E255}"/>
    <cellStyle name="Normal 14 5" xfId="16383" xr:uid="{3BD1AFEC-E2A2-431E-B64E-B1DA4928D485}"/>
    <cellStyle name="Normal 14_Sheet2" xfId="16394" xr:uid="{DFAEB233-7F64-41EF-AD07-331A325F8049}"/>
    <cellStyle name="Normal 140" xfId="16384" xr:uid="{581ED507-31D1-4CC3-B614-CACEC003E82A}"/>
    <cellStyle name="Normal 141" xfId="16385" xr:uid="{E7BA8F04-2CFB-45EE-B3A9-0289402B0704}"/>
    <cellStyle name="Normal 142" xfId="16386" xr:uid="{6C486512-30A1-4CAF-B9F4-C453F37E87D5}"/>
    <cellStyle name="Normal 143" xfId="16387" xr:uid="{72971628-F201-47E8-A42A-70B55A3EC8D7}"/>
    <cellStyle name="Normal 144" xfId="16388" xr:uid="{6EB3EA47-5AAA-41A6-973C-A40019DFD1A2}"/>
    <cellStyle name="Normal 145" xfId="16389" xr:uid="{89C0A8FD-D012-4DE0-BA36-E0A9B430169C}"/>
    <cellStyle name="Normal 146" xfId="16390" xr:uid="{CDF22160-9DE1-41CF-9FF0-D352C1FA7B5C}"/>
    <cellStyle name="Normal 147" xfId="16391" xr:uid="{F0C30D73-ABD9-4CD5-AF6D-E8DB77F50C2F}"/>
    <cellStyle name="Normal 148" xfId="16392" xr:uid="{2906C512-2429-486C-92AB-B34A35155132}"/>
    <cellStyle name="Normal 149" xfId="16393" xr:uid="{85150CCF-3D46-43CE-BF07-86CBB7C355A5}"/>
    <cellStyle name="Normal 15" xfId="16395" xr:uid="{EE4B380A-C7B6-4B4B-8263-4D1637F8F3A5}"/>
    <cellStyle name="Normal 15 10" xfId="16396" xr:uid="{CFE6506B-6CD2-4993-9EC0-516F1B1BA66A}"/>
    <cellStyle name="Normal 15 11" xfId="16397" xr:uid="{EE935653-53C2-4126-B891-ED783C1E0A90}"/>
    <cellStyle name="Normal 15 12" xfId="16398" xr:uid="{D395DF1F-7455-4FE0-8BC5-39BED18CC0B7}"/>
    <cellStyle name="Normal 15 13" xfId="16399" xr:uid="{1F998D80-6D82-420F-9CE1-FF26E320E6CF}"/>
    <cellStyle name="Normal 15 14" xfId="16400" xr:uid="{87DE0307-29F0-4F73-8626-40DA16F29D24}"/>
    <cellStyle name="Normal 15 15" xfId="16401" xr:uid="{1CF14A38-ACF4-4A9F-BB21-7F831CE65014}"/>
    <cellStyle name="Normal 15 16" xfId="16402" xr:uid="{20835AEA-CB79-41C1-9C78-03C1ADEB20D7}"/>
    <cellStyle name="Normal 15 17" xfId="16403" xr:uid="{674D2297-F082-4321-AC35-C27DF73B40D5}"/>
    <cellStyle name="Normal 15 18" xfId="16404" xr:uid="{E496EE85-8A85-4108-87E3-D0BDE7610ECD}"/>
    <cellStyle name="Normal 15 19" xfId="16405" xr:uid="{F1760826-1944-4958-B90A-F3A6538ADFE8}"/>
    <cellStyle name="Normal 15 2" xfId="16406" xr:uid="{2C9F6231-472F-4467-8FF7-8D0A11FD7AAD}"/>
    <cellStyle name="Normal 15 2 10" xfId="16407" xr:uid="{3BF7459C-B610-43DB-A5AC-36639A9357C3}"/>
    <cellStyle name="Normal 15 2 11" xfId="16408" xr:uid="{6A6C00A7-8ECA-40F1-9EEF-70F228D16F81}"/>
    <cellStyle name="Normal 15 2 12" xfId="16409" xr:uid="{14577E1F-67EE-4E4F-A077-5789CCE091CB}"/>
    <cellStyle name="Normal 15 2 13" xfId="16410" xr:uid="{B7E65DCC-49A1-467F-AB80-6428AF356153}"/>
    <cellStyle name="Normal 15 2 14" xfId="16411" xr:uid="{0A837B54-F0FE-4D45-9D24-B48F17334225}"/>
    <cellStyle name="Normal 15 2 15" xfId="16412" xr:uid="{13BCE56B-EC03-4242-B455-30224850F290}"/>
    <cellStyle name="Normal 15 2 16" xfId="16413" xr:uid="{AA5FD4A4-7711-44B2-A78A-DD8B40732803}"/>
    <cellStyle name="Normal 15 2 17" xfId="16414" xr:uid="{6541A8F9-3CA4-470F-A4B6-D15508856ABF}"/>
    <cellStyle name="Normal 15 2 18" xfId="16415" xr:uid="{93B498EC-90A7-4154-A13B-6F967F1C4658}"/>
    <cellStyle name="Normal 15 2 19" xfId="16416" xr:uid="{D63150D9-2AAE-4ED3-B438-13ACADCD25D6}"/>
    <cellStyle name="Normal 15 2 2" xfId="16417" xr:uid="{7C7B7763-1FFD-41DD-8203-4CDD3ACDEA87}"/>
    <cellStyle name="Normal 15 2 3" xfId="16418" xr:uid="{8C4A9120-04C7-48C3-BF8C-C4DFA5B64FBD}"/>
    <cellStyle name="Normal 15 2 4" xfId="16419" xr:uid="{D30AC3A8-DE97-444F-8F39-F8E9EB00181A}"/>
    <cellStyle name="Normal 15 2 5" xfId="16420" xr:uid="{00FD6BF3-FEEA-4CFA-9F5E-9B03B9C08F65}"/>
    <cellStyle name="Normal 15 2 6" xfId="16421" xr:uid="{AC35DE9B-571B-4B2A-A46F-D0A4D072C92C}"/>
    <cellStyle name="Normal 15 2 7" xfId="16422" xr:uid="{902718BA-A2DA-4D00-8181-BEE90757D3F5}"/>
    <cellStyle name="Normal 15 2 8" xfId="16423" xr:uid="{2ECD5F47-6D23-4CCD-9A3C-C41686C302E5}"/>
    <cellStyle name="Normal 15 2 9" xfId="16424" xr:uid="{9087E711-88AC-4808-B6DE-FE9F0BBA850C}"/>
    <cellStyle name="Normal 15 3" xfId="16425" xr:uid="{DF58E69F-897D-4057-A15B-81FA17F45071}"/>
    <cellStyle name="Normal 15 3 2" xfId="16426" xr:uid="{833EA862-FEF1-452F-AB58-93264888A31D}"/>
    <cellStyle name="Normal 15 3 2 2" xfId="16427" xr:uid="{1A8B4EE1-5307-4317-BE0C-89FFD1F9234F}"/>
    <cellStyle name="Normal 15 3 2 3" xfId="16428" xr:uid="{38AF38E4-2AC8-49C5-A4F6-14E40BAB533A}"/>
    <cellStyle name="Normal 15 3 3" xfId="16429" xr:uid="{4B0ECE8A-9AA4-4BD3-B296-3B2B02854AA5}"/>
    <cellStyle name="Normal 15 3 4" xfId="16430" xr:uid="{5B5A40DE-FE07-4A6A-85F1-28CB20A2105D}"/>
    <cellStyle name="Normal 15 4" xfId="16431" xr:uid="{5007FB8C-19F0-418C-B695-C26B8EB08E52}"/>
    <cellStyle name="Normal 15 5" xfId="16432" xr:uid="{49D16B62-16D1-4AEC-BCC6-CFF4C2C1F77E}"/>
    <cellStyle name="Normal 15 6" xfId="16433" xr:uid="{0FBCE579-CF80-4EE3-AF67-92FFF2D401BD}"/>
    <cellStyle name="Normal 15 7" xfId="16434" xr:uid="{14B56774-3C09-42D8-9B70-3F4E9D1F565F}"/>
    <cellStyle name="Normal 15 8" xfId="16435" xr:uid="{009D7919-C37B-47AE-803C-BA24349617EA}"/>
    <cellStyle name="Normal 15 9" xfId="16436" xr:uid="{25F5DE47-C0E1-4B6D-B40D-E2773492ACE3}"/>
    <cellStyle name="Normal 15_Ramaipally RMSA 2012-13 (Final 07.10.2014)" xfId="16470" xr:uid="{4FFC08B9-768D-46AA-A2CB-17E2E420FA27}"/>
    <cellStyle name="Normal 150" xfId="16437" xr:uid="{C0D87715-9207-4967-A24C-2AABA3A2AF62}"/>
    <cellStyle name="Normal 151" xfId="16438" xr:uid="{E727F290-5277-4636-AD24-61CDADBC7408}"/>
    <cellStyle name="Normal 152" xfId="16439" xr:uid="{E3693EB2-2A03-4E78-A5BE-5E5AD0CE3569}"/>
    <cellStyle name="Normal 153" xfId="16440" xr:uid="{6AF0F39F-7DEE-41AC-80DE-EDB08042CCB1}"/>
    <cellStyle name="Normal 153 2" xfId="16441" xr:uid="{39F65A8D-EA21-4DCD-90FC-778518851E97}"/>
    <cellStyle name="Normal 153 3" xfId="16442" xr:uid="{F7EDF772-0152-46E4-BAE6-19DCE9D7FBB5}"/>
    <cellStyle name="Normal 154" xfId="16443" xr:uid="{10E1EFCD-E043-49E2-AEA9-06E0E577540F}"/>
    <cellStyle name="Normal 154 2" xfId="16444" xr:uid="{D2D839D6-BF2F-48E7-A1A1-0A269CE88622}"/>
    <cellStyle name="Normal 154 2 2" xfId="16445" xr:uid="{5575C669-27A6-4834-8911-ABD9762D6EA9}"/>
    <cellStyle name="Normal 155" xfId="16446" xr:uid="{10771C73-EC2E-4A3E-8731-2D78B429F0DA}"/>
    <cellStyle name="Normal 155 2" xfId="16447" xr:uid="{C362DCE9-B773-41C6-9183-FEE8BAC91A18}"/>
    <cellStyle name="Normal 155 2 2" xfId="16448" xr:uid="{564D89F0-479E-46BB-9253-E22EFC0257A9}"/>
    <cellStyle name="Normal 155 2 3" xfId="16449" xr:uid="{BAFEC8C0-583C-4A65-BBCC-454C7AA7B4DC}"/>
    <cellStyle name="Normal 155 3" xfId="16450" xr:uid="{CFC99CE9-A243-4300-9FCA-B10BA462E753}"/>
    <cellStyle name="Normal 155 4" xfId="16451" xr:uid="{2DC5009C-10EC-4E9D-AC4B-9F024E87A77B}"/>
    <cellStyle name="Normal 155 5" xfId="30885" xr:uid="{377D5F19-371B-4178-9447-77781B9789AE}"/>
    <cellStyle name="Normal 156" xfId="16452" xr:uid="{08C4B751-040B-4740-870E-60117EE9A3F5}"/>
    <cellStyle name="Normal 156 2" xfId="16453" xr:uid="{8CFA8969-C4E3-429A-8968-10CDCCFAD29D}"/>
    <cellStyle name="Normal 156 2 2" xfId="30887" xr:uid="{DB9B8817-63B9-4D92-A77F-59469DF654E9}"/>
    <cellStyle name="Normal 156 3" xfId="16454" xr:uid="{7356E7C2-5F70-43E6-9BDC-089676A27386}"/>
    <cellStyle name="Normal 157" xfId="16455" xr:uid="{53B29F7F-FB7C-46E3-AA99-1AC7863ECDEC}"/>
    <cellStyle name="Normal 157 2" xfId="16456" xr:uid="{44AD7D2F-2A22-4585-A89D-0FE2BB553017}"/>
    <cellStyle name="Normal 157 2 2" xfId="16457" xr:uid="{6A57FD1A-CEEF-435A-8E16-76CA09A3391A}"/>
    <cellStyle name="Normal 157 2 3" xfId="16458" xr:uid="{15A19977-58BC-4794-B866-56A77A224D6C}"/>
    <cellStyle name="Normal 157 3" xfId="16459" xr:uid="{000D7C9C-F33E-4500-9B0E-DDF5DE7C5371}"/>
    <cellStyle name="Normal 157 4" xfId="16460" xr:uid="{E67EC86D-5357-4463-B567-A3AA1C19D3E8}"/>
    <cellStyle name="Normal 158" xfId="16461" xr:uid="{51DDDF88-7F0D-463A-90BC-E4E9191ED17C}"/>
    <cellStyle name="Normal 158 2" xfId="16462" xr:uid="{477464E8-F596-4B54-A9EE-8F2D6C2CBF00}"/>
    <cellStyle name="Normal 158 2 2" xfId="16463" xr:uid="{0C3DD91A-CDF2-4E26-A9E2-E2AAA9D4D894}"/>
    <cellStyle name="Normal 159" xfId="16464" xr:uid="{C4B5524A-D74A-48FC-9E12-183751D25621}"/>
    <cellStyle name="Normal 159 2" xfId="16465" xr:uid="{FDA74062-A0AD-4E00-BE94-900E039783FF}"/>
    <cellStyle name="Normal 159 2 2" xfId="16466" xr:uid="{7D63FE5E-D623-4E42-822D-DC589EF26DCC}"/>
    <cellStyle name="Normal 159 2 3" xfId="16467" xr:uid="{0EEEEF3F-0893-4303-B102-F669B7513349}"/>
    <cellStyle name="Normal 159 3" xfId="16468" xr:uid="{C7C4474A-9C50-4A07-A5CF-24184003C36D}"/>
    <cellStyle name="Normal 159 4" xfId="16469" xr:uid="{41F7C621-DBD5-41D1-AB2E-456F30C8342D}"/>
    <cellStyle name="Normal 16" xfId="16471" xr:uid="{AC834601-5722-4AC4-9C69-DEA1C4C7A007}"/>
    <cellStyle name="Normal 16 10" xfId="16472" xr:uid="{088456DD-4295-40DC-992E-E39042AA8E0B}"/>
    <cellStyle name="Normal 16 11" xfId="16473" xr:uid="{CD44762D-2581-4DDD-AC60-D7377A240D10}"/>
    <cellStyle name="Normal 16 12" xfId="16474" xr:uid="{A9C17B8A-D36C-4BA0-8A95-BBCC64BC178B}"/>
    <cellStyle name="Normal 16 13" xfId="16475" xr:uid="{CEA921EF-61D2-4510-861C-C538EDC00D30}"/>
    <cellStyle name="Normal 16 14" xfId="16476" xr:uid="{DB0919BD-B398-48AD-BC31-C86C34B7028B}"/>
    <cellStyle name="Normal 16 15" xfId="16477" xr:uid="{D1D0C09A-4701-4E87-BF2C-47157B4CBABB}"/>
    <cellStyle name="Normal 16 16" xfId="16478" xr:uid="{46654400-6965-4C0E-A38F-0B8FBA22133E}"/>
    <cellStyle name="Normal 16 17" xfId="16479" xr:uid="{1F79B890-A33D-432C-BD40-BD7F3BC2B2A2}"/>
    <cellStyle name="Normal 16 18" xfId="16480" xr:uid="{D1FD85B1-3726-4ACF-BA01-CC03B4177881}"/>
    <cellStyle name="Normal 16 19" xfId="16481" xr:uid="{E0D383B7-404B-4A42-BF8B-5CBCD19EE0B2}"/>
    <cellStyle name="Normal 16 2" xfId="16482" xr:uid="{DEF6872A-7C5E-4C3F-BE9F-1D985D926990}"/>
    <cellStyle name="Normal 16 2 2" xfId="16483" xr:uid="{5726BD0B-D724-4453-945F-98B20C396C67}"/>
    <cellStyle name="Normal 16 2 3" xfId="16484" xr:uid="{9ED28798-EDC0-4B54-A063-F979387136FF}"/>
    <cellStyle name="Normal 16 3" xfId="16485" xr:uid="{92EB31CA-9D1E-4500-82DE-8BA6119772E8}"/>
    <cellStyle name="Normal 16 3 2" xfId="16486" xr:uid="{0312D833-56EC-44F3-BAE1-99E786E7B09F}"/>
    <cellStyle name="Normal 16 3 3" xfId="16487" xr:uid="{2FE84292-3C56-4BCC-8C78-B4B70397F783}"/>
    <cellStyle name="Normal 16 3 4" xfId="16488" xr:uid="{5CD4DC88-9CBA-46DB-9688-E40F9890BD9C}"/>
    <cellStyle name="Normal 16 3 5" xfId="16489" xr:uid="{CFB16F7E-161D-4632-982F-5B92970F8416}"/>
    <cellStyle name="Normal 16 3 6" xfId="16490" xr:uid="{E66ADE95-AA70-48D8-B1F9-3CB37690AE12}"/>
    <cellStyle name="Normal 16 3 7" xfId="16491" xr:uid="{16854614-A0B0-4B5E-9D23-C75B36576763}"/>
    <cellStyle name="Normal 16 3 8" xfId="16492" xr:uid="{4D5E95F2-8D5B-4566-BD76-48755065B089}"/>
    <cellStyle name="Normal 16 3 9" xfId="16493" xr:uid="{51B5DA89-D87B-4AF1-AC0F-490FA5E592A6}"/>
    <cellStyle name="Normal 16 4" xfId="16494" xr:uid="{5203C381-74B5-4DFD-B65E-EF872970ABB4}"/>
    <cellStyle name="Normal 16 5" xfId="16495" xr:uid="{B68773D0-E25B-45D6-B41B-6E4DE9FFE83C}"/>
    <cellStyle name="Normal 16 6" xfId="16496" xr:uid="{4C8838BC-9234-46B4-9F5C-87647FD404B0}"/>
    <cellStyle name="Normal 16 7" xfId="16497" xr:uid="{EC36D761-D8EC-4939-B713-6520B79B6DEC}"/>
    <cellStyle name="Normal 16 8" xfId="16498" xr:uid="{4578C736-E8E4-4454-B188-E718ECBDDCC5}"/>
    <cellStyle name="Normal 16 9" xfId="16499" xr:uid="{1727C5DF-4F4E-4462-BCDD-223D02D21366}"/>
    <cellStyle name="Normal 16_NERELLA ADDITIONAL CLASS ROOMS IN FF" xfId="16521" xr:uid="{FF5DCE61-34FC-4C14-BF09-635593F62E8A}"/>
    <cellStyle name="Normal 160" xfId="16500" xr:uid="{04259A5C-58B9-4DDA-A363-1A13F328E33A}"/>
    <cellStyle name="Normal 161" xfId="16501" xr:uid="{34CC463D-6211-4AC6-A367-D21521B00BD7}"/>
    <cellStyle name="Normal 162" xfId="16502" xr:uid="{6C49AE27-DE45-404B-B906-EFC7C4074240}"/>
    <cellStyle name="Normal 162 2" xfId="16503" xr:uid="{CA8DAD01-BDD1-47AF-8AA5-BFCCEC7B55AD}"/>
    <cellStyle name="Normal 162 2 2" xfId="16504" xr:uid="{D050D429-E4DA-4EA5-959E-887F24361C0A}"/>
    <cellStyle name="Normal 162 2 3" xfId="16505" xr:uid="{81FBD2E5-55C0-4837-BCAA-D4889A1943EC}"/>
    <cellStyle name="Normal 162 3" xfId="16506" xr:uid="{50D9078B-015B-40B3-9E89-B13FEDA6E275}"/>
    <cellStyle name="Normal 162 4" xfId="16507" xr:uid="{27A9BADC-AE36-40A4-B61A-C5FC7A6D81CF}"/>
    <cellStyle name="Normal 163" xfId="16508" xr:uid="{F89B666B-810E-414C-8818-4A600FE32780}"/>
    <cellStyle name="Normal 163 2" xfId="16509" xr:uid="{7F4A6682-7FAF-4696-A8D3-91C2F7186264}"/>
    <cellStyle name="Normal 163 2 2" xfId="16510" xr:uid="{1AAFB865-701A-4FAF-9256-0EBB217375D3}"/>
    <cellStyle name="Normal 163 2 3" xfId="16511" xr:uid="{FD6A6C96-0EE5-4C34-BE02-328F68DCBBBA}"/>
    <cellStyle name="Normal 163 3" xfId="16512" xr:uid="{46DAD3FB-2D22-48F1-B1CE-BCC1C196A300}"/>
    <cellStyle name="Normal 163 4" xfId="16513" xr:uid="{6ACF64EA-95A4-43E9-8C3D-2717191C1A84}"/>
    <cellStyle name="Normal 164" xfId="16514" xr:uid="{483708AC-DFCC-4548-AD30-2E8978C3FD41}"/>
    <cellStyle name="Normal 164 2" xfId="16515" xr:uid="{CDE8D55D-C48B-4097-9033-603FA1DA6527}"/>
    <cellStyle name="Normal 164 3" xfId="30884" xr:uid="{C903D260-8BE6-48F0-A799-41C7C0164E9D}"/>
    <cellStyle name="Normal 165" xfId="16516" xr:uid="{5BF0F011-E07A-4E31-BCFA-8AFB2E3561AB}"/>
    <cellStyle name="Normal 166" xfId="16517" xr:uid="{FDEFF389-A019-4D61-A5E4-7EDA30142FF5}"/>
    <cellStyle name="Normal 167" xfId="16518" xr:uid="{81A1B901-D489-4B47-BF71-3AE1728B4979}"/>
    <cellStyle name="Normal 168" xfId="16519" xr:uid="{ADAEA828-BF43-48DA-9CEE-D3D066EE0EAA}"/>
    <cellStyle name="Normal 169" xfId="16520" xr:uid="{A92FFA7C-AAC5-4F76-B65B-EC0165F15FCC}"/>
    <cellStyle name="Normal 17" xfId="16522" xr:uid="{F28964E5-A3D6-42C8-A357-2C12B6E67CBA}"/>
    <cellStyle name="Normal 17 2" xfId="16523" xr:uid="{4985D8D7-4DEB-42A8-A227-6C15F15DCD7D}"/>
    <cellStyle name="Normal 17 2 10" xfId="16524" xr:uid="{A16DA97D-7FFA-48A9-B572-57A660DC0C7B}"/>
    <cellStyle name="Normal 17 2 2" xfId="16525" xr:uid="{1ED118AA-3280-4437-B284-E42EE65ED2E2}"/>
    <cellStyle name="Normal 17 2 2 2" xfId="16526" xr:uid="{8777DFE9-1F08-4188-9422-E37ED8D186D5}"/>
    <cellStyle name="Normal 17 2 2 2 2" xfId="16527" xr:uid="{AB0FFAD1-4B04-42FC-AE44-CE1FDC768ADE}"/>
    <cellStyle name="Normal 17 2 2 2 2 2" xfId="16528" xr:uid="{E9F79FCA-E122-4A42-80AE-848EBF8A30D4}"/>
    <cellStyle name="Normal 17 2 2 2 2 3" xfId="16529" xr:uid="{1EC03504-DEA9-454B-B29B-E20A7395C85D}"/>
    <cellStyle name="Normal 17 2 2 2 3" xfId="16530" xr:uid="{7FA659E4-C3F5-4245-8325-68E68A26712A}"/>
    <cellStyle name="Normal 17 2 2 2 4" xfId="16531" xr:uid="{2348D7BD-7EF4-4A87-B378-B84691215903}"/>
    <cellStyle name="Normal 17 2 2 3" xfId="16532" xr:uid="{015373E5-2ACA-4B3E-B61E-FEFE45182BE0}"/>
    <cellStyle name="Normal 17 2 2 3 2" xfId="16533" xr:uid="{6527D592-DE47-4024-97DC-AFD1D7F59C12}"/>
    <cellStyle name="Normal 17 2 2 3 2 2" xfId="16534" xr:uid="{AF9EE1A1-A533-4BFD-8655-2FFFFC2D05C8}"/>
    <cellStyle name="Normal 17 2 2 3 2 3" xfId="16535" xr:uid="{94A18B30-FEBD-48AA-867D-143974C351D6}"/>
    <cellStyle name="Normal 17 2 2 3 3" xfId="16536" xr:uid="{18B6BD3A-8CDD-407B-9B65-5EAEB9EB8BE9}"/>
    <cellStyle name="Normal 17 2 2 3 4" xfId="16537" xr:uid="{77A21F17-F6D9-4EB3-BBE3-4F52B7ECD8BE}"/>
    <cellStyle name="Normal 17 2 2 4" xfId="16538" xr:uid="{75FC0C1A-429A-42B3-8A1C-50B45DD256E7}"/>
    <cellStyle name="Normal 17 2 2 4 2" xfId="16539" xr:uid="{418CE1C8-739D-450E-98AB-EB78B0EE9AA2}"/>
    <cellStyle name="Normal 17 2 2 4 2 2" xfId="16540" xr:uid="{C31C7D39-254C-4260-973D-DEA5DA662D17}"/>
    <cellStyle name="Normal 17 2 2 4 2 3" xfId="16541" xr:uid="{F240E507-7969-44C2-AB28-529B33546D5B}"/>
    <cellStyle name="Normal 17 2 2 4 3" xfId="16542" xr:uid="{8E458427-8657-428E-A6FA-B92A2808D4BA}"/>
    <cellStyle name="Normal 17 2 2 4 4" xfId="16543" xr:uid="{8421F746-FCC3-4EB5-8727-9EC95166D8C8}"/>
    <cellStyle name="Normal 17 2 2 5" xfId="16544" xr:uid="{10688198-BC55-460C-912E-628CBC85FF84}"/>
    <cellStyle name="Normal 17 2 2 5 2" xfId="16545" xr:uid="{14BAEF21-43BF-4F28-8A50-19B985AE39CD}"/>
    <cellStyle name="Normal 17 2 2 5 2 2" xfId="16546" xr:uid="{2F9961E8-86BC-4A93-9036-A51ACE5E312C}"/>
    <cellStyle name="Normal 17 2 2 5 2 3" xfId="16547" xr:uid="{289F500A-4A18-4B68-8F7E-7D66553E92A1}"/>
    <cellStyle name="Normal 17 2 2 5 3" xfId="16548" xr:uid="{46C8A2C9-7FD9-48E5-8AFC-FC4AF965CC74}"/>
    <cellStyle name="Normal 17 2 2 5 4" xfId="16549" xr:uid="{0C232472-AD90-4DF6-894D-49B6031B9465}"/>
    <cellStyle name="Normal 17 2 2 6" xfId="16550" xr:uid="{2A7B43E9-1A50-40E9-8710-07E36E93E692}"/>
    <cellStyle name="Normal 17 2 2 6 2" xfId="16551" xr:uid="{FEC6D523-02FC-455C-A131-442BDF66F9C9}"/>
    <cellStyle name="Normal 17 2 2 6 2 2" xfId="16552" xr:uid="{53C0DE2B-A1B3-4993-AFF8-34C3A591B1C8}"/>
    <cellStyle name="Normal 17 2 2 6 2 3" xfId="16553" xr:uid="{28B67B31-7726-4B82-A494-AA71DCC5EF5B}"/>
    <cellStyle name="Normal 17 2 2 6 3" xfId="16554" xr:uid="{08170CBE-446E-46B7-AC50-E75BB6CC7CB1}"/>
    <cellStyle name="Normal 17 2 2 6 4" xfId="16555" xr:uid="{CBB67F9C-C4EC-4091-96A8-81974817003B}"/>
    <cellStyle name="Normal 17 2 2 7" xfId="16556" xr:uid="{95DB5EA3-EE4C-4AEF-A813-4999129317C2}"/>
    <cellStyle name="Normal 17 2 2 7 2" xfId="16557" xr:uid="{F6AB34CA-4C32-41A2-AD18-19C41F3DFE7C}"/>
    <cellStyle name="Normal 17 2 2 7 2 2" xfId="16558" xr:uid="{0B08BB32-D79D-4948-A465-ED861F2A1C9A}"/>
    <cellStyle name="Normal 17 2 2 7 2 3" xfId="16559" xr:uid="{E2B5AAE8-4F98-4DEE-9443-E3D5EFB82DB4}"/>
    <cellStyle name="Normal 17 2 2 7 3" xfId="16560" xr:uid="{683C3046-3F40-4AB6-908C-5D3FF1D9D82D}"/>
    <cellStyle name="Normal 17 2 2 7 4" xfId="16561" xr:uid="{2A03ED77-4E65-4B9A-938C-25DE5181A24C}"/>
    <cellStyle name="Normal 17 2 2 8" xfId="16562" xr:uid="{6C0B7213-25BB-4798-ACAB-ACC830DB7B45}"/>
    <cellStyle name="Normal 17 2 2 8 2" xfId="16563" xr:uid="{4B626340-B36B-4E79-BF99-98C14DE3E12D}"/>
    <cellStyle name="Normal 17 2 2 8 2 2" xfId="16564" xr:uid="{F2C9B00A-B325-459E-BDB9-9F9B3144B01B}"/>
    <cellStyle name="Normal 17 2 2 8 2 3" xfId="16565" xr:uid="{8DE1FDFD-B5EA-4086-B345-8B1FCF52080D}"/>
    <cellStyle name="Normal 17 2 2 8 3" xfId="16566" xr:uid="{5351AB54-1242-41C9-924A-542ACDABB599}"/>
    <cellStyle name="Normal 17 2 2 8 4" xfId="16567" xr:uid="{9CA26D11-7E8E-4CC7-AE1F-A384407E7E2A}"/>
    <cellStyle name="Normal 17 2 2 9" xfId="16568" xr:uid="{3576F445-0A49-4C28-99BB-6F93EEFCF49D}"/>
    <cellStyle name="Normal 17 2 2 9 2" xfId="16569" xr:uid="{3ECC641F-1A12-4B8E-B0F8-8D5EC30BF939}"/>
    <cellStyle name="Normal 17 2 2 9 2 2" xfId="16570" xr:uid="{3D1922CC-BC31-415E-AE1C-F52F7ED98FCB}"/>
    <cellStyle name="Normal 17 2 2 9 2 3" xfId="16571" xr:uid="{B872B7DF-9D18-4E11-BD37-F5317B67D58B}"/>
    <cellStyle name="Normal 17 2 2 9 3" xfId="16572" xr:uid="{2FB0E8EA-EB2D-4F7B-BC1E-DC27D40469C3}"/>
    <cellStyle name="Normal 17 2 2 9 4" xfId="16573" xr:uid="{1687AF40-F26E-4781-913A-C5295A105588}"/>
    <cellStyle name="Normal 17 2 3" xfId="16574" xr:uid="{FA114B99-D4B6-4510-812E-93B06F1C9E45}"/>
    <cellStyle name="Normal 17 2 4" xfId="16575" xr:uid="{A36A833E-AEEB-4AAB-9E13-5CE7D5356485}"/>
    <cellStyle name="Normal 17 2 5" xfId="16576" xr:uid="{2B72322B-F991-4ACD-AC66-29800709AE1A}"/>
    <cellStyle name="Normal 17 2 6" xfId="16577" xr:uid="{6D980A31-F4A2-4393-BDEC-B520A11139ED}"/>
    <cellStyle name="Normal 17 2 7" xfId="16578" xr:uid="{F0FF47D4-4E77-42ED-BB85-B42F7EDAC73A}"/>
    <cellStyle name="Normal 17 2 8" xfId="16579" xr:uid="{E30064E0-FC96-41FF-B276-8AC138E0B2EE}"/>
    <cellStyle name="Normal 17 2 9" xfId="16580" xr:uid="{28058EE8-C1DE-4AAA-A300-C9CEEA734030}"/>
    <cellStyle name="Normal 17 2_NERELLA ADDITIONAL CLASS ROOMS IN FF" xfId="16581" xr:uid="{6362BD21-CED8-4241-94E4-83C151FEFDF5}"/>
    <cellStyle name="Normal 17 3" xfId="16582" xr:uid="{FFF5DD45-56EB-4A28-806E-3933EE147D88}"/>
    <cellStyle name="Normal 17 3 10" xfId="16583" xr:uid="{3C9CFB8F-59C7-4192-B2F9-1D89FA524995}"/>
    <cellStyle name="Normal 17 3 2" xfId="16584" xr:uid="{CC4BEA26-ADB1-411C-9D83-74E6CEA1003B}"/>
    <cellStyle name="Normal 17 3 2 2" xfId="16585" xr:uid="{B8F3BD19-6BF7-4830-9D9E-1DF92CCDEF28}"/>
    <cellStyle name="Normal 17 3 2 2 2" xfId="16586" xr:uid="{0DA38E76-65F5-44F1-B774-4860AFCAAF42}"/>
    <cellStyle name="Normal 17 3 2 2 3" xfId="16587" xr:uid="{12E77D9D-3AAE-4C3A-AB67-9A8BE50B92EB}"/>
    <cellStyle name="Normal 17 3 2 3" xfId="16588" xr:uid="{6889D2DE-2B1C-4831-ACB1-501494C456B4}"/>
    <cellStyle name="Normal 17 3 2 4" xfId="16589" xr:uid="{F0822285-4816-44A5-8694-CBE5D9DE5CBC}"/>
    <cellStyle name="Normal 17 3 3" xfId="16590" xr:uid="{3638B5F7-9D70-4E6F-B404-9E9693781EA9}"/>
    <cellStyle name="Normal 17 3 4" xfId="16591" xr:uid="{E0340C2A-1837-46FB-B3FA-B5470B35E691}"/>
    <cellStyle name="Normal 17 3 5" xfId="16592" xr:uid="{FF6E7C8C-E232-4772-8C76-A9C46FEDC409}"/>
    <cellStyle name="Normal 17 3 6" xfId="16593" xr:uid="{16CFBD3A-C3D2-4CB4-894F-FDB2651A12CF}"/>
    <cellStyle name="Normal 17 3 7" xfId="16594" xr:uid="{2B25D959-CD08-44D1-AB86-85C5037C4C11}"/>
    <cellStyle name="Normal 17 3 8" xfId="16595" xr:uid="{AA28A5D1-E8B5-4F82-8889-C42A9D3729D7}"/>
    <cellStyle name="Normal 17 3 9" xfId="16596" xr:uid="{F3B67749-8813-40C7-9B3A-457D003D679A}"/>
    <cellStyle name="Normal 17 3_Sheet2" xfId="16597" xr:uid="{4BB82E3C-DC22-4FC0-A015-CD80CF530D54}"/>
    <cellStyle name="Normal 17 4" xfId="16598" xr:uid="{F405DB63-2119-422E-BAEA-7531FA5BFDFC}"/>
    <cellStyle name="Normal 17 4 10" xfId="16599" xr:uid="{A76167B7-4FCB-4CCA-9431-08DF250A00CD}"/>
    <cellStyle name="Normal 17 4 2" xfId="16600" xr:uid="{2095E36F-758F-47EB-95D4-29E956476602}"/>
    <cellStyle name="Normal 17 4 2 2" xfId="16601" xr:uid="{E9282DEF-F95E-4198-8273-9F4F3DB3A120}"/>
    <cellStyle name="Normal 17 4 2 2 2" xfId="16602" xr:uid="{CD813ADD-A3AC-4D2F-A60F-FEED15643ADD}"/>
    <cellStyle name="Normal 17 4 2 2 3" xfId="16603" xr:uid="{D9492CBD-07E4-40C8-BBDE-50B91B902A25}"/>
    <cellStyle name="Normal 17 4 2 3" xfId="16604" xr:uid="{8AB29038-34B9-4CA2-8671-6E4D8787FB93}"/>
    <cellStyle name="Normal 17 4 2 4" xfId="16605" xr:uid="{41C08072-EC0F-400A-A86B-FD2A8AC55D22}"/>
    <cellStyle name="Normal 17 4 3" xfId="16606" xr:uid="{BCDE45B4-41F9-42CE-AD5C-7B1431341277}"/>
    <cellStyle name="Normal 17 4 4" xfId="16607" xr:uid="{FA194166-346D-4D30-98AF-897D3C703188}"/>
    <cellStyle name="Normal 17 4 5" xfId="16608" xr:uid="{D3504588-EBDD-4353-9F80-9748696F2570}"/>
    <cellStyle name="Normal 17 4 6" xfId="16609" xr:uid="{BDE4ED51-9696-4C83-9620-95BC7352B39F}"/>
    <cellStyle name="Normal 17 4 7" xfId="16610" xr:uid="{1082A2FE-02A5-4E26-8905-B25702C06DAB}"/>
    <cellStyle name="Normal 17 4 8" xfId="16611" xr:uid="{47F49D33-E055-46CB-8FC1-A3D608D1B1C4}"/>
    <cellStyle name="Normal 17 4 9" xfId="16612" xr:uid="{FE0B8682-61B4-4C1E-880A-198D6D4140C5}"/>
    <cellStyle name="Normal 17 4_Sheet2" xfId="16613" xr:uid="{61F8DC2F-7AD3-42A3-B259-D349244EC0F7}"/>
    <cellStyle name="Normal 17 5" xfId="16614" xr:uid="{46D1EF85-50B2-4F92-A11D-A3AEB920B485}"/>
    <cellStyle name="Normal 17 6" xfId="16615" xr:uid="{89A322FB-E900-4681-8C3F-247D587FAE33}"/>
    <cellStyle name="Normal 17 6 2" xfId="16616" xr:uid="{C8495169-2A0A-4767-8B5D-1CD6D7973DD0}"/>
    <cellStyle name="Normal 17 6 2 2" xfId="16617" xr:uid="{F9E98C5B-3B6F-4F2B-84EA-F1DC112D9F04}"/>
    <cellStyle name="Normal 17 6 2 3" xfId="16618" xr:uid="{DD726C37-CEA2-45D0-A2C0-2FF1BE652717}"/>
    <cellStyle name="Normal 17 6 3" xfId="16619" xr:uid="{28701F42-3210-4917-BD8C-65C1769A31E1}"/>
    <cellStyle name="Normal 17 6 4" xfId="16620" xr:uid="{25EA7561-33E4-449F-81E3-6C2D2C05AE54}"/>
    <cellStyle name="Normal 17 7" xfId="16621" xr:uid="{BE0FAA79-E47E-49F2-ACD3-9BCD6F43182B}"/>
    <cellStyle name="Normal 17 7 2" xfId="16622" xr:uid="{A498D064-71B7-4C09-B38A-FC0A925D4C4A}"/>
    <cellStyle name="Normal 17 7 2 2" xfId="16623" xr:uid="{7659BA54-003A-4E0F-AF99-B3CE5D8D4C5C}"/>
    <cellStyle name="Normal 17 7 2 3" xfId="16624" xr:uid="{02A924EE-B3B2-45E1-A4BE-ECAF9E3F0281}"/>
    <cellStyle name="Normal 17 7 3" xfId="16625" xr:uid="{7CF2099C-DD67-4F64-A590-E2AAC304228E}"/>
    <cellStyle name="Normal 17 7 4" xfId="16626" xr:uid="{D159D1D6-ABC7-4CA4-973C-D5B42E743886}"/>
    <cellStyle name="Normal 17 8" xfId="16627" xr:uid="{AC275A53-EB63-4E50-8C0B-968D37C50F4A}"/>
    <cellStyle name="Normal 17 8 2" xfId="16628" xr:uid="{0F415280-59C7-40FD-B7E1-23ACBD891938}"/>
    <cellStyle name="Normal 17 8 2 2" xfId="16629" xr:uid="{1EDE57E3-9A32-4461-9963-2258651F9897}"/>
    <cellStyle name="Normal 17 8 2 3" xfId="16630" xr:uid="{601551B5-F983-4946-B5A5-69AB06972193}"/>
    <cellStyle name="Normal 17 8 3" xfId="16631" xr:uid="{85C29C8D-CA75-4C2E-80E7-9493424D9B84}"/>
    <cellStyle name="Normal 17 8 4" xfId="16632" xr:uid="{9E43D58A-400A-439F-8C26-198B8D0E5CF5}"/>
    <cellStyle name="Normal 17 9" xfId="16633" xr:uid="{A86FA0EE-6797-471D-AB1F-B62CC5EF8297}"/>
    <cellStyle name="Normal 17 9 2" xfId="16634" xr:uid="{2482C5C9-0834-4BED-8F0D-57BBA25F0B84}"/>
    <cellStyle name="Normal 17 9 2 2" xfId="16635" xr:uid="{0BDBE294-68FC-445C-A5E5-35072C50C9E3}"/>
    <cellStyle name="Normal 17 9 2 3" xfId="16636" xr:uid="{F5C240FB-194F-4BFC-B5CF-58A1BE5B29E9}"/>
    <cellStyle name="Normal 17 9 3" xfId="16637" xr:uid="{B5709638-D14D-4811-AF6B-E736C6F9BDBC}"/>
    <cellStyle name="Normal 17 9 4" xfId="16638" xr:uid="{CA8BC320-B4BA-46EF-B8BD-84CAA43A7A4C}"/>
    <cellStyle name="Normal 17_Abst for J.P.nagar" xfId="16655" xr:uid="{C9B07BE7-0DC2-40DD-BC7A-6526E87718C0}"/>
    <cellStyle name="Normal 170" xfId="16639" xr:uid="{518A2E6C-E57C-4A57-A227-0E7CE688A288}"/>
    <cellStyle name="Normal 171" xfId="16640" xr:uid="{D6F45107-037E-4604-86D7-8FB2B2ACB01C}"/>
    <cellStyle name="Normal 172" xfId="16641" xr:uid="{CF550BF5-0468-48C8-847C-F5365BDC7BC3}"/>
    <cellStyle name="Normal 172 2" xfId="16642" xr:uid="{6608A364-F20D-4DE7-81EE-42D14B5C1C1C}"/>
    <cellStyle name="Normal 172 2 2" xfId="16643" xr:uid="{EFE17477-6265-408E-9C17-3EC384FB9DE1}"/>
    <cellStyle name="Normal 172 2 3" xfId="16644" xr:uid="{592B2398-BE14-4310-8686-8B2BA4EA7851}"/>
    <cellStyle name="Normal 172 3" xfId="16645" xr:uid="{5C2ED728-D784-4AF7-BB00-E9566B084A1E}"/>
    <cellStyle name="Normal 172 4" xfId="16646" xr:uid="{A667A0CE-365E-4C07-8456-EB4BAABD476F}"/>
    <cellStyle name="Normal 173" xfId="16647" xr:uid="{46E4F956-5C2A-4B01-ADFE-111FF77AABFC}"/>
    <cellStyle name="Normal 174" xfId="16648" xr:uid="{8BBEA357-FB58-45CC-B5CA-B41FE65ECC03}"/>
    <cellStyle name="Normal 175" xfId="16649" xr:uid="{205BD2BA-A6BE-45D8-B7DA-E5F0E53ACD4B}"/>
    <cellStyle name="Normal 176" xfId="16650" xr:uid="{4C1BA939-774D-4318-A57A-8BD4DE807C2E}"/>
    <cellStyle name="Normal 176 2" xfId="16651" xr:uid="{9EF22BB9-2E2C-4053-B361-62A54AE39725}"/>
    <cellStyle name="Normal 177" xfId="16652" xr:uid="{AA641204-2FAB-43C9-A83E-CB793AEEE013}"/>
    <cellStyle name="Normal 178" xfId="16653" xr:uid="{6E99F5E6-2670-4917-8A81-6C7780EAFD7C}"/>
    <cellStyle name="Normal 179" xfId="16654" xr:uid="{712A93DA-4145-4C50-A7C9-DE1BE50658BC}"/>
    <cellStyle name="Normal 18" xfId="16656" xr:uid="{96583948-FA91-4F71-9BD7-0E3B9A85B99A}"/>
    <cellStyle name="Normal 18 2" xfId="16657" xr:uid="{DF999318-A6DF-4611-92DB-76392297DA6D}"/>
    <cellStyle name="Normal 18 2 2" xfId="16658" xr:uid="{56ABA730-1AC1-4241-B412-10F848E56758}"/>
    <cellStyle name="Normal 18 2 2 2" xfId="16659" xr:uid="{ADB42C9B-36CF-4F23-AC6B-BC76FA24AD5F}"/>
    <cellStyle name="Normal 18 3" xfId="16660" xr:uid="{786B6E41-EC75-446B-91C3-CB9FF4F36B25}"/>
    <cellStyle name="Normal 18 3 2" xfId="16661" xr:uid="{4AE8437A-BF19-4643-A325-CCF48ABA58FE}"/>
    <cellStyle name="Normal 18 3 3" xfId="16662" xr:uid="{42048581-B062-43D7-AA92-9DD9A70F5D9A}"/>
    <cellStyle name="Normal 18 3 4" xfId="16663" xr:uid="{29945A56-43FD-4271-82D9-15BC01C619B5}"/>
    <cellStyle name="Normal 18 3 5" xfId="16664" xr:uid="{E025FC52-4C5B-40D6-8D4F-C60C617FDA7E}"/>
    <cellStyle name="Normal 18 3 6" xfId="16665" xr:uid="{ECE83068-B86E-41C9-9C97-84D1D88C734B}"/>
    <cellStyle name="Normal 18 3 7" xfId="16666" xr:uid="{C46EDDAE-2C37-4280-85A6-9EF7D002F0C6}"/>
    <cellStyle name="Normal 18 3 8" xfId="16667" xr:uid="{4C9688AE-5CD2-415D-945E-3D6746B5E80C}"/>
    <cellStyle name="Normal 18 3 9" xfId="16668" xr:uid="{63F3127F-9A88-4C59-8090-D72938DDBF4D}"/>
    <cellStyle name="Normal 18 4" xfId="16669" xr:uid="{8A89710E-30DF-4E47-87EB-757CE291A1D5}"/>
    <cellStyle name="Normal 18 5" xfId="16670" xr:uid="{624E36FA-2105-45C8-B195-E7E12A30B3A9}"/>
    <cellStyle name="Normal 18_CHC Asifabad Estimate" xfId="16683" xr:uid="{7555103F-F9E8-45FB-9AE9-27DC77251FD9}"/>
    <cellStyle name="Normal 180" xfId="16671" xr:uid="{22A0CBF1-3CFE-40C3-8909-A7A83BDE0619}"/>
    <cellStyle name="Normal 181" xfId="16672" xr:uid="{0CA8697A-E1A5-44DF-A4B4-2B78C9884A18}"/>
    <cellStyle name="Normal 182" xfId="16673" xr:uid="{A36B30D7-D84C-432F-86B6-CE6D9C3818B8}"/>
    <cellStyle name="Normal 183" xfId="16674" xr:uid="{49219A90-3130-4F05-B5A2-8C5EE8E79CDE}"/>
    <cellStyle name="Normal 184" xfId="16675" xr:uid="{E941F9DC-CF5E-4968-A9A6-728E75955CCD}"/>
    <cellStyle name="Normal 185" xfId="16676" xr:uid="{762C9F30-4692-41C0-8B3D-B1B4679FBC6E}"/>
    <cellStyle name="Normal 186" xfId="16677" xr:uid="{3553B8E4-0F96-4EFF-AE3D-0E7A00B3A874}"/>
    <cellStyle name="Normal 186 2" xfId="16678" xr:uid="{7CF5CE81-960E-4434-8016-ED2076BF7221}"/>
    <cellStyle name="Normal 187" xfId="16679" xr:uid="{F8C70A56-C551-4420-99DF-472A8FD8FBE2}"/>
    <cellStyle name="Normal 187 2" xfId="16680" xr:uid="{734974FA-2E43-4B75-8796-ACA2FA50EC6A}"/>
    <cellStyle name="Normal 188" xfId="16681" xr:uid="{146A0190-5F5E-4970-BB4E-9994877E7648}"/>
    <cellStyle name="Normal 189" xfId="16682" xr:uid="{4F77FAAE-BE20-4142-A671-0A1CD694AC0D}"/>
    <cellStyle name="Normal 19" xfId="16684" xr:uid="{34C7E2ED-4B4E-4EF6-A374-9F5E36F9AFFB}"/>
    <cellStyle name="Normal 19 2" xfId="16685" xr:uid="{A7B5A3E2-2419-460F-9B4A-8CCE7572318C}"/>
    <cellStyle name="Normal 19 2 2" xfId="16686" xr:uid="{9D088BEE-A145-44F8-A272-B19823B4C652}"/>
    <cellStyle name="Normal 19 2 2 2" xfId="16687" xr:uid="{75411A98-4052-4DCC-872F-BB1B54A191DF}"/>
    <cellStyle name="Normal 19 2 2 2 2" xfId="16688" xr:uid="{E593DF3B-129A-4C19-9644-1E37F10AF075}"/>
    <cellStyle name="Normal 19 2 2 2 2 2" xfId="16689" xr:uid="{758462DF-AFC5-4F04-90D8-7288DBBC7CBF}"/>
    <cellStyle name="Normal 19 2 2 2 2 2 2" xfId="16690" xr:uid="{750E7F3E-C7B5-4ABE-AC0D-67EB6139EFAE}"/>
    <cellStyle name="Normal 19 2 2 2 2 2 2 2" xfId="16691" xr:uid="{3DFC49A1-D5DA-41FC-895E-608540A770AE}"/>
    <cellStyle name="Normal 19 2 2 2 2 2 2 2 2" xfId="16692" xr:uid="{54F97718-A6A0-4010-B457-0BAD3B2F8C48}"/>
    <cellStyle name="Normal 19 2 2 2 2 2 2 2 2 2" xfId="16693" xr:uid="{1529961B-E39D-49D0-8575-33D325C4F52B}"/>
    <cellStyle name="Normal 19 2 2 2 2 2 2 2 2 2 2" xfId="16694" xr:uid="{EF28FBBE-6B06-4A92-9875-CDBDB55857E9}"/>
    <cellStyle name="Normal 19 2 2 2 2 2 2 2 2 2 3" xfId="16695" xr:uid="{DD57DA9A-6B52-4E44-8B5E-CB17AE692C3F}"/>
    <cellStyle name="Normal 19 2 2 2 2 2 2 2 2 3" xfId="16696" xr:uid="{5D68BA47-AABB-4D3E-B46C-3BE48A789955}"/>
    <cellStyle name="Normal 19 2 2 2 2 2 2 2 2 4" xfId="16697" xr:uid="{125D12BB-322A-4682-9215-74FD7466FAAD}"/>
    <cellStyle name="Normal 19 2 2 2 2 2 2 2 3" xfId="16698" xr:uid="{16123C07-ECCA-4B1B-9C4F-5E5510FB7EA5}"/>
    <cellStyle name="Normal 19 2 2 2 2 2 2 2 3 2" xfId="16699" xr:uid="{68ECEF23-A601-43F2-9A8C-60FD8F3363DF}"/>
    <cellStyle name="Normal 19 2 2 2 2 2 2 2 3 3" xfId="16700" xr:uid="{3F4E93E6-FF43-4179-80C5-F85C1ADEC9BB}"/>
    <cellStyle name="Normal 19 2 2 2 2 2 2 2 4" xfId="16701" xr:uid="{7F7D77EF-7552-4901-848B-44A04BBB497D}"/>
    <cellStyle name="Normal 19 2 2 2 2 2 2 2 5" xfId="16702" xr:uid="{8ACFEBFD-DDB2-4AC9-B464-F232C9922A07}"/>
    <cellStyle name="Normal 19 2 2 2 2 2 2 3" xfId="16703" xr:uid="{79A3C0FC-E913-4526-903D-72B88EFED53E}"/>
    <cellStyle name="Normal 19 2 2 2 2 2 2 3 2" xfId="16704" xr:uid="{B645811A-72DF-499E-B00C-54BE9912ADB1}"/>
    <cellStyle name="Normal 19 2 2 2 2 2 2 3 3" xfId="16705" xr:uid="{BA6E409F-0096-4F49-BFEB-8A4EFC0D26E2}"/>
    <cellStyle name="Normal 19 2 2 2 2 2 2 4" xfId="16706" xr:uid="{23374A53-38F9-4638-93FC-6E838EA341B0}"/>
    <cellStyle name="Normal 19 2 2 2 2 2 2 5" xfId="16707" xr:uid="{10F60E20-EF98-4A3B-BBCE-1580C03E8F6A}"/>
    <cellStyle name="Normal 19 2 2 2 2 2 3" xfId="16708" xr:uid="{15EF1668-2666-42DD-9236-B4D6DA05B72F}"/>
    <cellStyle name="Normal 19 2 2 2 2 2 3 2" xfId="16709" xr:uid="{EF77EFB0-87C1-4130-A2F6-3005891D676D}"/>
    <cellStyle name="Normal 19 2 2 2 2 2 3 3" xfId="16710" xr:uid="{FD5D2409-4D66-4C4C-996C-7516B9E39645}"/>
    <cellStyle name="Normal 19 2 2 2 2 2 4" xfId="16711" xr:uid="{9FC00CB0-C9E3-448F-BA39-C24A3A20EE1A}"/>
    <cellStyle name="Normal 19 2 2 2 2 2 5" xfId="16712" xr:uid="{4DED38FA-DC5E-4488-9207-3AC693A02D96}"/>
    <cellStyle name="Normal 19 2 2 2 2 3" xfId="16713" xr:uid="{69060F78-C536-4733-822B-D52E42077069}"/>
    <cellStyle name="Normal 19 2 2 2 2 3 2" xfId="16714" xr:uid="{F3FE2D13-0A90-4483-8285-BDA15276FBA5}"/>
    <cellStyle name="Normal 19 2 2 2 2 3 2 2" xfId="16715" xr:uid="{23850560-4EB0-43B3-9F85-86D21A4EB780}"/>
    <cellStyle name="Normal 19 2 2 2 2 3 2 2 2" xfId="16716" xr:uid="{B48E9657-D4F2-468E-881F-8FEE31E179CA}"/>
    <cellStyle name="Normal 19 2 2 2 2 3 2 2 2 2" xfId="16717" xr:uid="{D05389AD-F074-4CAB-A8B9-D5A588E7AEAB}"/>
    <cellStyle name="Normal 19 2 2 2 2 3 2 2 2 2 2" xfId="16718" xr:uid="{447F4DB2-AA10-4EB4-BF63-B607F4811F09}"/>
    <cellStyle name="Normal 19 2 2 2 2 3 2 2 2 2 3" xfId="16719" xr:uid="{BE44ED25-908A-4869-9B2A-9C4B0FE43167}"/>
    <cellStyle name="Normal 19 2 2 2 2 3 2 2 2 3" xfId="16720" xr:uid="{6174C6FD-B9EC-4D11-AEA5-9E17E8B65276}"/>
    <cellStyle name="Normal 19 2 2 2 2 3 2 2 2 4" xfId="16721" xr:uid="{EB2B38DF-583C-4066-9D7F-81295F9B1EF5}"/>
    <cellStyle name="Normal 19 2 2 2 2 3 2 2 3" xfId="16722" xr:uid="{C44F7082-80A2-4880-AFF1-267FE2F0F298}"/>
    <cellStyle name="Normal 19 2 2 2 2 3 2 2 3 2" xfId="16723" xr:uid="{BE9C4C5E-AF69-4074-852A-AD79352D62EB}"/>
    <cellStyle name="Normal 19 2 2 2 2 3 2 2 3 3" xfId="16724" xr:uid="{A6A05732-7C96-428B-A6B0-24EF4AC8EF08}"/>
    <cellStyle name="Normal 19 2 2 2 2 3 2 2 4" xfId="16725" xr:uid="{529CCED8-7E99-4408-A6CA-6DCBE55672D4}"/>
    <cellStyle name="Normal 19 2 2 2 2 3 2 2 5" xfId="16726" xr:uid="{C273FF5F-3C7A-4AF4-90F5-3553875353E1}"/>
    <cellStyle name="Normal 19 2 2 2 2 3 2 3" xfId="16727" xr:uid="{C9774259-9B79-4D1B-9EC2-8F1887C85554}"/>
    <cellStyle name="Normal 19 2 2 2 2 3 2 3 2" xfId="16728" xr:uid="{C32000C8-7ABF-4A0C-85A5-F31F36B5AB26}"/>
    <cellStyle name="Normal 19 2 2 2 2 3 2 3 3" xfId="16729" xr:uid="{2A0B208A-ECDD-422B-83F8-78045F4DD140}"/>
    <cellStyle name="Normal 19 2 2 2 2 3 2 4" xfId="16730" xr:uid="{05C9BEA9-F9CE-43B0-893C-82D3BD370AA4}"/>
    <cellStyle name="Normal 19 2 2 2 2 3 2 5" xfId="16731" xr:uid="{F3952B81-540E-4E83-A856-E022D054A7D1}"/>
    <cellStyle name="Normal 19 2 2 2 2 3 3" xfId="16732" xr:uid="{1964E78F-E9A8-4BEC-8BD4-FFB306B22B1A}"/>
    <cellStyle name="Normal 19 2 2 2 2 3 3 2" xfId="16733" xr:uid="{B5116CA6-2DA5-4CE8-B480-EF28D5F1E87F}"/>
    <cellStyle name="Normal 19 2 2 2 2 3 3 2 2" xfId="16734" xr:uid="{C3D57D83-6492-4E98-8E25-2CE6827382DE}"/>
    <cellStyle name="Normal 19 2 2 2 2 3 3 2 3" xfId="16735" xr:uid="{52D8FBA3-3103-484E-8F4F-43D5AAE249AE}"/>
    <cellStyle name="Normal 19 2 2 2 2 3 3 3" xfId="16736" xr:uid="{B899E6BC-8C0C-471D-A3A4-4D8D5FA1C79E}"/>
    <cellStyle name="Normal 19 2 2 2 2 3 3 4" xfId="16737" xr:uid="{646646FE-8CF1-4EFE-99B0-AA000BBC0A2C}"/>
    <cellStyle name="Normal 19 2 2 2 2 3 4" xfId="16738" xr:uid="{E217DB76-8B53-4B06-A52D-40B5F5F91FDD}"/>
    <cellStyle name="Normal 19 2 2 2 2 3 4 2" xfId="16739" xr:uid="{0E9501E3-AFEE-49E9-B153-E8DFCA5A8A33}"/>
    <cellStyle name="Normal 19 2 2 2 2 3 4 2 2" xfId="16740" xr:uid="{390692C1-0186-4F04-842C-20058DE696F9}"/>
    <cellStyle name="Normal 19 2 2 2 2 3 4 2 3" xfId="16741" xr:uid="{2A8FCFDA-2E5F-4242-8807-1BB5949EE76C}"/>
    <cellStyle name="Normal 19 2 2 2 2 3 4 3" xfId="16742" xr:uid="{11CE3A27-2487-4186-95A7-0AB14308878A}"/>
    <cellStyle name="Normal 19 2 2 2 2 3 4 4" xfId="16743" xr:uid="{51FA127B-1C13-4B6E-951A-E2CE46B762ED}"/>
    <cellStyle name="Normal 19 2 2 2 2 3 5" xfId="16744" xr:uid="{3C9558CD-BEEF-40B8-826F-96014998F024}"/>
    <cellStyle name="Normal 19 2 2 2 2 3 5 2" xfId="16745" xr:uid="{D9B7E1E0-F83A-43D6-85EE-EF4FE0103D65}"/>
    <cellStyle name="Normal 19 2 2 2 2 3 5 3" xfId="16746" xr:uid="{FE0ADC41-6333-4E33-BD57-66922A33435B}"/>
    <cellStyle name="Normal 19 2 2 2 2 3 6" xfId="16747" xr:uid="{6E35B775-A412-4DE3-9FAB-855AAC1F6140}"/>
    <cellStyle name="Normal 19 2 2 2 2 3 7" xfId="16748" xr:uid="{3C488975-0A1E-4DD7-896A-80353D1C55AB}"/>
    <cellStyle name="Normal 19 2 2 2 2 4" xfId="16749" xr:uid="{47DE699A-7743-4CCA-82AB-6A921C2E534B}"/>
    <cellStyle name="Normal 19 2 2 2 2 4 2" xfId="16750" xr:uid="{E1804830-25AB-4443-AE67-C24FDA6D7D4B}"/>
    <cellStyle name="Normal 19 2 2 2 2 4 3" xfId="16751" xr:uid="{60D857DA-30AE-405E-BE7B-9F7877D1D3A3}"/>
    <cellStyle name="Normal 19 2 2 2 2 5" xfId="16752" xr:uid="{F0DE77E7-3243-4051-A373-652579A6A8D6}"/>
    <cellStyle name="Normal 19 2 2 2 2 6" xfId="16753" xr:uid="{A8D28C64-F7F6-4FD8-A17F-5E49758426B3}"/>
    <cellStyle name="Normal 19 2 2 2 3" xfId="16754" xr:uid="{B787F247-1013-4BCD-9A4B-4D8E66B38694}"/>
    <cellStyle name="Normal 19 2 2 2 3 2" xfId="16755" xr:uid="{CC8C93A1-B670-4C5B-8018-D41DCAFE8AF6}"/>
    <cellStyle name="Normal 19 2 2 2 3 2 2" xfId="16756" xr:uid="{4C90223D-F7BF-41B4-A071-EA267BE94B6C}"/>
    <cellStyle name="Normal 19 2 2 2 3 2 3" xfId="16757" xr:uid="{6433FE8D-FAE7-4F1A-AFC9-92A5F95DE37F}"/>
    <cellStyle name="Normal 19 2 2 2 3 3" xfId="16758" xr:uid="{71339DAA-BE7D-4052-96FE-2C46E6EDC09C}"/>
    <cellStyle name="Normal 19 2 2 2 3 4" xfId="16759" xr:uid="{C6BD3727-26E1-47B8-8826-B474A5681428}"/>
    <cellStyle name="Normal 19 2 2 2 4" xfId="16760" xr:uid="{738CF2F5-1DCF-4EC7-91F5-29BED01A026D}"/>
    <cellStyle name="Normal 19 2 2 2 4 2" xfId="16761" xr:uid="{591514CE-6747-4234-A525-B98FC21E9872}"/>
    <cellStyle name="Normal 19 2 2 2 4 2 2" xfId="16762" xr:uid="{89F837E1-33CA-4356-B7EE-41650D5134C9}"/>
    <cellStyle name="Normal 19 2 2 2 4 2 2 2" xfId="16763" xr:uid="{1FABC955-326A-4AEF-93D0-6666163F27B4}"/>
    <cellStyle name="Normal 19 2 2 2 4 2 2 2 2" xfId="16764" xr:uid="{E03BB420-4146-4896-9637-2046405D30D6}"/>
    <cellStyle name="Normal 19 2 2 2 4 2 2 2 2 2" xfId="16765" xr:uid="{F72457EA-F1D9-43AE-9DA2-7B16D82CD9DB}"/>
    <cellStyle name="Normal 19 2 2 2 4 2 2 2 2 2 2" xfId="16766" xr:uid="{9FF30AFE-F7C4-4C03-BC64-47CCBF47066B}"/>
    <cellStyle name="Normal 19 2 2 2 4 2 2 2 2 2 2 2" xfId="16767" xr:uid="{CC6F6C5D-B7CA-4026-954E-E08F8E4E658E}"/>
    <cellStyle name="Normal 19 2 2 2 4 2 2 2 2 2 2 3" xfId="16768" xr:uid="{47BCFF90-4CD0-4A34-B602-237FDEC7418E}"/>
    <cellStyle name="Normal 19 2 2 2 4 2 2 2 2 2 3" xfId="16769" xr:uid="{F3275DF3-8E3E-4F96-A33D-8E60C67E7993}"/>
    <cellStyle name="Normal 19 2 2 2 4 2 2 2 2 2 4" xfId="16770" xr:uid="{01E0C625-CA23-4384-B68D-834E83C0AE8E}"/>
    <cellStyle name="Normal 19 2 2 2 4 2 2 2 2 3" xfId="16771" xr:uid="{559CB14F-1BF7-4732-959A-38542890088A}"/>
    <cellStyle name="Normal 19 2 2 2 4 2 2 2 2 3 2" xfId="16772" xr:uid="{639A8EC8-3660-4C67-AD7A-C17957BA8F65}"/>
    <cellStyle name="Normal 19 2 2 2 4 2 2 2 2 3 2 2" xfId="16773" xr:uid="{E86CF5BC-BCC5-45AD-A54F-8DAEFF327578}"/>
    <cellStyle name="Normal 19 2 2 2 4 2 2 2 2 3 2 2 2" xfId="16774" xr:uid="{C0813861-3178-46CB-BFBD-7B279FE60F26}"/>
    <cellStyle name="Normal 19 2 2 2 4 2 2 2 2 3 2 2 2 2" xfId="16775" xr:uid="{60685310-D9FC-4558-855E-90DBA843466B}"/>
    <cellStyle name="Normal 19 2 2 2 4 2 2 2 2 3 2 2 2 2 2" xfId="16776" xr:uid="{FDBC5C98-3B9A-4344-9E24-38CCF89FA2AC}"/>
    <cellStyle name="Normal 19 2 2 2 4 2 2 2 2 3 2 2 2 2 2 2" xfId="16777" xr:uid="{5E8F7838-5F4A-4BD6-B08F-1636D71FD587}"/>
    <cellStyle name="Normal 19 2 2 2 4 2 2 2 2 3 2 2 2 2 2 2 2" xfId="16778" xr:uid="{759BEF5F-0725-4E03-BADE-33BAC35DFB85}"/>
    <cellStyle name="Normal 19 2 2 2 4 2 2 2 2 3 2 2 2 2 2 2 2 2" xfId="16779" xr:uid="{8256B85D-B71C-49B5-8E6E-CC64C5D45276}"/>
    <cellStyle name="Normal 19 2 2 2 4 2 2 2 2 3 2 2 2 2 2 2 2 2 2" xfId="16780" xr:uid="{0E8BB692-CDF9-4ED5-B07F-647261ED1508}"/>
    <cellStyle name="Normal 19 2 2 2 4 2 2 2 2 3 2 2 2 2 2 2 2 2 2 2" xfId="16781" xr:uid="{35A00C99-C116-4DDB-A48E-5CCA2D2BE424}"/>
    <cellStyle name="Normal 19 2 2 2 4 2 2 2 2 3 2 2 2 2 2 2 2 2 2 2 2" xfId="16782" xr:uid="{4A324154-3676-4FC9-9F8B-449E63680483}"/>
    <cellStyle name="Normal 19 2 2 2 4 2 2 2 2 3 2 2 2 2 2 2 2 2 2 2 3" xfId="16783" xr:uid="{15E5B3A0-6C56-4C5F-9018-56004FA85E69}"/>
    <cellStyle name="Normal 19 2 2 2 4 2 2 2 2 3 2 2 2 2 2 2 2 2 2 3" xfId="16784" xr:uid="{B27C7FF1-2EE4-41A0-8401-D0D783C32BE4}"/>
    <cellStyle name="Normal 19 2 2 2 4 2 2 2 2 3 2 2 2 2 2 2 2 2 2 3 2" xfId="16785" xr:uid="{966A5C4B-95E8-4314-A419-2FE324EE57FB}"/>
    <cellStyle name="Normal 19 2 2 2 4 2 2 2 2 3 2 2 2 2 2 2 2 2 2 3 2 2" xfId="16786" xr:uid="{EFFBC51C-9C87-465E-BB29-6818E1685810}"/>
    <cellStyle name="Normal 19 2 2 2 4 2 2 2 2 3 2 2 2 2 2 2 2 2 2 3 2 3" xfId="16787" xr:uid="{274D37A3-D66F-455F-B0CF-DE03260ACD50}"/>
    <cellStyle name="Normal 19 2 2 2 4 2 2 2 2 3 2 2 2 2 2 2 2 2 2 3 3" xfId="16788" xr:uid="{D17DA0E6-D490-4E9F-963E-CCCA4964AE85}"/>
    <cellStyle name="Normal 19 2 2 2 4 2 2 2 2 3 2 2 2 2 2 2 2 2 2 3 4" xfId="16789" xr:uid="{9CE2CFC2-C82A-4BAB-8272-F44ECE1F3DAC}"/>
    <cellStyle name="Normal 19 2 2 2 4 2 2 2 2 3 2 2 2 2 2 2 2 2 2 4" xfId="16790" xr:uid="{E00D1BB3-C6FB-492A-82C4-0CC73D754177}"/>
    <cellStyle name="Normal 19 2 2 2 4 2 2 2 2 3 2 2 2 2 2 2 2 2 2 4 2" xfId="16791" xr:uid="{5688DC0F-BF39-4993-80C5-AA5AE2A34E77}"/>
    <cellStyle name="Normal 19 2 2 2 4 2 2 2 2 3 2 2 2 2 2 2 2 2 2 4 2 2" xfId="16792" xr:uid="{0C2E07EC-A4BF-4D50-82C8-0EF251D526A3}"/>
    <cellStyle name="Normal 19 2 2 2 4 2 2 2 2 3 2 2 2 2 2 2 2 2 2 4 2 2 2" xfId="16793" xr:uid="{C3CB8A93-3330-461A-8242-6601215E9375}"/>
    <cellStyle name="Normal 19 2 2 2 4 2 2 2 2 3 2 2 2 2 2 2 2 2 2 4 2 2 3" xfId="16794" xr:uid="{265409DD-70BD-48AD-B6FC-34B81EFFD6E2}"/>
    <cellStyle name="Normal 19 2 2 2 4 2 2 2 2 3 2 2 2 2 2 2 2 2 2 4 2 3" xfId="16795" xr:uid="{7333F8F7-58B9-45E3-B5D7-C46C4B478A5A}"/>
    <cellStyle name="Normal 19 2 2 2 4 2 2 2 2 3 2 2 2 2 2 2 2 2 2 4 2 4" xfId="16796" xr:uid="{934EE19B-0FD0-4315-8C57-05B8EAFD9D3D}"/>
    <cellStyle name="Normal 19 2 2 2 4 2 2 2 2 3 2 2 2 2 2 2 2 2 2 4 3" xfId="16797" xr:uid="{3C7574B4-6CCC-4180-B127-597A53041182}"/>
    <cellStyle name="Normal 19 2 2 2 4 2 2 2 2 3 2 2 2 2 2 2 2 2 2 4 3 2" xfId="16798" xr:uid="{4D8D59AF-BF02-4B21-88A2-9B51F1E0EB8F}"/>
    <cellStyle name="Normal 19 2 2 2 4 2 2 2 2 3 2 2 2 2 2 2 2 2 2 4 3 3" xfId="16799" xr:uid="{BA1F1EC5-5424-4B24-BB2C-B7B8889573BF}"/>
    <cellStyle name="Normal 19 2 2 2 4 2 2 2 2 3 2 2 2 2 2 2 2 2 2 4 4" xfId="16800" xr:uid="{4D90CBEC-545A-40D9-808C-0B725B7DF2EA}"/>
    <cellStyle name="Normal 19 2 2 2 4 2 2 2 2 3 2 2 2 2 2 2 2 2 2 4 5" xfId="16801" xr:uid="{97ED5084-A8FF-44BA-80FE-B99E6EBE967A}"/>
    <cellStyle name="Normal 19 2 2 2 4 2 2 2 2 3 2 2 2 2 2 2 2 2 2 5" xfId="16802" xr:uid="{1C4689D1-906B-4EBA-8557-64B22FFE9470}"/>
    <cellStyle name="Normal 19 2 2 2 4 2 2 2 2 3 2 2 2 2 2 2 2 2 2 6" xfId="16803" xr:uid="{F66F5A57-790B-4DA6-B4F5-649AD2F32EB0}"/>
    <cellStyle name="Normal 19 2 2 2 4 2 2 2 2 3 2 2 2 2 2 2 2 2 3" xfId="16804" xr:uid="{0D7EBDB6-2BC1-409F-96BD-659CBDDEA178}"/>
    <cellStyle name="Normal 19 2 2 2 4 2 2 2 2 3 2 2 2 2 2 2 2 2 3 2" xfId="16805" xr:uid="{730260BD-1BF8-4748-AF0A-F09483294B2A}"/>
    <cellStyle name="Normal 19 2 2 2 4 2 2 2 2 3 2 2 2 2 2 2 2 2 3 3" xfId="16806" xr:uid="{46EC4EEC-5733-4CFE-BCB2-AED8F7383BA1}"/>
    <cellStyle name="Normal 19 2 2 2 4 2 2 2 2 3 2 2 2 2 2 2 2 2 4" xfId="16807" xr:uid="{E207A1B3-0364-4E1D-9162-F6221490DB72}"/>
    <cellStyle name="Normal 19 2 2 2 4 2 2 2 2 3 2 2 2 2 2 2 2 2 5" xfId="16808" xr:uid="{0B2526DC-DB7B-4C98-A1F5-3A92D49D534F}"/>
    <cellStyle name="Normal 19 2 2 2 4 2 2 2 2 3 2 2 2 2 2 2 2 3" xfId="16809" xr:uid="{5D4B0144-95C1-4390-B6D1-1A1685E2DF5C}"/>
    <cellStyle name="Normal 19 2 2 2 4 2 2 2 2 3 2 2 2 2 2 2 2 3 2" xfId="16810" xr:uid="{EFD2083C-704D-4706-8EEF-22F1E967D4F7}"/>
    <cellStyle name="Normal 19 2 2 2 4 2 2 2 2 3 2 2 2 2 2 2 2 3 2 2" xfId="16811" xr:uid="{217A1076-FC10-4120-8E68-4C7D3B0B35FA}"/>
    <cellStyle name="Normal 19 2 2 2 4 2 2 2 2 3 2 2 2 2 2 2 2 3 2 3" xfId="16812" xr:uid="{0DD92829-A59C-43C0-8A69-5BF0DFD80A92}"/>
    <cellStyle name="Normal 19 2 2 2 4 2 2 2 2 3 2 2 2 2 2 2 2 3 3" xfId="16813" xr:uid="{34685052-628B-4F0F-9488-25EB41BD21A8}"/>
    <cellStyle name="Normal 19 2 2 2 4 2 2 2 2 3 2 2 2 2 2 2 2 3 4" xfId="16814" xr:uid="{E1FA7A69-5B29-4221-87F2-69DD842E3F38}"/>
    <cellStyle name="Normal 19 2 2 2 4 2 2 2 2 3 2 2 2 2 2 2 2 4" xfId="16815" xr:uid="{943756D2-09FF-4BD4-A99C-3EEDBD985FF9}"/>
    <cellStyle name="Normal 19 2 2 2 4 2 2 2 2 3 2 2 2 2 2 2 2 4 2" xfId="16816" xr:uid="{EA370861-48B7-4DF8-938E-F1B83E6D7F3B}"/>
    <cellStyle name="Normal 19 2 2 2 4 2 2 2 2 3 2 2 2 2 2 2 2 4 3" xfId="16817" xr:uid="{F086A96B-DAAC-408B-8D57-C31A720EB0CE}"/>
    <cellStyle name="Normal 19 2 2 2 4 2 2 2 2 3 2 2 2 2 2 2 2 5" xfId="16818" xr:uid="{D32774AF-FA82-4CCC-A884-ECFE674954B5}"/>
    <cellStyle name="Normal 19 2 2 2 4 2 2 2 2 3 2 2 2 2 2 2 2 6" xfId="16819" xr:uid="{57ED863A-4EF9-487E-A2BB-E89D639F5067}"/>
    <cellStyle name="Normal 19 2 2 2 4 2 2 2 2 3 2 2 2 2 2 2 3" xfId="16820" xr:uid="{51A72CCD-2542-48AF-9D78-6CE423B68F6C}"/>
    <cellStyle name="Normal 19 2 2 2 4 2 2 2 2 3 2 2 2 2 2 2 3 2" xfId="16821" xr:uid="{2387445C-1262-4B49-99E7-148B883CDF99}"/>
    <cellStyle name="Normal 19 2 2 2 4 2 2 2 2 3 2 2 2 2 2 2 3 3" xfId="16822" xr:uid="{711C3E2B-7700-4113-9907-9367FC8E4878}"/>
    <cellStyle name="Normal 19 2 2 2 4 2 2 2 2 3 2 2 2 2 2 2 4" xfId="16823" xr:uid="{1FC8CD8F-5CF5-4BDB-8E04-BD7F94A40597}"/>
    <cellStyle name="Normal 19 2 2 2 4 2 2 2 2 3 2 2 2 2 2 2 5" xfId="16824" xr:uid="{313F5D3E-551C-44ED-9699-F097577CF1F8}"/>
    <cellStyle name="Normal 19 2 2 2 4 2 2 2 2 3 2 2 2 2 2 3" xfId="16825" xr:uid="{902B3F0B-1591-4C74-8747-9E0A668A0BD5}"/>
    <cellStyle name="Normal 19 2 2 2 4 2 2 2 2 3 2 2 2 2 2 3 2" xfId="16826" xr:uid="{3F48AB92-13AA-43CF-99FA-17F919A9D24B}"/>
    <cellStyle name="Normal 19 2 2 2 4 2 2 2 2 3 2 2 2 2 2 3 3" xfId="16827" xr:uid="{50BE532C-F8ED-4BF6-8750-A732001A8AC0}"/>
    <cellStyle name="Normal 19 2 2 2 4 2 2 2 2 3 2 2 2 2 2 4" xfId="16828" xr:uid="{71E5172D-351A-4956-A6D1-5684E362B6C4}"/>
    <cellStyle name="Normal 19 2 2 2 4 2 2 2 2 3 2 2 2 2 2 5" xfId="16829" xr:uid="{04EC3E1F-E966-4581-AFE3-11554E396AF0}"/>
    <cellStyle name="Normal 19 2 2 2 4 2 2 2 2 3 2 2 2 2 3" xfId="16830" xr:uid="{1B2DE6A6-2FE4-4860-8C51-077806E2DA5C}"/>
    <cellStyle name="Normal 19 2 2 2 4 2 2 2 2 3 2 2 2 2 3 2" xfId="16831" xr:uid="{2A66D44F-C2AA-4042-9BD0-E8A0C960BA1B}"/>
    <cellStyle name="Normal 19 2 2 2 4 2 2 2 2 3 2 2 2 2 3 3" xfId="16832" xr:uid="{E67C6A97-57C9-4B1B-AA85-3E7E32DCAA13}"/>
    <cellStyle name="Normal 19 2 2 2 4 2 2 2 2 3 2 2 2 2 4" xfId="16833" xr:uid="{E29C6F5C-8C12-4FA9-B962-2BCBB632FBCD}"/>
    <cellStyle name="Normal 19 2 2 2 4 2 2 2 2 3 2 2 2 2 5" xfId="16834" xr:uid="{994891E2-C2DE-4D7B-A0E1-CD82527D4200}"/>
    <cellStyle name="Normal 19 2 2 2 4 2 2 2 2 3 2 2 2 3" xfId="16835" xr:uid="{8031B964-7C2D-4E3D-97C7-D3CE2519D398}"/>
    <cellStyle name="Normal 19 2 2 2 4 2 2 2 2 3 2 2 2 3 2" xfId="16836" xr:uid="{E09D2243-CBA8-405F-A3FE-8714C2814D1A}"/>
    <cellStyle name="Normal 19 2 2 2 4 2 2 2 2 3 2 2 2 3 3" xfId="16837" xr:uid="{13EF730B-EBEF-42B2-B224-BE1EA3E3D193}"/>
    <cellStyle name="Normal 19 2 2 2 4 2 2 2 2 3 2 2 2 4" xfId="16838" xr:uid="{515AB53F-A95A-4749-8AEE-B0595D3F7031}"/>
    <cellStyle name="Normal 19 2 2 2 4 2 2 2 2 3 2 2 2 5" xfId="16839" xr:uid="{5017FC71-2B04-4A7F-A824-76C61FA900B3}"/>
    <cellStyle name="Normal 19 2 2 2 4 2 2 2 2 3 2 2 2 5 2" xfId="16840" xr:uid="{423EEEEB-71E6-40AF-B3A2-5CF27CF7EDE5}"/>
    <cellStyle name="Normal 19 2 2 2 4 2 2 2 2 3 2 2 2 5 2 2" xfId="16841" xr:uid="{BEF4F491-F42E-4A49-A17C-F7F99266841E}"/>
    <cellStyle name="Normal 19 2 2 2 4 2 2 2 2 3 2 2 2 5 2 3" xfId="16842" xr:uid="{6A6CCD7C-33BB-49F8-A676-AE6565596157}"/>
    <cellStyle name="Normal 19 2 2 2 4 2 2 2 2 3 2 2 2 5 3" xfId="16843" xr:uid="{1D260B26-08A6-45E5-880A-751A5AB662A9}"/>
    <cellStyle name="Normal 19 2 2 2 4 2 2 2 2 3 2 2 2 5 4" xfId="16844" xr:uid="{BB6E8343-06FB-482E-9C25-FC982D3C6439}"/>
    <cellStyle name="Normal 19 2 2 2 4 2 2 2 2 3 2 2 2 6" xfId="16845" xr:uid="{CC5EA656-0528-4406-892F-7DA9CCC76CDF}"/>
    <cellStyle name="Normal 19 2 2 2 4 2 2 2 2 3 2 2 3" xfId="16846" xr:uid="{F97E4544-C646-494D-AF18-7A6FE7CBEA6D}"/>
    <cellStyle name="Normal 19 2 2 2 4 2 2 2 2 3 2 2 3 2" xfId="16847" xr:uid="{906E9B31-54BE-4209-8209-9080275A006B}"/>
    <cellStyle name="Normal 19 2 2 2 4 2 2 2 2 3 2 2 3 2 2" xfId="16848" xr:uid="{6E7F5722-F7F5-4567-8A96-D14A8C481154}"/>
    <cellStyle name="Normal 19 2 2 2 4 2 2 2 2 3 2 2 3 2 3" xfId="16849" xr:uid="{DABC052C-3F85-4CA2-8175-3285D93F2A5F}"/>
    <cellStyle name="Normal 19 2 2 2 4 2 2 2 2 3 2 2 3 3" xfId="16850" xr:uid="{961DFBE7-ECB9-46E1-9ECA-14ADEC0C59C9}"/>
    <cellStyle name="Normal 19 2 2 2 4 2 2 2 2 3 2 2 3 3 2" xfId="16851" xr:uid="{43CFB367-E70E-4A01-B6A9-8A4034A3FC2E}"/>
    <cellStyle name="Normal 19 2 2 2 4 2 2 2 2 3 2 2 3 3 2 2" xfId="16852" xr:uid="{B845ECC7-AF9E-4902-8074-FFD52565DB2C}"/>
    <cellStyle name="Normal 19 2 2 2 4 2 2 2 2 3 2 2 3 3 2 3" xfId="16853" xr:uid="{9B7C8E97-8590-47D1-B037-7B15BF04C69C}"/>
    <cellStyle name="Normal 19 2 2 2 4 2 2 2 2 3 2 2 3 3 3" xfId="16854" xr:uid="{AF55BE86-6E75-4185-997D-FE992CE083B5}"/>
    <cellStyle name="Normal 19 2 2 2 4 2 2 2 2 3 2 2 3 3 3 2" xfId="16855" xr:uid="{A2FE79EC-B6B0-43CE-AE27-E47283267157}"/>
    <cellStyle name="Normal 19 2 2 2 4 2 2 2 2 3 2 2 3 3 3 2 2" xfId="16856" xr:uid="{172802B2-82CF-4D5A-9158-02A31304A247}"/>
    <cellStyle name="Normal 19 2 2 2 4 2 2 2 2 3 2 2 3 3 3 2 3" xfId="16857" xr:uid="{187DA47E-11FA-4366-BB33-FB005AC81B31}"/>
    <cellStyle name="Normal 19 2 2 2 4 2 2 2 2 3 2 2 3 3 3 3" xfId="16858" xr:uid="{4C2D82C7-9A0F-42EA-A566-E680C1550857}"/>
    <cellStyle name="Normal 19 2 2 2 4 2 2 2 2 3 2 2 3 3 3 4" xfId="16859" xr:uid="{93B3974F-5EAF-42F0-B753-EF4AD969BA2C}"/>
    <cellStyle name="Normal 19 2 2 2 4 2 2 2 2 3 2 2 3 3 4" xfId="16860" xr:uid="{C8F13E4E-963A-4351-BB70-0E37FB4CBD91}"/>
    <cellStyle name="Normal 19 2 2 2 4 2 2 2 2 3 2 2 3 3 5" xfId="16861" xr:uid="{0C9E254A-8747-442F-BAA7-972FDAB75571}"/>
    <cellStyle name="Normal 19 2 2 2 4 2 2 2 2 3 2 2 3 4" xfId="16862" xr:uid="{A4FBF304-114F-4A0B-9F94-B1A10BDE5C93}"/>
    <cellStyle name="Normal 19 2 2 2 4 2 2 2 2 3 2 2 3 4 2" xfId="16863" xr:uid="{D3834823-A658-470B-AFC8-FBFA43F7501C}"/>
    <cellStyle name="Normal 19 2 2 2 4 2 2 2 2 3 2 2 3 4 2 2" xfId="16864" xr:uid="{98A8EFE5-F27E-4F4C-82D7-863D3E05ED76}"/>
    <cellStyle name="Normal 19 2 2 2 4 2 2 2 2 3 2 2 3 4 2 3" xfId="16865" xr:uid="{4B0B9319-719F-4498-997D-69AB6664845A}"/>
    <cellStyle name="Normal 19 2 2 2 4 2 2 2 2 3 2 2 3 4 3" xfId="16866" xr:uid="{6910996A-879C-44BE-9839-D786E190D96E}"/>
    <cellStyle name="Normal 19 2 2 2 4 2 2 2 2 3 2 2 3 4 3 2" xfId="16867" xr:uid="{9B742A6D-E5B4-4FAE-823F-D2A87E8C53CF}"/>
    <cellStyle name="Normal 19 2 2 2 4 2 2 2 2 3 2 2 3 4 3 2 2" xfId="16868" xr:uid="{785A33CE-5376-4FC0-98E9-A676467EC5AC}"/>
    <cellStyle name="Normal 19 2 2 2 4 2 2 2 2 3 2 2 3 4 3 2 3" xfId="16869" xr:uid="{0DB03DB3-4206-4A0E-94D0-B5523C9A5CF9}"/>
    <cellStyle name="Normal 19 2 2 2 4 2 2 2 2 3 2 2 3 4 3 3" xfId="16870" xr:uid="{A82A3CEC-D8A9-41FE-9A76-4951C940C29F}"/>
    <cellStyle name="Normal 19 2 2 2 4 2 2 2 2 3 2 2 3 4 3 4" xfId="16871" xr:uid="{D8F19F42-6B89-4A2B-80E4-1C22CAF11BA3}"/>
    <cellStyle name="Normal 19 2 2 2 4 2 2 2 2 3 2 2 3 4 4" xfId="16872" xr:uid="{2660D106-577F-4D33-8BE7-8D2B7E863CB0}"/>
    <cellStyle name="Normal 19 2 2 2 4 2 2 2 2 3 2 2 3 4 5" xfId="16873" xr:uid="{29D644E5-9B8B-4C17-807E-A63DB90B4F1E}"/>
    <cellStyle name="Normal 19 2 2 2 4 2 2 2 2 3 2 2 3 5" xfId="16874" xr:uid="{64436193-839C-4C25-85FE-DF97DC5E9EE8}"/>
    <cellStyle name="Normal 19 2 2 2 4 2 2 2 2 3 2 2 3 5 2" xfId="16875" xr:uid="{B24915C6-C8FB-45E8-A778-CC77237FC3DD}"/>
    <cellStyle name="Normal 19 2 2 2 4 2 2 2 2 3 2 2 3 5 2 2" xfId="16876" xr:uid="{5451E160-7832-459B-8B66-505BC58C71A8}"/>
    <cellStyle name="Normal 19 2 2 2 4 2 2 2 2 3 2 2 3 5 2 2 2" xfId="16877" xr:uid="{522F9755-752D-4EAB-9A2B-BB7ECE8B1589}"/>
    <cellStyle name="Normal 19 2 2 2 4 2 2 2 2 3 2 2 3 5 2 2 3" xfId="16878" xr:uid="{9F2FC9B4-07B7-41A8-A38D-FB371941D766}"/>
    <cellStyle name="Normal 19 2 2 2 4 2 2 2 2 3 2 2 3 5 2 3" xfId="16879" xr:uid="{8A5271EA-438D-4FF0-AB24-F48DAC53CE03}"/>
    <cellStyle name="Normal 19 2 2 2 4 2 2 2 2 3 2 2 3 5 2 4" xfId="16880" xr:uid="{04B41381-C4FC-4CD9-B7D0-DCCD42C53D8B}"/>
    <cellStyle name="Normal 19 2 2 2 4 2 2 2 2 3 2 2 3 5 3" xfId="16881" xr:uid="{48DF7474-86AE-4906-853D-66BD59789269}"/>
    <cellStyle name="Normal 19 2 2 2 4 2 2 2 2 3 2 2 3 5 3 2" xfId="16882" xr:uid="{95A2497C-2E33-4A5C-ACFF-26507FAC4D91}"/>
    <cellStyle name="Normal 19 2 2 2 4 2 2 2 2 3 2 2 3 5 3 2 2" xfId="16883" xr:uid="{8FD2E61C-7D1A-4B69-B953-F7FF42F01746}"/>
    <cellStyle name="Normal 19 2 2 2 4 2 2 2 2 3 2 2 3 5 3 2 2 2" xfId="16884" xr:uid="{3BFBD2E5-8D1D-4C05-8AFC-0A0EF34DD9FC}"/>
    <cellStyle name="Normal 19 2 2 2 4 2 2 2 2 3 2 2 3 5 3 2 2 3" xfId="16885" xr:uid="{6191D466-54A4-4555-8D0B-0B11EBB91725}"/>
    <cellStyle name="Normal 19 2 2 2 4 2 2 2 2 3 2 2 3 5 3 2 3" xfId="16886" xr:uid="{E8176D83-F3AB-4E0E-A5DA-15AD297B7FDC}"/>
    <cellStyle name="Normal 19 2 2 2 4 2 2 2 2 3 2 2 3 5 3 2 4" xfId="16887" xr:uid="{0294C2E5-87F6-43D1-A109-668BB0F767C8}"/>
    <cellStyle name="Normal 19 2 2 2 4 2 2 2 2 3 2 2 3 5 3 3" xfId="16888" xr:uid="{27D65F00-EF42-4248-AF8A-4056DD75E4F9}"/>
    <cellStyle name="Normal 19 2 2 2 4 2 2 2 2 3 2 2 3 5 3 3 2" xfId="16889" xr:uid="{D00202D6-CB2C-443F-9443-3A5425FACB6C}"/>
    <cellStyle name="Normal 19 2 2 2 4 2 2 2 2 3 2 2 3 5 3 3 3" xfId="16890" xr:uid="{C00ECA71-ADA4-4DD6-803C-7F9522FEC2DD}"/>
    <cellStyle name="Normal 19 2 2 2 4 2 2 2 2 3 2 2 3 5 3 4" xfId="16891" xr:uid="{32FAF328-C3B7-495F-B681-9E26933854EF}"/>
    <cellStyle name="Normal 19 2 2 2 4 2 2 2 2 3 2 2 3 5 3 5" xfId="16892" xr:uid="{531856C9-B464-4FED-A32A-43496C053788}"/>
    <cellStyle name="Normal 19 2 2 2 4 2 2 2 2 3 2 2 3 5 4" xfId="16893" xr:uid="{14EA46A5-6BD0-4CE4-887D-9FB0679E3D79}"/>
    <cellStyle name="Normal 19 2 2 2 4 2 2 2 2 3 2 2 3 5 4 2" xfId="16894" xr:uid="{E4F0AE4B-164C-43D6-97C5-B1444DF5BD53}"/>
    <cellStyle name="Normal 19 2 2 2 4 2 2 2 2 3 2 2 3 5 4 3" xfId="16895" xr:uid="{39A4B3BC-41C8-4720-9A46-C8549104C277}"/>
    <cellStyle name="Normal 19 2 2 2 4 2 2 2 2 3 2 2 3 5 5" xfId="16896" xr:uid="{11D30835-66A4-449D-B090-6BAF10F4061F}"/>
    <cellStyle name="Normal 19 2 2 2 4 2 2 2 2 3 2 2 3 5 6" xfId="16897" xr:uid="{8C826A93-391C-44EA-A530-E383AC0D8511}"/>
    <cellStyle name="Normal 19 2 2 2 4 2 2 2 2 3 2 2 3 6" xfId="16898" xr:uid="{BD93E9AA-56F7-4496-94D4-21381B44A9A6}"/>
    <cellStyle name="Normal 19 2 2 2 4 2 2 2 2 3 2 2 3 7" xfId="16899" xr:uid="{F6A78ADB-DAD8-4B79-8BAE-F2772ECD048E}"/>
    <cellStyle name="Normal 19 2 2 2 4 2 2 2 2 3 2 2 4" xfId="16900" xr:uid="{BA810604-5A7A-4199-9FC8-6BDC51E3A70E}"/>
    <cellStyle name="Normal 19 2 2 2 4 2 2 2 2 3 2 2 4 2" xfId="16901" xr:uid="{795E1CB7-C4E0-451B-994D-CE8F96A83852}"/>
    <cellStyle name="Normal 19 2 2 2 4 2 2 2 2 3 2 2 4 3" xfId="16902" xr:uid="{2EACC0F2-FA92-4708-B262-B1CE533664F5}"/>
    <cellStyle name="Normal 19 2 2 2 4 2 2 2 2 3 2 2 5" xfId="16903" xr:uid="{985D53C1-D95E-483B-9B90-4204D00FDF25}"/>
    <cellStyle name="Normal 19 2 2 2 4 2 2 2 2 3 2 2 6" xfId="16904" xr:uid="{70267C5F-F141-4D82-9696-8C0A705BEFC0}"/>
    <cellStyle name="Normal 19 2 2 2 4 2 2 2 2 3 2 3" xfId="16905" xr:uid="{CEAFF610-C530-4768-817C-576A23FE1AC3}"/>
    <cellStyle name="Normal 19 2 2 2 4 2 2 2 2 3 2 3 2" xfId="16906" xr:uid="{5E5E1F86-74D7-4135-A129-A7ABDED8CD38}"/>
    <cellStyle name="Normal 19 2 2 2 4 2 2 2 2 3 2 3 2 2" xfId="16907" xr:uid="{9FEEFA30-8C86-431E-8C18-6E4900F81C24}"/>
    <cellStyle name="Normal 19 2 2 2 4 2 2 2 2 3 2 3 2 2 2" xfId="16908" xr:uid="{EAFF8376-3B7D-4E6B-B5EC-E24E638CEDFF}"/>
    <cellStyle name="Normal 19 2 2 2 4 2 2 2 2 3 2 3 2 2 2 2" xfId="16909" xr:uid="{533ACE44-E4AC-4282-8CEC-22F25E312787}"/>
    <cellStyle name="Normal 19 2 2 2 4 2 2 2 2 3 2 3 2 2 2 3" xfId="16910" xr:uid="{42B365C9-6BB0-4F17-80DD-20B0F5494667}"/>
    <cellStyle name="Normal 19 2 2 2 4 2 2 2 2 3 2 3 2 2 3" xfId="16911" xr:uid="{AD818A79-142B-4909-82FD-75F4551BB8C4}"/>
    <cellStyle name="Normal 19 2 2 2 4 2 2 2 2 3 2 3 2 2 4" xfId="16912" xr:uid="{E03A2E32-E859-4A7B-8F78-FD6FEB8E82E2}"/>
    <cellStyle name="Normal 19 2 2 2 4 2 2 2 2 3 2 3 2 3" xfId="16913" xr:uid="{DE1C7A0B-1D92-4C6F-B3FD-270AC9DA7E62}"/>
    <cellStyle name="Normal 19 2 2 2 4 2 2 2 2 3 2 3 2 3 2" xfId="16914" xr:uid="{E399F939-1CB0-4B5C-A87A-8309A71BDCAF}"/>
    <cellStyle name="Normal 19 2 2 2 4 2 2 2 2 3 2 3 2 3 3" xfId="16915" xr:uid="{E1951F39-B98C-4142-86C5-39F90428BDB0}"/>
    <cellStyle name="Normal 19 2 2 2 4 2 2 2 2 3 2 3 2 4" xfId="16916" xr:uid="{AF71D099-0299-4FAC-846C-815E67350E71}"/>
    <cellStyle name="Normal 19 2 2 2 4 2 2 2 2 3 2 3 2 5" xfId="16917" xr:uid="{E4B32E47-CC94-45C1-BF02-CDF820AD47D1}"/>
    <cellStyle name="Normal 19 2 2 2 4 2 2 2 2 3 2 3 3" xfId="16918" xr:uid="{8A4F1611-2E42-4F73-87B6-7D424BF7644D}"/>
    <cellStyle name="Normal 19 2 2 2 4 2 2 2 2 3 2 3 3 2" xfId="16919" xr:uid="{18AB4E64-F3CE-46AE-A5C4-25D13089DF44}"/>
    <cellStyle name="Normal 19 2 2 2 4 2 2 2 2 3 2 3 3 2 2" xfId="16920" xr:uid="{191400F8-8F3F-4587-9767-C0FC72FDFDA2}"/>
    <cellStyle name="Normal 19 2 2 2 4 2 2 2 2 3 2 3 3 2 3" xfId="16921" xr:uid="{79C85195-7A8B-4164-9543-6E40270C2175}"/>
    <cellStyle name="Normal 19 2 2 2 4 2 2 2 2 3 2 3 3 3" xfId="16922" xr:uid="{E1BB0333-A4C7-4FBA-B478-C082E916F361}"/>
    <cellStyle name="Normal 19 2 2 2 4 2 2 2 2 3 2 3 3 4" xfId="16923" xr:uid="{4CFF3794-E820-46EB-AED3-05D2A1212AD1}"/>
    <cellStyle name="Normal 19 2 2 2 4 2 2 2 2 3 2 3 4" xfId="16924" xr:uid="{B034F74D-01A7-4A2F-BD94-F69A4195020E}"/>
    <cellStyle name="Normal 19 2 2 2 4 2 2 2 2 3 2 3 4 2" xfId="16925" xr:uid="{99346A0B-CBD7-4673-A322-641BFDE9FF0B}"/>
    <cellStyle name="Normal 19 2 2 2 4 2 2 2 2 3 2 3 4 3" xfId="16926" xr:uid="{69621D49-9BEF-4F2E-A04D-BCAA5A05C209}"/>
    <cellStyle name="Normal 19 2 2 2 4 2 2 2 2 3 2 3 5" xfId="16927" xr:uid="{3354953B-1AA3-4497-8CC9-0F75145C48D5}"/>
    <cellStyle name="Normal 19 2 2 2 4 2 2 2 2 3 2 3 6" xfId="16928" xr:uid="{4070BF91-D84F-4E88-8F19-3B4642F7DEFF}"/>
    <cellStyle name="Normal 19 2 2 2 4 2 2 2 2 3 2 4" xfId="16929" xr:uid="{EB59BA3E-1061-45A4-A177-F1E51A4DD882}"/>
    <cellStyle name="Normal 19 2 2 2 4 2 2 2 2 3 2 4 2" xfId="16930" xr:uid="{0446D68E-4222-42EF-A4B3-538D5AD103C1}"/>
    <cellStyle name="Normal 19 2 2 2 4 2 2 2 2 3 2 4 2 2" xfId="16931" xr:uid="{F3EED0A4-CEB9-4EEE-8405-BDF7E545FB6A}"/>
    <cellStyle name="Normal 19 2 2 2 4 2 2 2 2 3 2 4 2 2 2" xfId="16932" xr:uid="{75AF3CC6-1F22-466A-B687-0CBEB41781B2}"/>
    <cellStyle name="Normal 19 2 2 2 4 2 2 2 2 3 2 4 2 2 2 2" xfId="16933" xr:uid="{F4AF0A3C-9D1A-4009-BDAC-F1B5676E36DB}"/>
    <cellStyle name="Normal 19 2 2 2 4 2 2 2 2 3 2 4 2 2 2 3" xfId="16934" xr:uid="{E4A58BDA-5EE7-4467-ADCD-4CEB53B224DA}"/>
    <cellStyle name="Normal 19 2 2 2 4 2 2 2 2 3 2 4 2 2 3" xfId="16935" xr:uid="{8A85FCAA-F570-4CCB-8376-CB92C66170EC}"/>
    <cellStyle name="Normal 19 2 2 2 4 2 2 2 2 3 2 4 2 2 4" xfId="16936" xr:uid="{DE9A7773-74CB-4633-A858-D088FEECCC62}"/>
    <cellStyle name="Normal 19 2 2 2 4 2 2 2 2 3 2 4 2 3" xfId="16937" xr:uid="{E017A8B9-307A-4F81-9556-E7B4B9D82AB1}"/>
    <cellStyle name="Normal 19 2 2 2 4 2 2 2 2 3 2 4 2 3 2" xfId="16938" xr:uid="{CCC0818B-B85F-4432-A3DF-E5B882DB79F7}"/>
    <cellStyle name="Normal 19 2 2 2 4 2 2 2 2 3 2 4 2 3 2 2" xfId="16939" xr:uid="{38A76211-BFE9-4073-A304-1B2EC477D967}"/>
    <cellStyle name="Normal 19 2 2 2 4 2 2 2 2 3 2 4 2 3 2 3" xfId="16940" xr:uid="{7E045C1A-F572-46E1-8BC5-20A7A6C92391}"/>
    <cellStyle name="Normal 19 2 2 2 4 2 2 2 2 3 2 4 2 3 3" xfId="16941" xr:uid="{317EB49E-BFF0-4BAD-94C5-83E1F0D56507}"/>
    <cellStyle name="Normal 19 2 2 2 4 2 2 2 2 3 2 4 2 3 4" xfId="16942" xr:uid="{4B11A6C6-48AC-4D8F-90BD-AAB494698293}"/>
    <cellStyle name="Normal 19 2 2 2 4 2 2 2 2 3 2 4 2 4" xfId="16943" xr:uid="{E471B2B8-416C-4291-8A7F-BB0F132BB557}"/>
    <cellStyle name="Normal 19 2 2 2 4 2 2 2 2 3 2 4 2 4 2" xfId="16944" xr:uid="{BB3444FE-7F55-4F97-918E-8F2B06C85CCB}"/>
    <cellStyle name="Normal 19 2 2 2 4 2 2 2 2 3 2 4 2 4 2 2" xfId="16945" xr:uid="{4A5700BF-46A5-46BC-8FE2-FD9FB9468B64}"/>
    <cellStyle name="Normal 19 2 2 2 4 2 2 2 2 3 2 4 2 4 2 2 2" xfId="16946" xr:uid="{906E1FAE-6674-4B07-BDF5-D55A8665AF3D}"/>
    <cellStyle name="Normal 19 2 2 2 4 2 2 2 2 3 2 4 2 4 2 2 3" xfId="16947" xr:uid="{B63A4D52-B136-4B28-8604-5D29D849FC37}"/>
    <cellStyle name="Normal 19 2 2 2 4 2 2 2 2 3 2 4 2 4 2 3" xfId="16948" xr:uid="{914D1A0A-18F7-42C7-8DBA-7378B0171E75}"/>
    <cellStyle name="Normal 19 2 2 2 4 2 2 2 2 3 2 4 2 4 2 4" xfId="16949" xr:uid="{9FEBF3ED-516E-48E5-ABC7-E5CCAD1DA230}"/>
    <cellStyle name="Normal 19 2 2 2 4 2 2 2 2 3 2 4 2 4 3" xfId="16950" xr:uid="{2870CB3B-30D6-4D17-AD9B-71B7EE7F1751}"/>
    <cellStyle name="Normal 19 2 2 2 4 2 2 2 2 3 2 4 2 4 3 2" xfId="16951" xr:uid="{D574EEA6-1604-402A-90D9-BC4346328CC6}"/>
    <cellStyle name="Normal 19 2 2 2 4 2 2 2 2 3 2 4 2 4 3 2 2" xfId="16952" xr:uid="{4AED587A-FC4C-4E44-AD12-3C0D52B09D72}"/>
    <cellStyle name="Normal 19 2 2 2 4 2 2 2 2 3 2 4 2 4 3 2 3" xfId="16953" xr:uid="{1264D226-7111-4651-BBB3-1D9C0EE6C9BC}"/>
    <cellStyle name="Normal 19 2 2 2 4 2 2 2 2 3 2 4 2 4 3 3" xfId="16954" xr:uid="{4A17399A-F0B0-452B-8574-A1D7F6E1A831}"/>
    <cellStyle name="Normal 19 2 2 2 4 2 2 2 2 3 2 4 2 4 3 3 2" xfId="16955" xr:uid="{2612D8A8-B0FE-4F59-A9A7-E241B620ADFD}"/>
    <cellStyle name="Normal 19 2 2 2 4 2 2 2 2 3 2 4 2 4 3 3 2 2" xfId="16956" xr:uid="{F17C6CDF-006E-46DC-9F1F-3054D0F94E57}"/>
    <cellStyle name="Normal 19 2 2 2 4 2 2 2 2 3 2 4 2 4 3 3 2 3" xfId="16957" xr:uid="{47EE756B-2379-4C2A-B970-7E23086A7886}"/>
    <cellStyle name="Normal 19 2 2 2 4 2 2 2 2 3 2 4 2 4 3 3 3" xfId="16958" xr:uid="{7980971C-7EC1-49CD-BD8D-4CF41F637C4B}"/>
    <cellStyle name="Normal 19 2 2 2 4 2 2 2 2 3 2 4 2 4 3 3 4" xfId="16959" xr:uid="{FF8FACEA-9632-429F-9F2A-3089C6E382D4}"/>
    <cellStyle name="Normal 19 2 2 2 4 2 2 2 2 3 2 4 2 4 3 4" xfId="16960" xr:uid="{ACCAF637-D253-4A19-B625-6B01D7966770}"/>
    <cellStyle name="Normal 19 2 2 2 4 2 2 2 2 3 2 4 2 4 3 5" xfId="16961" xr:uid="{A62CF9C8-7257-4A84-8F0C-18CAEAD6E570}"/>
    <cellStyle name="Normal 19 2 2 2 4 2 2 2 2 3 2 4 2 4 4" xfId="16962" xr:uid="{E3C0BE6E-D572-4DCE-BC84-449142A946F1}"/>
    <cellStyle name="Normal 19 2 2 2 4 2 2 2 2 3 2 4 2 4 4 2" xfId="16963" xr:uid="{F68B3B83-0AA0-42A6-BBC4-F32101931825}"/>
    <cellStyle name="Normal 19 2 2 2 4 2 2 2 2 3 2 4 2 4 4 2 2" xfId="16964" xr:uid="{CE4A04BC-4B1A-48BF-B6DB-5E35E9D0CBB9}"/>
    <cellStyle name="Normal 19 2 2 2 4 2 2 2 2 3 2 4 2 4 4 2 3" xfId="16965" xr:uid="{6BFF67B4-E2BE-4571-8086-1A0FC7916A11}"/>
    <cellStyle name="Normal 19 2 2 2 4 2 2 2 2 3 2 4 2 4 4 3" xfId="16966" xr:uid="{583AD56F-5908-4138-A6DF-0468B626EBBB}"/>
    <cellStyle name="Normal 19 2 2 2 4 2 2 2 2 3 2 4 2 4 4 4" xfId="16967" xr:uid="{6B51C565-BC04-4494-A581-B792F0C3D770}"/>
    <cellStyle name="Normal 19 2 2 2 4 2 2 2 2 3 2 4 2 4 5" xfId="16968" xr:uid="{AE9378E0-A62E-4E42-B103-44810EDBD3C4}"/>
    <cellStyle name="Normal 19 2 2 2 4 2 2 2 2 3 2 4 2 4 5 2" xfId="16969" xr:uid="{07407E6E-A28C-499F-A36E-179CBFE0C23C}"/>
    <cellStyle name="Normal 19 2 2 2 4 2 2 2 2 3 2 4 2 4 5 3" xfId="16970" xr:uid="{00230197-F124-40C2-A135-3A67782FC224}"/>
    <cellStyle name="Normal 19 2 2 2 4 2 2 2 2 3 2 4 2 4 6" xfId="16971" xr:uid="{5B926F46-CB99-4C38-A07C-E02ECE3C7F60}"/>
    <cellStyle name="Normal 19 2 2 2 4 2 2 2 2 3 2 4 2 4 7" xfId="16972" xr:uid="{A0FE741F-6851-4898-8DED-02FBF1FB71DF}"/>
    <cellStyle name="Normal 19 2 2 2 4 2 2 2 2 3 2 4 2 5" xfId="16973" xr:uid="{8D2CDA6A-8A45-4BFB-A660-A033E984449B}"/>
    <cellStyle name="Normal 19 2 2 2 4 2 2 2 2 3 2 4 2 5 2" xfId="16974" xr:uid="{2C184C7A-7F0E-4A22-A7E3-456071319E27}"/>
    <cellStyle name="Normal 19 2 2 2 4 2 2 2 2 3 2 4 2 5 3" xfId="16975" xr:uid="{33D49706-FB19-415D-B946-7C0D98C3EC23}"/>
    <cellStyle name="Normal 19 2 2 2 4 2 2 2 2 3 2 4 2 6" xfId="16976" xr:uid="{60F616B6-127E-46D6-808A-BD9B12D25905}"/>
    <cellStyle name="Normal 19 2 2 2 4 2 2 2 2 3 2 4 2 7" xfId="16977" xr:uid="{7D20DCD4-684F-4CF3-8E54-43468441140B}"/>
    <cellStyle name="Normal 19 2 2 2 4 2 2 2 2 3 2 4 3" xfId="16978" xr:uid="{D562735F-1020-4539-893B-C5FE320156AA}"/>
    <cellStyle name="Normal 19 2 2 2 4 2 2 2 2 3 2 4 3 2" xfId="16979" xr:uid="{206A9D19-2C19-40BA-8B04-207E2CCFE5E0}"/>
    <cellStyle name="Normal 19 2 2 2 4 2 2 2 2 3 2 4 3 3" xfId="16980" xr:uid="{507A5067-51F8-476C-9CEE-81B00CEB6681}"/>
    <cellStyle name="Normal 19 2 2 2 4 2 2 2 2 3 2 4 4" xfId="16981" xr:uid="{A9E64C9D-EDDF-40D3-9EC4-2C656057B3E1}"/>
    <cellStyle name="Normal 19 2 2 2 4 2 2 2 2 3 2 4 5" xfId="16982" xr:uid="{5DB62280-CA1C-4F6B-B2A9-891A788BF10A}"/>
    <cellStyle name="Normal 19 2 2 2 4 2 2 2 2 3 2 5" xfId="16983" xr:uid="{8A00542A-FBB9-432F-917E-45A01F5D6223}"/>
    <cellStyle name="Normal 19 2 2 2 4 2 2 2 2 3 2 5 2" xfId="16984" xr:uid="{7CB397A0-0E45-4176-88E7-7FA47CCEEFCB}"/>
    <cellStyle name="Normal 19 2 2 2 4 2 2 2 2 3 2 5 3" xfId="16985" xr:uid="{46A5E6B3-6FB1-4B79-AF40-06B89BFDD65F}"/>
    <cellStyle name="Normal 19 2 2 2 4 2 2 2 2 3 2 6" xfId="16986" xr:uid="{9CDC6E5F-4636-463E-AC65-23F05AA96B10}"/>
    <cellStyle name="Normal 19 2 2 2 4 2 2 2 2 3 2 7" xfId="16987" xr:uid="{7634EC2C-0417-4D6B-A0EB-A6C6A60EDB8A}"/>
    <cellStyle name="Normal 19 2 2 2 4 2 2 2 2 3 3" xfId="16988" xr:uid="{97CE036B-8430-4809-A661-6C18909110A0}"/>
    <cellStyle name="Normal 19 2 2 2 4 2 2 2 2 3 3 2" xfId="16989" xr:uid="{61139104-B74C-4A9C-B38F-570F05C7A98C}"/>
    <cellStyle name="Normal 19 2 2 2 4 2 2 2 2 3 3 2 2" xfId="16990" xr:uid="{B5FA1889-032D-4EC0-8B15-5A90AE4C15B4}"/>
    <cellStyle name="Normal 19 2 2 2 4 2 2 2 2 3 3 2 2 4" xfId="16991" xr:uid="{38706BB3-679D-4A9C-BEA0-798C7CECBF35}"/>
    <cellStyle name="Normal 19 2 2 2 4 2 2 2 2 3 3 2 2 4 2" xfId="16992" xr:uid="{3C8F5E00-0A3E-488F-8C26-9138B1EC044E}"/>
    <cellStyle name="Normal 19 2 2 2 4 2 2 2 2 3 3 2 2 4 2 2" xfId="16993" xr:uid="{2231951F-6929-48A2-A4F2-5DE9DBC37179}"/>
    <cellStyle name="Normal 19 2 2 2 4 2 2 2 2 3 3 2 2 4 2 3" xfId="16994" xr:uid="{FF9AEBB0-2BBB-4B01-9744-67BCF28F035E}"/>
    <cellStyle name="Normal 19 2 2 2 4 2 2 2 2 3 3 2 2 4 3" xfId="16995" xr:uid="{5CCEC005-05AE-4878-B828-05F6AFCD8DF1}"/>
    <cellStyle name="Normal 19 2 2 2 4 2 2 2 2 3 3 2 2 4 4" xfId="16996" xr:uid="{7AACD509-1B7C-4176-94F8-FFDF93BD0E22}"/>
    <cellStyle name="Normal 19 2 2 2 4 2 2 2 2 3 3 2 3" xfId="16997" xr:uid="{4C689BA0-C064-46CE-B21F-1094F3A17411}"/>
    <cellStyle name="Normal 19 2 2 2 4 2 2 2 2 3 3 3" xfId="16998" xr:uid="{3C54DF97-152C-4885-80C3-DC630FA14D94}"/>
    <cellStyle name="Normal 19 2 2 2 4 2 2 2 2 3 3 4" xfId="16999" xr:uid="{EBDC40E5-C08F-40AD-9B13-2DC9849545A7}"/>
    <cellStyle name="Normal 19 2 2 2 4 2 2 2 2 3 4" xfId="17000" xr:uid="{6B6F1D51-189E-4018-9DE5-2FC4E8EAF2E9}"/>
    <cellStyle name="Normal 19 2 2 2 4 2 2 2 2 3 4 2" xfId="17001" xr:uid="{A6930F8E-F416-41D6-8211-4930A446E957}"/>
    <cellStyle name="Normal 19 2 2 2 4 2 2 2 2 3 4 3" xfId="17002" xr:uid="{5A9AD3DF-863B-44AF-B51A-1C37B799E3C3}"/>
    <cellStyle name="Normal 19 2 2 2 4 2 2 2 2 3 5" xfId="17003" xr:uid="{3C2E0654-50E5-40F4-95D9-789C911621E3}"/>
    <cellStyle name="Normal 19 2 2 2 4 2 2 2 2 3 6" xfId="17004" xr:uid="{68489133-4392-464F-ADC9-874974570760}"/>
    <cellStyle name="Normal 19 2 2 2 4 2 2 2 2 4" xfId="17005" xr:uid="{DB9E9EAD-0CDA-407B-AF54-8C23A0FD2F1C}"/>
    <cellStyle name="Normal 19 2 2 2 4 2 2 2 2 4 2" xfId="17006" xr:uid="{735318CF-C57D-4ED4-81D2-24E30ED61176}"/>
    <cellStyle name="Normal 19 2 2 2 4 2 2 2 2 4 2 2" xfId="17007" xr:uid="{DAE0D7C9-BF7A-4053-A65C-0CAF4DD75A44}"/>
    <cellStyle name="Normal 19 2 2 2 4 2 2 2 2 4 2 2 2" xfId="17008" xr:uid="{DF8298F1-83F6-4C96-B299-6016098E7E81}"/>
    <cellStyle name="Normal 19 2 2 2 4 2 2 2 2 4 2 2 3" xfId="17009" xr:uid="{239FD837-6498-4193-B33A-B1DC1B3EF0EA}"/>
    <cellStyle name="Normal 19 2 2 2 4 2 2 2 2 4 2 3" xfId="17010" xr:uid="{064CDE7E-740C-430E-BB56-7989F8A6A819}"/>
    <cellStyle name="Normal 19 2 2 2 4 2 2 2 2 4 2 4" xfId="17011" xr:uid="{5375EC68-05C2-48F4-B724-64E71538A27E}"/>
    <cellStyle name="Normal 19 2 2 2 4 2 2 2 2 4 3" xfId="17012" xr:uid="{38D25296-A639-435B-B3B8-2C7369645753}"/>
    <cellStyle name="Normal 19 2 2 2 4 2 2 2 2 4 3 2" xfId="17013" xr:uid="{3CEE03A1-C79C-43B6-9B58-24AE170B221D}"/>
    <cellStyle name="Normal 19 2 2 2 4 2 2 2 2 4 3 3" xfId="17014" xr:uid="{5A85D835-E1D0-4614-950D-977738E12A8F}"/>
    <cellStyle name="Normal 19 2 2 2 4 2 2 2 2 4 4" xfId="17015" xr:uid="{F884441A-6897-42A7-84B0-52D627948AAA}"/>
    <cellStyle name="Normal 19 2 2 2 4 2 2 2 2 4 5" xfId="17016" xr:uid="{1F6E79C9-1789-4049-AB8F-9A9F58CD691D}"/>
    <cellStyle name="Normal 19 2 2 2 4 2 2 2 2 5" xfId="17017" xr:uid="{79586C82-8B1F-4488-98AA-35F7DD27E6D1}"/>
    <cellStyle name="Normal 19 2 2 2 4 2 2 2 2 5 2" xfId="17018" xr:uid="{57FB5A26-2EDC-415C-ADC8-AF4894C57710}"/>
    <cellStyle name="Normal 19 2 2 2 4 2 2 2 2 5 2 2" xfId="17019" xr:uid="{1AED2139-B25E-4E2E-96C2-08769AFBED41}"/>
    <cellStyle name="Normal 19 2 2 2 4 2 2 2 2 5 2 3" xfId="17020" xr:uid="{D1D03D1C-9DC6-4E2F-A2A1-44E83356AA33}"/>
    <cellStyle name="Normal 19 2 2 2 4 2 2 2 2 5 3" xfId="17021" xr:uid="{E0FFD941-8771-4624-B455-0DF8F298D5A8}"/>
    <cellStyle name="Normal 19 2 2 2 4 2 2 2 2 5 4" xfId="17022" xr:uid="{7563EE79-1964-455D-B2DE-0BB65795E9FF}"/>
    <cellStyle name="Normal 19 2 2 2 4 2 2 2 2 6" xfId="17023" xr:uid="{CD252863-D285-4035-A41D-C5B386713D74}"/>
    <cellStyle name="Normal 19 2 2 2 4 2 2 2 2 6 2" xfId="17024" xr:uid="{A1C40F0E-9BE6-4E38-ABB5-C0E738DA8660}"/>
    <cellStyle name="Normal 19 2 2 2 4 2 2 2 2 6 3" xfId="17025" xr:uid="{64604CA7-FA98-4A37-B63F-0429CD3F6C18}"/>
    <cellStyle name="Normal 19 2 2 2 4 2 2 2 2 7" xfId="17026" xr:uid="{1E1BF315-9392-4444-943D-4BABE32E0CC8}"/>
    <cellStyle name="Normal 19 2 2 2 4 2 2 2 2 8" xfId="17027" xr:uid="{2ECEC67D-DC89-456F-BA93-40C6584F17E8}"/>
    <cellStyle name="Normal 19 2 2 2 4 2 2 2 3" xfId="17028" xr:uid="{D9154A76-27B6-4055-971C-F601D20D1744}"/>
    <cellStyle name="Normal 19 2 2 2 4 2 2 2 3 2" xfId="17029" xr:uid="{4FD9705A-1B5B-4340-9079-2AF213C48E0F}"/>
    <cellStyle name="Normal 19 2 2 2 4 2 2 2 3 2 2" xfId="17030" xr:uid="{9E821294-7FBF-4E87-8B19-6F21668C1979}"/>
    <cellStyle name="Normal 19 2 2 2 4 2 2 2 3 2 3" xfId="17031" xr:uid="{EE8B5626-D265-4D8D-A107-C4FBAFD500E8}"/>
    <cellStyle name="Normal 19 2 2 2 4 2 2 2 3 3" xfId="17032" xr:uid="{5FB6F5DF-955B-465F-90F3-812D5E922BA3}"/>
    <cellStyle name="Normal 19 2 2 2 4 2 2 2 3 4" xfId="17033" xr:uid="{D75349A0-B81E-492A-B3D3-3DB908388E0D}"/>
    <cellStyle name="Normal 19 2 2 2 4 2 2 2 4" xfId="17034" xr:uid="{AB405280-8D3C-4514-B44A-6B2BE674ED31}"/>
    <cellStyle name="Normal 19 2 2 2 4 2 2 2 4 2" xfId="17035" xr:uid="{697A44B9-8FAE-41B7-9508-D1EFAB2A169E}"/>
    <cellStyle name="Normal 19 2 2 2 4 2 2 2 4 3" xfId="17036" xr:uid="{F4C86D62-5174-4132-8AD9-04288D36C0E5}"/>
    <cellStyle name="Normal 19 2 2 2 4 2 2 2 5" xfId="17037" xr:uid="{106A989C-B7C0-4FA9-9FA1-1709873AD210}"/>
    <cellStyle name="Normal 19 2 2 2 4 2 2 2 6" xfId="17038" xr:uid="{4DF9D1A4-DC0A-43BE-975C-457558623C13}"/>
    <cellStyle name="Normal 19 2 2 2 4 2 2 3" xfId="17039" xr:uid="{76543C5C-9745-454C-BF1F-F7A0302675B9}"/>
    <cellStyle name="Normal 19 2 2 2 4 2 2 3 2" xfId="17040" xr:uid="{083792A5-2B51-48C4-9962-58FEEB24913B}"/>
    <cellStyle name="Normal 19 2 2 2 4 2 2 3 3" xfId="17041" xr:uid="{ECC98CCB-F19F-4C4D-B9F7-B7A05288C712}"/>
    <cellStyle name="Normal 19 2 2 2 4 2 2 4" xfId="17042" xr:uid="{A5898E21-6DE0-4CE7-9F78-540F7C063732}"/>
    <cellStyle name="Normal 19 2 2 2 4 2 2 5" xfId="17043" xr:uid="{E41847B3-8CD5-4D55-916B-076CE5BC2F5E}"/>
    <cellStyle name="Normal 19 2 2 2 4 2 3" xfId="17044" xr:uid="{A455A2FF-8370-4128-9014-CEF3B72A73A3}"/>
    <cellStyle name="Normal 19 2 2 2 4 2 3 2" xfId="17045" xr:uid="{4EDC1F3D-5013-46AE-8B0D-7483946DDA32}"/>
    <cellStyle name="Normal 19 2 2 2 4 2 3 3" xfId="17046" xr:uid="{6A257C50-5389-4F59-99DD-7AD0AC19ABC9}"/>
    <cellStyle name="Normal 19 2 2 2 4 2 4" xfId="17047" xr:uid="{16890015-F006-4B1D-BBF7-6AC94603D3F0}"/>
    <cellStyle name="Normal 19 2 2 2 4 2 5" xfId="17048" xr:uid="{B70F4050-66A0-41A5-9106-C81CF8CE404D}"/>
    <cellStyle name="Normal 19 2 2 2 4 3" xfId="17049" xr:uid="{B21C6C9F-CDCC-4191-A5CF-808E4547DA76}"/>
    <cellStyle name="Normal 19 2 2 2 4 3 2" xfId="17050" xr:uid="{E6E1B3BE-3678-4640-B072-AA8B6980EC7C}"/>
    <cellStyle name="Normal 19 2 2 2 4 3 2 2" xfId="17051" xr:uid="{AB861B32-CCA1-4768-9A7F-DF6DB5897A28}"/>
    <cellStyle name="Normal 19 2 2 2 4 3 2 2 2" xfId="17052" xr:uid="{6846EB04-55A2-45A6-8F3F-C1485552F4B6}"/>
    <cellStyle name="Normal 19 2 2 2 4 3 2 2 2 2" xfId="17053" xr:uid="{7729F8C4-CC22-4B33-B53E-38E9C5324C5B}"/>
    <cellStyle name="Normal 19 2 2 2 4 3 2 2 2 2 2" xfId="17054" xr:uid="{AFA9D7F6-2AA5-4C77-96C1-070D2F0B2CAD}"/>
    <cellStyle name="Normal 19 2 2 2 4 3 2 2 2 2 2 2" xfId="17055" xr:uid="{29B370A4-66A2-41F0-B08A-FDFBDD0AB566}"/>
    <cellStyle name="Normal 19 2 2 2 4 3 2 2 2 2 2 3" xfId="17056" xr:uid="{D687D527-9A2A-42B8-9792-955EF42C26D7}"/>
    <cellStyle name="Normal 19 2 2 2 4 3 2 2 2 2 3" xfId="17057" xr:uid="{8D248E2E-0740-439B-A7F7-E6DE431BC56C}"/>
    <cellStyle name="Normal 19 2 2 2 4 3 2 2 2 2 4" xfId="17058" xr:uid="{0F6E862E-8C3E-445E-BCE0-5B13C0AD5ED2}"/>
    <cellStyle name="Normal 19 2 2 2 4 3 2 2 2 3" xfId="17059" xr:uid="{4F69F694-7058-4A5F-8C70-E8BC4BD00E01}"/>
    <cellStyle name="Normal 19 2 2 2 4 3 2 2 2 3 2" xfId="17060" xr:uid="{19BF0C2E-CD39-4545-BBA4-C4A8F11AA6B6}"/>
    <cellStyle name="Normal 19 2 2 2 4 3 2 2 2 3 3" xfId="17061" xr:uid="{F869BEB0-EE1A-49D0-A407-6A3D588E824E}"/>
    <cellStyle name="Normal 19 2 2 2 4 3 2 2 2 4" xfId="17062" xr:uid="{802011AD-9E79-44BD-8B4C-E43B50954541}"/>
    <cellStyle name="Normal 19 2 2 2 4 3 2 2 2 5" xfId="17063" xr:uid="{234DA175-CCEE-45C9-AAB1-C7810223ADFF}"/>
    <cellStyle name="Normal 19 2 2 2 4 3 2 2 3" xfId="17064" xr:uid="{948EBD55-B9F1-4369-BE24-78E99D27DBB2}"/>
    <cellStyle name="Normal 19 2 2 2 4 3 2 2 3 2" xfId="17065" xr:uid="{FBB40350-3E7F-46C1-BAAB-B816BB00604D}"/>
    <cellStyle name="Normal 19 2 2 2 4 3 2 2 3 2 2" xfId="17066" xr:uid="{CF108F41-BCB1-4508-A46C-C3642BE09465}"/>
    <cellStyle name="Normal 19 2 2 2 4 3 2 2 3 2 2 2" xfId="17067" xr:uid="{0C3DE002-52AF-4E42-8B92-98B63F3D1A20}"/>
    <cellStyle name="Normal 19 2 2 2 4 3 2 2 3 2 2 3" xfId="17068" xr:uid="{03ED6ECA-B1C7-4F2A-A69F-E7F4DCF9CC3B}"/>
    <cellStyle name="Normal 19 2 2 2 4 3 2 2 3 2 3" xfId="17069" xr:uid="{8724A499-0E60-4F03-989D-16346F878D4C}"/>
    <cellStyle name="Normal 19 2 2 2 4 3 2 2 3 2 4" xfId="17070" xr:uid="{AF8C9CAE-79FB-4D97-8C8B-B110E26C31EA}"/>
    <cellStyle name="Normal 19 2 2 2 4 3 2 2 3 3" xfId="17071" xr:uid="{16A332CC-CF48-4E09-97F2-AE664D7D389B}"/>
    <cellStyle name="Normal 19 2 2 2 4 3 2 2 3 3 2" xfId="17072" xr:uid="{701E6437-1BDC-4837-B103-7E5262EA42CA}"/>
    <cellStyle name="Normal 19 2 2 2 4 3 2 2 3 3 3" xfId="17073" xr:uid="{BA7E2038-E0EF-4968-9FED-DAD9CAC7F03C}"/>
    <cellStyle name="Normal 19 2 2 2 4 3 2 2 3 4" xfId="17074" xr:uid="{D3121096-9D1C-403C-8806-C06BC2D210CD}"/>
    <cellStyle name="Normal 19 2 2 2 4 3 2 2 3 5" xfId="17075" xr:uid="{4C27219F-1959-4687-A3BE-B90C55B8A868}"/>
    <cellStyle name="Normal 19 2 2 2 4 3 2 2 4" xfId="17076" xr:uid="{3F035925-3106-40F1-9ED5-F7D60E989CD0}"/>
    <cellStyle name="Normal 19 2 2 2 4 3 2 2 4 2" xfId="17077" xr:uid="{E40C53BC-E6E3-4C34-B0A0-E6DD948E298F}"/>
    <cellStyle name="Normal 19 2 2 2 4 3 2 2 4 2 2" xfId="17078" xr:uid="{9B65D1DC-0C9B-498A-86BC-BD01A600D80F}"/>
    <cellStyle name="Normal 19 2 2 2 4 3 2 2 4 2 2 2" xfId="17079" xr:uid="{7D45C0D0-AFAF-41A5-BEC5-F57D130C4449}"/>
    <cellStyle name="Normal 19 2 2 2 4 3 2 2 4 2 2 2 2" xfId="17080" xr:uid="{6AD58DA6-C14A-44D0-A88D-350C72B7CACF}"/>
    <cellStyle name="Normal 19 2 2 2 4 3 2 2 4 2 2 2 2 2" xfId="17081" xr:uid="{B020BD9C-79F9-406C-91CF-2FF18E8DCECD}"/>
    <cellStyle name="Normal 19 2 2 2 4 3 2 2 4 2 2 2 2 2 2" xfId="17082" xr:uid="{09E1F6DA-D12E-473B-873D-2CC7AC0226D2}"/>
    <cellStyle name="Normal 19 2 2 2 4 3 2 2 4 2 2 2 2 2 2 2" xfId="17083" xr:uid="{9A5C7EC4-ADBB-460F-8830-A273DC44F66B}"/>
    <cellStyle name="Normal 19 2 2 2 4 3 2 2 4 2 2 2 2 2 2 2 2" xfId="17084" xr:uid="{587A5643-6F3A-4F01-8111-4AB8573AB72D}"/>
    <cellStyle name="Normal 19 2 2 2 4 3 2 2 4 2 2 2 2 2 2 2 3" xfId="17085" xr:uid="{EEBA3BB0-DD8B-47CA-8802-D472CC93E764}"/>
    <cellStyle name="Normal 19 2 2 2 4 3 2 2 4 2 2 2 2 2 2 3" xfId="17086" xr:uid="{17DE1F4E-C3FE-42D4-885B-6467AD28ECB6}"/>
    <cellStyle name="Normal 19 2 2 2 4 3 2 2 4 2 2 2 2 2 2 4" xfId="17087" xr:uid="{135ABFA3-5978-4D27-AD8D-65C3B9B14516}"/>
    <cellStyle name="Normal 19 2 2 2 4 3 2 2 4 2 2 2 2 2 3" xfId="17088" xr:uid="{15035C83-431D-4AA7-AE5D-2B0B171DC92E}"/>
    <cellStyle name="Normal 19 2 2 2 4 3 2 2 4 2 2 2 2 2 3 2" xfId="17089" xr:uid="{F40C9D5F-14C1-44B8-AC22-3C15C9F8EB5B}"/>
    <cellStyle name="Normal 19 2 2 2 4 3 2 2 4 2 2 2 2 2 3 3" xfId="17090" xr:uid="{4E5012E9-B46C-4960-A245-448E22B84F35}"/>
    <cellStyle name="Normal 19 2 2 2 4 3 2 2 4 2 2 2 2 2 4" xfId="17091" xr:uid="{5FF36F34-238C-43C5-8365-4C88D3A2068E}"/>
    <cellStyle name="Normal 19 2 2 2 4 3 2 2 4 2 2 2 2 2 5" xfId="17092" xr:uid="{C23DEF51-08A5-47CA-95BE-0E6A6557E2ED}"/>
    <cellStyle name="Normal 19 2 2 2 4 3 2 2 4 2 2 2 2 3" xfId="17093" xr:uid="{F81BBCC7-192A-4BB0-814D-18AA51573379}"/>
    <cellStyle name="Normal 19 2 2 2 4 3 2 2 4 2 2 2 2 3 2" xfId="17094" xr:uid="{E10E4519-7D76-48C7-B4CD-53445694D901}"/>
    <cellStyle name="Normal 19 2 2 2 4 3 2 2 4 2 2 2 2 3 3" xfId="17095" xr:uid="{51A63C0B-8F2F-42F0-821D-124696CEEE64}"/>
    <cellStyle name="Normal 19 2 2 2 4 3 2 2 4 2 2 2 2 4" xfId="17096" xr:uid="{E882B252-58E9-4D5C-BEE6-E338B835A26D}"/>
    <cellStyle name="Normal 19 2 2 2 4 3 2 2 4 2 2 2 2 5" xfId="17097" xr:uid="{ACB3DAC4-1506-42D6-8D4C-2C7678BBDDA7}"/>
    <cellStyle name="Normal 19 2 2 2 4 3 2 2 4 2 2 2 3" xfId="17098" xr:uid="{C1172DC8-3662-4689-A0E5-F38F0295F009}"/>
    <cellStyle name="Normal 19 2 2 2 4 3 2 2 4 2 2 2 3 2" xfId="17099" xr:uid="{0388AC99-02D2-440F-A1FA-4D2730C401C6}"/>
    <cellStyle name="Normal 19 2 2 2 4 3 2 2 4 2 2 2 3 2 2" xfId="17100" xr:uid="{1D58C56A-1C50-4AF7-AEE3-E85864933B11}"/>
    <cellStyle name="Normal 19 2 2 2 4 3 2 2 4 2 2 2 3 2 3" xfId="17101" xr:uid="{8F3E2781-681F-4091-9BC2-7FAC3D0C45AF}"/>
    <cellStyle name="Normal 19 2 2 2 4 3 2 2 4 2 2 2 3 3" xfId="17102" xr:uid="{8FF22F1B-DDC9-4532-BC51-C3B09CBD41FB}"/>
    <cellStyle name="Normal 19 2 2 2 4 3 2 2 4 2 2 2 3 4" xfId="17103" xr:uid="{03A1EF7A-6C21-495E-8E08-1866E1BEB010}"/>
    <cellStyle name="Normal 19 2 2 2 4 3 2 2 4 2 2 2 4" xfId="17104" xr:uid="{3CE943E2-26C5-47D6-B3CC-5C8E116CA5ED}"/>
    <cellStyle name="Normal 19 2 2 2 4 3 2 2 4 2 2 2 4 2" xfId="17105" xr:uid="{3BEBCB3B-28AD-419C-9A0F-E58E45398CEB}"/>
    <cellStyle name="Normal 19 2 2 2 4 3 2 2 4 2 2 2 4 3" xfId="17106" xr:uid="{776B95FF-2D8B-4EC4-BCDE-874E5C78899E}"/>
    <cellStyle name="Normal 19 2 2 2 4 3 2 2 4 2 2 2 4 3 2" xfId="17107" xr:uid="{E5E001A0-7820-4739-B4F9-B988357A2E44}"/>
    <cellStyle name="Normal 19 2 2 2 4 3 2 2 4 2 2 2 4 3 2 2" xfId="17108" xr:uid="{F3DA68E4-E2BF-40C7-B014-F2C183D7CF31}"/>
    <cellStyle name="Normal 19 2 2 2 4 3 2 2 4 2 2 2 4 3 2 3" xfId="17109" xr:uid="{61816D94-A1E1-4032-BAD0-7B8BFBEEDB8D}"/>
    <cellStyle name="Normal 19 2 2 2 4 3 2 2 4 2 2 2 4 3 3" xfId="17110" xr:uid="{ADF1724D-8818-4AE1-9EA2-BA6695352168}"/>
    <cellStyle name="Normal 19 2 2 2 4 3 2 2 4 2 2 2 4 3 4" xfId="17111" xr:uid="{16A75575-6DE5-4FB0-A999-68700F415199}"/>
    <cellStyle name="Normal 19 2 2 2 4 3 2 2 4 2 2 2 4 4" xfId="17112" xr:uid="{19F54642-8293-4169-B909-A51822769F6B}"/>
    <cellStyle name="Normal 19 2 2 2 4 3 2 2 4 2 2 2 5" xfId="17113" xr:uid="{365884D0-3C61-4CA6-BA16-95744779B377}"/>
    <cellStyle name="Normal 19 2 2 2 4 3 2 2 4 2 2 2 6" xfId="17114" xr:uid="{D0B2C35A-E991-4E01-A951-A9EA3B877A48}"/>
    <cellStyle name="Normal 19 2 2 2 4 3 2 2 4 2 2 3" xfId="17115" xr:uid="{CE749DA5-2938-4159-8A8D-1A53C7B7A43E}"/>
    <cellStyle name="Normal 19 2 2 2 4 3 2 2 4 2 2 3 2" xfId="17116" xr:uid="{5FA4A4C9-6641-4BBB-8CBE-673B4B7FE8D4}"/>
    <cellStyle name="Normal 19 2 2 2 4 3 2 2 4 2 2 3 3" xfId="17117" xr:uid="{E914DD5F-212B-4375-B658-CDCCF3F2004B}"/>
    <cellStyle name="Normal 19 2 2 2 4 3 2 2 4 2 2 4" xfId="17118" xr:uid="{7247D649-9B2C-4053-B7F4-DB02ED16A8F5}"/>
    <cellStyle name="Normal 19 2 2 2 4 3 2 2 4 2 2 5" xfId="17119" xr:uid="{D2DD432C-E004-4CD9-813A-7CA8E4667435}"/>
    <cellStyle name="Normal 19 2 2 2 4 3 2 2 4 2 2 6" xfId="17120" xr:uid="{81536FE3-5ECD-4A17-A1F8-9BDDD1BF1B15}"/>
    <cellStyle name="Normal 19 2 2 2 4 3 2 2 4 2 2 6 2" xfId="17121" xr:uid="{667B5A02-F859-4151-B41A-FF21DE18CDF1}"/>
    <cellStyle name="Normal 19 2 2 2 4 3 2 2 4 2 2 6 2 2" xfId="17122" xr:uid="{53EEB09C-E8ED-45B1-AE3C-2A05070B90B3}"/>
    <cellStyle name="Normal 19 2 2 2 4 3 2 2 4 2 2 6 2 3" xfId="17123" xr:uid="{F60D30BE-BE25-40E5-B59A-CF2A83D6DBB7}"/>
    <cellStyle name="Normal 19 2 2 2 4 3 2 2 4 2 2 6 3" xfId="17124" xr:uid="{5A0E142A-BC2C-4675-BAC9-512C92892053}"/>
    <cellStyle name="Normal 19 2 2 2 4 3 2 2 4 2 2 6 4" xfId="17125" xr:uid="{E88653F0-69DA-4689-90DE-CEBB2D54E346}"/>
    <cellStyle name="Normal 19 2 2 2 4 3 2 2 4 2 3" xfId="17126" xr:uid="{D7D122BE-EC24-4DEF-AA08-1FC910288C99}"/>
    <cellStyle name="Normal 19 2 2 2 4 3 2 2 4 2 3 2" xfId="17127" xr:uid="{F5100D6C-3DD6-49C4-9224-02848FC29BBC}"/>
    <cellStyle name="Normal 19 2 2 2 4 3 2 2 4 2 3 3" xfId="17128" xr:uid="{5587D72C-8422-498C-A2BA-DE73BF608333}"/>
    <cellStyle name="Normal 19 2 2 2 4 3 2 2 4 2 4" xfId="17129" xr:uid="{B23DACD4-F1B6-4ED6-BE10-5A9E1652A6C1}"/>
    <cellStyle name="Normal 19 2 2 2 4 3 2 2 4 2 5" xfId="17130" xr:uid="{333D1B2C-51EF-4245-B42A-9BE7A4667BDE}"/>
    <cellStyle name="Normal 19 2 2 2 4 3 2 2 4 3" xfId="17131" xr:uid="{0FF684AE-D4EF-42F2-9C10-35E2382E429E}"/>
    <cellStyle name="Normal 19 2 2 2 4 3 2 2 4 3 2" xfId="17132" xr:uid="{BDD994D5-6878-4BB7-B8DC-9B53BD7D70EE}"/>
    <cellStyle name="Normal 19 2 2 2 4 3 2 2 4 3 3" xfId="17133" xr:uid="{76E4D780-A649-467B-8CE2-D4A0CB97DAB8}"/>
    <cellStyle name="Normal 19 2 2 2 4 3 2 2 4 4" xfId="17134" xr:uid="{D723910C-2273-4B35-87E2-7A03857B0DDE}"/>
    <cellStyle name="Normal 19 2 2 2 4 3 2 2 4 5" xfId="17135" xr:uid="{1BC372A1-FF63-4865-B169-411C32802125}"/>
    <cellStyle name="Normal 19 2 2 2 4 3 2 2 5" xfId="17136" xr:uid="{0A68C7AE-466C-4116-B0D1-80EE55BA39C4}"/>
    <cellStyle name="Normal 19 2 2 2 4 3 2 2 5 2" xfId="17137" xr:uid="{C541F95C-E045-4D73-8588-8E538B7C588A}"/>
    <cellStyle name="Normal 19 2 2 2 4 3 2 2 5 2 2" xfId="17138" xr:uid="{D00594E3-16B4-4084-954D-668142CA16ED}"/>
    <cellStyle name="Normal 19 2 2 2 4 3 2 2 5 2 3" xfId="17139" xr:uid="{0A11027D-92AB-4D10-90BA-78327256D60D}"/>
    <cellStyle name="Normal 19 2 2 2 4 3 2 2 5 3" xfId="17140" xr:uid="{2C85F739-57AC-45C3-B654-7EA9477EB781}"/>
    <cellStyle name="Normal 19 2 2 2 4 3 2 2 5 4" xfId="17141" xr:uid="{EC4E8636-B604-4C12-82EB-1774ED85DCF3}"/>
    <cellStyle name="Normal 19 2 2 2 4 3 2 2 6" xfId="17142" xr:uid="{90CE70EE-56CA-4153-814D-5A703F37949B}"/>
    <cellStyle name="Normal 19 2 2 2 4 3 2 2 6 2" xfId="17143" xr:uid="{FD5E0B4F-7844-4994-BB05-E1169D9C94AB}"/>
    <cellStyle name="Normal 19 2 2 2 4 3 2 2 6 3" xfId="17144" xr:uid="{68627CB4-CCC0-4424-B2F1-16C3A1D42E11}"/>
    <cellStyle name="Normal 19 2 2 2 4 3 2 2 7" xfId="17145" xr:uid="{5E981D04-9E0F-435E-A575-04FE765F2B1F}"/>
    <cellStyle name="Normal 19 2 2 2 4 3 2 2 8" xfId="17146" xr:uid="{F0F0B7E4-A812-4687-B01B-4A77634B981D}"/>
    <cellStyle name="Normal 19 2 2 2 4 3 2 3" xfId="17147" xr:uid="{194DD71F-B422-482D-8CBC-6FDDA84C54A8}"/>
    <cellStyle name="Normal 19 2 2 2 4 3 2 3 2" xfId="17148" xr:uid="{B2C2A1AB-6D19-4809-88EF-BD868737AEA8}"/>
    <cellStyle name="Normal 19 2 2 2 4 3 2 3 3" xfId="17149" xr:uid="{BB46FD7F-B8F2-42EB-9891-D19AD57F2F59}"/>
    <cellStyle name="Normal 19 2 2 2 4 3 2 4" xfId="17150" xr:uid="{03D563FC-D44F-4EE8-A152-6132F6323859}"/>
    <cellStyle name="Normal 19 2 2 2 4 3 2 5" xfId="17151" xr:uid="{86C25BEB-E61C-4B6B-B9BF-80EB6940040E}"/>
    <cellStyle name="Normal 19 2 2 2 4 3 3" xfId="17152" xr:uid="{B9967BEA-A20A-462C-B693-7108D88F17F9}"/>
    <cellStyle name="Normal 19 2 2 2 4 3 3 2" xfId="17153" xr:uid="{6A129FDE-360C-4AC0-B50A-8BF8F9A692F4}"/>
    <cellStyle name="Normal 19 2 2 2 4 3 3 3" xfId="17154" xr:uid="{9D159847-0AE7-401B-A17D-E2695584B9FA}"/>
    <cellStyle name="Normal 19 2 2 2 4 3 4" xfId="17155" xr:uid="{9CF23119-1283-4633-8400-99F57C0F0638}"/>
    <cellStyle name="Normal 19 2 2 2 4 3 5" xfId="17156" xr:uid="{EBDFCE37-E8F9-4C24-985E-A32922259C58}"/>
    <cellStyle name="Normal 19 2 2 2 4 4" xfId="17157" xr:uid="{15A07AF3-B7DB-4D9D-A537-09D1318802A7}"/>
    <cellStyle name="Normal 19 2 2 2 4 4 2" xfId="17158" xr:uid="{14775354-C2F8-4A2D-A906-B2610146668D}"/>
    <cellStyle name="Normal 19 2 2 2 4 4 2 2" xfId="17159" xr:uid="{5A5DAD60-26C7-4A82-A1A2-405284A89C5E}"/>
    <cellStyle name="Normal 19 2 2 2 4 4 2 2 2" xfId="17160" xr:uid="{A26E5938-B3F0-48E7-8A40-506BDC8ECF29}"/>
    <cellStyle name="Normal 19 2 2 2 4 4 2 2 3" xfId="17161" xr:uid="{6D358975-D7D5-41B8-8782-5E8E1FDADC81}"/>
    <cellStyle name="Normal 19 2 2 2 4 4 2 3" xfId="17162" xr:uid="{226D422F-6A2B-4370-96D4-1CEE0FCAC7A6}"/>
    <cellStyle name="Normal 19 2 2 2 4 4 2 4" xfId="17163" xr:uid="{BC74325D-3A91-4FC3-83A1-59F051338141}"/>
    <cellStyle name="Normal 19 2 2 2 4 4 3" xfId="17164" xr:uid="{B7FF2ED8-B8F8-4CA4-AC2E-C3602BB845F3}"/>
    <cellStyle name="Normal 19 2 2 2 4 4 3 2" xfId="17165" xr:uid="{7AD754EE-71E1-4830-92B2-0D1F01C2E786}"/>
    <cellStyle name="Normal 19 2 2 2 4 4 3 3" xfId="17166" xr:uid="{C4D22418-6CA5-4AB9-9873-BB1F29583D05}"/>
    <cellStyle name="Normal 19 2 2 2 4 4 4" xfId="17167" xr:uid="{4538D212-71FD-40C6-875F-C90EB8E83085}"/>
    <cellStyle name="Normal 19 2 2 2 4 4 5" xfId="17168" xr:uid="{55E2679A-EA11-443E-88A7-91A038E974DE}"/>
    <cellStyle name="Normal 19 2 2 2 4 5" xfId="17169" xr:uid="{FE770EA6-C86E-44CB-9710-F8FED3791968}"/>
    <cellStyle name="Normal 19 2 2 2 4 5 2" xfId="17170" xr:uid="{9B6A79C2-95DE-4522-9805-1CF6779E070D}"/>
    <cellStyle name="Normal 19 2 2 2 4 5 2 2" xfId="17171" xr:uid="{EC71C68F-072F-4CAC-AD50-E0115B7C68BE}"/>
    <cellStyle name="Normal 19 2 2 2 4 5 2 3" xfId="17172" xr:uid="{1929689E-A27D-40CB-A882-64DB9DB7AF4E}"/>
    <cellStyle name="Normal 19 2 2 2 4 5 3" xfId="17173" xr:uid="{A569AA37-9BA0-4A97-921C-78E2EAE32D53}"/>
    <cellStyle name="Normal 19 2 2 2 4 5 4" xfId="17174" xr:uid="{A52A090B-0C21-47DF-8DF5-6E32202AA827}"/>
    <cellStyle name="Normal 19 2 2 2 4 6" xfId="17175" xr:uid="{3340EA63-D0E6-4A8E-92BB-58C90D72207B}"/>
    <cellStyle name="Normal 19 2 2 2 4 6 2" xfId="17176" xr:uid="{F55AAF2B-2F83-4489-A5C8-93A26F8263D7}"/>
    <cellStyle name="Normal 19 2 2 2 4 6 2 2" xfId="17177" xr:uid="{46C6D78F-B8D5-4AF3-AF3E-C58313D3E81F}"/>
    <cellStyle name="Normal 19 2 2 2 4 6 2 2 2" xfId="17178" xr:uid="{1FAE6DD4-CAFB-428F-9BC6-C67E212CF5BE}"/>
    <cellStyle name="Normal 19 2 2 2 4 6 2 2 3" xfId="17179" xr:uid="{C132302E-E9B5-45F9-9554-E1A019BFD693}"/>
    <cellStyle name="Normal 19 2 2 2 4 6 2 3" xfId="17180" xr:uid="{C41B92B5-03F2-4084-AD90-82DB6007236E}"/>
    <cellStyle name="Normal 19 2 2 2 4 6 2 4" xfId="17181" xr:uid="{0CD1E922-DA65-4475-B92E-B5EDDE5CEFFF}"/>
    <cellStyle name="Normal 19 2 2 2 4 6 3" xfId="17182" xr:uid="{8370E526-8466-48C7-B1AE-4AA30E1A4DD1}"/>
    <cellStyle name="Normal 19 2 2 2 4 6 3 2" xfId="17183" xr:uid="{FB325E45-38F7-4231-B3EF-16FD8FE3F811}"/>
    <cellStyle name="Normal 19 2 2 2 4 6 3 3" xfId="17184" xr:uid="{4CD7E079-AC78-47DB-9EA8-06872B071B5E}"/>
    <cellStyle name="Normal 19 2 2 2 4 6 4" xfId="17185" xr:uid="{41551F84-33B4-4E87-9F76-8109C241417C}"/>
    <cellStyle name="Normal 19 2 2 2 4 6 5" xfId="17186" xr:uid="{B158678E-F59F-4D68-A385-55EA2E17EC43}"/>
    <cellStyle name="Normal 19 2 2 2 4 7" xfId="17187" xr:uid="{E9F36749-C3B6-4336-B958-8CC5A78D095F}"/>
    <cellStyle name="Normal 19 2 2 2 4 7 2" xfId="17188" xr:uid="{89F18675-D029-40E9-808B-BA58F8B87B24}"/>
    <cellStyle name="Normal 19 2 2 2 4 7 3" xfId="17189" xr:uid="{18E40CC9-8CA5-41F8-A4FC-592D11338221}"/>
    <cellStyle name="Normal 19 2 2 2 4 8" xfId="17190" xr:uid="{4267CF61-0212-49F9-BAD5-A6ECC33AA983}"/>
    <cellStyle name="Normal 19 2 2 2 4 9" xfId="17191" xr:uid="{00F64C4C-0011-4487-8CB8-F001925AEA70}"/>
    <cellStyle name="Normal 19 2 2 2 5" xfId="17192" xr:uid="{F5E4A92A-38B6-4E07-B514-6611015CC44A}"/>
    <cellStyle name="Normal 19 2 2 2 5 2" xfId="17193" xr:uid="{53693CDD-6042-4C06-B90B-3DBAAA39D24E}"/>
    <cellStyle name="Normal 19 2 2 2 5 2 2" xfId="17194" xr:uid="{A6B17CA0-F789-442E-9BF5-7DCC8AFE540B}"/>
    <cellStyle name="Normal 19 2 2 2 5 2 2 2" xfId="17195" xr:uid="{DB193D95-8970-491B-AAB0-FB715C6B3F84}"/>
    <cellStyle name="Normal 19 2 2 2 5 2 2 2 2" xfId="17196" xr:uid="{0C5DB73D-BA9A-461E-AF96-12E3075F0D7F}"/>
    <cellStyle name="Normal 19 2 2 2 5 2 2 2 2 2" xfId="17197" xr:uid="{1412C7B3-E455-4024-BDAD-2F62B804A6DB}"/>
    <cellStyle name="Normal 19 2 2 2 5 2 2 2 2 2 2" xfId="17198" xr:uid="{536E2081-8F15-459A-8FC5-45A395A249F6}"/>
    <cellStyle name="Normal 19 2 2 2 5 2 2 2 2 2 2 2" xfId="17199" xr:uid="{82F7E40D-0CA7-4FA7-BCF5-E59F54070AF0}"/>
    <cellStyle name="Normal 19 2 2 2 5 2 2 2 2 2 2 3" xfId="17200" xr:uid="{77F31428-8040-4934-972D-7A09AA4C1738}"/>
    <cellStyle name="Normal 19 2 2 2 5 2 2 2 2 2 3" xfId="17201" xr:uid="{B71FF7DA-6324-4F8F-8181-5448489C791A}"/>
    <cellStyle name="Normal 19 2 2 2 5 2 2 2 2 2 4" xfId="17202" xr:uid="{55B847D8-9FB3-4CB9-82FE-2FED76042826}"/>
    <cellStyle name="Normal 19 2 2 2 5 2 2 2 2 3" xfId="17203" xr:uid="{76045E50-95CC-4FA0-8472-75159A3359CC}"/>
    <cellStyle name="Normal 19 2 2 2 5 2 2 2 2 3 2" xfId="17204" xr:uid="{EF3C0E86-520E-4F61-9761-09E290215878}"/>
    <cellStyle name="Normal 19 2 2 2 5 2 2 2 2 3 3" xfId="17205" xr:uid="{B8C5819E-A62B-455D-97F0-CD2C0DA062E5}"/>
    <cellStyle name="Normal 19 2 2 2 5 2 2 2 2 4" xfId="17206" xr:uid="{19439085-2B42-49BB-9497-C344FB454D34}"/>
    <cellStyle name="Normal 19 2 2 2 5 2 2 2 2 5" xfId="17207" xr:uid="{0A0262BB-534E-49A5-8148-B04E342EDE2F}"/>
    <cellStyle name="Normal 19 2 2 2 5 2 2 2 3" xfId="17208" xr:uid="{F38983F4-30C6-476F-82DB-E608D28876DE}"/>
    <cellStyle name="Normal 19 2 2 2 5 2 2 2 3 2" xfId="17209" xr:uid="{4ECA96B3-6DB2-4A16-B4FB-08B2594CD693}"/>
    <cellStyle name="Normal 19 2 2 2 5 2 2 2 3 2 2" xfId="17210" xr:uid="{BC862E32-8908-42FD-9E51-17A25BE71DF3}"/>
    <cellStyle name="Normal 19 2 2 2 5 2 2 2 3 2 2 2" xfId="17211" xr:uid="{EE530447-74EF-454E-84AD-2BBBF48515AC}"/>
    <cellStyle name="Normal 19 2 2 2 5 2 2 2 3 2 2 3" xfId="17212" xr:uid="{2ABE0ED0-292C-471F-94AC-496D69C0AC00}"/>
    <cellStyle name="Normal 19 2 2 2 5 2 2 2 3 2 3" xfId="17213" xr:uid="{317C2375-0D33-4919-AB47-A44E5F7DDD6F}"/>
    <cellStyle name="Normal 19 2 2 2 5 2 2 2 3 2 3 2" xfId="17214" xr:uid="{F41C8206-8F82-4F5D-9768-DB2F13D9FE3A}"/>
    <cellStyle name="Normal 19 2 2 2 5 2 2 2 3 2 3 2 2" xfId="17215" xr:uid="{53AE6B08-5629-4C08-8D16-F52F1A08EA68}"/>
    <cellStyle name="Normal 19 2 2 2 5 2 2 2 3 2 3 2 3" xfId="17216" xr:uid="{7368746A-2B6F-44C3-A785-150CBAE72F3A}"/>
    <cellStyle name="Normal 19 2 2 2 5 2 2 2 3 2 3 3" xfId="17217" xr:uid="{F4EE7F81-03CD-44DD-9DF9-D93489D7F94E}"/>
    <cellStyle name="Normal 19 2 2 2 5 2 2 2 3 2 3 4" xfId="17218" xr:uid="{0570C7BA-4567-4CDB-A397-362EE761AF6D}"/>
    <cellStyle name="Normal 19 2 2 2 5 2 2 2 3 2 4" xfId="17219" xr:uid="{C611474E-D7C6-455A-8942-752E31FDC1CF}"/>
    <cellStyle name="Normal 19 2 2 2 5 2 2 2 3 2 5" xfId="17220" xr:uid="{FEFF6F0D-9371-4524-AA3F-F7D97CFA0F1D}"/>
    <cellStyle name="Normal 19 2 2 2 5 2 2 2 3 3" xfId="17221" xr:uid="{E0BAE886-1477-4FC4-9E20-578F158B0DB4}"/>
    <cellStyle name="Normal 19 2 2 2 5 2 2 2 3 3 2" xfId="17222" xr:uid="{A90AA3F5-F410-4CC1-A7F8-1B89BCD4AE31}"/>
    <cellStyle name="Normal 19 2 2 2 5 2 2 2 3 3 3" xfId="17223" xr:uid="{F1049E0E-D6EA-4982-AE69-68E1681CB21B}"/>
    <cellStyle name="Normal 19 2 2 2 5 2 2 2 3 4" xfId="17224" xr:uid="{CE2CC6C8-066E-4D64-9CC6-F46AD003C6B7}"/>
    <cellStyle name="Normal 19 2 2 2 5 2 2 2 3 5" xfId="17225" xr:uid="{53A38310-619E-4A53-A9DA-3D3953F4F545}"/>
    <cellStyle name="Normal 19 2 2 2 5 2 2 2 4" xfId="17226" xr:uid="{832E01C4-B76A-4462-A1CB-BA05DE7F592A}"/>
    <cellStyle name="Normal 19 2 2 2 5 2 2 2 4 2" xfId="17227" xr:uid="{09D99CD2-D88D-4441-9F58-2213D5126687}"/>
    <cellStyle name="Normal 19 2 2 2 5 2 2 2 4 3" xfId="17228" xr:uid="{13909E29-5940-4509-9FD3-F95A8446E7CA}"/>
    <cellStyle name="Normal 19 2 2 2 5 2 2 2 5" xfId="17229" xr:uid="{531125A2-3A47-440E-9CEE-AA4AA333F6EA}"/>
    <cellStyle name="Normal 19 2 2 2 5 2 2 2 6" xfId="17230" xr:uid="{B7A33507-228D-42A7-9D37-59D0B8D9BB2A}"/>
    <cellStyle name="Normal 19 2 2 2 5 2 2 3" xfId="17231" xr:uid="{050DCE0A-040F-43FC-9CB6-6A32DBFF7D9C}"/>
    <cellStyle name="Normal 19 2 2 2 5 2 2 3 2" xfId="17232" xr:uid="{DFF61596-0F3D-4343-B6A9-9A59F424ABCB}"/>
    <cellStyle name="Normal 19 2 2 2 5 2 2 3 2 2" xfId="17233" xr:uid="{D6D85517-ED1E-49F9-B9DA-9192F6A6D6C2}"/>
    <cellStyle name="Normal 19 2 2 2 5 2 2 3 2 2 2" xfId="17234" xr:uid="{E0BA092E-AB0A-4FD5-9B4B-6902932761CE}"/>
    <cellStyle name="Normal 19 2 2 2 5 2 2 3 2 2 2 2" xfId="17235" xr:uid="{5E1C0D2A-03FA-40C8-8954-685CF57A3D43}"/>
    <cellStyle name="Normal 19 2 2 2 5 2 2 3 2 2 2 3" xfId="17236" xr:uid="{398CAF5E-3EBF-4C1B-9060-293E34A9137F}"/>
    <cellStyle name="Normal 19 2 2 2 5 2 2 3 2 2 3" xfId="17237" xr:uid="{D9BCA7E1-859C-40B9-BC49-5D43294255FB}"/>
    <cellStyle name="Normal 19 2 2 2 5 2 2 3 2 2 4" xfId="17238" xr:uid="{4AC2E4EB-6BC1-4B65-92F6-221A33FC35E5}"/>
    <cellStyle name="Normal 19 2 2 2 5 2 2 3 2 3" xfId="17239" xr:uid="{CC9DDAAA-6EBB-449D-96FA-567B229D10BB}"/>
    <cellStyle name="Normal 19 2 2 2 5 2 2 3 2 3 2" xfId="17240" xr:uid="{DDC67F04-AEC7-4F1A-BD16-52998D402B95}"/>
    <cellStyle name="Normal 19 2 2 2 5 2 2 3 2 3 3" xfId="17241" xr:uid="{56497D12-5FC0-44FF-9FB3-50FAE7101C60}"/>
    <cellStyle name="Normal 19 2 2 2 5 2 2 3 2 4" xfId="17242" xr:uid="{721EDED3-A8FB-44C8-864D-7992E88EA4DB}"/>
    <cellStyle name="Normal 19 2 2 2 5 2 2 3 2 5" xfId="17243" xr:uid="{898CEBAF-F09B-4CFA-BAE3-C0B6F3F3F40C}"/>
    <cellStyle name="Normal 19 2 2 2 5 2 2 3 3" xfId="17244" xr:uid="{ACC5E7BA-786D-4B53-BED2-CE0DD765130A}"/>
    <cellStyle name="Normal 19 2 2 2 5 2 2 3 3 2" xfId="17245" xr:uid="{D394AA0E-CA82-4CDF-BC94-082A80023F05}"/>
    <cellStyle name="Normal 19 2 2 2 5 2 2 3 3 3" xfId="17246" xr:uid="{AE777686-8CD4-4D14-B5A9-4B8DEAD6EB34}"/>
    <cellStyle name="Normal 19 2 2 2 5 2 2 3 4" xfId="17247" xr:uid="{DEE9CA15-8BBD-4609-9C66-2055D3FCC118}"/>
    <cellStyle name="Normal 19 2 2 2 5 2 2 3 5" xfId="17248" xr:uid="{FC3A1C4D-AAD8-4196-8892-F6DC32EE63E2}"/>
    <cellStyle name="Normal 19 2 2 2 5 2 2 4" xfId="17249" xr:uid="{B28A9A39-E786-4DAE-A297-0065884AB185}"/>
    <cellStyle name="Normal 19 2 2 2 5 2 2 4 2" xfId="17250" xr:uid="{501224DF-3135-4CDF-A87F-A001FB36C8BC}"/>
    <cellStyle name="Normal 19 2 2 2 5 2 2 4 3" xfId="17251" xr:uid="{8A28F693-A84C-4EB7-87CF-BA428747660E}"/>
    <cellStyle name="Normal 19 2 2 2 5 2 2 5" xfId="17252" xr:uid="{38908FA9-5AD4-476C-B4C8-5B4333E9E29B}"/>
    <cellStyle name="Normal 19 2 2 2 5 2 2 6" xfId="17253" xr:uid="{8C40BD71-C089-4E5A-A777-A18AFDB820F8}"/>
    <cellStyle name="Normal 19 2 2 2 5 2 3" xfId="17254" xr:uid="{8A39345A-3C50-4CD6-8444-D3EFBF2B33A9}"/>
    <cellStyle name="Normal 19 2 2 2 5 2 3 2" xfId="17255" xr:uid="{C8B0E5A7-F3F9-4BEF-8ADC-D0F8510A4CA6}"/>
    <cellStyle name="Normal 19 2 2 2 5 2 3 2 2" xfId="17256" xr:uid="{74882939-2B03-4BB7-A1E2-90341011BB98}"/>
    <cellStyle name="Normal 19 2 2 2 5 2 3 2 2 2" xfId="17257" xr:uid="{743264D9-D825-4C46-8A4C-4322B992C78B}"/>
    <cellStyle name="Normal 19 2 2 2 5 2 3 2 2 3" xfId="17258" xr:uid="{74BCE689-A89E-405E-BD97-D9C083BE50E9}"/>
    <cellStyle name="Normal 19 2 2 2 5 2 3 2 3" xfId="17259" xr:uid="{AF73F2EF-D330-45D2-B413-A5912D2AAD2E}"/>
    <cellStyle name="Normal 19 2 2 2 5 2 3 2 4" xfId="17260" xr:uid="{D1D2632C-6B91-4699-8CD3-FC8BE4859CBC}"/>
    <cellStyle name="Normal 19 2 2 2 5 2 3 3" xfId="17261" xr:uid="{6A541A42-1841-48FB-82E9-6521A5B2FDCB}"/>
    <cellStyle name="Normal 19 2 2 2 5 2 3 3 2" xfId="17262" xr:uid="{5DE60AA2-29FE-41F4-AE58-B9C0D4C52A73}"/>
    <cellStyle name="Normal 19 2 2 2 5 2 3 3 2 2" xfId="17263" xr:uid="{2870A7BD-22BC-4D26-A752-AE781DDD3BA4}"/>
    <cellStyle name="Normal 19 2 2 2 5 2 3 3 2 3" xfId="17264" xr:uid="{984845EB-6D55-4194-8D7D-D02B725FDE40}"/>
    <cellStyle name="Normal 19 2 2 2 5 2 3 3 3" xfId="17265" xr:uid="{F17C2E2E-516D-4B09-BD8C-9D16E884EFF0}"/>
    <cellStyle name="Normal 19 2 2 2 5 2 3 3 4" xfId="17266" xr:uid="{1A15473B-0F75-4EAA-BB84-905E1D323027}"/>
    <cellStyle name="Normal 19 2 2 2 5 2 3 4" xfId="17267" xr:uid="{59297726-5AC2-4D76-866E-C55E0169E712}"/>
    <cellStyle name="Normal 19 2 2 2 5 2 3 4 2" xfId="17268" xr:uid="{8772D3DF-91C9-4959-819C-90926AB8EAED}"/>
    <cellStyle name="Normal 19 2 2 2 5 2 3 4 2 2" xfId="17269" xr:uid="{C45477B0-E59A-479C-9AD5-6CCC6B451B45}"/>
    <cellStyle name="Normal 19 2 2 2 5 2 3 4 2 3" xfId="17270" xr:uid="{0174A767-8013-4E5B-B4AD-4625D93C9B19}"/>
    <cellStyle name="Normal 19 2 2 2 5 2 3 4 3" xfId="17271" xr:uid="{00BE1E88-C4F8-4A6A-86F8-7948D3EC103F}"/>
    <cellStyle name="Normal 19 2 2 2 5 2 3 4 4" xfId="17272" xr:uid="{62164916-83BE-4B51-8BDD-148A608F675F}"/>
    <cellStyle name="Normal 19 2 2 2 5 2 3 5" xfId="17273" xr:uid="{7F0390CE-53B5-43CD-B3DE-DD2AE6D54DB7}"/>
    <cellStyle name="Normal 19 2 2 2 5 2 3 5 2" xfId="17274" xr:uid="{A65FA278-BBE7-44D2-A0A3-178080D3FA6B}"/>
    <cellStyle name="Normal 19 2 2 2 5 2 3 5 2 2" xfId="17275" xr:uid="{17B489B5-EC15-4CDD-8A2C-1A761408822A}"/>
    <cellStyle name="Normal 19 2 2 2 5 2 3 5 2 3" xfId="17276" xr:uid="{1CF02DED-7C51-431E-BDB9-0463CD4F229B}"/>
    <cellStyle name="Normal 19 2 2 2 5 2 3 5 3" xfId="17277" xr:uid="{8769127A-509E-4F5E-916E-CD856A4B1C1D}"/>
    <cellStyle name="Normal 19 2 2 2 5 2 3 5 4" xfId="17278" xr:uid="{6E9FDBF2-5411-4393-BDC2-8180CE8AB6A7}"/>
    <cellStyle name="Normal 19 2 2 2 5 2 3 6" xfId="17279" xr:uid="{BAB9FA82-F579-4793-9CE7-31F81B15D4F9}"/>
    <cellStyle name="Normal 19 2 2 2 5 2 3 6 2" xfId="17280" xr:uid="{5035EA03-54A3-4B5F-B2ED-823FF3584F20}"/>
    <cellStyle name="Normal 19 2 2 2 5 2 3 6 3" xfId="17281" xr:uid="{60AEC22D-D35E-491F-8880-B8317AA81727}"/>
    <cellStyle name="Normal 19 2 2 2 5 2 3 7" xfId="17282" xr:uid="{956E065E-E174-488C-B211-440D61F0869D}"/>
    <cellStyle name="Normal 19 2 2 2 5 2 3 8" xfId="17283" xr:uid="{AE653BCB-BCF5-4D6B-98C0-115C7E7CB357}"/>
    <cellStyle name="Normal 19 2 2 2 5 2 4" xfId="17284" xr:uid="{AFE4675F-11AD-4801-8D12-D84FF7AF127C}"/>
    <cellStyle name="Normal 19 2 2 2 5 2 4 2" xfId="17285" xr:uid="{2E67A72E-1F48-4919-9D0A-F894EF25F363}"/>
    <cellStyle name="Normal 19 2 2 2 5 2 4 2 2" xfId="17286" xr:uid="{92C922F2-CD17-41DD-BACB-156CD996B2E0}"/>
    <cellStyle name="Normal 19 2 2 2 5 2 4 2 2 2" xfId="17287" xr:uid="{48A85903-51DF-4FF5-84DA-DD477F3C270E}"/>
    <cellStyle name="Normal 19 2 2 2 5 2 4 2 2 3" xfId="17288" xr:uid="{490670BA-84EB-4E72-8343-F1D2246A0A03}"/>
    <cellStyle name="Normal 19 2 2 2 5 2 4 2 3" xfId="17289" xr:uid="{C7A040E3-74D9-425F-95D0-315015107A4A}"/>
    <cellStyle name="Normal 19 2 2 2 5 2 4 2 4" xfId="17290" xr:uid="{17E4323B-EC5A-48E9-A2F2-DD3BD6BEB873}"/>
    <cellStyle name="Normal 19 2 2 2 5 2 4 3" xfId="17291" xr:uid="{D4EC6CF3-6C00-49A9-A5D3-A5F55C76B3ED}"/>
    <cellStyle name="Normal 19 2 2 2 5 2 4 3 2" xfId="17292" xr:uid="{658041E1-4DC1-4C8E-88E1-4A18336F959C}"/>
    <cellStyle name="Normal 19 2 2 2 5 2 4 3 3" xfId="17293" xr:uid="{83FCF555-0662-4A77-910A-9CD34E241902}"/>
    <cellStyle name="Normal 19 2 2 2 5 2 4 4" xfId="17294" xr:uid="{C94EB20C-30C8-4B79-AC5B-CB29EFB4CE9B}"/>
    <cellStyle name="Normal 19 2 2 2 5 2 4 5" xfId="17295" xr:uid="{DA33564D-14D8-41C2-9D3D-DB9484D8D700}"/>
    <cellStyle name="Normal 19 2 2 2 5 2 5" xfId="17296" xr:uid="{531E4E1D-E6ED-4028-96E9-02F5F07F3BCE}"/>
    <cellStyle name="Normal 19 2 2 2 5 2 5 2" xfId="17297" xr:uid="{CBBB22AF-FAEF-4087-956D-2CF72E940BB2}"/>
    <cellStyle name="Normal 19 2 2 2 5 2 5 2 2" xfId="17298" xr:uid="{1F0096C3-7B58-4C0B-A391-F4569CE40A3E}"/>
    <cellStyle name="Normal 19 2 2 2 5 2 5 2 3" xfId="17299" xr:uid="{D5A4C293-1826-4CF8-9835-57E6577EAC5A}"/>
    <cellStyle name="Normal 19 2 2 2 5 2 5 3" xfId="17300" xr:uid="{03BEE8C1-4F4F-439F-8A31-1560970C400E}"/>
    <cellStyle name="Normal 19 2 2 2 5 2 5 4" xfId="17301" xr:uid="{2B6F6D43-B74C-4581-8457-7149049918AC}"/>
    <cellStyle name="Normal 19 2 2 2 5 2 6" xfId="17302" xr:uid="{0D976079-A792-4BFA-85EB-240B2CA4E379}"/>
    <cellStyle name="Normal 19 2 2 2 5 2 6 2" xfId="17303" xr:uid="{3E7A37B7-4851-40E6-B167-61E0517A64F4}"/>
    <cellStyle name="Normal 19 2 2 2 5 2 6 3" xfId="17304" xr:uid="{4EB3E491-C10B-4EDA-88FD-78B6987DA25D}"/>
    <cellStyle name="Normal 19 2 2 2 5 2 7" xfId="17305" xr:uid="{78863D0C-B70C-49A4-B475-6DAF513B23B1}"/>
    <cellStyle name="Normal 19 2 2 2 5 2 8" xfId="17306" xr:uid="{38C646EE-EE24-4074-B10A-7B9B0A620EBC}"/>
    <cellStyle name="Normal 19 2 2 2 5 3" xfId="17307" xr:uid="{6C9438AA-BDFA-45A7-B72A-62F86509DC71}"/>
    <cellStyle name="Normal 19 2 2 2 5 3 2" xfId="17308" xr:uid="{35559BA3-23F4-49BB-8DEF-6A52E35E61EC}"/>
    <cellStyle name="Normal 19 2 2 2 5 3 3" xfId="17309" xr:uid="{69AD4096-F88E-4444-8C18-89235D50B81C}"/>
    <cellStyle name="Normal 19 2 2 2 5 4" xfId="17310" xr:uid="{C2E83F51-2149-4A50-820E-D5AB6A884350}"/>
    <cellStyle name="Normal 19 2 2 2 5 5" xfId="17311" xr:uid="{AB2676E0-40F2-4C75-83A1-9BAF596C8BAF}"/>
    <cellStyle name="Normal 19 2 2 2 6" xfId="17312" xr:uid="{96E35546-5646-434A-A97F-245BF1557CC1}"/>
    <cellStyle name="Normal 19 2 2 2 6 2" xfId="17313" xr:uid="{8E7EF60F-6178-4687-9647-CE4CBBA04DF3}"/>
    <cellStyle name="Normal 19 2 2 2 6 2 2" xfId="17314" xr:uid="{4B6CE3B5-C630-4070-A236-824830F29EF5}"/>
    <cellStyle name="Normal 19 2 2 2 6 2 2 2" xfId="17315" xr:uid="{33D1036F-5BEE-4263-A05D-7F879935D741}"/>
    <cellStyle name="Normal 19 2 2 2 6 2 2 2 2" xfId="17316" xr:uid="{34F22BC8-1583-47E7-B63C-9E69A46DAD3C}"/>
    <cellStyle name="Normal 19 2 2 2 6 2 2 2 3" xfId="17317" xr:uid="{363D0BE4-914A-4375-B884-DCB64D094324}"/>
    <cellStyle name="Normal 19 2 2 2 6 2 2 3" xfId="17318" xr:uid="{CDA42320-87D4-4F10-80BE-4F7F4FD6F8EE}"/>
    <cellStyle name="Normal 19 2 2 2 6 2 2 4" xfId="17319" xr:uid="{D00FA26D-DE02-4B5C-A87D-2E07796A6EBD}"/>
    <cellStyle name="Normal 19 2 2 2 6 2 3" xfId="17320" xr:uid="{9DD4BA70-C317-4627-81C8-75BD27BDBAB7}"/>
    <cellStyle name="Normal 19 2 2 2 6 2 3 2" xfId="17321" xr:uid="{33280400-ACF6-49D7-8E51-B881933B3534}"/>
    <cellStyle name="Normal 19 2 2 2 6 2 3 3" xfId="17322" xr:uid="{CB9BEAB7-1A92-40DC-BDC3-56F7D48074B7}"/>
    <cellStyle name="Normal 19 2 2 2 6 2 4" xfId="17323" xr:uid="{808DB0F2-DCDE-4DB2-A1AD-0E2F2AC4A498}"/>
    <cellStyle name="Normal 19 2 2 2 6 2 5" xfId="17324" xr:uid="{54F8D845-A2A0-4411-BD4F-1852CED92423}"/>
    <cellStyle name="Normal 19 2 2 2 6 3" xfId="17325" xr:uid="{96A73C4E-9047-4778-BF9E-E7979350C5BE}"/>
    <cellStyle name="Normal 19 2 2 2 6 3 2" xfId="17326" xr:uid="{09834111-D399-4D3A-AA2E-454C20AB6F73}"/>
    <cellStyle name="Normal 19 2 2 2 6 3 3" xfId="17327" xr:uid="{037A42D8-B9EB-43F5-BD35-69BFEDFAB2AF}"/>
    <cellStyle name="Normal 19 2 2 2 6 4" xfId="17328" xr:uid="{4A5DB2C0-B54C-4A94-BDF0-EE6CA85B7DDC}"/>
    <cellStyle name="Normal 19 2 2 2 6 5" xfId="17329" xr:uid="{9BA865A7-BC13-4363-8286-CD5F0B7D1718}"/>
    <cellStyle name="Normal 19 2 2 2 7" xfId="17330" xr:uid="{93DF8C9B-C718-4F28-A645-727508EDB591}"/>
    <cellStyle name="Normal 19 2 2 2 7 2" xfId="17331" xr:uid="{DBF4D295-7200-49C7-9E55-7A16F1820365}"/>
    <cellStyle name="Normal 19 2 2 2 7 3" xfId="17332" xr:uid="{E71B043E-D1AD-4574-A048-42937A55F8FD}"/>
    <cellStyle name="Normal 19 2 2 2 8" xfId="17333" xr:uid="{3B911FD5-0D58-4A1F-8E3A-D6A601A9F6C9}"/>
    <cellStyle name="Normal 19 2 2 2 9" xfId="17334" xr:uid="{A1B94B0E-E97A-4A6E-83FC-8D990E7520F4}"/>
    <cellStyle name="Normal 19 2 2 3" xfId="17335" xr:uid="{4AFBA7DE-745F-4E42-B6B1-9B543B219F84}"/>
    <cellStyle name="Normal 19 2 2 3 2" xfId="17336" xr:uid="{FD7A0C3F-13FF-464D-BD30-E4E8618919D0}"/>
    <cellStyle name="Normal 19 2 2 3 2 2" xfId="17337" xr:uid="{B424A321-B92A-47B2-8C1F-13C26F2F8586}"/>
    <cellStyle name="Normal 19 2 2 3 2 3" xfId="17338" xr:uid="{A043F69D-74FF-4332-BE1B-1C2D263A1375}"/>
    <cellStyle name="Normal 19 2 2 3 3" xfId="17339" xr:uid="{553CBA07-7009-4D5A-831E-F3A171ACA6C3}"/>
    <cellStyle name="Normal 19 2 2 3 4" xfId="17340" xr:uid="{75AE53F2-075E-4A4A-8565-DDBAE72726D1}"/>
    <cellStyle name="Normal 19 2 2 4" xfId="17341" xr:uid="{3A9CCA7F-54F7-4BFE-86C6-DB6895F5D3C6}"/>
    <cellStyle name="Normal 19 2 2 4 2" xfId="17342" xr:uid="{9D8649CA-A20D-4D14-BD57-A5C0DD5D738F}"/>
    <cellStyle name="Normal 19 2 2 4 2 2" xfId="17343" xr:uid="{517ABB8D-6EFF-44D9-A3E2-D81724ABB5C9}"/>
    <cellStyle name="Normal 19 2 2 4 2 2 2" xfId="17344" xr:uid="{043E74EC-306E-4400-AEE5-4706A9D99FD2}"/>
    <cellStyle name="Normal 19 2 2 4 2 2 2 2" xfId="17345" xr:uid="{5173F274-501B-43BE-9879-055B8E605C52}"/>
    <cellStyle name="Normal 19 2 2 4 2 2 2 3" xfId="17346" xr:uid="{A50FE2AC-4F5F-4BA3-9490-CD884054A10D}"/>
    <cellStyle name="Normal 19 2 2 4 2 2 3" xfId="17347" xr:uid="{75F2838F-1BB7-4578-B2C8-B42AF4CE1F02}"/>
    <cellStyle name="Normal 19 2 2 4 2 2 4" xfId="17348" xr:uid="{D7220D7B-6208-4220-B5E8-9A6D91D81955}"/>
    <cellStyle name="Normal 19 2 2 4 2 3" xfId="17349" xr:uid="{EF57D527-1C5A-4EC5-9993-21D9FA988A35}"/>
    <cellStyle name="Normal 19 2 2 4 2 3 2" xfId="17350" xr:uid="{5663A6DB-28C4-4A2A-A821-FC1E68FDB6E1}"/>
    <cellStyle name="Normal 19 2 2 4 2 3 3" xfId="17351" xr:uid="{8CB63331-F432-45F1-A76E-5FD89124BC3F}"/>
    <cellStyle name="Normal 19 2 2 4 2 4" xfId="17352" xr:uid="{5E01721D-31C6-4EE9-93A8-937A3A3A1174}"/>
    <cellStyle name="Normal 19 2 2 4 2 5" xfId="17353" xr:uid="{678FB798-088D-49A6-82EB-20E836474EC6}"/>
    <cellStyle name="Normal 19 2 2 4 3" xfId="17354" xr:uid="{489B022B-1116-44E6-91F0-AD23EB5FC46B}"/>
    <cellStyle name="Normal 19 2 2 4 3 2" xfId="17355" xr:uid="{FDCAC944-8A57-4271-98BB-11C9DC753EE6}"/>
    <cellStyle name="Normal 19 2 2 4 3 3" xfId="17356" xr:uid="{D687F7D9-D924-4C79-81D3-2A42430C3BBA}"/>
    <cellStyle name="Normal 19 2 2 4 4" xfId="17357" xr:uid="{F229539F-D450-4D98-BE67-758B68FAE639}"/>
    <cellStyle name="Normal 19 2 2 4 5" xfId="17358" xr:uid="{1475CCCC-BA37-4C69-A452-E371E80EE6DA}"/>
    <cellStyle name="Normal 19 2 2 5" xfId="17359" xr:uid="{09FF4095-98C9-418E-960E-B2A9FCA6F86B}"/>
    <cellStyle name="Normal 19 2 2 5 2" xfId="17360" xr:uid="{0EE2BC82-CACF-4815-A54D-842730F6AF24}"/>
    <cellStyle name="Normal 19 2 2 5 3" xfId="17361" xr:uid="{805EE0FA-06A7-4807-987D-386BA365B785}"/>
    <cellStyle name="Normal 19 2 2 6" xfId="17362" xr:uid="{7C9A2F26-3609-4EA8-9AD7-0411AE5FCD60}"/>
    <cellStyle name="Normal 19 2 2 7" xfId="17363" xr:uid="{FB67F89A-9378-4F76-A39A-075C0A61F024}"/>
    <cellStyle name="Normal 19 2 3" xfId="17364" xr:uid="{B8433029-A846-414E-9EA1-6117CDD62E8A}"/>
    <cellStyle name="Normal 19 2 3 2" xfId="17365" xr:uid="{B06FD848-8D71-4625-BF0F-F71385F2AB0B}"/>
    <cellStyle name="Normal 19 2 3 2 2" xfId="17366" xr:uid="{D2EACFDE-711A-4616-B2A7-3534BBB5E7E2}"/>
    <cellStyle name="Normal 19 2 3 2 3" xfId="17367" xr:uid="{64E571F9-C010-4C8C-ACB1-2732FF74D2F7}"/>
    <cellStyle name="Normal 19 2 3 3" xfId="17368" xr:uid="{62317445-9D86-45DA-8D21-7F6D10EE78C9}"/>
    <cellStyle name="Normal 19 2 3 4" xfId="17369" xr:uid="{BE4C70D5-E3FD-4410-8D64-858A027E7179}"/>
    <cellStyle name="Normal 19 2 4" xfId="17370" xr:uid="{B0F12BD5-E0E8-45A5-B4CA-D50A47B9A295}"/>
    <cellStyle name="Normal 19 2 4 2" xfId="17371" xr:uid="{12D45C52-6677-4ACA-B346-47293AE0DF92}"/>
    <cellStyle name="Normal 19 2 4 2 2" xfId="17372" xr:uid="{D55C7AC9-6F0B-4CC5-9165-8CC645F5EE87}"/>
    <cellStyle name="Normal 19 2 4 2 3" xfId="17373" xr:uid="{383FA944-9209-406B-9585-612B49116ACE}"/>
    <cellStyle name="Normal 19 2 4 3" xfId="17374" xr:uid="{4F07E177-500C-4CE8-A1A9-A18B2232F9C0}"/>
    <cellStyle name="Normal 19 2 4 4" xfId="17375" xr:uid="{27805CC9-6A4F-4F2D-8342-25B56DA35CE9}"/>
    <cellStyle name="Normal 19 2_Sheet2" xfId="17376" xr:uid="{F6477FF8-538B-4198-BC38-05EEECE7DD93}"/>
    <cellStyle name="Normal 19 3" xfId="17377" xr:uid="{DA456881-1A9C-4552-A1A1-901C5D9D5378}"/>
    <cellStyle name="Normal 19 3 2" xfId="17378" xr:uid="{93FD0081-4F38-4276-8DD0-9ADEB22B1490}"/>
    <cellStyle name="Normal 19 3 2 2" xfId="17379" xr:uid="{ECC5BF10-22BB-4022-B19C-207B94834265}"/>
    <cellStyle name="Normal 19 3 2 2 2" xfId="17380" xr:uid="{686EDC26-2D1F-444B-82B6-541E76411D2A}"/>
    <cellStyle name="Normal 19 3 2 2 2 2" xfId="17381" xr:uid="{2AB5F70A-679D-484F-8A86-7EAA96690979}"/>
    <cellStyle name="Normal 19 3 2 2 2 3" xfId="17382" xr:uid="{204AD184-1487-47EC-AA5F-28670F403371}"/>
    <cellStyle name="Normal 19 3 2 2 3" xfId="17383" xr:uid="{4B39456B-64D6-42D6-8D7C-B7E91BEB72B7}"/>
    <cellStyle name="Normal 19 3 2 2 4" xfId="17384" xr:uid="{A089D2F0-1104-4CB9-844F-F0DC1C8A5643}"/>
    <cellStyle name="Normal 19 3 2 3" xfId="17385" xr:uid="{773317DD-E43F-4D92-8507-5DB578A2042A}"/>
    <cellStyle name="Normal 19 3 2 3 2" xfId="17386" xr:uid="{7A69172E-0F65-4FE7-8AFA-3121A21F5BAD}"/>
    <cellStyle name="Normal 19 3 2 3 3" xfId="17387" xr:uid="{DDC72E3D-7262-48D7-B7D6-192E845B9A7C}"/>
    <cellStyle name="Normal 19 3 2 4" xfId="17388" xr:uid="{1A33A4B7-44B3-4087-A98F-74A4314F6D07}"/>
    <cellStyle name="Normal 19 3 2 5" xfId="17389" xr:uid="{2FB29A61-E425-4C09-9408-4645E0AB032F}"/>
    <cellStyle name="Normal 19 3 3" xfId="17390" xr:uid="{90EC5225-D9AA-4E91-80C7-429B213B102C}"/>
    <cellStyle name="Normal 19 3 3 2" xfId="17391" xr:uid="{F6DBF4E9-20FC-4A92-80D7-557BDF2E50D5}"/>
    <cellStyle name="Normal 19 3 3 2 2" xfId="17392" xr:uid="{58EFB147-DF7F-499B-804C-B85646708507}"/>
    <cellStyle name="Normal 19 3 3 2 2 2" xfId="17393" xr:uid="{4F816DA2-F917-4C14-BBFE-F22B4952891F}"/>
    <cellStyle name="Normal 19 3 3 2 2 2 2" xfId="17394" xr:uid="{775A8835-8E02-46AB-BC03-A557CE01E22E}"/>
    <cellStyle name="Normal 19 3 3 2 2 2 3" xfId="17395" xr:uid="{20C8069B-5970-483D-BFCD-43FBC02E84C6}"/>
    <cellStyle name="Normal 19 3 3 2 2 3" xfId="17396" xr:uid="{A0E397E6-28BF-4298-88ED-F25E03548CF9}"/>
    <cellStyle name="Normal 19 3 3 2 2 4" xfId="17397" xr:uid="{74616027-1F91-4671-8E99-4A8D24C2F836}"/>
    <cellStyle name="Normal 19 3 3 2 3" xfId="17398" xr:uid="{47836A55-1271-4951-BEAA-F8C72666040D}"/>
    <cellStyle name="Normal 19 3 3 2 3 2" xfId="17399" xr:uid="{462EB471-673A-4C84-AE93-F61356C380C8}"/>
    <cellStyle name="Normal 19 3 3 2 3 3" xfId="17400" xr:uid="{477CBCB5-8130-4992-BBA4-51C660F60BAC}"/>
    <cellStyle name="Normal 19 3 3 2 4" xfId="17401" xr:uid="{6A9880F1-1337-4AAF-86A3-D7BCBC3E194F}"/>
    <cellStyle name="Normal 19 3 3 2 5" xfId="17402" xr:uid="{350EA98E-E663-4075-9E6B-316F15F86C51}"/>
    <cellStyle name="Normal 19 3 3 3" xfId="17403" xr:uid="{65825196-4DB1-41A0-9360-785CC3020472}"/>
    <cellStyle name="Normal 19 3 3 3 2" xfId="17404" xr:uid="{FDB7966A-C6D4-4798-97F7-5DDB5ABBF166}"/>
    <cellStyle name="Normal 19 3 3 3 2 2" xfId="17405" xr:uid="{7B680767-864C-4427-B2FB-CEF1B44F0A19}"/>
    <cellStyle name="Normal 19 3 3 3 2 2 2" xfId="17406" xr:uid="{8CB80439-6FD7-4B5F-A1A1-389A9EF9B242}"/>
    <cellStyle name="Normal 19 3 3 3 2 2 3" xfId="17407" xr:uid="{2CDD4517-BFF6-41EA-A6E2-EC7625A45867}"/>
    <cellStyle name="Normal 19 3 3 3 2 3" xfId="17408" xr:uid="{81E385CF-55E8-48B5-8246-EA895B508B85}"/>
    <cellStyle name="Normal 19 3 3 3 2 4" xfId="17409" xr:uid="{BC2CC9FA-6FE0-4DCD-87F8-EB053EB8DB1E}"/>
    <cellStyle name="Normal 19 3 3 3 3" xfId="17410" xr:uid="{BB82D56D-45A9-4D9F-933D-CF5B146FE8E9}"/>
    <cellStyle name="Normal 19 3 3 3 3 2" xfId="17411" xr:uid="{472E00CA-7073-42E9-B3B0-4DC2EB0A9DA5}"/>
    <cellStyle name="Normal 19 3 3 3 3 2 2" xfId="17412" xr:uid="{5FA4F6AA-A68B-40D0-99FE-B2D66CDD5867}"/>
    <cellStyle name="Normal 19 3 3 3 3 2 3" xfId="17413" xr:uid="{0B963D06-B338-4298-B30D-F43822BF37BA}"/>
    <cellStyle name="Normal 19 3 3 3 3 3" xfId="17414" xr:uid="{E8B0B9BB-17C0-43C7-B161-815218957A06}"/>
    <cellStyle name="Normal 19 3 3 3 3 4" xfId="17415" xr:uid="{04EAE5DB-5DB3-41BF-92B2-C1D91AF504BC}"/>
    <cellStyle name="Normal 19 3 3 3 4" xfId="17416" xr:uid="{A77E0AA1-3D6C-484F-81C9-37A729105BD2}"/>
    <cellStyle name="Normal 19 3 3 3 4 2" xfId="17417" xr:uid="{19C9609D-FD2B-4F5C-8B8C-7E1DDDDE9F0E}"/>
    <cellStyle name="Normal 19 3 3 3 4 3" xfId="17418" xr:uid="{4D3AFF48-13EF-49BC-82BD-6745D35984B9}"/>
    <cellStyle name="Normal 19 3 3 3 5" xfId="17419" xr:uid="{96C1E23B-1F3D-4269-A491-C0FD76EA2449}"/>
    <cellStyle name="Normal 19 3 3 3 6" xfId="17420" xr:uid="{D18FD7E2-E9E5-49D5-A290-0B0121B2F5AC}"/>
    <cellStyle name="Normal 19 3 3 4" xfId="17421" xr:uid="{C31CD4C3-53EE-469E-B96B-F3A9F111B77E}"/>
    <cellStyle name="Normal 19 3 3 4 2" xfId="17422" xr:uid="{83C7C179-A0BA-4628-A1DB-4AE6D21BC538}"/>
    <cellStyle name="Normal 19 3 3 4 2 2" xfId="17423" xr:uid="{87E97267-0B4D-49B3-BD2D-23347538738A}"/>
    <cellStyle name="Normal 19 3 3 4 2 3" xfId="17424" xr:uid="{D8CD8564-8A89-4759-B7CA-366F17FDAE0E}"/>
    <cellStyle name="Normal 19 3 3 4 3" xfId="17425" xr:uid="{43EA2D70-2686-4931-AE02-5BAFAEE930D1}"/>
    <cellStyle name="Normal 19 3 3 4 4" xfId="17426" xr:uid="{942AD751-49C0-40D2-86D8-FE25DBBAA0F6}"/>
    <cellStyle name="Normal 19 3 3 5" xfId="17427" xr:uid="{241E66FC-E939-43DD-83BE-189EABCACF71}"/>
    <cellStyle name="Normal 19 3 3 5 2" xfId="17428" xr:uid="{070B31EE-684D-40BB-A821-5B58977DC07A}"/>
    <cellStyle name="Normal 19 3 3 5 3" xfId="17429" xr:uid="{FA5B9072-4E90-4A95-85A8-8524B66998B3}"/>
    <cellStyle name="Normal 19 3 3 6" xfId="17430" xr:uid="{26193D01-9934-4B0D-8E1D-5E89F93C4200}"/>
    <cellStyle name="Normal 19 3 3 7" xfId="17431" xr:uid="{3C1F4BE2-8602-4A86-A6EF-161A3A6ED9E0}"/>
    <cellStyle name="Normal 19 3 4" xfId="17432" xr:uid="{53377A00-1946-4DA6-AC89-D391EA88C4C6}"/>
    <cellStyle name="Normal 19 3 4 2" xfId="17433" xr:uid="{628A85E3-FEB9-4208-931C-98033837D27A}"/>
    <cellStyle name="Normal 19 3 4 2 2" xfId="17434" xr:uid="{C486C40F-A066-4C6F-9BBA-4B9D7B6D53B3}"/>
    <cellStyle name="Normal 19 3 4 2 3" xfId="17435" xr:uid="{267F6F35-9186-4D76-8E64-6E7910966AC8}"/>
    <cellStyle name="Normal 19 3 4 3" xfId="17436" xr:uid="{371CEF94-0023-416B-BBDF-8DC50E4938A7}"/>
    <cellStyle name="Normal 19 3 4 4" xfId="17437" xr:uid="{EE113F3B-C95B-4EC5-9558-82DEAE55B75D}"/>
    <cellStyle name="Normal 19 3 5" xfId="17438" xr:uid="{A5C3BEDE-6948-4DD5-AE5D-3731DD939731}"/>
    <cellStyle name="Normal 19 3 5 2" xfId="17439" xr:uid="{69C1E2E8-A2AE-4FEA-8D00-A711CAD0376C}"/>
    <cellStyle name="Normal 19 3 5 2 2" xfId="17440" xr:uid="{8E6CA14B-EB3D-4346-8A16-6E767EF4DE82}"/>
    <cellStyle name="Normal 19 3 5 2 3" xfId="17441" xr:uid="{D6A6320D-C120-4D1F-86C6-7F10A31127A6}"/>
    <cellStyle name="Normal 19 3 5 3" xfId="17442" xr:uid="{7D4AC9D9-DB8A-47EE-BCFB-66C7A033D9AD}"/>
    <cellStyle name="Normal 19 3 5 4" xfId="17443" xr:uid="{9B03151D-2662-4C4E-BA46-B266C763457B}"/>
    <cellStyle name="Normal 19 3 6" xfId="17444" xr:uid="{AFFC68C1-9EA0-4C95-8900-16BF16E451F3}"/>
    <cellStyle name="Normal 19 3 6 2" xfId="17445" xr:uid="{3A9984E5-4379-4A2B-AD1D-F0119E57FD9A}"/>
    <cellStyle name="Normal 19 3 6 2 2" xfId="17446" xr:uid="{A57B6EDB-ADDE-4953-BD83-E0AE14E536B5}"/>
    <cellStyle name="Normal 19 3 6 2 3" xfId="17447" xr:uid="{502C6BE0-F905-4516-9598-D278A66DADCE}"/>
    <cellStyle name="Normal 19 3 6 3" xfId="17448" xr:uid="{7998D4E3-592F-4F1A-84BF-F8D1D0C83920}"/>
    <cellStyle name="Normal 19 3 6 4" xfId="17449" xr:uid="{BE71A7B5-D4E7-4956-9DE9-BA86A23413D0}"/>
    <cellStyle name="Normal 19 3 7" xfId="17450" xr:uid="{57C98874-070E-4DFD-A57C-8CA2E10FB1EE}"/>
    <cellStyle name="Normal 19 3 7 2" xfId="17451" xr:uid="{BBF5B52C-316B-4537-AC60-1464F918246E}"/>
    <cellStyle name="Normal 19 3 7 2 2" xfId="17452" xr:uid="{7EACE78F-FADC-43BF-B992-071291E79B45}"/>
    <cellStyle name="Normal 19 3 7 2 3" xfId="17453" xr:uid="{0C3A482A-0530-4561-8B19-94EBBA92DD34}"/>
    <cellStyle name="Normal 19 3 7 3" xfId="17454" xr:uid="{5876DF2B-47B4-4779-B204-80FFBC82EF82}"/>
    <cellStyle name="Normal 19 3 7 4" xfId="17455" xr:uid="{A419B70E-22FD-480F-8E35-C7919C3C8134}"/>
    <cellStyle name="Normal 19 3 8" xfId="17456" xr:uid="{1FDB4388-FBC8-44B3-8A82-25D16CEC8AFB}"/>
    <cellStyle name="Normal 19 3 8 2" xfId="17457" xr:uid="{32F4C5A9-47B2-4298-B97C-CD152F6EC6F9}"/>
    <cellStyle name="Normal 19 3 8 2 2" xfId="17458" xr:uid="{3311903E-9CB5-4BBC-8F95-B30CE3164647}"/>
    <cellStyle name="Normal 19 3 8 2 3" xfId="17459" xr:uid="{F93641AF-8E24-4CC4-9BE3-8B53B6693079}"/>
    <cellStyle name="Normal 19 3 8 3" xfId="17460" xr:uid="{52839E35-D254-4F5D-A099-B09DBC55D118}"/>
    <cellStyle name="Normal 19 3 8 4" xfId="17461" xr:uid="{EE6C0B90-47B2-4939-9908-628329C99C3F}"/>
    <cellStyle name="Normal 19 3 9" xfId="17462" xr:uid="{D2C9FD1E-7AC0-45B2-933D-90FD59848DB5}"/>
    <cellStyle name="Normal 19 3 9 2" xfId="17463" xr:uid="{665F53B8-9D34-421D-8C20-175E5A846F14}"/>
    <cellStyle name="Normal 19 3 9 2 2" xfId="17464" xr:uid="{7B03E1EB-B23A-41BD-8386-43AE72241626}"/>
    <cellStyle name="Normal 19 3 9 2 3" xfId="17465" xr:uid="{F4B57F4A-6240-4C8B-B240-CF936246BD8E}"/>
    <cellStyle name="Normal 19 3 9 3" xfId="17466" xr:uid="{B0C3AD9F-0DA5-4C55-B29E-D57A534B1E3C}"/>
    <cellStyle name="Normal 19 3 9 4" xfId="17467" xr:uid="{2A6B7407-BCF0-451D-980A-9ABE2149FFEA}"/>
    <cellStyle name="Normal 19 4" xfId="17468" xr:uid="{197F0C23-712F-4BF5-919A-00A164B520F7}"/>
    <cellStyle name="Normal 19 4 2" xfId="17469" xr:uid="{0F742022-A877-4E12-8E88-C72020445774}"/>
    <cellStyle name="Normal 19 4 2 2" xfId="17470" xr:uid="{5AF62930-1997-4ECE-BDAD-F595541F2972}"/>
    <cellStyle name="Normal 19 4 2 2 2" xfId="17471" xr:uid="{CC8066F5-55B2-4A71-8D10-118D5BFF561C}"/>
    <cellStyle name="Normal 19 4 2 2 3" xfId="17472" xr:uid="{AFA5F553-C96A-4B69-B874-0B32A8B7ACE5}"/>
    <cellStyle name="Normal 19 4 2 3" xfId="17473" xr:uid="{42F971F4-E072-4516-B388-BB785405EBF2}"/>
    <cellStyle name="Normal 19 4 2 4" xfId="17474" xr:uid="{9868E2FD-D1C6-44D1-B299-10D67DA7F2FD}"/>
    <cellStyle name="Normal 19 5" xfId="17475" xr:uid="{EFA7F1C2-083C-466A-860A-7260D3D5F74A}"/>
    <cellStyle name="Normal 19 5 2" xfId="17476" xr:uid="{D95D7FE4-26CA-4392-9CCC-28741F5B1113}"/>
    <cellStyle name="Normal 19 5 2 2" xfId="17477" xr:uid="{7C844F1F-7F44-43AF-9212-1C507E3382EF}"/>
    <cellStyle name="Normal 19 5 2 3" xfId="17478" xr:uid="{4A9E2B8F-1968-46B6-A5A9-B3DA38DD0D16}"/>
    <cellStyle name="Normal 19 5 3" xfId="17479" xr:uid="{B18F94B3-41BD-4141-A24B-21D471B2780C}"/>
    <cellStyle name="Normal 19 5 4" xfId="17480" xr:uid="{0DBE92BC-7248-4EF4-9CD6-FD951EA072D6}"/>
    <cellStyle name="Normal 19 6" xfId="17481" xr:uid="{EED57FB7-D178-4255-AF41-CDC4F64B7309}"/>
    <cellStyle name="Normal 19 6 2" xfId="17482" xr:uid="{665C3786-53B9-4DC5-A760-9BCB5A3C56E2}"/>
    <cellStyle name="Normal 19 6 2 2" xfId="17483" xr:uid="{7129B0E9-7D1B-49F1-8105-6CD5F78D322F}"/>
    <cellStyle name="Normal 19 6 2 3" xfId="17484" xr:uid="{F9D0AC3E-84E7-4306-BFF5-584B4CE8E111}"/>
    <cellStyle name="Normal 19 6 3" xfId="17485" xr:uid="{498400FD-764D-4061-9708-6C171C03D08D}"/>
    <cellStyle name="Normal 19 6 4" xfId="17486" xr:uid="{B9939EAE-3669-42B1-B286-81053AAF8271}"/>
    <cellStyle name="Normal 19 7" xfId="17487" xr:uid="{DF1C8F01-A77F-4AD9-A96A-B091FC6012DD}"/>
    <cellStyle name="Normal 19 7 2" xfId="17488" xr:uid="{1C787734-FEEA-47EE-9A17-117619D8AA92}"/>
    <cellStyle name="Normal 19 7 2 2" xfId="17489" xr:uid="{D86ECC1C-4E2C-4659-B40E-C03335BEC9F5}"/>
    <cellStyle name="Normal 19 7 2 3" xfId="17490" xr:uid="{808659E0-2B83-4D1D-814A-D7D96DC2E9F7}"/>
    <cellStyle name="Normal 19 7 3" xfId="17491" xr:uid="{DFDB1177-082F-42E9-B08F-2663D863A490}"/>
    <cellStyle name="Normal 19 7 4" xfId="17492" xr:uid="{8EB7EDAB-4EC1-40EC-BE2E-B4A9A4EBCACF}"/>
    <cellStyle name="Normal 19_CHC Asifabad Estimate" xfId="17494" xr:uid="{A50AB90A-AAC4-487E-8C8F-417FAFC82F89}"/>
    <cellStyle name="Normal 190" xfId="17493" xr:uid="{8FC40E1D-63D9-42ED-9C5E-D200D63D2BC3}"/>
    <cellStyle name="Normal 191" xfId="30881" xr:uid="{C859606C-6D64-4B29-AA27-E7B5E66130FA}"/>
    <cellStyle name="Normal 192" xfId="4" xr:uid="{EA491BA4-F2F7-49D8-89C3-A80549DA75A6}"/>
    <cellStyle name="Normal 2" xfId="17495" xr:uid="{33CB4CCC-41AF-4CF7-BE61-6902A51148AA}"/>
    <cellStyle name="Normal 2 10" xfId="17496" xr:uid="{90AFBCA1-6D54-4865-9B1F-5A2D480D37B0}"/>
    <cellStyle name="Normal 2 10 11" xfId="17497" xr:uid="{612A918E-F9B4-4C70-99F5-1911497FF9CC}"/>
    <cellStyle name="Normal 2 10 2" xfId="17498" xr:uid="{C7C8C1B1-752C-43BC-AFA0-7CD7AB02CCDC}"/>
    <cellStyle name="Normal 2 10 2 2" xfId="17499" xr:uid="{7141F18D-9D06-438A-8731-D87519A2A181}"/>
    <cellStyle name="Normal 2 10 3" xfId="17500" xr:uid="{4AABED3A-849F-4C24-8B8E-472CF78F343B}"/>
    <cellStyle name="Normal 2 10 4" xfId="17501" xr:uid="{1604C6C8-19CC-454D-B057-60BE168479DC}"/>
    <cellStyle name="Normal 2 10 5" xfId="17502" xr:uid="{DF76835E-3AAC-4B2A-824B-EF9C21432DFA}"/>
    <cellStyle name="Normal 2 11" xfId="17503" xr:uid="{A8DCFB92-5A44-4997-8831-46E774994752}"/>
    <cellStyle name="Normal 2 11 2" xfId="17504" xr:uid="{C514DD0B-1385-49F1-8908-14023125448C}"/>
    <cellStyle name="Normal 2 11 2 2" xfId="17505" xr:uid="{6B802CDF-1057-4C24-AD5C-388C73147DA4}"/>
    <cellStyle name="Normal 2 11 3" xfId="17506" xr:uid="{9995EA66-3BD2-4D39-B71A-036A1D8F2B41}"/>
    <cellStyle name="Normal 2 12" xfId="17507" xr:uid="{0AE84AF4-0F41-45FB-8503-3F8EFCCB20C7}"/>
    <cellStyle name="Normal 2 12 2" xfId="17508" xr:uid="{D02D9998-4001-4BCB-BB34-7D0ADF1514AE}"/>
    <cellStyle name="Normal 2 12 2 2" xfId="17509" xr:uid="{2D60EB96-812F-4287-BA84-D460B090ABBA}"/>
    <cellStyle name="Normal 2 12 3" xfId="17510" xr:uid="{83A3CDDD-B9D2-4333-AD23-D77F43A81A15}"/>
    <cellStyle name="Normal 2 13" xfId="17511" xr:uid="{B0DE9B30-52B3-4148-98AF-03001AE64913}"/>
    <cellStyle name="Normal 2 13 2" xfId="17512" xr:uid="{7744EEAE-D1CC-4A82-B337-808D26894D69}"/>
    <cellStyle name="Normal 2 13 3" xfId="17513" xr:uid="{AD1127A3-82DD-4681-B0CF-3A2DABE50081}"/>
    <cellStyle name="Normal 2 14" xfId="17514" xr:uid="{560361D3-C17E-498A-A522-25695BD7A08C}"/>
    <cellStyle name="Normal 2 14 2" xfId="17515" xr:uid="{3C38F845-EA87-4401-AD80-1061E09F0FC3}"/>
    <cellStyle name="Normal 2 14 3" xfId="17516" xr:uid="{9D0660E1-E2F1-4AA9-AC65-02891BAD6306}"/>
    <cellStyle name="Normal 2 15" xfId="17517" xr:uid="{0322D008-FC68-4FF5-9FEB-4CD3CCEB086A}"/>
    <cellStyle name="Normal 2 15 2" xfId="17518" xr:uid="{E9F4E4CD-CABB-467A-A0DD-EC04D4E1CBEC}"/>
    <cellStyle name="Normal 2 15 3" xfId="17519" xr:uid="{F5D294FC-B4FF-449B-9F27-F2A4F2EF0A03}"/>
    <cellStyle name="Normal 2 16" xfId="17520" xr:uid="{42B7E61C-13C8-4CA3-B241-CF8B1F0ECD9B}"/>
    <cellStyle name="Normal 2 16 2" xfId="17521" xr:uid="{C27D4F11-A27F-4C32-B2D7-427087A44627}"/>
    <cellStyle name="Normal 2 16 3" xfId="17522" xr:uid="{3DB4403C-3F5E-429C-B7AE-B4D2A94FB599}"/>
    <cellStyle name="Normal 2 17" xfId="17523" xr:uid="{58A2A954-DE1C-4D63-953C-85110490EB07}"/>
    <cellStyle name="Normal 2 17 2" xfId="17524" xr:uid="{C1B7ED97-2A34-4B5E-A2DD-8970E097CAB5}"/>
    <cellStyle name="Normal 2 17 3" xfId="17525" xr:uid="{DB06062F-58CA-4B36-9D1A-1D2C5AACD8E9}"/>
    <cellStyle name="Normal 2 18" xfId="17526" xr:uid="{7D74B128-CD7D-4DCD-BF45-3B8649F3A24C}"/>
    <cellStyle name="Normal 2 18 2" xfId="17527" xr:uid="{8EEAFA48-9CBC-4104-8107-19A16DA4D91F}"/>
    <cellStyle name="Normal 2 18 3" xfId="17528" xr:uid="{F0E0B73E-0020-407D-BA8E-3F2BF09ECCE3}"/>
    <cellStyle name="Normal 2 19" xfId="17529" xr:uid="{AD15AE04-7005-45C7-8C6F-0E4959A72C78}"/>
    <cellStyle name="Normal 2 19 2" xfId="17530" xr:uid="{C0223F46-C3E9-4317-B864-BAB39FCF0D23}"/>
    <cellStyle name="Normal 2 19 3" xfId="17531" xr:uid="{46851013-3837-44B5-9531-D3A4262AD991}"/>
    <cellStyle name="Normal 2 2" xfId="17532" xr:uid="{9B413DD2-BADE-4DF1-83E3-F50329D2E1DF}"/>
    <cellStyle name="Normal 2 2 10" xfId="17533" xr:uid="{30370B46-A9AD-4553-8271-570385845C47}"/>
    <cellStyle name="Normal 2 2 11" xfId="17534" xr:uid="{6E3718E3-4E18-4E70-BE9F-988D0332DA9F}"/>
    <cellStyle name="Normal 2 2 12" xfId="17535" xr:uid="{C7009291-0B65-48EF-9D1B-0675060395F2}"/>
    <cellStyle name="Normal 2 2 13" xfId="17536" xr:uid="{6D245F27-1DC3-4576-9FB5-536E25204A91}"/>
    <cellStyle name="Normal 2 2 14" xfId="17537" xr:uid="{1B998F6C-30E3-4070-A52E-534FEC0BA328}"/>
    <cellStyle name="Normal 2 2 15" xfId="17538" xr:uid="{E81BC544-DFAB-4A30-87CA-AD7607566FDC}"/>
    <cellStyle name="Normal 2 2 16" xfId="17539" xr:uid="{A423DAC1-1BA0-4694-A5E2-9BEBD0C7A548}"/>
    <cellStyle name="Normal 2 2 17" xfId="17540" xr:uid="{E24EE49A-BF4C-473A-BCC0-2E405D094953}"/>
    <cellStyle name="Normal 2 2 18" xfId="17541" xr:uid="{48ADD67C-1E9B-4EDB-A912-94B928419B87}"/>
    <cellStyle name="Normal 2 2 19" xfId="17542" xr:uid="{241E360F-0464-48C9-B41E-0C0208357839}"/>
    <cellStyle name="Normal 2 2 2" xfId="17543" xr:uid="{A9C5076B-1CB5-4B10-B25F-3AE75DDF2BF0}"/>
    <cellStyle name="Normal 2 2 2 10" xfId="17544" xr:uid="{64FC3A3B-2D3D-44AF-AEEF-82A2B3B84048}"/>
    <cellStyle name="Normal 2 2 2 11" xfId="17545" xr:uid="{80D97598-9549-458A-A84F-6902B6E3609C}"/>
    <cellStyle name="Normal 2 2 2 12" xfId="17546" xr:uid="{EC2EB222-D0EF-4C40-A449-D49634FC3F07}"/>
    <cellStyle name="Normal 2 2 2 13" xfId="17547" xr:uid="{A5087612-2CDA-4867-8C44-88C0FAF63EBF}"/>
    <cellStyle name="Normal 2 2 2 14" xfId="17548" xr:uid="{E02D2366-2B9A-4E20-8983-DB0CE4DA96F4}"/>
    <cellStyle name="Normal 2 2 2 2" xfId="17549" xr:uid="{9CC9DD16-98D5-4F65-A330-2BBE56BCDD97}"/>
    <cellStyle name="Normal 2 2 2 2 2" xfId="17550" xr:uid="{2D0460FE-ECE9-43DD-8D77-3EFD74153F7F}"/>
    <cellStyle name="Normal 2 2 2 3" xfId="17551" xr:uid="{2FB8744C-67A5-4B37-9A48-26527BAC150C}"/>
    <cellStyle name="Normal 2 2 2 3 2" xfId="17552" xr:uid="{024BA2B6-903B-4D0C-A7FB-DA4E320725C1}"/>
    <cellStyle name="Normal 2 2 2 3 2 2" xfId="17553" xr:uid="{DF193269-FA58-42DF-8B8E-973B2A5C3B06}"/>
    <cellStyle name="Normal 2 2 2 3 2 3" xfId="17554" xr:uid="{D4A76543-3FB4-4A81-A72B-ACB7D806A16B}"/>
    <cellStyle name="Normal 2 2 2 3 3" xfId="17555" xr:uid="{EE0518E2-41CA-4883-96A0-86727CB416DC}"/>
    <cellStyle name="Normal 2 2 2 3 4" xfId="17556" xr:uid="{CC597E0B-A064-457B-9C29-A7D342F6755E}"/>
    <cellStyle name="Normal 2 2 2 4" xfId="17557" xr:uid="{13101721-B21B-4501-B2AE-D8ED722E88F8}"/>
    <cellStyle name="Normal 2 2 2 5" xfId="17558" xr:uid="{279309A9-E5E5-47FF-BACD-189EC054963D}"/>
    <cellStyle name="Normal 2 2 2 5 2" xfId="17559" xr:uid="{AC93C44F-4BE3-4B78-8052-14321EC7F29B}"/>
    <cellStyle name="Normal 2 2 2 5 2 2" xfId="17560" xr:uid="{B55CD339-943F-49E2-A5AC-63307F85CE03}"/>
    <cellStyle name="Normal 2 2 2 5 2 3" xfId="17561" xr:uid="{3A0F0401-6FD3-44CF-AEF1-99513958066C}"/>
    <cellStyle name="Normal 2 2 2 5 3" xfId="17562" xr:uid="{F65F382A-E831-436D-8F23-86471F307C34}"/>
    <cellStyle name="Normal 2 2 2 5 4" xfId="17563" xr:uid="{64723B4D-8231-4EA0-9C78-2493BE094D67}"/>
    <cellStyle name="Normal 2 2 2 6" xfId="17564" xr:uid="{3B99C333-B35C-406E-82C8-6D2F84544D6C}"/>
    <cellStyle name="Normal 2 2 2 6 2" xfId="17565" xr:uid="{7D472A56-BEC3-4EBB-96BE-B62A72C315A9}"/>
    <cellStyle name="Normal 2 2 2 7" xfId="17566" xr:uid="{FF2E7BC3-F0D4-4155-919E-941873A1AB8E}"/>
    <cellStyle name="Normal 2 2 2 8" xfId="17567" xr:uid="{E8A4D2AA-21D0-4E1F-895D-EC3C7FAD3E24}"/>
    <cellStyle name="Normal 2 2 2 9" xfId="17568" xr:uid="{24984E70-DFE0-4F25-B040-3A426B4A689A}"/>
    <cellStyle name="Normal 2 2 2_EDIT Rupees" xfId="17579" xr:uid="{121094B0-2A73-4538-8976-28B66809D7A7}"/>
    <cellStyle name="Normal 2 2 20" xfId="17569" xr:uid="{EC3E6E3A-2340-4141-A9FE-1078743C96E1}"/>
    <cellStyle name="Normal 2 2 21" xfId="17570" xr:uid="{1AFEC588-9F76-4A8B-810D-FC2721ECFB23}"/>
    <cellStyle name="Normal 2 2 22" xfId="17571" xr:uid="{8BF8C2E9-BDD1-4EDC-AEB0-936D373DD592}"/>
    <cellStyle name="Normal 2 2 23" xfId="17572" xr:uid="{96BDD4F7-A226-45F0-8BAD-2278D1C6EE6D}"/>
    <cellStyle name="Normal 2 2 24" xfId="17573" xr:uid="{A084427A-9D5E-44AC-BF01-82B8052D349F}"/>
    <cellStyle name="Normal 2 2 25" xfId="17574" xr:uid="{843E1008-C8D0-499F-BDDD-9ED5D41CE76B}"/>
    <cellStyle name="Normal 2 2 26" xfId="17575" xr:uid="{76B93737-5A5E-4FAF-8C65-4A158715C554}"/>
    <cellStyle name="Normal 2 2 27" xfId="17576" xr:uid="{0FF962AF-E8E3-4757-A7F1-681060632A97}"/>
    <cellStyle name="Normal 2 2 28" xfId="17577" xr:uid="{C7444F0A-C2DB-4A1F-B87A-D82FCDD7DFC6}"/>
    <cellStyle name="Normal 2 2 29" xfId="17578" xr:uid="{BC5657E6-137C-43BC-AD20-032D50A5499D}"/>
    <cellStyle name="Normal 2 2 3" xfId="17580" xr:uid="{16CB2972-87DB-4D7F-A28D-312C8EE7897F}"/>
    <cellStyle name="Normal 2 2 3 2" xfId="17581" xr:uid="{4EF8C512-DACF-4FB2-893C-D3AF69AF968E}"/>
    <cellStyle name="Normal 2 2 30" xfId="17582" xr:uid="{8475B611-EA4C-4C94-BFE5-3EC0EB3B0EF1}"/>
    <cellStyle name="Normal 2 2 31" xfId="17583" xr:uid="{A55778A8-8415-4D82-8D97-9E96080E0FB5}"/>
    <cellStyle name="Normal 2 2 31 2" xfId="17584" xr:uid="{5E015624-D636-4E5E-8059-22D27C1D77DC}"/>
    <cellStyle name="Normal 2 2 31 3" xfId="17585" xr:uid="{B29EC1A6-EF83-41C2-A110-8297DAC90342}"/>
    <cellStyle name="Normal 2 2 32" xfId="17586" xr:uid="{D030C6CD-92F9-48DD-81A5-F7D565D4B796}"/>
    <cellStyle name="Normal 2 2 33" xfId="17587" xr:uid="{EBB2CC08-F102-450D-91B8-B605656CFC5A}"/>
    <cellStyle name="Normal 2 2 34" xfId="17588" xr:uid="{C69D30A5-C2FA-41C0-AF77-E78A2F27E773}"/>
    <cellStyle name="Normal 2 2 35" xfId="17589" xr:uid="{FBAA5B97-E717-46E9-843C-84F27954874B}"/>
    <cellStyle name="Normal 2 2 36" xfId="17590" xr:uid="{6BC78063-3A17-4101-8ABF-2680EE1801CF}"/>
    <cellStyle name="Normal 2 2 37" xfId="17591" xr:uid="{67B26660-9880-461A-9471-185631549D65}"/>
    <cellStyle name="Normal 2 2 38" xfId="17592" xr:uid="{0A89F7BB-7BB3-4C72-8B77-7E8E88C91042}"/>
    <cellStyle name="Normal 2 2 4" xfId="17593" xr:uid="{469E8ED4-2F98-4C6A-B741-B78651AB909D}"/>
    <cellStyle name="Normal 2 2 4 2" xfId="17594" xr:uid="{8703C783-F910-4B05-99D9-29827EB453B1}"/>
    <cellStyle name="Normal 2 2 4 2 2" xfId="17595" xr:uid="{98864492-99F1-4CE8-AD79-05F1C9259231}"/>
    <cellStyle name="Normal 2 2 4 2 2 2" xfId="17596" xr:uid="{0583100C-E7D6-435A-9EC0-6E739F7DD293}"/>
    <cellStyle name="Normal 2 2 4 2 2 3" xfId="17597" xr:uid="{6DF1EC12-0FB5-4126-8C45-095EF7A8CE61}"/>
    <cellStyle name="Normal 2 2 4 2 3" xfId="17598" xr:uid="{2734F4C4-8B0F-4ACE-BAF5-ED0AEB24E8AA}"/>
    <cellStyle name="Normal 2 2 4 2 4" xfId="17599" xr:uid="{33F7CA2A-7CB5-4353-AA0F-4E0D1FA55095}"/>
    <cellStyle name="Normal 2 2 4 3" xfId="17600" xr:uid="{4D0AA360-274C-4920-BD74-9AC952FE7C45}"/>
    <cellStyle name="Normal 2 2 4 3 2" xfId="17601" xr:uid="{4E1871CD-F9AC-4EDE-8067-E6A022DAE87F}"/>
    <cellStyle name="Normal 2 2 4 3 3" xfId="17602" xr:uid="{28BA41B6-39F5-474F-BD1C-8D37FA8FE90A}"/>
    <cellStyle name="Normal 2 2 4 4" xfId="17603" xr:uid="{601766FC-078A-44A4-A9AD-43582A32F239}"/>
    <cellStyle name="Normal 2 2 4 5" xfId="17604" xr:uid="{CE22678F-28FB-4AB2-896E-AC71128E1432}"/>
    <cellStyle name="Normal 2 2 5" xfId="17605" xr:uid="{F52CC68B-0DA1-4055-8CF4-0F2306DCD4E5}"/>
    <cellStyle name="Normal 2 2 5 2" xfId="17606" xr:uid="{AAC92630-A674-4B59-860C-32BEEB5B17B4}"/>
    <cellStyle name="Normal 2 2 5 2 2" xfId="17607" xr:uid="{32886086-F9CA-4EC4-A229-FF5E492C2561}"/>
    <cellStyle name="Normal 2 2 5 2 3" xfId="17608" xr:uid="{01D6A756-BCEF-4C21-929A-4DBEB417B14A}"/>
    <cellStyle name="Normal 2 2 5 3" xfId="17609" xr:uid="{E40923DD-1D0C-4D23-A0C9-E835F9DD9396}"/>
    <cellStyle name="Normal 2 2 5 4" xfId="17610" xr:uid="{208B5D62-C6FF-4044-97DF-A89C4EF8AE53}"/>
    <cellStyle name="Normal 2 2 6" xfId="17611" xr:uid="{473DE9A9-3C0B-4CEE-8F1B-06ED2EB608CB}"/>
    <cellStyle name="Normal 2 2 7" xfId="17612" xr:uid="{36951F9C-0390-423E-9377-B32DAE2842C5}"/>
    <cellStyle name="Normal 2 2 8" xfId="17613" xr:uid="{A5EBE462-0981-4BD4-AD11-DFFEA2C643E4}"/>
    <cellStyle name="Normal 2 2 8 2" xfId="17614" xr:uid="{5478457A-20B7-4859-A6FC-89E3E0E4C407}"/>
    <cellStyle name="Normal 2 2 8 2 2" xfId="17615" xr:uid="{EE03A9FA-C7C0-4D66-8340-A915F7E9F1F0}"/>
    <cellStyle name="Normal 2 2 8 2 3" xfId="17616" xr:uid="{E97F8681-9ECA-4F74-8598-A4DCD0DED1EE}"/>
    <cellStyle name="Normal 2 2 8 3" xfId="17617" xr:uid="{0EDBA5B6-C5CF-4F93-9226-E1701498F778}"/>
    <cellStyle name="Normal 2 2 8 4" xfId="17618" xr:uid="{D6BC696D-C190-4A16-99BF-27920A999CF6}"/>
    <cellStyle name="Normal 2 2 9" xfId="17619" xr:uid="{69087A07-722D-4FAE-A24D-CACFC89DBEE5}"/>
    <cellStyle name="Normal 2 2_2_AP02X016 - KP Kunta" xfId="17685" xr:uid="{1FC2CA7F-7696-4E29-B136-39D6E9DEEE49}"/>
    <cellStyle name="Normal 2 20" xfId="17620" xr:uid="{4C9C2A3C-883F-4170-AB28-69B3CD7EB899}"/>
    <cellStyle name="Normal 2 20 2" xfId="17621" xr:uid="{995DA8CF-8965-4BC0-8B01-F0C33E1ACD48}"/>
    <cellStyle name="Normal 2 20 3" xfId="17622" xr:uid="{5209013A-82FC-47AA-A7A2-CEA042FD3249}"/>
    <cellStyle name="Normal 2 21" xfId="17623" xr:uid="{B88A05A3-ECB9-4481-B87F-16F79A6C6C81}"/>
    <cellStyle name="Normal 2 21 2" xfId="17624" xr:uid="{58370565-8DAB-4CD6-876D-8FCA3B3F82AD}"/>
    <cellStyle name="Normal 2 21 3" xfId="17625" xr:uid="{C977075F-F945-4ED4-AFE8-C29DE1628171}"/>
    <cellStyle name="Normal 2 22" xfId="17626" xr:uid="{66BDF715-C355-485E-AC0F-BC5BDF498104}"/>
    <cellStyle name="Normal 2 22 2" xfId="17627" xr:uid="{0E6C5CF3-2250-4F08-A4E9-6B94B99DF20A}"/>
    <cellStyle name="Normal 2 22 3" xfId="17628" xr:uid="{9B5181B0-2055-48B6-9E76-5F2D9A85F42E}"/>
    <cellStyle name="Normal 2 23" xfId="17629" xr:uid="{EAF837BA-3FDF-4C8A-BEDA-E8A261A15335}"/>
    <cellStyle name="Normal 2 23 2" xfId="17630" xr:uid="{58A7F0A0-4DC4-43AF-BD20-1C7AF790A6CC}"/>
    <cellStyle name="Normal 2 23 3" xfId="17631" xr:uid="{3CC2C2DA-54BA-493C-B988-ECA724C0E251}"/>
    <cellStyle name="Normal 2 23 4" xfId="17632" xr:uid="{EC4B53F2-4E03-47D4-B44A-149DA7189C2F}"/>
    <cellStyle name="Normal 2 23 5" xfId="17633" xr:uid="{A2E675D3-850D-4BA2-80DD-3DAFCCEE7392}"/>
    <cellStyle name="Normal 2 23 6" xfId="17634" xr:uid="{2E0D4F4C-E495-4B2B-87DD-95D2C2B1F7F3}"/>
    <cellStyle name="Normal 2 23 7" xfId="17635" xr:uid="{B42EEFAF-6C6C-4D8A-9A9F-A76E80151AE8}"/>
    <cellStyle name="Normal 2 23 8" xfId="17636" xr:uid="{535429DC-90D3-4FF0-9232-49919C3C29A3}"/>
    <cellStyle name="Normal 2 24" xfId="17637" xr:uid="{A1340FE9-73FA-4C83-ACA2-FD9B30AF54A3}"/>
    <cellStyle name="Normal 2 24 2" xfId="17638" xr:uid="{44799F55-F7B8-4727-A28F-64C3C9B1FD76}"/>
    <cellStyle name="Normal 2 24 3" xfId="17639" xr:uid="{A1B6647A-A342-4ED2-9F07-4E1E56115CBE}"/>
    <cellStyle name="Normal 2 24 4" xfId="17640" xr:uid="{1BAF08A4-B0DB-4709-A9F3-5224D47EE16C}"/>
    <cellStyle name="Normal 2 24 5" xfId="17641" xr:uid="{AAD2D455-E1EF-4144-A28A-BBC2317993E5}"/>
    <cellStyle name="Normal 2 24 6" xfId="17642" xr:uid="{606A9B49-EE54-449E-BA37-838FBF9A84C4}"/>
    <cellStyle name="Normal 2 24 7" xfId="17643" xr:uid="{63823211-DA6F-4D16-BC58-D4F1342A0B7B}"/>
    <cellStyle name="Normal 2 24 8" xfId="17644" xr:uid="{EBE770E3-D95C-4CEC-99E8-9965CF519388}"/>
    <cellStyle name="Normal 2 25" xfId="17645" xr:uid="{63878705-B16C-43B8-A2C4-969CC4412FD5}"/>
    <cellStyle name="Normal 2 25 2" xfId="17646" xr:uid="{BCFCF50D-E08E-4035-A4F4-3151B99C89EC}"/>
    <cellStyle name="Normal 2 25 3" xfId="17647" xr:uid="{75739471-C924-43EC-8CE8-A86AAC8E61E5}"/>
    <cellStyle name="Normal 2 25 4" xfId="17648" xr:uid="{40B06929-99FE-4A3F-83AB-947CED87AE73}"/>
    <cellStyle name="Normal 2 25 5" xfId="17649" xr:uid="{7B212CAC-F2C3-47D6-8052-EA776A026879}"/>
    <cellStyle name="Normal 2 25 6" xfId="17650" xr:uid="{FDA46C7C-4751-45BF-8300-7F89699463EF}"/>
    <cellStyle name="Normal 2 25 7" xfId="17651" xr:uid="{59E076F2-70EC-46A8-8077-D1EA05A6FF6E}"/>
    <cellStyle name="Normal 2 25 8" xfId="17652" xr:uid="{4DD415D4-DFE1-444B-BB6D-7FD4A5853697}"/>
    <cellStyle name="Normal 2 26" xfId="17653" xr:uid="{6E699E13-AB26-4E09-9E51-5C0C530D5D56}"/>
    <cellStyle name="Normal 2 26 2" xfId="17654" xr:uid="{1BA3B604-BA73-497A-94D9-537F0BAAC592}"/>
    <cellStyle name="Normal 2 26 3" xfId="17655" xr:uid="{59E9791A-469C-41E4-BC70-4B5936FC74F9}"/>
    <cellStyle name="Normal 2 26 4" xfId="17656" xr:uid="{D5B65245-6BD0-45C7-A3C7-F91FCA4793A6}"/>
    <cellStyle name="Normal 2 26 5" xfId="17657" xr:uid="{CA318532-215B-40FE-A967-10BDE5FC03B2}"/>
    <cellStyle name="Normal 2 26 6" xfId="17658" xr:uid="{B65E063A-C75E-4B4C-B82F-74BC0E36D776}"/>
    <cellStyle name="Normal 2 26 7" xfId="17659" xr:uid="{5D822E49-12C6-4251-BD12-8F6475510BF9}"/>
    <cellStyle name="Normal 2 26 8" xfId="17660" xr:uid="{A5462EB2-CD93-478F-9244-00F0BA66A01C}"/>
    <cellStyle name="Normal 2 27" xfId="17661" xr:uid="{D20347A1-CA04-44E5-8851-E04AC7FB3EE6}"/>
    <cellStyle name="Normal 2 27 2" xfId="17662" xr:uid="{C0207A8C-19FA-4111-9D6F-16BF8926FC72}"/>
    <cellStyle name="Normal 2 27 3" xfId="17663" xr:uid="{1067F157-FEE4-44CB-A50D-EE21088CF3DB}"/>
    <cellStyle name="Normal 2 27 4" xfId="17664" xr:uid="{580A3D89-78FF-4D31-81AC-C4E0A5C67879}"/>
    <cellStyle name="Normal 2 27 5" xfId="17665" xr:uid="{9B9E0AFC-D6D8-4133-9602-ABB694E48F18}"/>
    <cellStyle name="Normal 2 27 6" xfId="17666" xr:uid="{5D6DFF3A-8B86-4FB2-8128-CE030E53AC24}"/>
    <cellStyle name="Normal 2 27 7" xfId="17667" xr:uid="{4AA6E521-826F-44B7-BE13-567FFED3276B}"/>
    <cellStyle name="Normal 2 27 8" xfId="17668" xr:uid="{71F5F175-5F76-4F3A-AB46-50C4C278667F}"/>
    <cellStyle name="Normal 2 28" xfId="17669" xr:uid="{56249DE5-63F2-4ED4-AE13-EA29C9F3255F}"/>
    <cellStyle name="Normal 2 28 2" xfId="17670" xr:uid="{33601707-4BEC-4D06-9CCA-365365D82256}"/>
    <cellStyle name="Normal 2 28 3" xfId="17671" xr:uid="{D2236345-6E76-4D91-9A12-3FC6A0F72301}"/>
    <cellStyle name="Normal 2 28 4" xfId="17672" xr:uid="{4A45AE50-47E8-430D-94CB-7C60E5663DEF}"/>
    <cellStyle name="Normal 2 28 5" xfId="17673" xr:uid="{14E638AD-78C8-4209-B367-DB16C3D689F0}"/>
    <cellStyle name="Normal 2 28 6" xfId="17674" xr:uid="{FC5D91ED-2488-4BCC-BA73-DF5A0DD1DFC9}"/>
    <cellStyle name="Normal 2 28 7" xfId="17675" xr:uid="{EFDEB9AA-4FE8-4D5A-B5C1-D503A03CB234}"/>
    <cellStyle name="Normal 2 28 8" xfId="17676" xr:uid="{E07401B7-EBE6-48E5-92CC-CC93699C8F3B}"/>
    <cellStyle name="Normal 2 29" xfId="17677" xr:uid="{AF3843B4-8DD7-4B26-88B7-CEFA96C093EE}"/>
    <cellStyle name="Normal 2 29 2" xfId="17678" xr:uid="{DB35E565-3D34-4259-B3DB-2AABDC2A7EE6}"/>
    <cellStyle name="Normal 2 29 3" xfId="17679" xr:uid="{23DCD78D-C695-473B-AA1F-F1C672ACDB10}"/>
    <cellStyle name="Normal 2 29 4" xfId="17680" xr:uid="{1D26CF4C-7D36-47CE-910F-8FD4E8DC8D97}"/>
    <cellStyle name="Normal 2 29 5" xfId="17681" xr:uid="{EED3C7F3-CDFE-4B92-BC9F-DA9EFA0EF154}"/>
    <cellStyle name="Normal 2 29 6" xfId="17682" xr:uid="{2AD340DC-5097-4BA5-9C57-B27D7978C9F6}"/>
    <cellStyle name="Normal 2 29 7" xfId="17683" xr:uid="{2508D231-5DB8-4E19-B977-2A475AE8896C}"/>
    <cellStyle name="Normal 2 29 8" xfId="17684" xr:uid="{3520E8B6-9226-4151-8C7E-627D1A8EB149}"/>
    <cellStyle name="Normal 2 3" xfId="17686" xr:uid="{137F4FCE-D528-4737-93BC-35E18F3095CA}"/>
    <cellStyle name="Normal 2 3 10" xfId="17687" xr:uid="{EB28520E-A878-461A-A773-1ABFF00829FA}"/>
    <cellStyle name="Normal 2 3 11" xfId="17688" xr:uid="{2CA3DDAA-1B96-4896-A6B5-26F81A7C014B}"/>
    <cellStyle name="Normal 2 3 12" xfId="17689" xr:uid="{A1558E21-74F6-4E24-8F97-4A3C152D4833}"/>
    <cellStyle name="Normal 2 3 13" xfId="17690" xr:uid="{79A2FA88-A885-4045-BDF2-B3C74795CA9B}"/>
    <cellStyle name="Normal 2 3 14" xfId="17691" xr:uid="{26CB8FFA-A128-4B67-ABAE-520BDB722F7D}"/>
    <cellStyle name="Normal 2 3 15" xfId="17692" xr:uid="{4E7A5D0B-1324-42A0-9E97-758BD333BDF3}"/>
    <cellStyle name="Normal 2 3 16" xfId="17693" xr:uid="{CD0C62E8-BEDD-45F0-B06C-478638BD4485}"/>
    <cellStyle name="Normal 2 3 17" xfId="17694" xr:uid="{0D639111-818F-464D-8C4D-7D93E3BB0AA7}"/>
    <cellStyle name="Normal 2 3 18" xfId="17695" xr:uid="{648286F4-2252-4192-96D4-5CB82B0AA343}"/>
    <cellStyle name="Normal 2 3 19" xfId="17696" xr:uid="{B5872224-F13C-4AF4-BCC3-B0BCCAF3C2C8}"/>
    <cellStyle name="Normal 2 3 2" xfId="17697" xr:uid="{62A4DC8D-52A0-4088-B84D-4989517AD38A}"/>
    <cellStyle name="Normal 2 3 2 10" xfId="17698" xr:uid="{B85D2D2B-E077-450E-9E25-F24EECCC7221}"/>
    <cellStyle name="Normal 2 3 2 11" xfId="17699" xr:uid="{2C619432-9D96-4443-8D7D-07E6998FD6FC}"/>
    <cellStyle name="Normal 2 3 2 12" xfId="17700" xr:uid="{0D7DD981-8005-43B5-986B-12EB7EF53A8B}"/>
    <cellStyle name="Normal 2 3 2 13" xfId="17701" xr:uid="{86985191-1226-4918-A5C8-FA004F6832E9}"/>
    <cellStyle name="Normal 2 3 2 14" xfId="17702" xr:uid="{A32D24F7-5012-423A-9E24-9C6D60DD9FF5}"/>
    <cellStyle name="Normal 2 3 2 15" xfId="17703" xr:uid="{2C2D506F-8F94-45E2-9CEE-72E13E95A054}"/>
    <cellStyle name="Normal 2 3 2 16" xfId="17704" xr:uid="{10C1FAE8-4B40-4466-BF5D-64593EB954A5}"/>
    <cellStyle name="Normal 2 3 2 17" xfId="17705" xr:uid="{4EFF27DE-7D1C-4547-A395-B4FF1A2E7F56}"/>
    <cellStyle name="Normal 2 3 2 18" xfId="17706" xr:uid="{FDACC16F-5191-462C-9B9F-EAEBC6DA3F5A}"/>
    <cellStyle name="Normal 2 3 2 19" xfId="17707" xr:uid="{F8E1FCB0-F910-4C85-ACB2-1D39E4BE6FDE}"/>
    <cellStyle name="Normal 2 3 2 2" xfId="17708" xr:uid="{22FFE5C0-D993-4CB4-A34D-F7B4924578AE}"/>
    <cellStyle name="Normal 2 3 2 2 2" xfId="17709" xr:uid="{2D140496-0B11-42BC-87C0-B0096ECAA2CF}"/>
    <cellStyle name="Normal 2 3 2 2 2 2" xfId="17710" xr:uid="{EAD89F21-5FCC-4DE3-A865-9837BA403866}"/>
    <cellStyle name="Normal 2 3 2 2 2 3" xfId="17711" xr:uid="{D12F0FF5-C5FF-4AE7-A951-D0544CF57674}"/>
    <cellStyle name="Normal 2 3 2 2 3" xfId="17712" xr:uid="{59247893-7136-4CFC-8B97-B50FED1840BD}"/>
    <cellStyle name="Normal 2 3 2 2 4" xfId="30886" xr:uid="{4539E246-B483-41C9-AE80-81265103A5D9}"/>
    <cellStyle name="Normal 2 3 2 2_A- Internal Painting Qtys." xfId="17723" xr:uid="{F7C1EDDC-812E-4D93-A0D8-03E48A33336B}"/>
    <cellStyle name="Normal 2 3 2 20" xfId="17713" xr:uid="{724502D5-AFFA-4B68-B6B3-EB5A25D0487A}"/>
    <cellStyle name="Normal 2 3 2 21" xfId="17714" xr:uid="{75D146C5-0174-4C7C-8F92-952FE5800390}"/>
    <cellStyle name="Normal 2 3 2 22" xfId="17715" xr:uid="{6141AF59-1DB1-4002-9BBD-283250875808}"/>
    <cellStyle name="Normal 2 3 2 23" xfId="17716" xr:uid="{53B1B286-2ABC-4888-8F58-28A90E93F3BF}"/>
    <cellStyle name="Normal 2 3 2 24" xfId="17717" xr:uid="{DE06990D-7C2E-40EC-81E1-C76A0FC7DED8}"/>
    <cellStyle name="Normal 2 3 2 25" xfId="17718" xr:uid="{52B18785-E642-47F1-8BA3-981ADA81EA16}"/>
    <cellStyle name="Normal 2 3 2 26" xfId="17719" xr:uid="{BB389272-EAEA-426F-B672-E975D7B30B1D}"/>
    <cellStyle name="Normal 2 3 2 27" xfId="17720" xr:uid="{B1BBAA94-3D34-4C2E-97D0-723AD6D5C491}"/>
    <cellStyle name="Normal 2 3 2 28" xfId="17721" xr:uid="{69B3C2B0-A23D-49C3-B58A-63D1A6AFF82C}"/>
    <cellStyle name="Normal 2 3 2 29" xfId="17722" xr:uid="{732D5850-C3D4-4406-B534-5239E1B2E400}"/>
    <cellStyle name="Normal 2 3 2 3" xfId="17724" xr:uid="{BAA1791B-D840-46F1-A24F-70715D4B8FC1}"/>
    <cellStyle name="Normal 2 3 2 3 2" xfId="17725" xr:uid="{A7502557-8F3F-434A-96CB-E361A307C4E3}"/>
    <cellStyle name="Normal 2 3 2 30" xfId="17726" xr:uid="{707CEB8A-B582-4191-AEFC-E50CB4E34AA0}"/>
    <cellStyle name="Normal 2 3 2 31" xfId="17727" xr:uid="{64361463-973B-4C05-82C7-BA72A8A47446}"/>
    <cellStyle name="Normal 2 3 2 32" xfId="17728" xr:uid="{F4690A91-4615-48F1-A02E-23EE93CCD3A3}"/>
    <cellStyle name="Normal 2 3 2 33" xfId="17729" xr:uid="{495BA3E5-9E8E-4BAC-B4E2-F5C94D694809}"/>
    <cellStyle name="Normal 2 3 2 34" xfId="17730" xr:uid="{52242469-2E83-4287-BFC4-3AECE18FE451}"/>
    <cellStyle name="Normal 2 3 2 35" xfId="17731" xr:uid="{5F7E9805-11B8-4C60-B209-21E88879D669}"/>
    <cellStyle name="Normal 2 3 2 4" xfId="17732" xr:uid="{0B90C573-965B-4A83-9392-77FC5B6D8E15}"/>
    <cellStyle name="Normal 2 3 2 4 2" xfId="17733" xr:uid="{33FA1149-F42D-4BCC-B174-1DB24C84EB9F}"/>
    <cellStyle name="Normal 2 3 2 5" xfId="17734" xr:uid="{71E03185-5768-4000-96B6-D0437AD6691D}"/>
    <cellStyle name="Normal 2 3 2 6" xfId="17735" xr:uid="{0622E7E7-5851-432D-95DC-93B378B3E183}"/>
    <cellStyle name="Normal 2 3 2 7" xfId="17736" xr:uid="{AB1F6865-007F-4730-9243-F57E38A774EE}"/>
    <cellStyle name="Normal 2 3 2 8" xfId="17737" xr:uid="{E75E7CEC-16A9-4F2B-9BD4-9A4104CC2148}"/>
    <cellStyle name="Normal 2 3 2 9" xfId="17738" xr:uid="{DC509788-53AF-4262-9595-02720C4EC885}"/>
    <cellStyle name="Normal 2 3 2_A- Internal Painting Qtys." xfId="17749" xr:uid="{568841D4-E59C-4287-A636-F2FA5CC7C261}"/>
    <cellStyle name="Normal 2 3 20" xfId="17739" xr:uid="{2BD40A0F-04CC-4B41-B86A-5469A9F962A3}"/>
    <cellStyle name="Normal 2 3 21" xfId="17740" xr:uid="{F479A0F0-6FDF-422F-BF6F-D9ABAAC52BD8}"/>
    <cellStyle name="Normal 2 3 22" xfId="17741" xr:uid="{65E0C11A-772E-429F-9321-18DC0CC19753}"/>
    <cellStyle name="Normal 2 3 23" xfId="17742" xr:uid="{0FD89C61-BBD6-429F-8136-D90125367673}"/>
    <cellStyle name="Normal 2 3 24" xfId="17743" xr:uid="{4A5519DE-9B5F-4ADC-97DA-22304809AA75}"/>
    <cellStyle name="Normal 2 3 25" xfId="17744" xr:uid="{EFD713C2-8BD1-4B70-86BB-E20783690A7A}"/>
    <cellStyle name="Normal 2 3 26" xfId="17745" xr:uid="{038172F1-DA5F-42D2-A542-9C938E460D6B}"/>
    <cellStyle name="Normal 2 3 27" xfId="17746" xr:uid="{4D075150-22B0-4FE4-AD13-50326A482A86}"/>
    <cellStyle name="Normal 2 3 28" xfId="17747" xr:uid="{BAA64EDC-9EC7-48A2-ACFF-B67C60DB45BA}"/>
    <cellStyle name="Normal 2 3 29" xfId="17748" xr:uid="{BE9012E3-362C-435C-A191-641C836E43F1}"/>
    <cellStyle name="Normal 2 3 3" xfId="17750" xr:uid="{817CA476-305F-409B-9780-7BF495BD72E5}"/>
    <cellStyle name="Normal 2 3 3 2" xfId="17751" xr:uid="{A9792F6C-A4A2-45A0-B148-41DDEDBB7161}"/>
    <cellStyle name="Normal 2 3 30" xfId="17752" xr:uid="{DEEAB49C-245C-4400-BC03-545E15E19A42}"/>
    <cellStyle name="Normal 2 3 31" xfId="17753" xr:uid="{3F4933AD-9622-4E42-82E5-E4572720B0CA}"/>
    <cellStyle name="Normal 2 3 32" xfId="17754" xr:uid="{0F8D4008-0117-4059-A6BE-39F5A293BD22}"/>
    <cellStyle name="Normal 2 3 33" xfId="17755" xr:uid="{5DABF107-99BA-4834-AAD1-B75E2C7C30BE}"/>
    <cellStyle name="Normal 2 3 34" xfId="17756" xr:uid="{0F36079E-CD82-480D-926E-9374A67F1FBA}"/>
    <cellStyle name="Normal 2 3 35" xfId="17757" xr:uid="{FD6EDC51-1B83-489F-B1F6-CB798718DB80}"/>
    <cellStyle name="Normal 2 3 36" xfId="17758" xr:uid="{DEF2A242-82C4-41F1-B52B-90312207051A}"/>
    <cellStyle name="Normal 2 3 37" xfId="17759" xr:uid="{A3A0E96A-8FA6-4604-A455-BDD29F2D2BC6}"/>
    <cellStyle name="Normal 2 3 4" xfId="17760" xr:uid="{08931218-7A59-44B6-979B-B02478DFCC85}"/>
    <cellStyle name="Normal 2 3 4 2" xfId="17761" xr:uid="{D141CB04-A3F2-4D3F-882A-1F17E08E1B55}"/>
    <cellStyle name="Normal 2 3 5" xfId="17762" xr:uid="{38823F23-8A85-42BB-9249-8F3C04CEBD00}"/>
    <cellStyle name="Normal 2 3 5 2" xfId="17763" xr:uid="{06011DDD-60A6-4271-8993-C0C06CF15CAB}"/>
    <cellStyle name="Normal 2 3 6" xfId="17764" xr:uid="{9C386483-7652-4FFA-A588-251FBF3A0F74}"/>
    <cellStyle name="Normal 2 3 6 2" xfId="17765" xr:uid="{C761B889-7736-4F43-949B-7C4141BE93DB}"/>
    <cellStyle name="Normal 2 3 7" xfId="17766" xr:uid="{52F1CAF3-831B-4089-BBFA-3A681A06B633}"/>
    <cellStyle name="Normal 2 3 7 2" xfId="17767" xr:uid="{E52B0474-92FB-4FB7-A222-534548BD525C}"/>
    <cellStyle name="Normal 2 3 8" xfId="17768" xr:uid="{548B9D84-01D9-4414-A061-812824E4341F}"/>
    <cellStyle name="Normal 2 3 8 2" xfId="17769" xr:uid="{89EB0220-C1FF-42FE-B400-C2CA95FB3061}"/>
    <cellStyle name="Normal 2 3 9" xfId="17770" xr:uid="{5DD98DCF-8CCC-49C8-A41E-1B53D2E793C8}"/>
    <cellStyle name="Normal 2 3 9 2" xfId="17771" xr:uid="{B6C6CEA5-7069-4D71-96CB-31BAABCD8B06}"/>
    <cellStyle name="Normal 2 3 9 2 2" xfId="17772" xr:uid="{CC63A4F1-0DFD-4ED3-AD84-33320CB915DD}"/>
    <cellStyle name="Normal 2 3 9 2 3" xfId="17773" xr:uid="{60776AFF-6E36-479F-A7FB-6E1D7948526C}"/>
    <cellStyle name="Normal 2 3 9 2 4" xfId="17774" xr:uid="{8BB3F4D5-890C-4914-A21A-716D7031BD26}"/>
    <cellStyle name="Normal 2 3 9 2 5" xfId="17775" xr:uid="{4C95ADDD-3145-49C5-B392-8E00398A861B}"/>
    <cellStyle name="Normal 2 3 9 3" xfId="17776" xr:uid="{B2AF7292-E8AD-43CD-B623-1078DD45A1BD}"/>
    <cellStyle name="Normal 2 3 9 4" xfId="17777" xr:uid="{E6EF7237-D37C-4DBF-B254-DBC94C940869}"/>
    <cellStyle name="Normal 2 3 9 5" xfId="17778" xr:uid="{E1A2E108-D5BA-4B8D-B9D1-3E101110BB62}"/>
    <cellStyle name="Normal 2 3_A- Internal Painting Qtys." xfId="17859" xr:uid="{F58CB604-613C-4B0E-B698-CE922050BFF7}"/>
    <cellStyle name="Normal 2 30" xfId="17779" xr:uid="{467D581A-555F-43B4-A96F-35A14A4CD958}"/>
    <cellStyle name="Normal 2 30 2" xfId="17780" xr:uid="{020BC19F-0ED4-43F2-A482-C19FAA6FD3CE}"/>
    <cellStyle name="Normal 2 30 3" xfId="17781" xr:uid="{FAD52193-06B4-450E-9F5D-F2126D1D231A}"/>
    <cellStyle name="Normal 2 30 4" xfId="17782" xr:uid="{DBD55D4A-17BA-44AF-A569-EEFDCD145A8A}"/>
    <cellStyle name="Normal 2 30 5" xfId="17783" xr:uid="{2735C798-ABFD-4120-9B19-B77ECC9C5066}"/>
    <cellStyle name="Normal 2 30 6" xfId="17784" xr:uid="{58B30F57-2778-4D01-AB51-A90B0F18C556}"/>
    <cellStyle name="Normal 2 30 7" xfId="17785" xr:uid="{9028C1E5-BB95-43C2-91AA-FC7982F5C869}"/>
    <cellStyle name="Normal 2 30 8" xfId="17786" xr:uid="{D2CACD52-B8B4-462E-AEC0-D52E2A55CE2B}"/>
    <cellStyle name="Normal 2 31" xfId="17787" xr:uid="{E019D757-338A-4F9D-A965-D45839AA8E6C}"/>
    <cellStyle name="Normal 2 31 2" xfId="17788" xr:uid="{45EC9186-91C6-4F95-9CDD-783F9CA1D559}"/>
    <cellStyle name="Normal 2 31 3" xfId="17789" xr:uid="{3D58933A-05D0-4AA7-9220-04F83DEF8DF2}"/>
    <cellStyle name="Normal 2 31 4" xfId="17790" xr:uid="{30C85B2E-08E8-4E95-8C51-C2BCF6786684}"/>
    <cellStyle name="Normal 2 31 5" xfId="17791" xr:uid="{B8540BBD-509A-423C-994D-CE77858B360D}"/>
    <cellStyle name="Normal 2 31 6" xfId="17792" xr:uid="{7DBB66C4-D055-4168-B17F-3E2AF48958E3}"/>
    <cellStyle name="Normal 2 31 7" xfId="17793" xr:uid="{A4C64CF5-A1B9-42A0-BAB8-6A5B1A6E5F8F}"/>
    <cellStyle name="Normal 2 31 8" xfId="17794" xr:uid="{43247BC2-FAA5-45DA-9394-4A699B43ECDF}"/>
    <cellStyle name="Normal 2 32" xfId="17795" xr:uid="{D3825A40-AA5E-46C1-B6E1-663CE620B4EA}"/>
    <cellStyle name="Normal 2 32 2" xfId="17796" xr:uid="{3E3DB663-39C4-45CB-9E3F-9D26092B0972}"/>
    <cellStyle name="Normal 2 32 3" xfId="17797" xr:uid="{3A4E0214-A94A-472C-800A-CECEA91EFB45}"/>
    <cellStyle name="Normal 2 32 4" xfId="17798" xr:uid="{6A028EED-04FA-43B7-B1A2-4323760C5A3F}"/>
    <cellStyle name="Normal 2 32 5" xfId="17799" xr:uid="{DB371D7C-ECF1-4F3F-9CEA-92B74CE820EC}"/>
    <cellStyle name="Normal 2 32 6" xfId="17800" xr:uid="{DD0B5B07-033A-4D8F-B8B3-BB2F5D0F30D9}"/>
    <cellStyle name="Normal 2 32 7" xfId="17801" xr:uid="{700DCFA8-B765-4220-95C7-E0EE8EF2A718}"/>
    <cellStyle name="Normal 2 32 8" xfId="17802" xr:uid="{15C82666-4746-4D5F-BE3E-9F839B009DE5}"/>
    <cellStyle name="Normal 2 33" xfId="17803" xr:uid="{E26E5A62-3FF4-4B07-B640-6C49EB86192F}"/>
    <cellStyle name="Normal 2 33 2" xfId="17804" xr:uid="{665203E7-8649-4515-A9D5-C519C17A4112}"/>
    <cellStyle name="Normal 2 33 3" xfId="17805" xr:uid="{A5732F27-732E-4D22-B726-67B3E29DBE7D}"/>
    <cellStyle name="Normal 2 33 4" xfId="17806" xr:uid="{C200ADE6-FF85-43D5-8E60-6090D89E56A7}"/>
    <cellStyle name="Normal 2 33 5" xfId="17807" xr:uid="{F65E4E66-4200-449E-9B97-854229F743FA}"/>
    <cellStyle name="Normal 2 33 6" xfId="17808" xr:uid="{2B16AAF0-E575-4069-9941-1D381FAE72DD}"/>
    <cellStyle name="Normal 2 33 7" xfId="17809" xr:uid="{9828B951-FE38-413B-8E71-B41BFF64E382}"/>
    <cellStyle name="Normal 2 33 8" xfId="17810" xr:uid="{1FA7C1FA-3349-4888-B8B3-FB7360DD1C71}"/>
    <cellStyle name="Normal 2 34" xfId="17811" xr:uid="{A821C9CC-452D-4127-A760-70311000A0A0}"/>
    <cellStyle name="Normal 2 34 2" xfId="17812" xr:uid="{0E83C65D-F160-4263-9D5F-673DABCA6174}"/>
    <cellStyle name="Normal 2 34 3" xfId="17813" xr:uid="{BB6FADC1-4869-48A7-BE5D-4A1D0E9531A1}"/>
    <cellStyle name="Normal 2 34 4" xfId="17814" xr:uid="{FE85C7FA-5ACB-4A19-A934-93DE1DC08008}"/>
    <cellStyle name="Normal 2 34 5" xfId="17815" xr:uid="{8EF9C1B1-5529-4461-9F77-6D82DC5ACDB2}"/>
    <cellStyle name="Normal 2 34 6" xfId="17816" xr:uid="{38CC4CB9-A5BC-4EE2-98DC-431C8730B2DC}"/>
    <cellStyle name="Normal 2 34 7" xfId="17817" xr:uid="{0971842B-01D2-498F-AC22-8F92C4F7D9EE}"/>
    <cellStyle name="Normal 2 34 8" xfId="17818" xr:uid="{A57F76A5-4884-4E5B-9311-33B39BB47878}"/>
    <cellStyle name="Normal 2 35" xfId="17819" xr:uid="{C9B279B9-D25C-49EE-AF14-00163A6A6C11}"/>
    <cellStyle name="Normal 2 35 2" xfId="17820" xr:uid="{FA550F77-92FC-45C4-8CBE-49B09B8A7361}"/>
    <cellStyle name="Normal 2 35 3" xfId="17821" xr:uid="{732AB084-57C7-41F9-80A4-37233FF1EE52}"/>
    <cellStyle name="Normal 2 35 4" xfId="17822" xr:uid="{F2234899-CBCA-46CC-851C-B4BDC79125E6}"/>
    <cellStyle name="Normal 2 35 5" xfId="17823" xr:uid="{8C6C4DBD-CA79-443B-8CD9-02FF0A9D6A45}"/>
    <cellStyle name="Normal 2 35 6" xfId="17824" xr:uid="{5E7F0A24-BABB-4A6E-A923-EA6A4F8CE77F}"/>
    <cellStyle name="Normal 2 35 7" xfId="17825" xr:uid="{53A6064A-3DC4-4395-9F34-ACC4BF1A1CFF}"/>
    <cellStyle name="Normal 2 35 8" xfId="17826" xr:uid="{8D4F8258-D539-4F48-BF34-C109EF7CB291}"/>
    <cellStyle name="Normal 2 36" xfId="17827" xr:uid="{90CA4D35-BBCC-4796-9E8E-635D24A285F1}"/>
    <cellStyle name="Normal 2 36 2" xfId="17828" xr:uid="{86B124B6-4A85-4F39-8CF2-8078CF75C1D4}"/>
    <cellStyle name="Normal 2 36 3" xfId="17829" xr:uid="{86C9E82B-9442-4CB5-BFF9-15016BC41666}"/>
    <cellStyle name="Normal 2 36 4" xfId="17830" xr:uid="{D4E22F73-E193-4963-A726-D53646CD7FD7}"/>
    <cellStyle name="Normal 2 36 5" xfId="17831" xr:uid="{AB940DA0-B6D9-4AF9-BBA3-2CD35DC2B618}"/>
    <cellStyle name="Normal 2 36 6" xfId="17832" xr:uid="{EE53B6F0-0953-43ED-B60A-E052F69F389C}"/>
    <cellStyle name="Normal 2 36 7" xfId="17833" xr:uid="{5BC512F3-5AB1-4F1E-B4AD-35DE58CEDEA8}"/>
    <cellStyle name="Normal 2 36 8" xfId="17834" xr:uid="{312E5E64-6BEA-4955-821B-F4C664CB3050}"/>
    <cellStyle name="Normal 2 37" xfId="17835" xr:uid="{D093419C-AD68-4CFE-94E6-67B4EF5E5508}"/>
    <cellStyle name="Normal 2 37 2" xfId="17836" xr:uid="{22AE5937-B280-4849-BA04-ED46503E23FD}"/>
    <cellStyle name="Normal 2 37 3" xfId="17837" xr:uid="{B01807C1-8287-4CF1-9784-223BB13E4140}"/>
    <cellStyle name="Normal 2 37 4" xfId="17838" xr:uid="{C4E1E275-AA2C-4DEA-A228-14177A4274C9}"/>
    <cellStyle name="Normal 2 37 5" xfId="17839" xr:uid="{60A6ACA2-7830-4D1B-8B1F-2C8909ADA81F}"/>
    <cellStyle name="Normal 2 37 6" xfId="17840" xr:uid="{46E38BAB-910D-45FD-8CEE-C049875C7244}"/>
    <cellStyle name="Normal 2 37 7" xfId="17841" xr:uid="{D5D0AE03-181D-436E-9389-97BB10DF0664}"/>
    <cellStyle name="Normal 2 37 8" xfId="17842" xr:uid="{9755A78D-558B-431A-889A-00D7059EC36F}"/>
    <cellStyle name="Normal 2 38" xfId="17843" xr:uid="{85D8F45D-B9BC-4B99-98C5-48A5777C2238}"/>
    <cellStyle name="Normal 2 38 2" xfId="17844" xr:uid="{C431A777-CD03-45DD-A028-9AB8E83B0038}"/>
    <cellStyle name="Normal 2 38 3" xfId="17845" xr:uid="{7D275783-568B-4686-A9CF-312E38E377D1}"/>
    <cellStyle name="Normal 2 38 4" xfId="17846" xr:uid="{3ADF4633-1799-4EE5-9B64-56AAA7928D61}"/>
    <cellStyle name="Normal 2 38 5" xfId="17847" xr:uid="{84C77F63-3C78-4416-BBAA-C5E0B3732043}"/>
    <cellStyle name="Normal 2 38 6" xfId="17848" xr:uid="{008E9681-CAA7-4E6A-9D8B-0D28EB5B91D3}"/>
    <cellStyle name="Normal 2 38 7" xfId="17849" xr:uid="{6CD9B68C-1667-45E2-81B3-A7B2A3735A74}"/>
    <cellStyle name="Normal 2 38 8" xfId="17850" xr:uid="{4DD222F8-0969-40A4-AC04-A710606303CE}"/>
    <cellStyle name="Normal 2 39" xfId="17851" xr:uid="{F91D628C-1376-47A6-9B09-93309A512CFD}"/>
    <cellStyle name="Normal 2 39 2" xfId="17852" xr:uid="{968F2C0E-1945-4DC4-8AE3-D4A03883FBA9}"/>
    <cellStyle name="Normal 2 39 3" xfId="17853" xr:uid="{AA1532B5-F182-4816-BAB1-30D25DFDE887}"/>
    <cellStyle name="Normal 2 39 4" xfId="17854" xr:uid="{9FF53748-B434-43B3-8782-213C1E85A285}"/>
    <cellStyle name="Normal 2 39 5" xfId="17855" xr:uid="{3E62FEF6-D36E-4974-9FFF-3FDE0E67C6BA}"/>
    <cellStyle name="Normal 2 39 6" xfId="17856" xr:uid="{4D66CF0B-01C6-497E-BBDF-0BDE678D9167}"/>
    <cellStyle name="Normal 2 39 7" xfId="17857" xr:uid="{AB4336CB-7CC2-4AA4-BD13-F3A802B84387}"/>
    <cellStyle name="Normal 2 39 8" xfId="17858" xr:uid="{A57971DE-6141-4073-B428-F225FF09212F}"/>
    <cellStyle name="Normal 2 4" xfId="17860" xr:uid="{1AC1863B-AA35-4477-A7FD-596B17FF5EC7}"/>
    <cellStyle name="Normal 2 4 2" xfId="17861" xr:uid="{3AEA099D-2FE9-4595-8A6F-27F2D19F9826}"/>
    <cellStyle name="Normal 2 4 2 10" xfId="17862" xr:uid="{D5197B20-8AD5-4375-90FC-80EB997809AA}"/>
    <cellStyle name="Normal 2 4 2 2" xfId="17863" xr:uid="{E44F1CD0-9BA6-424A-8F6B-F823E030C1C4}"/>
    <cellStyle name="Normal 2 4 2 3" xfId="17864" xr:uid="{3F928FB9-A23A-4973-8387-AC6426D1087E}"/>
    <cellStyle name="Normal 2 4 2 4" xfId="17865" xr:uid="{36EAB89A-21DC-4B01-8B7F-E1955B2730CF}"/>
    <cellStyle name="Normal 2 4 2 5" xfId="17866" xr:uid="{F5E9B2BB-FA5D-4170-A46D-54C4B1CBED97}"/>
    <cellStyle name="Normal 2 4 2 6" xfId="17867" xr:uid="{2E18B289-2770-4730-BD68-E2095C55CB23}"/>
    <cellStyle name="Normal 2 4 2 7" xfId="17868" xr:uid="{85D352BB-F039-4C6F-9BB3-322A56CA53DB}"/>
    <cellStyle name="Normal 2 4 2 8" xfId="17869" xr:uid="{75650B7A-0C4A-4963-8C94-CFEDC4AF9ACF}"/>
    <cellStyle name="Normal 2 4 2 9" xfId="17870" xr:uid="{B0ABA141-DB26-4017-8A60-5A11C8E14700}"/>
    <cellStyle name="Normal 2 4 2_NERELLA ADDITIONAL CLASS ROOMS IN FF" xfId="17871" xr:uid="{608BDAD0-14E9-4E5C-A106-7A7308B346DE}"/>
    <cellStyle name="Normal 2 4 3" xfId="17872" xr:uid="{77F27811-5DE7-43D5-8DA9-D6C682F52B5C}"/>
    <cellStyle name="Normal 2 4 4" xfId="17873" xr:uid="{AE7A181A-A5E7-4DDA-92BB-B9C3040B440A}"/>
    <cellStyle name="Normal 2 4 4 2" xfId="17874" xr:uid="{B2CB2A4B-7EDC-48DD-AFD8-3B68D40534FE}"/>
    <cellStyle name="Normal 2 4 4 2 2" xfId="17875" xr:uid="{91F597C5-99CE-444F-A1B3-8F9DA9F81491}"/>
    <cellStyle name="Normal 2 4 4 2 2 2" xfId="17876" xr:uid="{AB9CECA0-AFEF-44C7-AC8D-5A20B42414A3}"/>
    <cellStyle name="Normal 2 4 4 2 2 3" xfId="17877" xr:uid="{73DC497A-36BA-47A9-8264-7F6BEE1EF833}"/>
    <cellStyle name="Normal 2 4 4 2 3" xfId="17878" xr:uid="{DC2B928B-6481-4ACE-9DB9-ADD6E2C0FEBF}"/>
    <cellStyle name="Normal 2 4 4 2 3 2" xfId="17879" xr:uid="{5EB644D0-2E47-423C-A525-2C738FAFAE16}"/>
    <cellStyle name="Normal 2 4 4 2 3 3" xfId="17880" xr:uid="{C14DBD0F-9B58-4F9D-8CF4-CF3F9F2F69D4}"/>
    <cellStyle name="Normal 2 4 4 2 4" xfId="17881" xr:uid="{B65A8A09-CCB7-4ED8-B37F-62CBE3762B5E}"/>
    <cellStyle name="Normal 2 4 4 2 5" xfId="17882" xr:uid="{319D86FA-6BFF-49F8-88E7-08C268C56252}"/>
    <cellStyle name="Normal 2 4 4 3" xfId="17883" xr:uid="{41344EA3-D7E7-4BBB-86CF-18D9C967E933}"/>
    <cellStyle name="Normal 2 4 4 3 2" xfId="17884" xr:uid="{557BB4B7-E833-4A13-ADDA-3876F69A9A14}"/>
    <cellStyle name="Normal 2 4 4 3 2 2" xfId="17885" xr:uid="{416CE9FA-BFBA-4EAA-B302-69D5040662B0}"/>
    <cellStyle name="Normal 2 4 4 3 2 3" xfId="17886" xr:uid="{4DEC9B29-F0D3-4636-8C94-656B8D357F8E}"/>
    <cellStyle name="Normal 2 4 4 3 3" xfId="17887" xr:uid="{43901638-2831-41B3-9602-1342D43DCF72}"/>
    <cellStyle name="Normal 2 4 4 3 4" xfId="17888" xr:uid="{BDBED551-1D97-4092-B755-2097BE7E5484}"/>
    <cellStyle name="Normal 2 4 4 4" xfId="17889" xr:uid="{27C8BF5A-E0C7-4AE9-BB0A-1D68278A5F32}"/>
    <cellStyle name="Normal 2 4 4 4 2" xfId="17890" xr:uid="{3547962E-474F-43F8-B9D3-766F48D724DB}"/>
    <cellStyle name="Normal 2 4 4 4 2 2" xfId="17891" xr:uid="{4F44FB7B-ABD9-4541-B0FB-FDA91D89B3B8}"/>
    <cellStyle name="Normal 2 4 4 4 2 3" xfId="17892" xr:uid="{BC5AF74D-A72E-44BD-9704-D29F8A40C6AF}"/>
    <cellStyle name="Normal 2 4 4 4 3" xfId="17893" xr:uid="{EFBF49ED-570C-4BE7-9E6E-B6403C615F4F}"/>
    <cellStyle name="Normal 2 4 4 4 4" xfId="17894" xr:uid="{16DB55C6-9A4E-429A-A75E-4C05A944388B}"/>
    <cellStyle name="Normal 2 4 4 5" xfId="17895" xr:uid="{4D8F2BDC-4872-4756-8F73-47CC6061FD1D}"/>
    <cellStyle name="Normal 2 4 4 5 2" xfId="17896" xr:uid="{D93028F7-58E6-4DCB-B44F-766B0AF5A328}"/>
    <cellStyle name="Normal 2 4 4 5 3" xfId="17897" xr:uid="{1C070B12-029C-4C38-9F6A-496B4445E033}"/>
    <cellStyle name="Normal 2 4 4 6" xfId="17898" xr:uid="{F86B2B5D-7523-44E3-A1F9-F227C00C9D0D}"/>
    <cellStyle name="Normal 2 4 4 6 2" xfId="17899" xr:uid="{70FB9B58-4E31-4244-9CBB-331BF2B86C63}"/>
    <cellStyle name="Normal 2 4 4 6 3" xfId="17900" xr:uid="{F94F0946-4B22-4BB2-864A-18ACADD012CA}"/>
    <cellStyle name="Normal 2 4 4 7" xfId="17901" xr:uid="{14A9F76D-6615-48D6-A333-C0093292753A}"/>
    <cellStyle name="Normal 2 4 4 8" xfId="17902" xr:uid="{C83BE0F3-AC37-4FC8-9FD2-CF13923E256B}"/>
    <cellStyle name="Normal 2 4 5" xfId="17903" xr:uid="{89676285-87AD-4AD7-90FB-5331E5E88134}"/>
    <cellStyle name="Normal 2 4_AH Mancherial Estimate" xfId="17984" xr:uid="{D51F6BE0-118D-42F6-AD87-D16C67461E79}"/>
    <cellStyle name="Normal 2 40" xfId="17904" xr:uid="{03A668FC-11F8-4AA3-ABBE-C5FFF6778F8E}"/>
    <cellStyle name="Normal 2 40 2" xfId="17905" xr:uid="{758A3DC4-E5BE-4872-B67B-9125E310E6A2}"/>
    <cellStyle name="Normal 2 40 3" xfId="17906" xr:uid="{8755CBF1-EFE2-47E7-B18A-40F339823409}"/>
    <cellStyle name="Normal 2 40 4" xfId="17907" xr:uid="{91ACF997-3BC1-49D9-A798-A33ECB9555D7}"/>
    <cellStyle name="Normal 2 40 5" xfId="17908" xr:uid="{83970977-EF86-43FA-BA78-AACE23F5A023}"/>
    <cellStyle name="Normal 2 40 6" xfId="17909" xr:uid="{827FF7F3-F860-4E0D-A014-73D9D4FC6506}"/>
    <cellStyle name="Normal 2 40 7" xfId="17910" xr:uid="{3AC17A44-5E82-4CFD-8F6C-4AAA9F583D4A}"/>
    <cellStyle name="Normal 2 40 8" xfId="17911" xr:uid="{0851B983-2827-49EA-A24F-5C7EB58B9323}"/>
    <cellStyle name="Normal 2 41" xfId="17912" xr:uid="{D28121B0-EF86-43A7-AE58-C027111EEE64}"/>
    <cellStyle name="Normal 2 41 2" xfId="17913" xr:uid="{EDCF9F19-3535-4E39-B10D-1B636897BF36}"/>
    <cellStyle name="Normal 2 41 3" xfId="17914" xr:uid="{C64A26BB-1722-49CC-8BB9-E1F0C9010C21}"/>
    <cellStyle name="Normal 2 41 4" xfId="17915" xr:uid="{45B289A8-2619-4252-BFF1-E48879B42ACF}"/>
    <cellStyle name="Normal 2 41 5" xfId="17916" xr:uid="{7866F9EF-7771-46FE-B436-D5BD2B29F894}"/>
    <cellStyle name="Normal 2 41 6" xfId="17917" xr:uid="{5EDF8125-4EC2-4E08-BAE3-142AC13975F3}"/>
    <cellStyle name="Normal 2 41 7" xfId="17918" xr:uid="{E10B9FC3-0AA9-47ED-B2D4-4C6CCC284658}"/>
    <cellStyle name="Normal 2 41 8" xfId="17919" xr:uid="{F6093BC1-D40F-4733-B4E2-00FEB1499952}"/>
    <cellStyle name="Normal 2 42" xfId="17920" xr:uid="{A5E25440-8B4D-422D-B494-74BDE8C24A71}"/>
    <cellStyle name="Normal 2 42 2" xfId="17921" xr:uid="{6CC3D6D3-A09D-48C6-A6EE-87614920E20E}"/>
    <cellStyle name="Normal 2 42 3" xfId="17922" xr:uid="{357EEE37-39ED-4776-9DA3-128E2C02F26A}"/>
    <cellStyle name="Normal 2 42 4" xfId="17923" xr:uid="{C560C8CC-3FE3-490D-97B7-2E948C0648BF}"/>
    <cellStyle name="Normal 2 42 5" xfId="17924" xr:uid="{36EF9510-0DB8-44A3-AEB9-350A4AAB5364}"/>
    <cellStyle name="Normal 2 42 6" xfId="17925" xr:uid="{361C7FB6-2E39-4C1E-997B-4B8984EB5830}"/>
    <cellStyle name="Normal 2 42 7" xfId="17926" xr:uid="{86042FB7-3ED3-43B0-91FC-49402498337C}"/>
    <cellStyle name="Normal 2 42 8" xfId="17927" xr:uid="{A5CD6A44-E051-4BC0-872E-36B019F74BF9}"/>
    <cellStyle name="Normal 2 43" xfId="17928" xr:uid="{238CC4B0-0A8E-4FFC-AD99-3CACEDD82410}"/>
    <cellStyle name="Normal 2 43 2" xfId="17929" xr:uid="{3835932E-567B-461F-927B-10A8493C4FDD}"/>
    <cellStyle name="Normal 2 43 3" xfId="17930" xr:uid="{0AA16442-4FE1-49DE-9FB5-723AE69B9F21}"/>
    <cellStyle name="Normal 2 43 4" xfId="17931" xr:uid="{D9D0D48B-A482-46D4-A5E7-9B63CD8C7406}"/>
    <cellStyle name="Normal 2 43 5" xfId="17932" xr:uid="{8EB0F6A6-2806-4C12-95C7-33BBEAD8BAD8}"/>
    <cellStyle name="Normal 2 43 6" xfId="17933" xr:uid="{08B018A2-23A6-42F9-ABF6-21AAB50A9508}"/>
    <cellStyle name="Normal 2 43 7" xfId="17934" xr:uid="{C81E3F3F-D2A0-4F23-80FE-C37D3DBFE358}"/>
    <cellStyle name="Normal 2 43 8" xfId="17935" xr:uid="{FD406228-278F-4224-99B4-0E6A3519A3DC}"/>
    <cellStyle name="Normal 2 44" xfId="17936" xr:uid="{4B4D4C71-007D-4D41-9083-C150DFF7039A}"/>
    <cellStyle name="Normal 2 44 2" xfId="17937" xr:uid="{E6DC37D5-A7F9-49F8-A780-E0D069B7ADE3}"/>
    <cellStyle name="Normal 2 44 3" xfId="17938" xr:uid="{A1B974C3-ED62-4A82-BE71-AFA7D1C560B5}"/>
    <cellStyle name="Normal 2 44 4" xfId="17939" xr:uid="{AA26BDF8-02B7-4CFB-987B-3DE69F0846A8}"/>
    <cellStyle name="Normal 2 44 5" xfId="17940" xr:uid="{30A79DC9-5670-4976-87FF-DA32121EAE2D}"/>
    <cellStyle name="Normal 2 44 6" xfId="17941" xr:uid="{42FE216D-03EA-41E6-8FDC-644550C4F476}"/>
    <cellStyle name="Normal 2 44 7" xfId="17942" xr:uid="{B27EC32F-41FD-481A-8AA1-540CA328175E}"/>
    <cellStyle name="Normal 2 44 8" xfId="17943" xr:uid="{68998A6E-11EF-464F-9DED-8667CCD2CEC1}"/>
    <cellStyle name="Normal 2 45" xfId="17944" xr:uid="{B8A1BA30-85A4-4565-A3B4-0CEAC79DBE30}"/>
    <cellStyle name="Normal 2 45 2" xfId="17945" xr:uid="{48828C7D-5114-441E-8C4A-1B461456B7F6}"/>
    <cellStyle name="Normal 2 45 3" xfId="17946" xr:uid="{4319BF06-D8C4-4CFE-900B-7681694B4374}"/>
    <cellStyle name="Normal 2 45 4" xfId="17947" xr:uid="{2B913D90-4090-4FFF-BDDA-A9C21C6E14C8}"/>
    <cellStyle name="Normal 2 45 5" xfId="17948" xr:uid="{20CB95CB-1F1B-4EBB-B308-DEF77137420B}"/>
    <cellStyle name="Normal 2 45 6" xfId="17949" xr:uid="{3C4DCC1A-2573-4704-A16C-729532115343}"/>
    <cellStyle name="Normal 2 45 7" xfId="17950" xr:uid="{ABB0A631-1E52-452A-9113-BA8C164DAE02}"/>
    <cellStyle name="Normal 2 45 8" xfId="17951" xr:uid="{DE1A3680-E780-4306-BF82-681B37D1BED3}"/>
    <cellStyle name="Normal 2 46" xfId="17952" xr:uid="{3252D480-244A-4A3D-A437-0A41FB22856F}"/>
    <cellStyle name="Normal 2 46 2" xfId="17953" xr:uid="{57E6A644-0A12-4E90-9581-F063A0C52489}"/>
    <cellStyle name="Normal 2 46 3" xfId="17954" xr:uid="{97B6035F-FC29-49A5-9782-2188F20BA7B8}"/>
    <cellStyle name="Normal 2 46 4" xfId="17955" xr:uid="{F79CC828-5547-41ED-992B-47082EB262A1}"/>
    <cellStyle name="Normal 2 46 5" xfId="17956" xr:uid="{EE818E87-41A6-426C-B4FF-6AFB35A9C3B0}"/>
    <cellStyle name="Normal 2 46 6" xfId="17957" xr:uid="{0C89E8A3-0427-4FA6-B83E-28DC13857EF9}"/>
    <cellStyle name="Normal 2 46 7" xfId="17958" xr:uid="{BD30EABE-AC8A-499D-BCCF-AEC555DCD93D}"/>
    <cellStyle name="Normal 2 46 8" xfId="17959" xr:uid="{F34CA594-AFAE-41BB-96B8-F1AA71E6B6F5}"/>
    <cellStyle name="Normal 2 47" xfId="17960" xr:uid="{6FD57800-22BA-45E6-ABC2-77D8ECBBBEAA}"/>
    <cellStyle name="Normal 2 47 2" xfId="17961" xr:uid="{B37A4379-7356-4D37-AD83-9A3090CA3E43}"/>
    <cellStyle name="Normal 2 47 3" xfId="17962" xr:uid="{8AD68729-7F35-4A03-AB38-0FA2330A0337}"/>
    <cellStyle name="Normal 2 47 4" xfId="17963" xr:uid="{99C31706-DCCC-4BF5-AC0C-15F6D8C2D61A}"/>
    <cellStyle name="Normal 2 47 5" xfId="17964" xr:uid="{5F34DA43-C460-4F97-97AF-7AC49FC6AA59}"/>
    <cellStyle name="Normal 2 47 6" xfId="17965" xr:uid="{09CFBBBE-B4FB-439C-91B0-31A730834AF7}"/>
    <cellStyle name="Normal 2 47 7" xfId="17966" xr:uid="{78E8C90A-72A6-4037-87AE-74AB9F879339}"/>
    <cellStyle name="Normal 2 47 8" xfId="17967" xr:uid="{88720E2E-5336-4B82-8DBF-D902B764C98E}"/>
    <cellStyle name="Normal 2 48" xfId="17968" xr:uid="{5FE49FE9-C93E-4A00-934E-B01C45E4DF4B}"/>
    <cellStyle name="Normal 2 48 2" xfId="17969" xr:uid="{3C117FBD-815A-4BB3-9A9C-958627E9BD35}"/>
    <cellStyle name="Normal 2 48 3" xfId="17970" xr:uid="{42B2E5D9-624D-444D-8D1C-44285F49214C}"/>
    <cellStyle name="Normal 2 48 4" xfId="17971" xr:uid="{3179AA81-31BA-410C-98CE-6014D1FAD241}"/>
    <cellStyle name="Normal 2 48 5" xfId="17972" xr:uid="{62A7080E-1F80-47C9-96F3-4BA034FFD0BA}"/>
    <cellStyle name="Normal 2 48 6" xfId="17973" xr:uid="{5AEC7820-F302-45BC-91C4-510F35B56D6D}"/>
    <cellStyle name="Normal 2 48 7" xfId="17974" xr:uid="{29C5AD17-341D-48E4-80C6-305A6B809297}"/>
    <cellStyle name="Normal 2 48 8" xfId="17975" xr:uid="{3CA91A48-C44D-4A2D-84C8-4177CC2493CD}"/>
    <cellStyle name="Normal 2 49" xfId="17976" xr:uid="{30D3056C-820C-454F-8AB6-3D2344C2FA7A}"/>
    <cellStyle name="Normal 2 49 2" xfId="17977" xr:uid="{3B545ECE-1932-4FC8-B760-255D68A39E54}"/>
    <cellStyle name="Normal 2 49 3" xfId="17978" xr:uid="{F6A106BD-9524-4A9D-A512-7B5C57F7F80A}"/>
    <cellStyle name="Normal 2 49 4" xfId="17979" xr:uid="{AF72F0A1-FDD4-4146-8F84-E9FC733CE62C}"/>
    <cellStyle name="Normal 2 49 5" xfId="17980" xr:uid="{AEA3460A-3B38-4472-813F-073D6B82667E}"/>
    <cellStyle name="Normal 2 49 6" xfId="17981" xr:uid="{56AFCD91-C6EB-4847-81C8-52277F09BB4F}"/>
    <cellStyle name="Normal 2 49 7" xfId="17982" xr:uid="{E107BB8E-56B2-4B83-8C2E-22264584B364}"/>
    <cellStyle name="Normal 2 49 8" xfId="17983" xr:uid="{AFCA2B5A-EFD8-47C6-AA40-BDE6A65DC73D}"/>
    <cellStyle name="Normal 2 5" xfId="17985" xr:uid="{E06A7299-DA22-4125-A2BB-98C452D49036}"/>
    <cellStyle name="Normal 2 5 2" xfId="17986" xr:uid="{A2970C32-9B54-4D5D-B9A7-95535E695115}"/>
    <cellStyle name="Normal 2 5 2 2" xfId="17987" xr:uid="{81C280D7-DADE-4E9B-8281-B864CB354E24}"/>
    <cellStyle name="Normal 2 5 2 3" xfId="17988" xr:uid="{571B6E35-A96B-4F4A-BBF2-6E3119BDD728}"/>
    <cellStyle name="Normal 2 5 2 3 2" xfId="17989" xr:uid="{0B472B00-FE9C-4C13-8768-A1511E2AC4E6}"/>
    <cellStyle name="Normal 2 5 2 3 2 2" xfId="17990" xr:uid="{C1DED50D-589E-476F-B25F-5645644B7BFC}"/>
    <cellStyle name="Normal 2 5 2 3 2 3" xfId="17991" xr:uid="{FEA187AF-1AB9-4F9A-AAD3-C4DCE7D50E30}"/>
    <cellStyle name="Normal 2 5 2 3 3" xfId="17992" xr:uid="{C0F11478-20A7-42E0-85CC-26A41C1BEA87}"/>
    <cellStyle name="Normal 2 5 2 3 4" xfId="17993" xr:uid="{F57F729D-E887-4317-9BFD-D34E744B4C9D}"/>
    <cellStyle name="Normal 2 5 2 4" xfId="17994" xr:uid="{D416ECCC-4C5E-4AEE-B0B0-22A67548F82F}"/>
    <cellStyle name="Normal 2 5 2 4 2" xfId="17995" xr:uid="{29D5FC8C-5013-4BE8-933F-BAF9DFA6A471}"/>
    <cellStyle name="Normal 2 5 2 4 3" xfId="17996" xr:uid="{96A3FA66-3BF5-40C4-A695-DC2CB59AE6CF}"/>
    <cellStyle name="Normal 2 5 2 5" xfId="17997" xr:uid="{02E4A1F6-E4B9-406D-B829-541663641674}"/>
    <cellStyle name="Normal 2 5 2 6" xfId="17998" xr:uid="{87326956-5BA9-4894-8B70-718A6ADC2027}"/>
    <cellStyle name="Normal 2 5 3" xfId="17999" xr:uid="{45A779DA-DA34-4D21-867D-576E0EEBD5DB}"/>
    <cellStyle name="Normal 2 5 3 2" xfId="18000" xr:uid="{A07549C2-8746-4E1B-9809-34A03524DEFD}"/>
    <cellStyle name="Normal 2 5 3 2 2" xfId="18001" xr:uid="{A43282D2-15F5-43B8-9366-E426585D04C5}"/>
    <cellStyle name="Normal 2 5 3 2 3" xfId="18002" xr:uid="{4516D988-886E-48F8-99AC-2515F1B54031}"/>
    <cellStyle name="Normal 2 5 3 3" xfId="18003" xr:uid="{7601FDAC-1C25-482A-BA1D-4723BEC32AF5}"/>
    <cellStyle name="Normal 2 5 3 4" xfId="18004" xr:uid="{B76DE9BE-A9CD-4AE2-838C-6D07C2AB0C4C}"/>
    <cellStyle name="Normal 2 5 4" xfId="18005" xr:uid="{3FD4C1C8-793C-44DF-801E-1264B57C5E2A}"/>
    <cellStyle name="Normal 2 5 4 2" xfId="18006" xr:uid="{342734A6-8653-48FF-BC0E-06C0E065338B}"/>
    <cellStyle name="Normal 2 5 4 2 2" xfId="18007" xr:uid="{4600F30C-8BEB-407D-A422-4C198AFD2D44}"/>
    <cellStyle name="Normal 2 5 4 2 3" xfId="18008" xr:uid="{30C8E966-7500-4FF2-9DB6-97A774BFD494}"/>
    <cellStyle name="Normal 2 5 4 3" xfId="18009" xr:uid="{9830419D-6EB3-4118-8C3E-0A650DB9DF42}"/>
    <cellStyle name="Normal 2 5 4 4" xfId="18010" xr:uid="{9D68D3CF-BA7A-4F8E-8B8F-F4E136A865BC}"/>
    <cellStyle name="Normal 2 5 5" xfId="18011" xr:uid="{71A33A29-86E4-45F3-8C8A-17CE108D38FC}"/>
    <cellStyle name="Normal 2 5 5 2" xfId="18012" xr:uid="{7B1A2E0B-928E-4DA1-B8F7-0B21B2989054}"/>
    <cellStyle name="Normal 2 5 5 2 2" xfId="18013" xr:uid="{D2E56622-C44F-4309-908F-526F7199B54A}"/>
    <cellStyle name="Normal 2 5 5 2 3" xfId="18014" xr:uid="{2C161D1C-BA0A-4C24-9262-F77D64018995}"/>
    <cellStyle name="Normal 2 5 5 3" xfId="18015" xr:uid="{9CCFD877-1A98-4BBA-BD1B-3AE608EEAC58}"/>
    <cellStyle name="Normal 2 5 5 4" xfId="18016" xr:uid="{66A29478-84F7-45CD-952A-6C6135E77092}"/>
    <cellStyle name="Normal 2 5 6" xfId="18017" xr:uid="{60F96F4F-8476-4181-8FEC-7FD7C6100BBD}"/>
    <cellStyle name="Normal 2 5 6 2" xfId="18018" xr:uid="{35DB7896-9C10-446B-BC73-4413755C6B5B}"/>
    <cellStyle name="Normal 2 5 6 2 2" xfId="18019" xr:uid="{5C549E96-763C-4443-820E-AD2806C7C3C5}"/>
    <cellStyle name="Normal 2 5 6 2 3" xfId="18020" xr:uid="{F8589B3E-17BD-42DD-94E9-7D59E6C20AF9}"/>
    <cellStyle name="Normal 2 5 6 3" xfId="18021" xr:uid="{E3D5BFF2-F57E-47A9-812D-4DC81E497F35}"/>
    <cellStyle name="Normal 2 5 6 4" xfId="18022" xr:uid="{709ECF2D-A1FC-4426-812D-2335F55A045B}"/>
    <cellStyle name="Normal 2 50" xfId="18023" xr:uid="{4C4910FA-FCBC-4DFE-BC6D-9425B312729A}"/>
    <cellStyle name="Normal 2 50 2" xfId="18024" xr:uid="{B68D51E3-89E7-4E76-835E-B803A404AFF6}"/>
    <cellStyle name="Normal 2 50 3" xfId="18025" xr:uid="{F512BA19-05B8-48C5-AFF0-86BBC738F111}"/>
    <cellStyle name="Normal 2 50 4" xfId="18026" xr:uid="{3F2A10E3-FD65-4F33-A5E2-6BF5FFA3A272}"/>
    <cellStyle name="Normal 2 50 5" xfId="18027" xr:uid="{D4842FD8-93DD-4BB5-9C8C-6CBA969FFF95}"/>
    <cellStyle name="Normal 2 50 6" xfId="18028" xr:uid="{E29CF9D0-95CD-4E10-935D-1F6A10C6562E}"/>
    <cellStyle name="Normal 2 50 7" xfId="18029" xr:uid="{2E0BF269-B8AA-4C40-A41C-E38984B82788}"/>
    <cellStyle name="Normal 2 50 8" xfId="18030" xr:uid="{19C5E38F-C7FD-40F2-8B51-FAB86326FC6B}"/>
    <cellStyle name="Normal 2 51" xfId="18031" xr:uid="{51D930D2-122B-4134-A768-67418150A03F}"/>
    <cellStyle name="Normal 2 51 2" xfId="18032" xr:uid="{74DAC355-5C7E-4505-BEEB-373D914F07CB}"/>
    <cellStyle name="Normal 2 51 3" xfId="18033" xr:uid="{1877C273-D58A-44E2-BBB0-14DFB00335DE}"/>
    <cellStyle name="Normal 2 51 4" xfId="18034" xr:uid="{544F8C61-2993-42C7-AEA2-E757EB569865}"/>
    <cellStyle name="Normal 2 51 5" xfId="18035" xr:uid="{D2A155C7-5CD6-44A6-9E21-374E6033675F}"/>
    <cellStyle name="Normal 2 51 6" xfId="18036" xr:uid="{C78FF41D-4ADD-4B56-A7F1-A171FC872D44}"/>
    <cellStyle name="Normal 2 51 7" xfId="18037" xr:uid="{8AFF8D74-8D7D-4F68-B4CB-AA5EF857DF3D}"/>
    <cellStyle name="Normal 2 51 8" xfId="18038" xr:uid="{98C19C7B-02E7-4BE1-AB44-5B0B9BADB45E}"/>
    <cellStyle name="Normal 2 52" xfId="18039" xr:uid="{D3F61D08-36FF-49BA-9716-0D65FD21B19F}"/>
    <cellStyle name="Normal 2 52 2" xfId="18040" xr:uid="{B280A60A-4465-4841-B017-C6848275D51C}"/>
    <cellStyle name="Normal 2 52 3" xfId="18041" xr:uid="{677EB1F3-7F0D-4D3D-888F-7C80F15E30A6}"/>
    <cellStyle name="Normal 2 52 4" xfId="18042" xr:uid="{D2DC6028-AE74-4C6A-8A03-5795EE27B93E}"/>
    <cellStyle name="Normal 2 52 5" xfId="18043" xr:uid="{96ABC759-74F7-4BDC-B620-F99EE3C8EDA9}"/>
    <cellStyle name="Normal 2 52 6" xfId="18044" xr:uid="{0891B2BF-F6E1-4D26-A835-38260E83D263}"/>
    <cellStyle name="Normal 2 52 7" xfId="18045" xr:uid="{C7572C2B-0E8A-4BDB-B3F8-AF0529DA32F5}"/>
    <cellStyle name="Normal 2 52 8" xfId="18046" xr:uid="{5F754111-A128-4C5C-994A-CCBEE7C72CB1}"/>
    <cellStyle name="Normal 2 53" xfId="18047" xr:uid="{828448CB-7BF5-4DFA-A302-43F264BBC6FB}"/>
    <cellStyle name="Normal 2 53 2" xfId="18048" xr:uid="{20BF348E-C17C-4F52-BB5E-07AB2D27E924}"/>
    <cellStyle name="Normal 2 53 3" xfId="18049" xr:uid="{ECE48D84-D7AA-4633-AFE9-5C821AB7032D}"/>
    <cellStyle name="Normal 2 53 4" xfId="18050" xr:uid="{1F9FDDBC-4F26-4926-9F01-46FDEC715BA5}"/>
    <cellStyle name="Normal 2 53 5" xfId="18051" xr:uid="{22561FB6-A6B5-4921-865E-81122704B89C}"/>
    <cellStyle name="Normal 2 53 6" xfId="18052" xr:uid="{D3F79D86-1D25-47EB-BF80-E5AE2BF901A0}"/>
    <cellStyle name="Normal 2 53 7" xfId="18053" xr:uid="{40564DDB-636D-4F2C-99AB-03422E93426F}"/>
    <cellStyle name="Normal 2 53 8" xfId="18054" xr:uid="{9B1F4844-0275-473C-848A-81B05E78CA59}"/>
    <cellStyle name="Normal 2 54" xfId="18055" xr:uid="{1C5B6B07-D368-4E3E-8343-85473234E7D2}"/>
    <cellStyle name="Normal 2 54 2" xfId="18056" xr:uid="{9A5B62F7-0EC8-4DEF-AD1C-5B98391BE948}"/>
    <cellStyle name="Normal 2 54 3" xfId="18057" xr:uid="{C18A784C-E12E-42C1-A863-437A3814E15F}"/>
    <cellStyle name="Normal 2 54 4" xfId="18058" xr:uid="{6F2FD16D-DAF2-4718-87FB-BB88F85D63DF}"/>
    <cellStyle name="Normal 2 54 5" xfId="18059" xr:uid="{80D98C34-C3D7-44C2-B9B2-4ABABD81EE3F}"/>
    <cellStyle name="Normal 2 54 6" xfId="18060" xr:uid="{5522033C-FA63-48E0-B410-C07FA270655D}"/>
    <cellStyle name="Normal 2 54 7" xfId="18061" xr:uid="{A89A1DCB-5216-4B1C-8302-09266A91F585}"/>
    <cellStyle name="Normal 2 54 8" xfId="18062" xr:uid="{3DB9CF28-DC9F-40C1-82B8-1CE2F4914664}"/>
    <cellStyle name="Normal 2 55" xfId="18063" xr:uid="{439B000D-C9F9-427B-BC6A-308AD9012F63}"/>
    <cellStyle name="Normal 2 55 2" xfId="18064" xr:uid="{530567AF-B80B-448B-B19B-5DF6C6A14E52}"/>
    <cellStyle name="Normal 2 55 3" xfId="18065" xr:uid="{E28EAE5E-6252-4619-9F48-7DC04412135B}"/>
    <cellStyle name="Normal 2 55 4" xfId="18066" xr:uid="{C69F0A47-2E20-4135-916F-E5511A0E525F}"/>
    <cellStyle name="Normal 2 55 5" xfId="18067" xr:uid="{E9202032-AA6C-4824-B3A7-FF2A01368005}"/>
    <cellStyle name="Normal 2 55 6" xfId="18068" xr:uid="{3A117778-14C7-409A-A6FF-66010720503F}"/>
    <cellStyle name="Normal 2 55 7" xfId="18069" xr:uid="{FC67141F-18C1-4104-A7B6-6289A1CE13FC}"/>
    <cellStyle name="Normal 2 55 8" xfId="18070" xr:uid="{216A2948-DFC6-497F-BEE6-6406C4D30E01}"/>
    <cellStyle name="Normal 2 56" xfId="18071" xr:uid="{6AC86C86-B50F-46D0-AB66-E57CF71913D7}"/>
    <cellStyle name="Normal 2 56 2" xfId="18072" xr:uid="{66C0C493-E4FB-418A-81B3-471A21A1AF96}"/>
    <cellStyle name="Normal 2 56 3" xfId="18073" xr:uid="{5583035E-7C1C-4B16-A955-6590BADAE46D}"/>
    <cellStyle name="Normal 2 56 4" xfId="18074" xr:uid="{217649A6-F85B-4DA0-AC62-75CEA72D6AC5}"/>
    <cellStyle name="Normal 2 56 5" xfId="18075" xr:uid="{0AF93C60-2697-4AD4-AFC5-898278EF4EFB}"/>
    <cellStyle name="Normal 2 56 6" xfId="18076" xr:uid="{7DF48B8B-2142-49F4-9B5A-62DCE65193DD}"/>
    <cellStyle name="Normal 2 56 7" xfId="18077" xr:uid="{7B387DD5-0813-444F-8872-D0AF7ADAE0E1}"/>
    <cellStyle name="Normal 2 56 8" xfId="18078" xr:uid="{B53E2BDF-7194-4716-BA88-4EBF8589CA10}"/>
    <cellStyle name="Normal 2 57" xfId="18079" xr:uid="{9B4C5E88-71C4-4C10-80DC-BC5B6912AD81}"/>
    <cellStyle name="Normal 2 57 2" xfId="18080" xr:uid="{A68816DB-5762-4EFC-BD8F-FAD3CE608BB5}"/>
    <cellStyle name="Normal 2 57 3" xfId="18081" xr:uid="{D9646D24-D738-481C-B614-62246C10848F}"/>
    <cellStyle name="Normal 2 57 4" xfId="18082" xr:uid="{12914959-77F7-4495-82D7-30841999CB95}"/>
    <cellStyle name="Normal 2 57 5" xfId="18083" xr:uid="{7A2436F3-E378-433F-9215-E448751054F7}"/>
    <cellStyle name="Normal 2 57 6" xfId="18084" xr:uid="{A6DDAA1F-0727-470A-8DF1-0B8207702F4C}"/>
    <cellStyle name="Normal 2 57 7" xfId="18085" xr:uid="{68CBF93C-9198-44EF-B653-CD297ECA2510}"/>
    <cellStyle name="Normal 2 57 8" xfId="18086" xr:uid="{E59356B6-8628-44EA-968D-855196E52FDA}"/>
    <cellStyle name="Normal 2 58" xfId="18087" xr:uid="{2CED3C39-07FF-4225-AD46-24B7BAF8A124}"/>
    <cellStyle name="Normal 2 58 2" xfId="18088" xr:uid="{5C47336E-C7F0-4527-B7E2-CE9163E7465F}"/>
    <cellStyle name="Normal 2 58 3" xfId="18089" xr:uid="{5BCDECCD-4649-424C-BD27-AB2627B1D1BD}"/>
    <cellStyle name="Normal 2 58 4" xfId="18090" xr:uid="{19281727-08E4-40D3-A214-14A49C4B706D}"/>
    <cellStyle name="Normal 2 58 5" xfId="18091" xr:uid="{0328C0B5-6F3D-48EC-A1F9-BF2ADD1CA662}"/>
    <cellStyle name="Normal 2 58 6" xfId="18092" xr:uid="{6097E30B-7A19-4B32-A718-A152D073A903}"/>
    <cellStyle name="Normal 2 58 7" xfId="18093" xr:uid="{230A57BF-8B5E-4E02-BACE-16224614D254}"/>
    <cellStyle name="Normal 2 58 8" xfId="18094" xr:uid="{F0489530-0F27-4F21-8A3C-924EB70FA703}"/>
    <cellStyle name="Normal 2 59" xfId="18095" xr:uid="{DFDC4D7D-A893-485E-9E96-A1FDB0858833}"/>
    <cellStyle name="Normal 2 59 2" xfId="18096" xr:uid="{5825361B-0636-4B9A-8E80-BB75D5BEBA45}"/>
    <cellStyle name="Normal 2 59 3" xfId="18097" xr:uid="{A93F01D7-02AC-49B9-BD31-9361FEA96E71}"/>
    <cellStyle name="Normal 2 59 4" xfId="18098" xr:uid="{C7C89CC7-3952-46D0-B221-E7F30BC0FA41}"/>
    <cellStyle name="Normal 2 59 5" xfId="18099" xr:uid="{0483C917-A5EE-4EB7-BDA9-D4C2B09731E5}"/>
    <cellStyle name="Normal 2 59 6" xfId="18100" xr:uid="{CD1B00C9-2861-4514-AE13-FF659C86BB67}"/>
    <cellStyle name="Normal 2 59 7" xfId="18101" xr:uid="{78947A74-FF5D-4486-80BF-BA0AF5FC4B64}"/>
    <cellStyle name="Normal 2 59 8" xfId="18102" xr:uid="{25C1454D-54E0-434F-BAE6-6BA78092C6FA}"/>
    <cellStyle name="Normal 2 6" xfId="18103" xr:uid="{E4FB97C9-1CC5-4D16-B09E-8F74CBBCB098}"/>
    <cellStyle name="Normal 2 6 10" xfId="18104" xr:uid="{F2A6945E-00D9-4CC3-874A-823CF3BA5E9E}"/>
    <cellStyle name="Normal 2 6 11" xfId="18105" xr:uid="{B351DF54-8337-4934-AE28-C1E1A4439E05}"/>
    <cellStyle name="Normal 2 6 12" xfId="18106" xr:uid="{FED65729-9F68-4F03-97C2-12AFE97CB26E}"/>
    <cellStyle name="Normal 2 6 13" xfId="18107" xr:uid="{16BB33B5-B9FA-4CC8-B476-DB3394016BDF}"/>
    <cellStyle name="Normal 2 6 14" xfId="18108" xr:uid="{C27CC3A2-8F77-4A94-9D5B-1D23ED8F9AD5}"/>
    <cellStyle name="Normal 2 6 15" xfId="18109" xr:uid="{10F95055-175A-4095-AAB2-E0AEEC8D99B3}"/>
    <cellStyle name="Normal 2 6 16" xfId="18110" xr:uid="{86F03B39-E10D-4CE5-9D75-19B2D40546D2}"/>
    <cellStyle name="Normal 2 6 17" xfId="18111" xr:uid="{77BB63D0-3E3F-4F28-82A2-4E9B6B1A02B8}"/>
    <cellStyle name="Normal 2 6 18" xfId="18112" xr:uid="{EC223DE4-DDA1-4875-9645-3D2F42E13B71}"/>
    <cellStyle name="Normal 2 6 19" xfId="18113" xr:uid="{2986BA92-5315-409F-94D9-134DBD92D637}"/>
    <cellStyle name="Normal 2 6 2" xfId="18114" xr:uid="{FAECAD05-050F-4E44-8BC3-E943A1F0D350}"/>
    <cellStyle name="Normal 2 6 2 2" xfId="18115" xr:uid="{45E343E7-BEB8-49F0-B7D3-4AA4825EAF8A}"/>
    <cellStyle name="Normal 2 6 2 2 2" xfId="18116" xr:uid="{11703BA0-B12E-4C0F-8055-B666503E0604}"/>
    <cellStyle name="Normal 2 6 2 2 2 2" xfId="18117" xr:uid="{2E13CD75-AD3F-4B1E-AC4D-28B17E2A1967}"/>
    <cellStyle name="Normal 2 6 2 2 2 2 2" xfId="18118" xr:uid="{FC7FC179-947B-4094-BF63-DDF53F01E9B6}"/>
    <cellStyle name="Normal 2 6 2 2 2 2 3" xfId="18119" xr:uid="{35D95E71-F800-40B8-B43F-287846AA068C}"/>
    <cellStyle name="Normal 2 6 2 2 2 3" xfId="18120" xr:uid="{0EE5246F-9929-4B5D-A1D8-9138EEC24108}"/>
    <cellStyle name="Normal 2 6 2 2 2 4" xfId="18121" xr:uid="{2045779E-0450-4211-8772-442E87ED8EEB}"/>
    <cellStyle name="Normal 2 6 3" xfId="18122" xr:uid="{BD26CBD5-F036-4567-B894-26A8BCC34688}"/>
    <cellStyle name="Normal 2 6 4" xfId="18123" xr:uid="{1479EBEB-6B1E-4CCC-8503-E6AB3279E8AC}"/>
    <cellStyle name="Normal 2 6 5" xfId="18124" xr:uid="{2414BE89-04E6-4B11-85A6-BB6869E55299}"/>
    <cellStyle name="Normal 2 6 6" xfId="18125" xr:uid="{1EBACA43-7478-4F18-AC2E-51475CC964B3}"/>
    <cellStyle name="Normal 2 6 7" xfId="18126" xr:uid="{FD3F0811-C8FB-4B8B-876E-32D2154C5773}"/>
    <cellStyle name="Normal 2 6 8" xfId="18127" xr:uid="{412FDF64-D3CD-4A91-8E24-54C27FB13BFE}"/>
    <cellStyle name="Normal 2 6 9" xfId="18128" xr:uid="{B1C23569-B84F-4C17-8A8C-75F00689095D}"/>
    <cellStyle name="Normal 2 60" xfId="18129" xr:uid="{2C29686E-1D7A-41A0-8A0C-63DAD5844780}"/>
    <cellStyle name="Normal 2 60 2" xfId="18130" xr:uid="{B5A83B13-9C77-4DAF-9A37-56E409F62331}"/>
    <cellStyle name="Normal 2 60 3" xfId="18131" xr:uid="{1DE17917-8A42-4352-930C-123F36E5A36F}"/>
    <cellStyle name="Normal 2 60 4" xfId="18132" xr:uid="{44149E8F-2430-4AF2-ABFB-F434636F3FC6}"/>
    <cellStyle name="Normal 2 60 5" xfId="18133" xr:uid="{8004C6F3-C0F4-4BC3-A78F-2AD04042177E}"/>
    <cellStyle name="Normal 2 60 6" xfId="18134" xr:uid="{88876D51-4425-4962-8D93-412E946A6F39}"/>
    <cellStyle name="Normal 2 60 7" xfId="18135" xr:uid="{223C3E85-2688-4FBC-BBCC-512CDC80F326}"/>
    <cellStyle name="Normal 2 60 8" xfId="18136" xr:uid="{21C1DE00-B421-4489-B3AE-1AD8C540F26E}"/>
    <cellStyle name="Normal 2 61" xfId="18137" xr:uid="{65FEB89B-9A4C-4489-B1D6-52B6297B5FA4}"/>
    <cellStyle name="Normal 2 61 2" xfId="18138" xr:uid="{90E1B6FA-1FE1-4C7F-A994-8001211716A9}"/>
    <cellStyle name="Normal 2 61 3" xfId="18139" xr:uid="{818EDDE9-83C7-4355-AB06-545CB4553B54}"/>
    <cellStyle name="Normal 2 61 4" xfId="18140" xr:uid="{8ED2541F-CBEF-4D2B-8AAC-F97A744A4F03}"/>
    <cellStyle name="Normal 2 61 5" xfId="18141" xr:uid="{6F94460E-1AA3-4798-A984-FAAE4190700D}"/>
    <cellStyle name="Normal 2 61 6" xfId="18142" xr:uid="{D6792D21-AF6A-41BF-97DF-C4B4B5334600}"/>
    <cellStyle name="Normal 2 61 7" xfId="18143" xr:uid="{3DCC2B07-0C18-405C-8852-4AB1AE9CCC9B}"/>
    <cellStyle name="Normal 2 61 8" xfId="18144" xr:uid="{EF8601D4-DF8D-449B-B781-38ACEFABCEDE}"/>
    <cellStyle name="Normal 2 61 9" xfId="18145" xr:uid="{08432429-BE43-4AE7-8272-6FECF21B8713}"/>
    <cellStyle name="Normal 2 62" xfId="18146" xr:uid="{BB7B5A29-78F8-4C4C-912F-79FDB1BBE2D3}"/>
    <cellStyle name="Normal 2 62 2" xfId="18147" xr:uid="{5BB2B97D-1FC4-4D3F-99C7-D4631824D8AC}"/>
    <cellStyle name="Normal 2 62 3" xfId="18148" xr:uid="{9B754085-B098-4A35-9ABC-EE1308E233B7}"/>
    <cellStyle name="Normal 2 62 4" xfId="18149" xr:uid="{C9BE2D61-F22C-4CB8-B334-6C3B05A5A487}"/>
    <cellStyle name="Normal 2 62 5" xfId="18150" xr:uid="{F38C9152-C00E-4AB6-B2BD-8F0BF07BA820}"/>
    <cellStyle name="Normal 2 62 6" xfId="18151" xr:uid="{BABBF128-9CA4-4B52-863A-65F1257921CC}"/>
    <cellStyle name="Normal 2 62 7" xfId="18152" xr:uid="{E3C09A63-929A-4E3C-8F3E-3CE75B7CF5EA}"/>
    <cellStyle name="Normal 2 62 8" xfId="18153" xr:uid="{4290BF98-AF1A-42F8-909E-B51DFF48F2C6}"/>
    <cellStyle name="Normal 2 63" xfId="18154" xr:uid="{6726DF5A-C3BC-4EC3-966A-2AE10D1D35D3}"/>
    <cellStyle name="Normal 2 63 2" xfId="18155" xr:uid="{03B26705-79D4-46B7-9FE6-5EB9CB99B326}"/>
    <cellStyle name="Normal 2 63 3" xfId="18156" xr:uid="{897688BB-EF4F-43E0-8B25-3C7728BADBF2}"/>
    <cellStyle name="Normal 2 63 4" xfId="18157" xr:uid="{ACE25A59-FD10-4312-8F84-8ADF41CAE2F6}"/>
    <cellStyle name="Normal 2 63 5" xfId="18158" xr:uid="{10E25D64-2D3F-49D7-8EDE-C70E5EA41858}"/>
    <cellStyle name="Normal 2 63 6" xfId="18159" xr:uid="{B11AD98D-3360-4E34-9C06-531F37E5FAE1}"/>
    <cellStyle name="Normal 2 63 7" xfId="18160" xr:uid="{D9AD1617-A946-4548-9D84-F8B043188840}"/>
    <cellStyle name="Normal 2 63 8" xfId="18161" xr:uid="{049E7A13-229D-4A7C-B7B0-2726B0F984F0}"/>
    <cellStyle name="Normal 2 64" xfId="18162" xr:uid="{AE6AC202-DC6F-472F-AE24-336E7F1E31B2}"/>
    <cellStyle name="Normal 2 65" xfId="18163" xr:uid="{BA0B6F49-8A55-43C9-92B7-E138E7139D67}"/>
    <cellStyle name="Normal 2 66" xfId="18164" xr:uid="{0D3BE9FB-CF40-447D-9B8E-9D71FFB2B1C4}"/>
    <cellStyle name="Normal 2 67" xfId="18165" xr:uid="{3B178E4D-5BF6-4422-AD4F-B356D6B83DBD}"/>
    <cellStyle name="Normal 2 68" xfId="18166" xr:uid="{3C968573-879B-4E5E-9BE5-26C8A4CF7EA8}"/>
    <cellStyle name="Normal 2 7" xfId="18167" xr:uid="{6B28C706-5C43-43EE-B343-BC062BBCA735}"/>
    <cellStyle name="Normal 2 7 10" xfId="18168" xr:uid="{33A4D702-43FC-4D9E-B740-1D32EEF33276}"/>
    <cellStyle name="Normal 2 7 11" xfId="18169" xr:uid="{F6D920D4-B985-4F2D-81EE-924904718CF7}"/>
    <cellStyle name="Normal 2 7 2" xfId="18170" xr:uid="{B4109B60-FB9E-4337-B65C-08A532D2F7C2}"/>
    <cellStyle name="Normal 2 7 2 2" xfId="18171" xr:uid="{53A69FF0-EBCC-4D88-9BDB-35EA2A10E79D}"/>
    <cellStyle name="Normal 2 7 3" xfId="18172" xr:uid="{3150931E-9E5A-4E62-AA9D-2E031DBBFBAA}"/>
    <cellStyle name="Normal 2 7 4" xfId="18173" xr:uid="{34FF2628-AFD1-47E4-A73E-00C878DF7690}"/>
    <cellStyle name="Normal 2 7 5" xfId="18174" xr:uid="{02CBB8E9-9A86-4E13-9438-4D9C4D02F4D5}"/>
    <cellStyle name="Normal 2 7 6" xfId="18175" xr:uid="{D164157A-03BA-4265-9E68-EF91160A9B2A}"/>
    <cellStyle name="Normal 2 7 7" xfId="18176" xr:uid="{11DE1D3D-B023-45C2-8A16-EA2BCB4EE7A3}"/>
    <cellStyle name="Normal 2 7 8" xfId="18177" xr:uid="{5B016F1A-51E6-4B57-AFE6-DF282D2F230B}"/>
    <cellStyle name="Normal 2 7 9" xfId="18178" xr:uid="{FDB84214-37B9-4F6B-BC05-678DE711F865}"/>
    <cellStyle name="Normal 2 8" xfId="18179" xr:uid="{879264AC-E6F5-41E6-B21C-9B18D444D798}"/>
    <cellStyle name="Normal 2 8 2" xfId="18180" xr:uid="{AEC9B67E-5A64-4B82-B9FF-92B141134B8A}"/>
    <cellStyle name="Normal 2 8 2 2" xfId="18181" xr:uid="{5BE407DF-D8A6-4386-9440-E69EE6F076B0}"/>
    <cellStyle name="Normal 2 8 3" xfId="18182" xr:uid="{BF3015BC-F3D5-45CE-97B3-AFEE5B7BCBA5}"/>
    <cellStyle name="Normal 2 9" xfId="18183" xr:uid="{5EC76353-2DDE-4451-9C18-6478D6BC310E}"/>
    <cellStyle name="Normal 2 9 2" xfId="18184" xr:uid="{4AFD149C-4834-4B44-A344-1A16B80A6980}"/>
    <cellStyle name="Normal 2 9 2 2" xfId="18185" xr:uid="{61148E7E-CB15-4C04-9E71-E81F5E93BC11}"/>
    <cellStyle name="Normal 2 9 3" xfId="18186" xr:uid="{89569E45-F7A9-4672-A583-2732D213473D}"/>
    <cellStyle name="Normal 2_ ZPHS (G) at Enkoor (V&amp;M) 22.08 L" xfId="22345" xr:uid="{C155A563-0E23-433D-A29B-6274165813AF}"/>
    <cellStyle name="Normal 20" xfId="18187" xr:uid="{550F3D7A-EF85-4A30-B6B5-401A2BEEC2FF}"/>
    <cellStyle name="Normal 20 2" xfId="18188" xr:uid="{F98A387C-C49B-451A-B125-3D4DA6BDAC8A}"/>
    <cellStyle name="Normal 20 2 2" xfId="18189" xr:uid="{229E3114-8D56-410E-BDCC-A69E09154D1E}"/>
    <cellStyle name="Normal 20 2 2 2" xfId="18190" xr:uid="{50C74D0F-70E1-4358-8D37-01686B33D4BE}"/>
    <cellStyle name="Normal 20 2 2 2 2" xfId="18191" xr:uid="{CCDC99C6-1396-4445-8D6F-039AD1E85B0D}"/>
    <cellStyle name="Normal 20 2 2 2 3" xfId="18192" xr:uid="{55EED7CE-6E4F-4D64-A48C-41109823C0D0}"/>
    <cellStyle name="Normal 20 2 2 3" xfId="18193" xr:uid="{D7BDEA2D-9308-4F80-B0CB-0267314DD87F}"/>
    <cellStyle name="Normal 20 2 2 3 2" xfId="18194" xr:uid="{387DE84C-A1B6-47CF-9902-D725509CFE39}"/>
    <cellStyle name="Normal 20 2 2 3 3" xfId="18195" xr:uid="{E42A69C6-73C2-45FA-BC8D-E18C31AD04B3}"/>
    <cellStyle name="Normal 20 2 2 4" xfId="18196" xr:uid="{E10E9A6A-074D-4B39-B84F-77655E714689}"/>
    <cellStyle name="Normal 20 2 2 5" xfId="18197" xr:uid="{3CAE25A5-D2B8-45B5-B97A-62DB1BC10C13}"/>
    <cellStyle name="Normal 20 2 3" xfId="18198" xr:uid="{786FCDF1-2A2E-46EC-808E-5DF4AAFD6F63}"/>
    <cellStyle name="Normal 20 2 4" xfId="18199" xr:uid="{6706EDB9-596D-427D-AB49-D6DD97570A69}"/>
    <cellStyle name="Normal 20 2 4 2" xfId="18200" xr:uid="{5E5AAE7E-EE45-4E2E-83CE-8912A306D858}"/>
    <cellStyle name="Normal 20 2 4 2 2" xfId="18201" xr:uid="{7E39B6DD-0B09-4689-AEB9-04ACC68D91CC}"/>
    <cellStyle name="Normal 20 2 4 2 3" xfId="18202" xr:uid="{3FADA87A-F186-4510-8A7B-521FD2A8FF84}"/>
    <cellStyle name="Normal 20 2 4 3" xfId="18203" xr:uid="{8873F446-C4EA-422A-912F-EF5AAB027819}"/>
    <cellStyle name="Normal 20 2 4 4" xfId="18204" xr:uid="{F13A55B0-1D91-4D4E-8DF0-DBECFFA7F1A2}"/>
    <cellStyle name="Normal 20 2 5" xfId="18205" xr:uid="{FF6BACF2-9FC1-4EFE-8187-30C4E2C4D6E5}"/>
    <cellStyle name="Normal 20 2 5 2" xfId="18206" xr:uid="{131CE101-3ED4-4ADF-91F1-B9133DD52501}"/>
    <cellStyle name="Normal 20 2 5 3" xfId="18207" xr:uid="{BE24570A-EBD6-4628-AAB0-0FADB0349669}"/>
    <cellStyle name="Normal 20 2 6" xfId="18208" xr:uid="{E559CF29-407B-435E-8662-22FED207D0C9}"/>
    <cellStyle name="Normal 20 2 6 2" xfId="18209" xr:uid="{B79BB320-71C9-4DB9-B46B-1CA42C8B67BA}"/>
    <cellStyle name="Normal 20 2 6 3" xfId="18210" xr:uid="{93B6B1C7-C66A-48FF-9C9B-5FA6F16A3E28}"/>
    <cellStyle name="Normal 20 2 7" xfId="18211" xr:uid="{A8A4F3F1-8EE0-4F23-AFBF-1C9DF37E9A3A}"/>
    <cellStyle name="Normal 20 2 8" xfId="18212" xr:uid="{F6530E9B-20B0-4422-A706-B5CF8DAEB88A}"/>
    <cellStyle name="Normal 20 3" xfId="18213" xr:uid="{5AA0972E-2538-4B39-A50D-9F53CAD46439}"/>
    <cellStyle name="Normal 20 4" xfId="18214" xr:uid="{87828229-9B78-4476-AF26-6B143EA82C29}"/>
    <cellStyle name="Normal 20 4 2" xfId="18215" xr:uid="{56C7209D-B1F8-45FB-AA2C-39DEC2F8C34D}"/>
    <cellStyle name="Normal 20 4 2 2" xfId="18216" xr:uid="{55FF18F2-E60C-4EA5-BB5E-3D03EFF304F1}"/>
    <cellStyle name="Normal 20 4 2 3" xfId="18217" xr:uid="{AEFB58D1-7FF9-4FB7-BD25-730A22E6AF94}"/>
    <cellStyle name="Normal 20 4 3" xfId="18218" xr:uid="{9208AA8B-2FE2-492F-A944-91863BB44791}"/>
    <cellStyle name="Normal 20 4 4" xfId="18219" xr:uid="{70C1D81F-B92C-48F2-918A-2A27730C0429}"/>
    <cellStyle name="Normal 20 5" xfId="18220" xr:uid="{9C3B3404-8BD0-4136-835E-39DE8EDF5A61}"/>
    <cellStyle name="Normal 20 5 2" xfId="18221" xr:uid="{0725CA03-D433-4B4D-BCA8-F623E0D9BB3B}"/>
    <cellStyle name="Normal 20 5 2 2" xfId="18222" xr:uid="{F395DA1C-C914-4434-8621-845DEDE5F8C4}"/>
    <cellStyle name="Normal 20 5 2 3" xfId="18223" xr:uid="{B7A75AF8-D3FA-4B79-BB60-808CEAC394EC}"/>
    <cellStyle name="Normal 20 5 3" xfId="18224" xr:uid="{1476DE61-71B6-4837-A62B-7D32C65DCBF6}"/>
    <cellStyle name="Normal 20 5 4" xfId="18225" xr:uid="{7A41DCED-00F7-403C-BFCA-FEFA36326874}"/>
    <cellStyle name="Normal 20 6" xfId="18226" xr:uid="{46A5B9D7-E800-4F07-BDEE-5D8673A183DC}"/>
    <cellStyle name="Normal 20 6 2" xfId="18227" xr:uid="{7C0E42D5-73B1-4817-9CDD-21184755F968}"/>
    <cellStyle name="Normal 20 6 2 2" xfId="18228" xr:uid="{8181D449-8F20-4A17-8DEC-41A0471B05B3}"/>
    <cellStyle name="Normal 20 6 2 3" xfId="18229" xr:uid="{1DB8DA64-615E-4FE2-8958-038D05FC2895}"/>
    <cellStyle name="Normal 20 6 3" xfId="18230" xr:uid="{38C3A9ED-14AD-4019-9478-E6C9B23E6F66}"/>
    <cellStyle name="Normal 20 6 4" xfId="18231" xr:uid="{C75B3908-631F-410E-995D-7928F4A49B9D}"/>
    <cellStyle name="Normal 20 7" xfId="18232" xr:uid="{1E4E6115-ED6E-406C-BAD9-FF1F32230BC5}"/>
    <cellStyle name="Normal 20 7 2" xfId="18233" xr:uid="{B7C35709-87A8-4C67-8441-6863420D5D60}"/>
    <cellStyle name="Normal 20 7 2 2" xfId="18234" xr:uid="{8F7DB513-80B7-40AF-A712-9EAE9E6E7240}"/>
    <cellStyle name="Normal 20 7 2 3" xfId="18235" xr:uid="{A1D5D7CB-9049-4E4F-B339-9D326C8AB1E8}"/>
    <cellStyle name="Normal 20 7 3" xfId="18236" xr:uid="{628083C0-D04F-4B0F-AE6F-5ACCA5B17467}"/>
    <cellStyle name="Normal 20 7 4" xfId="18237" xr:uid="{E9F0FF76-E758-41AB-A84F-F540B910D0CF}"/>
    <cellStyle name="Normal 20_M.BOOK" xfId="18238" xr:uid="{00151B39-4B39-4D30-AE08-D79963A3154B}"/>
    <cellStyle name="Normal 21" xfId="18239" xr:uid="{B958D3BB-1CE3-4DDB-A523-43763485449D}"/>
    <cellStyle name="Normal 21 10" xfId="18240" xr:uid="{39D470A2-7D8B-4213-9F40-C4D43974A097}"/>
    <cellStyle name="Normal 21 11" xfId="18241" xr:uid="{F2F8E061-7A75-468E-8638-E00031CCEE6B}"/>
    <cellStyle name="Normal 21 2" xfId="18242" xr:uid="{7DAA5760-2A5E-4AAF-BF88-29A5DD72642C}"/>
    <cellStyle name="Normal 21 2 2" xfId="18243" xr:uid="{5EF43776-D443-4F5C-A99C-C61AF380B3A8}"/>
    <cellStyle name="Normal 21 2 2 2" xfId="18244" xr:uid="{28B303CB-BAD9-4E48-BE40-9D865FBFA659}"/>
    <cellStyle name="Normal 21 2 2 2 2" xfId="18245" xr:uid="{429B11B6-C70B-41CC-A855-D0F9D7924CC3}"/>
    <cellStyle name="Normal 21 2 2 2 3" xfId="18246" xr:uid="{882C7249-54A7-481D-91D2-246D06DBBBAA}"/>
    <cellStyle name="Normal 21 2 2 3" xfId="18247" xr:uid="{5AAAD711-38F3-44AD-A272-488EC4C7B58A}"/>
    <cellStyle name="Normal 21 2 2 4" xfId="18248" xr:uid="{EEF45C1E-7AE7-4ACE-A4F7-B6CE09EC868F}"/>
    <cellStyle name="Normal 21 2 3" xfId="18249" xr:uid="{CF53C615-F1B3-4E44-B21B-B3775555BC50}"/>
    <cellStyle name="Normal 21 3" xfId="18250" xr:uid="{458FDB94-DC96-4634-AD51-7AC280546C28}"/>
    <cellStyle name="Normal 21 3 10" xfId="18251" xr:uid="{F141D936-6713-418C-8B95-D8ED4E99860F}"/>
    <cellStyle name="Normal 21 3 11" xfId="18252" xr:uid="{9B15C9DC-AD6F-4459-BFC8-2475E8CF2BBE}"/>
    <cellStyle name="Normal 21 3 12" xfId="18253" xr:uid="{917764A1-23DE-48A0-80E9-E8FA02FB71BD}"/>
    <cellStyle name="Normal 21 3 13" xfId="18254" xr:uid="{68D3AA31-97A8-4D81-97B1-6214C4ACAB3C}"/>
    <cellStyle name="Normal 21 3 14" xfId="18255" xr:uid="{511DF02A-CBA4-4518-88F4-AA4665BB69A5}"/>
    <cellStyle name="Normal 21 3 15" xfId="18256" xr:uid="{02014060-BA2A-4756-A051-C2D916FD9C55}"/>
    <cellStyle name="Normal 21 3 16" xfId="18257" xr:uid="{2FCC6AC3-60DE-441E-A0DA-B8BAC77B84A9}"/>
    <cellStyle name="Normal 21 3 17" xfId="18258" xr:uid="{C24B337B-0D7C-43FF-BD02-15A78B4E2712}"/>
    <cellStyle name="Normal 21 3 2" xfId="18259" xr:uid="{19322886-E447-4ABE-A28A-236D8FD404AD}"/>
    <cellStyle name="Normal 21 3 2 10" xfId="18260" xr:uid="{C594353C-4147-48DC-B3D4-58484B8D4930}"/>
    <cellStyle name="Normal 21 3 2 11" xfId="18261" xr:uid="{5C1800A1-C913-45DB-895E-68C4F0AB8971}"/>
    <cellStyle name="Normal 21 3 2 12" xfId="18262" xr:uid="{907490E0-7F44-4CD7-A483-CFB76F1B7765}"/>
    <cellStyle name="Normal 21 3 2 13" xfId="18263" xr:uid="{CF4349E9-0797-420B-810F-1726B2F862D4}"/>
    <cellStyle name="Normal 21 3 2 14" xfId="18264" xr:uid="{D319B044-A50F-492A-B679-30EA87CA9BF9}"/>
    <cellStyle name="Normal 21 3 2 15" xfId="18265" xr:uid="{54014EC6-7983-42FF-AE86-EC11F577B285}"/>
    <cellStyle name="Normal 21 3 2 16" xfId="18266" xr:uid="{DF9AFC18-C862-4D06-AAA0-BC828856D158}"/>
    <cellStyle name="Normal 21 3 2 2" xfId="18267" xr:uid="{08BCF6DE-D3AE-46BA-9457-297D7FD01598}"/>
    <cellStyle name="Normal 21 3 2 2 2" xfId="18268" xr:uid="{06C80A6E-DD7D-4A60-9B3E-F61629981EAD}"/>
    <cellStyle name="Normal 21 3 2 2 2 2" xfId="18269" xr:uid="{5F52BA88-87F5-47FB-B219-CBBEBAAEB28E}"/>
    <cellStyle name="Normal 21 3 2 2 2 2 2" xfId="18270" xr:uid="{DED9DA71-0F84-4B65-992E-0917967C65DC}"/>
    <cellStyle name="Normal 21 3 2 2 2 2 2 2" xfId="18271" xr:uid="{A39DC8EF-6D9F-4180-B643-C26708C1C44E}"/>
    <cellStyle name="Normal 21 3 2 2 2 2 2 2 2" xfId="18272" xr:uid="{5C66BA87-5CA0-4EC0-99BE-82EECD97D826}"/>
    <cellStyle name="Normal 21 3 2 2 2 2 2 2 2 2" xfId="18273" xr:uid="{410E4208-1C9F-4340-AE3B-EDE8B117C539}"/>
    <cellStyle name="Normal 21 3 2 2 2 2 2 2 2 2 2" xfId="18274" xr:uid="{A4252D48-F172-43E5-818A-47578C748FE7}"/>
    <cellStyle name="Normal 21 3 2 2 2 2 2 2 2 2 3" xfId="18275" xr:uid="{5D823CEA-6004-4E92-ADDD-FB2B1C22DD51}"/>
    <cellStyle name="Normal 21 3 2 2 2 2 2 2 2 3" xfId="18276" xr:uid="{F77A5936-14B9-478B-9655-0512E608D02A}"/>
    <cellStyle name="Normal 21 3 2 2 2 2 2 2 2 4" xfId="18277" xr:uid="{4AB774B8-40C3-4C80-8F19-9749C5FD908A}"/>
    <cellStyle name="Normal 21 3 2 2 2 2 2 2 3" xfId="18278" xr:uid="{38B86C71-22F4-4301-B988-F1E30C2042F6}"/>
    <cellStyle name="Normal 21 3 2 2 2 2 2 2 3 2" xfId="18279" xr:uid="{7C67AFB8-9CF0-4051-954B-D6E880650BFD}"/>
    <cellStyle name="Normal 21 3 2 2 2 2 2 2 3 3" xfId="18280" xr:uid="{71CC8FDE-66B3-4B93-994D-CD44DA3379F4}"/>
    <cellStyle name="Normal 21 3 2 2 2 2 2 2 4" xfId="18281" xr:uid="{86D065B7-519A-49CD-8ED4-C444A565E3EA}"/>
    <cellStyle name="Normal 21 3 2 2 2 2 2 2 5" xfId="18282" xr:uid="{03042AB7-A5BE-4B59-9389-99B08375BD3C}"/>
    <cellStyle name="Normal 21 3 2 2 2 2 2 3" xfId="18283" xr:uid="{A48B38B2-5734-42EA-93C6-4D8D3C73D7BC}"/>
    <cellStyle name="Normal 21 3 2 2 2 2 2 3 2" xfId="18284" xr:uid="{AD7D19BC-65DB-4C97-9C4D-755E87525D29}"/>
    <cellStyle name="Normal 21 3 2 2 2 2 2 3 3" xfId="18285" xr:uid="{3EEFCA5E-BF8E-4536-8EDF-6CC2CFC09ACD}"/>
    <cellStyle name="Normal 21 3 2 2 2 2 2 4" xfId="18286" xr:uid="{A805D602-0A89-451D-8825-66320EF8BFFB}"/>
    <cellStyle name="Normal 21 3 2 2 2 2 2 5" xfId="18287" xr:uid="{BD7DC948-294B-42C1-AFC9-9A41FC1CBAF9}"/>
    <cellStyle name="Normal 21 3 2 2 2 2 3" xfId="18288" xr:uid="{E3D5AACE-DE22-4B5D-ABF6-D7FBBA14348E}"/>
    <cellStyle name="Normal 21 3 2 2 2 2 3 2" xfId="18289" xr:uid="{71701F71-58F3-4F11-8E2B-2A7E83A43805}"/>
    <cellStyle name="Normal 21 3 2 2 2 2 3 3" xfId="18290" xr:uid="{EF7DF2E8-EF82-4546-B163-07F9785A32DC}"/>
    <cellStyle name="Normal 21 3 2 2 2 2 4" xfId="18291" xr:uid="{B54AC4EC-16C6-4036-9208-902CFF525E89}"/>
    <cellStyle name="Normal 21 3 2 2 2 2 5" xfId="18292" xr:uid="{2E0258EF-2E54-4B2A-94E4-532769289DFE}"/>
    <cellStyle name="Normal 21 3 2 2 2 3" xfId="18293" xr:uid="{E10ACDC0-B225-4828-B896-AAAEB6CAB4BB}"/>
    <cellStyle name="Normal 21 3 2 2 2 3 2" xfId="18294" xr:uid="{4954F341-CC76-4E15-A904-9F7B000A90ED}"/>
    <cellStyle name="Normal 21 3 2 2 2 3 2 2" xfId="18295" xr:uid="{F0A53F06-A9C7-447A-8C88-4DA82F557181}"/>
    <cellStyle name="Normal 21 3 2 2 2 3 2 3" xfId="18296" xr:uid="{C152BC08-C08D-4B34-AF45-DED133BA53B3}"/>
    <cellStyle name="Normal 21 3 2 2 2 3 3" xfId="18297" xr:uid="{B69E874D-1F55-47A8-A617-20F5C0A24A06}"/>
    <cellStyle name="Normal 21 3 2 2 2 3 4" xfId="18298" xr:uid="{0AF2DC7B-5DD5-4CD4-9A83-47101AA5D57A}"/>
    <cellStyle name="Normal 21 3 2 2 2 4" xfId="18299" xr:uid="{AFDBF245-A88C-49E5-9319-F2AE045700D4}"/>
    <cellStyle name="Normal 21 3 2 2 2 4 2" xfId="18300" xr:uid="{2047BB0B-98A9-4BB0-8824-3ECEDE4ECDEB}"/>
    <cellStyle name="Normal 21 3 2 2 2 4 3" xfId="18301" xr:uid="{20BE020E-A006-4284-92FB-21D305CFE6F5}"/>
    <cellStyle name="Normal 21 3 2 2 2 5" xfId="18302" xr:uid="{6DD99A1F-A897-43E0-BC0A-8FA121ADB154}"/>
    <cellStyle name="Normal 21 3 2 2 2 6" xfId="18303" xr:uid="{456E7EB3-75CB-434F-B7AD-E0A70B070E52}"/>
    <cellStyle name="Normal 21 3 2 2 3" xfId="18304" xr:uid="{9B73B0DF-0BAF-4F14-93C1-67F424DBA2C4}"/>
    <cellStyle name="Normal 21 3 2 2 3 2" xfId="18305" xr:uid="{9501EBCE-E5DB-48C2-8DD2-A835FEB7F64E}"/>
    <cellStyle name="Normal 21 3 2 2 3 3" xfId="18306" xr:uid="{FC2FD266-CE25-4EC5-8491-77C511AB30F8}"/>
    <cellStyle name="Normal 21 3 2 2 4" xfId="18307" xr:uid="{946A4BA7-D682-49E9-BA2A-899495B3E689}"/>
    <cellStyle name="Normal 21 3 2 2 5" xfId="18308" xr:uid="{56F7162E-A77B-41F5-AE79-0C03A0E08E60}"/>
    <cellStyle name="Normal 21 3 2 3" xfId="18309" xr:uid="{A53F8A6A-8601-4769-BAC3-C4C3A9614F01}"/>
    <cellStyle name="Normal 21 3 2 4" xfId="18310" xr:uid="{7CF8CE16-EF88-4941-BC43-96278A04F3F8}"/>
    <cellStyle name="Normal 21 3 2 5" xfId="18311" xr:uid="{1FED7BEB-BF39-421C-B801-7136CA1FBD31}"/>
    <cellStyle name="Normal 21 3 2 6" xfId="18312" xr:uid="{2C55D7CD-E873-465D-97F9-4E2515C7B3C3}"/>
    <cellStyle name="Normal 21 3 2 7" xfId="18313" xr:uid="{9409BFEB-9111-4293-865A-1E2B4762F886}"/>
    <cellStyle name="Normal 21 3 2 8" xfId="18314" xr:uid="{A459B829-9FC6-42F8-8DBB-8EA1AEF56AC8}"/>
    <cellStyle name="Normal 21 3 2 9" xfId="18315" xr:uid="{7B3775A9-43DD-494E-ACFD-282955234D25}"/>
    <cellStyle name="Normal 21 3 3" xfId="18316" xr:uid="{5834AF33-0866-4E0F-B6C4-E4C44B9DD5D2}"/>
    <cellStyle name="Normal 21 3 3 2" xfId="18317" xr:uid="{25232BB6-03EA-4DA1-B702-F409DF4A9701}"/>
    <cellStyle name="Normal 21 3 3 2 2" xfId="18318" xr:uid="{87650978-AD03-49D5-8CCC-C2C7A19E6367}"/>
    <cellStyle name="Normal 21 3 3 2 3" xfId="18319" xr:uid="{01D27662-E88B-4CCC-881C-2AC2F1437612}"/>
    <cellStyle name="Normal 21 3 3 3" xfId="18320" xr:uid="{7CCDDB9F-883B-4B86-9D38-5A12EEB6ABB3}"/>
    <cellStyle name="Normal 21 3 3 4" xfId="18321" xr:uid="{52AD6792-D32E-4B70-8820-DAD146ECA6CD}"/>
    <cellStyle name="Normal 21 3 4" xfId="18322" xr:uid="{A1386A4D-2D83-4132-8837-1FC17DEC1550}"/>
    <cellStyle name="Normal 21 3 4 2" xfId="18323" xr:uid="{15FF6CB9-A39A-4207-BFB6-60120BD75185}"/>
    <cellStyle name="Normal 21 3 4 2 2" xfId="18324" xr:uid="{D4FD18C7-E371-4658-8109-7B0B6F012F24}"/>
    <cellStyle name="Normal 21 3 4 2 2 2" xfId="18325" xr:uid="{5CEC83E8-AC92-49DB-8E22-299C2BBD467A}"/>
    <cellStyle name="Normal 21 3 4 2 2 2 2" xfId="18326" xr:uid="{CAAA8216-A4FF-4115-97C4-E2DA10B0C9F6}"/>
    <cellStyle name="Normal 21 3 4 2 2 2 3" xfId="18327" xr:uid="{D83BF7DA-B066-4674-8E75-1E6C516C7545}"/>
    <cellStyle name="Normal 21 3 4 2 2 3" xfId="18328" xr:uid="{8A5E9561-A699-4496-999A-C0A51EA079DC}"/>
    <cellStyle name="Normal 21 3 4 2 2 4" xfId="18329" xr:uid="{FA7C8AD1-46AA-4F4B-9E65-37284A2FF876}"/>
    <cellStyle name="Normal 21 3 4 2 3" xfId="18330" xr:uid="{9946F046-910F-46ED-B726-C80378100C7A}"/>
    <cellStyle name="Normal 21 3 4 2 3 2" xfId="18331" xr:uid="{60C31CA1-4EF0-465F-BB36-F98BDCD5842C}"/>
    <cellStyle name="Normal 21 3 4 2 3 3" xfId="18332" xr:uid="{12867989-6295-4239-A67E-58A94A392E3E}"/>
    <cellStyle name="Normal 21 3 4 2 4" xfId="18333" xr:uid="{DF0BB7FF-9E2B-40F5-B15F-B605B9679346}"/>
    <cellStyle name="Normal 21 3 4 2 5" xfId="18334" xr:uid="{4FDBE06E-8674-4E4E-9E15-DD7DA9385A5B}"/>
    <cellStyle name="Normal 21 3 4 3" xfId="18335" xr:uid="{2820FA1C-04AE-438B-A144-6F48E11B1EAD}"/>
    <cellStyle name="Normal 21 3 4 3 2" xfId="18336" xr:uid="{85BC98E6-F9C3-49F9-8703-A13294D56AD7}"/>
    <cellStyle name="Normal 21 3 4 3 2 2" xfId="18337" xr:uid="{A5547D5B-272D-4453-B738-C31116516FF5}"/>
    <cellStyle name="Normal 21 3 4 3 2 2 2" xfId="18338" xr:uid="{0DAB4656-8E50-40C7-A28A-9A189F2F854E}"/>
    <cellStyle name="Normal 21 3 4 3 2 2 2 2" xfId="18339" xr:uid="{424AB4E6-32F0-4FB6-9D7E-AEAE7731997E}"/>
    <cellStyle name="Normal 21 3 4 3 2 2 2 3" xfId="18340" xr:uid="{81DC146C-0F70-4CAB-A23F-B2640BD1DD5C}"/>
    <cellStyle name="Normal 21 3 4 3 2 2 3" xfId="18341" xr:uid="{587453CC-D8E8-4235-9D00-9DD717B7BAC1}"/>
    <cellStyle name="Normal 21 3 4 3 2 2 4" xfId="18342" xr:uid="{41BD4ED7-5D19-4083-B842-BDEB454331B5}"/>
    <cellStyle name="Normal 21 3 4 3 2 3" xfId="18343" xr:uid="{FE179DA0-F8CF-4808-BCDF-430821BD2E3C}"/>
    <cellStyle name="Normal 21 3 4 3 2 4" xfId="18344" xr:uid="{5D22EE9C-118B-4874-9361-431B59905043}"/>
    <cellStyle name="Normal 21 3 4 3 3" xfId="18345" xr:uid="{A7258D93-BD56-4179-A46B-16FB3A8542F7}"/>
    <cellStyle name="Normal 21 3 4 3 4" xfId="18346" xr:uid="{647A25C2-A8C2-4A80-B86B-A94FC3164D28}"/>
    <cellStyle name="Normal 21 3 4 4" xfId="18347" xr:uid="{088B3583-B4C3-49CB-A403-AAE368690784}"/>
    <cellStyle name="Normal 21 3 4 4 2" xfId="18348" xr:uid="{BE1C8F43-9B57-4229-B2DF-10406527ED89}"/>
    <cellStyle name="Normal 21 3 4 4 2 2" xfId="18349" xr:uid="{66052C91-EA17-4FE7-A7D5-A273AF7ABB85}"/>
    <cellStyle name="Normal 21 3 4 4 2 3" xfId="18350" xr:uid="{72CEAA58-9751-4FB0-99A3-A43EC17D40F3}"/>
    <cellStyle name="Normal 21 3 4 4 3" xfId="18351" xr:uid="{9F676C3F-E832-4FFF-B7F3-AA419260A0B3}"/>
    <cellStyle name="Normal 21 3 4 4 4" xfId="18352" xr:uid="{7926F4E4-9B96-4BC6-9414-71986FA1B56A}"/>
    <cellStyle name="Normal 21 3 4 5" xfId="18353" xr:uid="{17AFA92A-32E6-4129-95C0-19694B87639B}"/>
    <cellStyle name="Normal 21 3 4 5 2" xfId="18354" xr:uid="{C73B4BB1-2AAB-4FFD-80D4-C6FCBFAEAFAB}"/>
    <cellStyle name="Normal 21 3 4 5 2 2" xfId="18355" xr:uid="{9047BB73-0B8B-4448-8520-F376193FFC15}"/>
    <cellStyle name="Normal 21 3 4 5 2 2 2" xfId="18356" xr:uid="{155036B8-9D92-4C9B-98B1-EEC6B18DB9B7}"/>
    <cellStyle name="Normal 21 3 4 5 2 2 2 2" xfId="18357" xr:uid="{B1AF074A-804B-437D-8BA5-1EDDFE56B531}"/>
    <cellStyle name="Normal 21 3 4 5 2 2 2 2 2" xfId="18358" xr:uid="{165A8C72-ED04-4785-B24E-4F854A17ECEB}"/>
    <cellStyle name="Normal 21 3 4 5 2 2 2 2 2 2" xfId="18359" xr:uid="{58988164-61F2-4602-A076-49C1E18BCA50}"/>
    <cellStyle name="Normal 21 3 4 5 2 2 2 2 2 3" xfId="18360" xr:uid="{225B8D5E-FBCE-46BA-9C03-514D45ABD117}"/>
    <cellStyle name="Normal 21 3 4 5 2 2 2 2 3" xfId="18361" xr:uid="{4C1F7F44-63D0-45E1-9CF2-D3E7687FEA95}"/>
    <cellStyle name="Normal 21 3 4 5 2 2 2 2 3 2" xfId="18362" xr:uid="{181B31D5-56EF-4CC5-A77A-6ABCC77BBD20}"/>
    <cellStyle name="Normal 21 3 4 5 2 2 2 2 3 2 2" xfId="18363" xr:uid="{8A55E67E-B6AA-4405-B507-1D70FCE87014}"/>
    <cellStyle name="Normal 21 3 4 5 2 2 2 2 3 2 2 2" xfId="18364" xr:uid="{1D063C4B-ECC1-4B4A-B914-0C446A95C07D}"/>
    <cellStyle name="Normal 21 3 4 5 2 2 2 2 3 2 2 3" xfId="18365" xr:uid="{E136104D-75EF-4D5E-8FEE-84848517F469}"/>
    <cellStyle name="Normal 21 3 4 5 2 2 2 2 3 2 3" xfId="18366" xr:uid="{D3BE652E-8FA7-4F2E-9A48-161579E7B0C7}"/>
    <cellStyle name="Normal 21 3 4 5 2 2 2 2 3 2 4" xfId="18367" xr:uid="{6A32FDB5-26D4-4ED6-B764-6013DF7B1AA3}"/>
    <cellStyle name="Normal 21 3 4 5 2 2 2 2 3 3" xfId="18368" xr:uid="{B52E3358-F20C-48B9-96B2-877A7371ECE8}"/>
    <cellStyle name="Normal 21 3 4 5 2 2 2 2 3 3 2" xfId="18369" xr:uid="{96EE1E4A-5E1E-47AC-9B94-68990FB8E51E}"/>
    <cellStyle name="Normal 21 3 4 5 2 2 2 2 3 3 3" xfId="18370" xr:uid="{AA8221C1-D9E6-4E83-B1CF-365F1EA4C76A}"/>
    <cellStyle name="Normal 21 3 4 5 2 2 2 2 3 4" xfId="18371" xr:uid="{CA74167B-3E5E-4588-AE82-783DE8FC8CA5}"/>
    <cellStyle name="Normal 21 3 4 5 2 2 2 2 3 5" xfId="18372" xr:uid="{86DEE9B7-2052-4698-A933-FC8A5E8D733C}"/>
    <cellStyle name="Normal 21 3 4 5 2 2 2 2 4" xfId="18373" xr:uid="{01AFC2B0-24BC-4EAF-A797-96A5A5CBC8F3}"/>
    <cellStyle name="Normal 21 3 4 5 2 2 2 2 5" xfId="18374" xr:uid="{F23B0894-4ABF-4DAE-BADD-1A47B9510659}"/>
    <cellStyle name="Normal 21 3 4 5 2 2 2 3" xfId="18375" xr:uid="{74181EDE-977E-4D88-A69B-333204C3C0C0}"/>
    <cellStyle name="Normal 21 3 4 5 2 2 2 3 2" xfId="18376" xr:uid="{F201C059-3CF4-4AF8-AD41-418EB635E6BA}"/>
    <cellStyle name="Normal 21 3 4 5 2 2 2 3 3" xfId="18377" xr:uid="{8D19740E-FF14-43B2-8B35-CA2CBFBFB62A}"/>
    <cellStyle name="Normal 21 3 4 5 2 2 2 4" xfId="18378" xr:uid="{14259ED4-A0F3-47E4-BEAD-D2E4ECDD3002}"/>
    <cellStyle name="Normal 21 3 4 5 2 2 2 5" xfId="18379" xr:uid="{2D51DB7E-DF94-4D5A-83D6-D62D2274C2D0}"/>
    <cellStyle name="Normal 21 3 4 5 2 2 3" xfId="18380" xr:uid="{8D6BD81C-5EDF-46DB-992D-6A1A2F2D794F}"/>
    <cellStyle name="Normal 21 3 4 5 2 2 3 2" xfId="18381" xr:uid="{C5DA4A24-F983-45A0-9DCE-A216A1D8CCB5}"/>
    <cellStyle name="Normal 21 3 4 5 2 2 3 3" xfId="18382" xr:uid="{C7E6A7EF-333F-4CBE-B056-4890810651EE}"/>
    <cellStyle name="Normal 21 3 4 5 2 2 4" xfId="18383" xr:uid="{9FCEF435-936C-40AE-971C-071C26F7F266}"/>
    <cellStyle name="Normal 21 3 4 5 2 2 4 2" xfId="18384" xr:uid="{01B22C62-5715-458C-AE64-F4064138B4A5}"/>
    <cellStyle name="Normal 21 3 4 5 2 2 4 2 2" xfId="18385" xr:uid="{55FB261E-A747-42AA-8F6E-5A42A3261244}"/>
    <cellStyle name="Normal 21 3 4 5 2 2 4 2 3" xfId="18386" xr:uid="{DD4915FA-BD6B-427C-AA67-6D87626714DD}"/>
    <cellStyle name="Normal 21 3 4 5 2 2 4 3" xfId="18387" xr:uid="{FF953172-BD2C-480A-8F36-BECF2270FBA2}"/>
    <cellStyle name="Normal 21 3 4 5 2 2 4 4" xfId="18388" xr:uid="{B776277A-483F-4F00-B105-E9938EF2B552}"/>
    <cellStyle name="Normal 21 3 4 5 2 2 5" xfId="18389" xr:uid="{6C4D4FF2-5754-4497-8312-ACD80DF1CC9F}"/>
    <cellStyle name="Normal 21 3 4 5 2 2 6" xfId="18390" xr:uid="{F8D693B3-B7A2-4038-8D6F-7417381AC065}"/>
    <cellStyle name="Normal 21 3 4 5 2 3" xfId="18391" xr:uid="{66CFB610-514A-4936-BDAA-807793CBC838}"/>
    <cellStyle name="Normal 21 3 4 5 2 3 2" xfId="18392" xr:uid="{54231488-6E67-4754-9B3B-DC8C4BD28FA5}"/>
    <cellStyle name="Normal 21 3 4 5 2 3 3" xfId="18393" xr:uid="{193CA18B-FCA5-4F41-AC0A-CB818550C93B}"/>
    <cellStyle name="Normal 21 3 4 5 2 4" xfId="18394" xr:uid="{4B33D486-750F-4182-980D-05897EF89811}"/>
    <cellStyle name="Normal 21 3 4 5 2 5" xfId="18395" xr:uid="{A9A7986E-BB52-4CC5-B8DD-669A542EBB79}"/>
    <cellStyle name="Normal 21 3 4 5 3" xfId="18396" xr:uid="{4F724F58-FE54-469D-ABB7-C70ECD2C14A6}"/>
    <cellStyle name="Normal 21 3 4 5 3 2" xfId="18397" xr:uid="{D9059FDC-5422-4DB0-A1B4-559920DF6336}"/>
    <cellStyle name="Normal 21 3 4 5 3 3" xfId="18398" xr:uid="{D4448B65-7D1C-4C15-9CC8-2FEE3F04875A}"/>
    <cellStyle name="Normal 21 3 4 5 4" xfId="18399" xr:uid="{8F6B331E-149A-4514-96AE-CA1BF528F013}"/>
    <cellStyle name="Normal 21 3 4 5 5" xfId="18400" xr:uid="{20C3506E-1DA3-4FC2-84EE-FB7ED37B23C6}"/>
    <cellStyle name="Normal 21 3 4 6" xfId="18401" xr:uid="{AE781737-0DC1-4667-8A34-F4B42056481E}"/>
    <cellStyle name="Normal 21 3 4 6 2" xfId="18402" xr:uid="{D6C0E3D8-96E3-419C-865E-913D78AA501A}"/>
    <cellStyle name="Normal 21 3 4 6 3" xfId="18403" xr:uid="{E9E56999-B9B4-4B63-BA85-8BFF40BB36EF}"/>
    <cellStyle name="Normal 21 3 4 7" xfId="18404" xr:uid="{42E31BCE-CA00-4863-8A24-2E8271F2F4E5}"/>
    <cellStyle name="Normal 21 3 4 8" xfId="18405" xr:uid="{47BBB8A6-88D6-4818-9999-16F9FD490FEE}"/>
    <cellStyle name="Normal 21 3 5" xfId="18406" xr:uid="{7A7483CA-6D1B-40B4-99CA-E04BFB8E2F26}"/>
    <cellStyle name="Normal 21 3 5 2" xfId="18407" xr:uid="{A7F5550A-B45B-471A-B7CA-E6FFB19FEDF6}"/>
    <cellStyle name="Normal 21 3 5 2 2" xfId="18408" xr:uid="{64ECC893-C851-4FB5-B002-E82CC7316EFA}"/>
    <cellStyle name="Normal 21 3 5 2 2 2" xfId="18409" xr:uid="{9A7BBCD8-4EC9-4EC8-9330-4A75C8EA6B9B}"/>
    <cellStyle name="Normal 21 3 5 2 2 2 2" xfId="18410" xr:uid="{A2395EF3-F81D-4935-B8A8-902353164352}"/>
    <cellStyle name="Normal 21 3 5 2 2 2 3" xfId="18411" xr:uid="{4927DFC4-0986-4662-A573-867122494224}"/>
    <cellStyle name="Normal 21 3 5 2 2 3" xfId="18412" xr:uid="{EB89A6C0-F4B3-4F2A-AC67-2F8E46F64983}"/>
    <cellStyle name="Normal 21 3 5 2 2 4" xfId="18413" xr:uid="{936C6933-F0CF-4538-8FA2-F561F04B933E}"/>
    <cellStyle name="Normal 21 3 5 2 3" xfId="18414" xr:uid="{1E111894-CBE3-4670-909A-287DA54D73F7}"/>
    <cellStyle name="Normal 21 3 5 2 3 2" xfId="18415" xr:uid="{57E771EA-1AEE-4960-A10A-BF0DDFC027E1}"/>
    <cellStyle name="Normal 21 3 5 2 3 3" xfId="18416" xr:uid="{B48DC9A8-141C-47A1-BADE-981F50EEB5E8}"/>
    <cellStyle name="Normal 21 3 5 2 4" xfId="18417" xr:uid="{81EA660A-0F04-40BA-96EB-B56B5FA6E493}"/>
    <cellStyle name="Normal 21 3 5 2 5" xfId="18418" xr:uid="{33E90483-8442-4FA8-9DE3-DB3C69AA61EA}"/>
    <cellStyle name="Normal 21 3 5 3" xfId="18419" xr:uid="{9FC2F69C-FFE9-42C5-948C-A39106D5E1EF}"/>
    <cellStyle name="Normal 21 3 5 3 2" xfId="18420" xr:uid="{A6CA95DC-1A2F-4815-B2CF-221EF526AD77}"/>
    <cellStyle name="Normal 21 3 5 3 3" xfId="18421" xr:uid="{A81A6677-07C8-40BC-AE5D-E7E517D76ACA}"/>
    <cellStyle name="Normal 21 3 5 4" xfId="18422" xr:uid="{D76A3E6B-D893-4DBE-8DC0-D037C27FD30D}"/>
    <cellStyle name="Normal 21 3 5 5" xfId="18423" xr:uid="{746906CF-9E67-4D0B-9AC9-847AC3363BD5}"/>
    <cellStyle name="Normal 21 3 6" xfId="18424" xr:uid="{41F3C18B-6AFF-4ED8-A799-127EDEF34D8D}"/>
    <cellStyle name="Normal 21 3 6 2" xfId="18425" xr:uid="{2FD34E76-04FD-4E9B-A540-84027F468FE7}"/>
    <cellStyle name="Normal 21 3 6 2 2" xfId="18426" xr:uid="{38BCE923-B694-4D69-9CEC-A0ED82835F1B}"/>
    <cellStyle name="Normal 21 3 6 2 3" xfId="18427" xr:uid="{356830C9-4041-4365-8545-33B18E3D5049}"/>
    <cellStyle name="Normal 21 3 6 3" xfId="18428" xr:uid="{F5BF5DFC-9CFE-4E8C-B46A-A94AA097CB85}"/>
    <cellStyle name="Normal 21 3 6 4" xfId="18429" xr:uid="{7C8FE574-1C9B-413D-A3F4-E1B55B176C06}"/>
    <cellStyle name="Normal 21 3 7" xfId="18430" xr:uid="{2866BC8F-EE9D-4DB9-9C21-90053E046FEB}"/>
    <cellStyle name="Normal 21 3 8" xfId="18431" xr:uid="{1E3F3435-6754-4281-8641-704F1CEF4A22}"/>
    <cellStyle name="Normal 21 3 9" xfId="18432" xr:uid="{2A8876AC-0F0B-400C-A6EF-07189E7408E8}"/>
    <cellStyle name="Normal 21 4" xfId="18433" xr:uid="{F6FD3CD8-C73E-45A5-BF0B-60366D45548E}"/>
    <cellStyle name="Normal 21 4 2" xfId="18434" xr:uid="{35F3468A-B168-4B0F-AC62-11AA57A2B4B2}"/>
    <cellStyle name="Normal 21 4 2 10" xfId="18435" xr:uid="{07F18784-0356-4618-A8B0-D47407EC68EE}"/>
    <cellStyle name="Normal 21 4 2 10 2" xfId="18436" xr:uid="{EB34C93C-1203-43CF-83A1-4A1E768E1C88}"/>
    <cellStyle name="Normal 21 4 2 10 3" xfId="18437" xr:uid="{9FD13854-A590-48B8-9473-71EAA44EB880}"/>
    <cellStyle name="Normal 21 4 2 11" xfId="18438" xr:uid="{EC75F644-B24B-4878-BE55-13D9D4B1909C}"/>
    <cellStyle name="Normal 21 4 2 12" xfId="18439" xr:uid="{C0DA6243-98DF-46B7-9768-8D432B6C5A1E}"/>
    <cellStyle name="Normal 21 4 2 13" xfId="18440" xr:uid="{6EA09959-C660-46B7-97FB-3BB5D567ADCD}"/>
    <cellStyle name="Normal 21 4 2 2" xfId="18441" xr:uid="{5AFE07F9-06E3-49BC-B641-5F8B5D1339EE}"/>
    <cellStyle name="Normal 21 4 2 2 2" xfId="18442" xr:uid="{D5032B4E-BC12-450D-A604-DC5597676B2E}"/>
    <cellStyle name="Normal 21 4 2 3" xfId="18443" xr:uid="{D8092F49-92C8-4439-8DA3-A3F7D1622BD5}"/>
    <cellStyle name="Normal 21 4 2 3 2" xfId="18444" xr:uid="{A3515683-F375-47AE-89FB-9FDFA52DC3E7}"/>
    <cellStyle name="Normal 21 4 2 3 2 2" xfId="18445" xr:uid="{34D1C411-3B15-45C4-9A7D-AAEA838A5B69}"/>
    <cellStyle name="Normal 21 4 2 3 2 3" xfId="18446" xr:uid="{567505FD-EB3B-4F2A-9AED-9E3BF4B29FBA}"/>
    <cellStyle name="Normal 21 4 2 3 3" xfId="18447" xr:uid="{2B2BA89B-55FD-4006-B1CB-44F04ABBFD67}"/>
    <cellStyle name="Normal 21 4 2 3 3 2" xfId="18448" xr:uid="{B59D9733-B091-407C-853F-CF04A9906D52}"/>
    <cellStyle name="Normal 21 4 2 3 3 3" xfId="18449" xr:uid="{B314F6EA-A8E0-498E-A9A3-D44C5AD43594}"/>
    <cellStyle name="Normal 21 4 2 3 4" xfId="18450" xr:uid="{3FF7E7C6-D54C-40AF-BBA2-3FEC8D54D827}"/>
    <cellStyle name="Normal 21 4 2 3 5" xfId="18451" xr:uid="{AF262E09-3869-4431-8D3C-C0F7A498DC04}"/>
    <cellStyle name="Normal 21 4 2 4" xfId="18452" xr:uid="{3765F84D-A8AD-4523-B395-C6966D37ACEA}"/>
    <cellStyle name="Normal 21 4 2 4 2" xfId="18453" xr:uid="{41B7A996-99F5-497D-9CEC-08639309B285}"/>
    <cellStyle name="Normal 21 4 2 4 3" xfId="18454" xr:uid="{5752139F-2AA5-4975-B2A8-D5AC432F0C9B}"/>
    <cellStyle name="Normal 21 4 2 5" xfId="18455" xr:uid="{24EFB977-6BD0-46E1-B5AF-F35B0D3E0B1E}"/>
    <cellStyle name="Normal 21 4 2 5 2" xfId="18456" xr:uid="{9674656F-D482-48DE-B05E-C05C5F3A6615}"/>
    <cellStyle name="Normal 21 4 2 5 3" xfId="18457" xr:uid="{9C756136-3530-4908-8E15-781A31F8C129}"/>
    <cellStyle name="Normal 21 4 2 6" xfId="18458" xr:uid="{6E552914-5DF8-4B70-8BF7-C2230745FE30}"/>
    <cellStyle name="Normal 21 4 2 6 2" xfId="18459" xr:uid="{92598E27-39D9-44D7-A79F-18F2B224DFF2}"/>
    <cellStyle name="Normal 21 4 2 6 3" xfId="18460" xr:uid="{BDD4E7C5-E7E6-42BB-8329-7E5552951EF4}"/>
    <cellStyle name="Normal 21 4 2 7" xfId="18461" xr:uid="{9B962A7F-205D-4882-9583-6C4D19628C09}"/>
    <cellStyle name="Normal 21 4 2 7 2" xfId="18462" xr:uid="{3D2B739A-5003-4C54-B730-82B672D904BF}"/>
    <cellStyle name="Normal 21 4 2 7 3" xfId="18463" xr:uid="{82FFB05F-646C-422E-A256-79FF6385F466}"/>
    <cellStyle name="Normal 21 4 2 8" xfId="18464" xr:uid="{49AA4D31-C3EB-432B-A3B2-B729AF261308}"/>
    <cellStyle name="Normal 21 4 2 8 2" xfId="18465" xr:uid="{FB6E500F-FA37-4CBB-B6FE-1A9A75EA159B}"/>
    <cellStyle name="Normal 21 4 2 8 3" xfId="18466" xr:uid="{85723EE9-DBA0-463B-9650-4EEBFA8ED7A5}"/>
    <cellStyle name="Normal 21 4 2 9" xfId="18467" xr:uid="{C63749F3-3683-4EF1-8D03-39E18B084D04}"/>
    <cellStyle name="Normal 21 4 2 9 2" xfId="18468" xr:uid="{091F5861-E34D-4F43-AB87-321D70DD950D}"/>
    <cellStyle name="Normal 21 4 2 9 3" xfId="18469" xr:uid="{345C11E8-C27A-4EC7-915C-B20B7FD19893}"/>
    <cellStyle name="Normal 21 4 3" xfId="18470" xr:uid="{D09333B2-51A6-413C-AB40-6187BB76E986}"/>
    <cellStyle name="Normal 21 4 3 2" xfId="18471" xr:uid="{7E2077CC-500A-42F5-97F5-0E0347A90C86}"/>
    <cellStyle name="Normal 21 4 4" xfId="18472" xr:uid="{EFF0216A-A173-4887-91C0-3D31A815CE4F}"/>
    <cellStyle name="Normal 21 4 5" xfId="18473" xr:uid="{E1C2E36C-1627-4D67-A4E4-70540B7A79D6}"/>
    <cellStyle name="Normal 21 4 6" xfId="18474" xr:uid="{AD83C16D-E135-4F01-AFB1-0859E1508F74}"/>
    <cellStyle name="Normal 21 4 7" xfId="18475" xr:uid="{83A74C81-A58A-4437-9DE2-095BAF19AEC6}"/>
    <cellStyle name="Normal 21 5" xfId="18476" xr:uid="{C7147063-F2CD-4C93-9921-91F19FAD3082}"/>
    <cellStyle name="Normal 21 5 2" xfId="18477" xr:uid="{D5274B43-E92F-4F0C-87EF-6041FB4621AF}"/>
    <cellStyle name="Normal 21 5 2 2" xfId="18478" xr:uid="{758D4A7E-D363-4086-80CF-9006B0B3F391}"/>
    <cellStyle name="Normal 21 5 2 2 2" xfId="18479" xr:uid="{F85CECF7-08CA-494F-90BB-999ABC855B33}"/>
    <cellStyle name="Normal 21 5 2 2 2 2" xfId="18480" xr:uid="{874C5B89-7EE1-427F-86E3-241FA2E8FCD8}"/>
    <cellStyle name="Normal 21 5 2 2 2 2 2" xfId="18481" xr:uid="{CA3519B9-FDD6-445B-A43C-6D0D81BA8CE1}"/>
    <cellStyle name="Normal 21 5 2 2 2 2 3" xfId="18482" xr:uid="{DE678D3B-4B74-4F3A-93E1-7096208B6517}"/>
    <cellStyle name="Normal 21 5 2 2 2 3" xfId="18483" xr:uid="{19A6CB38-9FAC-4870-9088-EF836C9AFDBE}"/>
    <cellStyle name="Normal 21 5 2 2 2 4" xfId="18484" xr:uid="{76F04D67-B78A-4E50-BD58-9B61E9DA80E0}"/>
    <cellStyle name="Normal 21 5 2 2 3" xfId="18485" xr:uid="{245C33CE-9064-4CFF-8D39-49CCAD06A2A7}"/>
    <cellStyle name="Normal 21 5 2 2 3 2" xfId="18486" xr:uid="{B7796EE0-EB25-41D5-AB34-339C4219F5F2}"/>
    <cellStyle name="Normal 21 5 2 2 3 2 2" xfId="18487" xr:uid="{B5B0DF4D-6076-48AD-B551-7321D5C072C6}"/>
    <cellStyle name="Normal 21 5 2 2 3 2 3" xfId="18488" xr:uid="{55D0A1DA-A900-4360-B98E-71F9D66E0937}"/>
    <cellStyle name="Normal 21 5 2 2 3 3" xfId="18489" xr:uid="{B480BC65-6282-4EA2-8AC3-F813416F83EA}"/>
    <cellStyle name="Normal 21 5 2 2 3 4" xfId="18490" xr:uid="{8AE6F568-073A-4696-91C2-0BC960AEBA90}"/>
    <cellStyle name="Normal 21 5 2 2 4" xfId="18491" xr:uid="{24D89CF1-7BCE-4B84-B9EB-632EE924A9FA}"/>
    <cellStyle name="Normal 21 5 2 2 4 2" xfId="18492" xr:uid="{9F41A342-83FD-4559-99D2-E41F1433B334}"/>
    <cellStyle name="Normal 21 5 2 2 4 3" xfId="18493" xr:uid="{F2D72584-D167-4491-8E87-A9B2643C8441}"/>
    <cellStyle name="Normal 21 5 2 2 5" xfId="18494" xr:uid="{ABA2E301-3F8D-4432-8662-C769BD548084}"/>
    <cellStyle name="Normal 21 5 2 2 6" xfId="18495" xr:uid="{7651CE2C-A43E-4557-B959-636488403773}"/>
    <cellStyle name="Normal 21 5 2 3" xfId="18496" xr:uid="{03178D2D-D78B-40DF-B39E-96C88DA9B350}"/>
    <cellStyle name="Normal 21 5 2 3 2" xfId="18497" xr:uid="{144DEF9D-4CB5-4547-8EEB-930589619673}"/>
    <cellStyle name="Normal 21 5 2 3 3" xfId="18498" xr:uid="{4F66469E-D992-49A1-B968-7453F867E0FE}"/>
    <cellStyle name="Normal 21 5 2 4" xfId="18499" xr:uid="{7B277403-7D20-4135-AA77-660C74271E0E}"/>
    <cellStyle name="Normal 21 5 2 5" xfId="18500" xr:uid="{A2249E43-6EA3-4A49-B255-8A97643B580B}"/>
    <cellStyle name="Normal 21 5 3" xfId="18501" xr:uid="{3200F586-EF9B-4C6B-8D0A-80664C0EE308}"/>
    <cellStyle name="Normal 21 5 3 2" xfId="18502" xr:uid="{0B80B07A-D29A-431D-8F6B-7B8D2E38002B}"/>
    <cellStyle name="Normal 21 5 3 2 2" xfId="18503" xr:uid="{9C525023-8476-4425-A5DB-2EEA507E9C22}"/>
    <cellStyle name="Normal 21 5 3 2 2 2" xfId="18504" xr:uid="{74CC868C-7C02-40B8-9A00-EF70D17E466F}"/>
    <cellStyle name="Normal 21 5 3 2 2 2 2" xfId="18505" xr:uid="{26A1A771-28B5-4034-B5A3-744E990E03F4}"/>
    <cellStyle name="Normal 21 5 3 2 2 2 3" xfId="18506" xr:uid="{790D8DC4-1C31-4DDE-8B49-EFE3FD23AAA3}"/>
    <cellStyle name="Normal 21 5 3 2 2 3" xfId="18507" xr:uid="{72029830-8665-4B3C-A851-E71C15A1706A}"/>
    <cellStyle name="Normal 21 5 3 2 2 4" xfId="18508" xr:uid="{452627B3-AC1C-4C6D-AE7E-9269C23DA7F1}"/>
    <cellStyle name="Normal 21 5 3 2 3" xfId="18509" xr:uid="{4D25D4BA-1E51-41FF-B962-3BD368C2D67E}"/>
    <cellStyle name="Normal 21 5 3 2 3 2" xfId="18510" xr:uid="{D7344644-7A2A-4C69-947D-5E4BF6CA99CE}"/>
    <cellStyle name="Normal 21 5 3 2 3 3" xfId="18511" xr:uid="{EFC6DF37-ABBA-44CD-AF3D-37358BF75718}"/>
    <cellStyle name="Normal 21 5 3 2 4" xfId="18512" xr:uid="{E32E6A34-2B10-4E7A-8067-EF2F98068ECA}"/>
    <cellStyle name="Normal 21 5 3 2 5" xfId="18513" xr:uid="{674374DF-DC74-4469-8EE3-202D1A20C185}"/>
    <cellStyle name="Normal 21 5 4" xfId="18514" xr:uid="{5F072812-B700-4B99-ABCD-A37D5A617313}"/>
    <cellStyle name="Normal 21 5 4 2" xfId="18515" xr:uid="{DB25B170-6B21-4A3E-BECE-D343ADB0FC1A}"/>
    <cellStyle name="Normal 21 5 4 2 2" xfId="18516" xr:uid="{85ADDCBF-AE3E-40FC-8C95-C0139C0E5AEB}"/>
    <cellStyle name="Normal 21 5 4 2 2 2" xfId="18517" xr:uid="{29C5E95D-EB0B-451C-A6A5-936617FF0016}"/>
    <cellStyle name="Normal 21 5 4 2 2 2 2" xfId="18518" xr:uid="{2C2FEDC8-F12B-482D-AE20-20F7B17D56C7}"/>
    <cellStyle name="Normal 21 5 4 2 2 2 3" xfId="18519" xr:uid="{EEE43F7D-CDD7-4BB0-BC67-6198A20A34BF}"/>
    <cellStyle name="Normal 21 5 4 2 2 3" xfId="18520" xr:uid="{2E99AE34-97BD-4A68-A2E7-DCAA3DF97933}"/>
    <cellStyle name="Normal 21 5 4 2 2 4" xfId="18521" xr:uid="{F56A3C33-E81B-4675-B389-7F79AAEC2BB3}"/>
    <cellStyle name="Normal 21 5 4 2 3" xfId="18522" xr:uid="{63F9F470-1A66-4E51-9CCF-FC3E130858EF}"/>
    <cellStyle name="Normal 21 5 4 2 3 2" xfId="18523" xr:uid="{39216DA2-2356-43B8-B1A6-2CAF0B23CAF9}"/>
    <cellStyle name="Normal 21 5 4 2 3 3" xfId="18524" xr:uid="{9CB77302-8ECB-4BAF-A8CD-240F47C22F03}"/>
    <cellStyle name="Normal 21 5 4 2 4" xfId="18525" xr:uid="{948EAFEF-D39A-40D0-88BB-AA8D44BDA707}"/>
    <cellStyle name="Normal 21 5 4 2 5" xfId="18526" xr:uid="{263D38A0-7264-4C98-8CB9-056EDB4EF4BF}"/>
    <cellStyle name="Normal 21 5 4 3" xfId="18527" xr:uid="{1B578E15-7A14-467D-9E01-FD3421002C8F}"/>
    <cellStyle name="Normal 21 5 4 3 2" xfId="18528" xr:uid="{712AF562-B962-4292-AC7C-6DF261A6A185}"/>
    <cellStyle name="Normal 21 5 4 3 3" xfId="18529" xr:uid="{6186DB18-8AA1-4D70-A769-A7C58AB2478E}"/>
    <cellStyle name="Normal 21 5 4 4" xfId="18530" xr:uid="{E2CAB708-8AD7-4C02-82F1-6D1D0EBECE99}"/>
    <cellStyle name="Normal 21 5 4 5" xfId="18531" xr:uid="{DC75E839-1884-4747-8FB0-1988CA70D9AB}"/>
    <cellStyle name="Normal 21 6" xfId="18532" xr:uid="{0AE036C8-73A5-4506-A626-DD95B28BB4D0}"/>
    <cellStyle name="Normal 21 6 2" xfId="18533" xr:uid="{B3D5208B-B32E-4EFC-AE70-A9692D7E9173}"/>
    <cellStyle name="Normal 21 6 2 10" xfId="18534" xr:uid="{B63C0F7B-4E6D-4F01-B75D-25AC0B00C83D}"/>
    <cellStyle name="Normal 21 6 2 11" xfId="18535" xr:uid="{98A6D04F-5A92-4205-BD69-9D34371C0AB8}"/>
    <cellStyle name="Normal 21 6 2 12" xfId="18536" xr:uid="{9F987F09-ABC3-48AE-A3CC-6FF7EF2A8D97}"/>
    <cellStyle name="Normal 21 6 2 2" xfId="18537" xr:uid="{FB8FEF47-CF47-4201-8204-B9AB47A84DD0}"/>
    <cellStyle name="Normal 21 6 2 2 2" xfId="18538" xr:uid="{D6DE1D2C-220F-421D-80FF-121A6AA2ABF6}"/>
    <cellStyle name="Normal 21 6 2 2 3" xfId="18539" xr:uid="{171F69A8-75DD-45AD-8421-DC573D105CD6}"/>
    <cellStyle name="Normal 21 6 2 3" xfId="18540" xr:uid="{F2D6B5F7-382E-4069-AE85-2D584AF25087}"/>
    <cellStyle name="Normal 21 6 2 3 2" xfId="18541" xr:uid="{88AC32F6-E175-4B55-856F-BE3813489E3F}"/>
    <cellStyle name="Normal 21 6 2 3 3" xfId="18542" xr:uid="{88920587-1D14-40AD-88CD-6CF9307E9F1F}"/>
    <cellStyle name="Normal 21 6 2 4" xfId="18543" xr:uid="{9D0B5184-C7FE-404A-AFA0-D10F6A797497}"/>
    <cellStyle name="Normal 21 6 2 4 2" xfId="18544" xr:uid="{533AA49C-16A5-4538-B5DE-C05E399B6AC4}"/>
    <cellStyle name="Normal 21 6 2 4 3" xfId="18545" xr:uid="{19E56CD9-0A3A-4896-B4C6-763ED4160EDE}"/>
    <cellStyle name="Normal 21 6 2 5" xfId="18546" xr:uid="{40CD7D29-7B74-4D7B-8958-93BF5B199143}"/>
    <cellStyle name="Normal 21 6 2 5 2" xfId="18547" xr:uid="{2CA24D0B-2896-49F4-8F56-4396440B0192}"/>
    <cellStyle name="Normal 21 6 2 5 3" xfId="18548" xr:uid="{2794EB4A-5356-425A-8349-02655E6B2DB7}"/>
    <cellStyle name="Normal 21 6 2 6" xfId="18549" xr:uid="{3B86591F-740F-4EF9-81EB-20D446218037}"/>
    <cellStyle name="Normal 21 6 2 6 2" xfId="18550" xr:uid="{F13184CF-9830-4E57-9E53-5FE50D4A597F}"/>
    <cellStyle name="Normal 21 6 2 6 3" xfId="18551" xr:uid="{17155C38-97BE-4E21-BB8C-5F8E3D79935D}"/>
    <cellStyle name="Normal 21 6 2 7" xfId="18552" xr:uid="{320226BA-082A-48C2-AC25-858C6E059311}"/>
    <cellStyle name="Normal 21 6 2 7 2" xfId="18553" xr:uid="{EF306ADC-A7C1-45FF-95DB-9255CDC2F8C3}"/>
    <cellStyle name="Normal 21 6 2 7 3" xfId="18554" xr:uid="{A68991F2-11A2-4B04-9FFC-F95C4359A527}"/>
    <cellStyle name="Normal 21 6 2 8" xfId="18555" xr:uid="{F5A1ED0B-3FE2-4FFB-A7D2-9C251DFDA4F3}"/>
    <cellStyle name="Normal 21 6 2 8 2" xfId="18556" xr:uid="{B5872909-A6D0-49EA-B8FE-4A79D39C7B2E}"/>
    <cellStyle name="Normal 21 6 2 8 3" xfId="18557" xr:uid="{E53F2C2D-912D-4D4F-A80F-BE7DEB7A6AF7}"/>
    <cellStyle name="Normal 21 6 2 9" xfId="18558" xr:uid="{25B00E8F-0DA0-4A6D-B968-FE40A9271A56}"/>
    <cellStyle name="Normal 21 6 2 9 2" xfId="18559" xr:uid="{09D158EA-A682-4209-8F83-030A1000726A}"/>
    <cellStyle name="Normal 21 6 2 9 3" xfId="18560" xr:uid="{29E99B0E-E2BB-4C17-9922-057C74B1C37E}"/>
    <cellStyle name="Normal 21 7" xfId="18561" xr:uid="{7D9378DB-FD13-4331-A5F0-DCE3F78C3EF9}"/>
    <cellStyle name="Normal 21 7 2" xfId="18562" xr:uid="{C543C84B-6C9F-4070-A052-BB9D8E2AA1BD}"/>
    <cellStyle name="Normal 21 8" xfId="18563" xr:uid="{5DA638CF-FA51-4942-B247-631C92234E59}"/>
    <cellStyle name="Normal 21 9" xfId="18564" xr:uid="{468F3DC2-F76B-4A9C-8AC0-B878FC2A364B}"/>
    <cellStyle name="Normal 21_CHC Asifabad Estimate" xfId="18565" xr:uid="{F4D82ED6-D185-4A39-8F00-C0D011375DDD}"/>
    <cellStyle name="Normal 22" xfId="18566" xr:uid="{467E87BF-2A9B-4C43-9690-FD8B2DF9DDD1}"/>
    <cellStyle name="Normal 22 10" xfId="18567" xr:uid="{D2EACDA3-6219-469B-9F97-BB173C5D43B2}"/>
    <cellStyle name="Normal 22 10 10" xfId="18568" xr:uid="{0E0FD049-72CB-4AE7-9E21-53637DB44837}"/>
    <cellStyle name="Normal 22 10 10 2" xfId="18569" xr:uid="{4158C8E6-8E41-41AB-8C24-E38D80E13596}"/>
    <cellStyle name="Normal 22 10 10 2 2" xfId="18570" xr:uid="{C86A1217-659E-4451-8886-E778B5B3FF28}"/>
    <cellStyle name="Normal 22 10 10 2 3" xfId="18571" xr:uid="{222201F5-04C0-46F8-B899-FEF28FB64993}"/>
    <cellStyle name="Normal 22 10 10 3" xfId="18572" xr:uid="{E894612B-921C-41FC-B9C1-3E645F191C53}"/>
    <cellStyle name="Normal 22 10 10 4" xfId="18573" xr:uid="{CF9825DE-6307-478D-8E91-62202F728327}"/>
    <cellStyle name="Normal 22 10 11" xfId="18574" xr:uid="{EB64FEFF-5C22-41E6-A34F-66FB1DF7122C}"/>
    <cellStyle name="Normal 22 10 11 2" xfId="18575" xr:uid="{D44CC529-4859-4628-9B3C-2DF215D4C1BC}"/>
    <cellStyle name="Normal 22 10 11 2 2" xfId="18576" xr:uid="{763D4E71-93F5-4D39-B6D0-92F348202AA9}"/>
    <cellStyle name="Normal 22 10 11 2 2 2" xfId="18577" xr:uid="{09A8C90B-CD11-445E-9153-79EF6C90F3D1}"/>
    <cellStyle name="Normal 22 10 11 2 2 3" xfId="18578" xr:uid="{97098EA9-31E5-4101-A9F8-06F972040350}"/>
    <cellStyle name="Normal 22 10 11 2 3" xfId="18579" xr:uid="{63D9687D-EB35-415B-BC24-6C770D9965D0}"/>
    <cellStyle name="Normal 22 10 11 2 4" xfId="18580" xr:uid="{4AF06F42-F242-4B6C-85C8-DAB8DE93FEE8}"/>
    <cellStyle name="Normal 22 10 11 3" xfId="18581" xr:uid="{D9D445C3-CD4D-43E5-9348-84F4C9B7D7F6}"/>
    <cellStyle name="Normal 22 10 11 3 2" xfId="18582" xr:uid="{B944BABE-6074-4645-8842-89B91CC4A5A5}"/>
    <cellStyle name="Normal 22 10 11 3 2 2" xfId="18583" xr:uid="{B8E5F0CF-5A14-4E77-A7CA-AE8C8FB36AE5}"/>
    <cellStyle name="Normal 22 10 11 3 2 3" xfId="18584" xr:uid="{6F7E8D97-4A54-49CB-BBAC-FFC33E570EC7}"/>
    <cellStyle name="Normal 22 10 11 3 3" xfId="18585" xr:uid="{A9012285-0AEB-4888-960A-3662749C5FBE}"/>
    <cellStyle name="Normal 22 10 11 3 4" xfId="18586" xr:uid="{2EF618C3-C317-47CA-AFB0-1C3DE1BEC23A}"/>
    <cellStyle name="Normal 22 10 11 4" xfId="18587" xr:uid="{987661ED-F30C-4138-942A-51ADD56B31F0}"/>
    <cellStyle name="Normal 22 10 11 4 2" xfId="18588" xr:uid="{5EE0ED97-036F-41F6-98BE-F8445DB82283}"/>
    <cellStyle name="Normal 22 10 11 4 2 2" xfId="18589" xr:uid="{7191E6CA-E882-4E90-8266-95F78C32080D}"/>
    <cellStyle name="Normal 22 10 11 4 2 2 2" xfId="18590" xr:uid="{777A8030-AACC-4B8B-A689-716E6992A2BB}"/>
    <cellStyle name="Normal 22 10 11 4 2 2 2 2" xfId="18591" xr:uid="{6DDF3FD6-4C65-430D-AA99-87CB526CEFFE}"/>
    <cellStyle name="Normal 22 10 11 4 2 2 2 2 2" xfId="18592" xr:uid="{4FF8B797-A1D3-4A84-A195-341A626825CE}"/>
    <cellStyle name="Normal 22 10 11 4 2 2 2 2 2 2" xfId="18593" xr:uid="{5EE7C1A7-6371-4BE4-8CC5-EDA36257E253}"/>
    <cellStyle name="Normal 22 10 11 4 2 2 2 2 2 3" xfId="18594" xr:uid="{3D3F45C9-F735-4676-84BA-AF2DCA16C6C3}"/>
    <cellStyle name="Normal 22 10 11 4 2 2 2 2 3" xfId="18595" xr:uid="{4E2665CA-97B7-41F8-B923-83CA34A405AC}"/>
    <cellStyle name="Normal 22 10 11 4 2 2 2 2 4" xfId="18596" xr:uid="{B2E6B9A7-8669-4719-921E-BDE91122E79A}"/>
    <cellStyle name="Normal 22 10 11 4 2 2 2 3" xfId="18597" xr:uid="{E6D8BC1B-1CD3-49E8-8F04-59A6D3A3885D}"/>
    <cellStyle name="Normal 22 10 11 4 2 2 2 3 2" xfId="18598" xr:uid="{04832DE9-C2F1-48A4-8432-84E96E07656F}"/>
    <cellStyle name="Normal 22 10 11 4 2 2 2 3 2 2" xfId="18599" xr:uid="{DD34F4D8-56E4-4491-B288-2A11D77AF74A}"/>
    <cellStyle name="Normal 22 10 11 4 2 2 2 3 2 3" xfId="18600" xr:uid="{7C5C9E1F-7074-497A-9FB3-457E1B2111E5}"/>
    <cellStyle name="Normal 22 10 11 4 2 2 2 3 3" xfId="18601" xr:uid="{E9B81F6B-54A2-40A5-BDDB-AE9877AC84AE}"/>
    <cellStyle name="Normal 22 10 11 4 2 2 2 3 4" xfId="18602" xr:uid="{5E8E89C6-F07D-40DA-B891-D8ADC8859ADE}"/>
    <cellStyle name="Normal 22 10 11 4 2 2 2 4" xfId="18603" xr:uid="{C108ADB1-A939-49C7-B3A6-43530E50B67B}"/>
    <cellStyle name="Normal 22 10 11 4 2 2 2 4 2" xfId="18604" xr:uid="{3959AE3B-E655-4689-A56B-BA317BC7A8AE}"/>
    <cellStyle name="Normal 22 10 11 4 2 2 2 4 3" xfId="18605" xr:uid="{3F92EB8E-89E4-4370-B017-BC63B24CEF07}"/>
    <cellStyle name="Normal 22 10 11 4 2 2 2 5" xfId="18606" xr:uid="{EF2C0E57-9599-4538-981C-F686157BD2C3}"/>
    <cellStyle name="Normal 22 10 11 4 2 2 2 6" xfId="18607" xr:uid="{D4E203CE-F977-476C-8CAB-BF506C3F8180}"/>
    <cellStyle name="Normal 22 10 11 4 2 2 3" xfId="18608" xr:uid="{5A1C2B43-B49D-4D28-A7C3-2E3318430408}"/>
    <cellStyle name="Normal 22 10 11 4 2 2 3 2" xfId="18609" xr:uid="{02B66ABB-A4D4-46B7-9420-891B154A5A7F}"/>
    <cellStyle name="Normal 22 10 11 4 2 2 3 3" xfId="18610" xr:uid="{49F897AB-1509-4C96-9AA3-E6E0EBA45442}"/>
    <cellStyle name="Normal 22 10 11 4 2 2 4" xfId="18611" xr:uid="{D22712D5-EA47-4ADB-9628-9ED2CAFF0295}"/>
    <cellStyle name="Normal 22 10 11 4 2 2 5" xfId="18612" xr:uid="{D99F4899-FC95-47ED-A989-6398BBA8835A}"/>
    <cellStyle name="Normal 22 10 11 4 2 3" xfId="18613" xr:uid="{1D1F3793-7C1C-4BB4-A3C5-418A65CC7EA8}"/>
    <cellStyle name="Normal 22 10 11 4 2 3 2" xfId="18614" xr:uid="{36EA60B4-B08E-49DB-A942-84FCA70FE86C}"/>
    <cellStyle name="Normal 22 10 11 4 2 3 2 2" xfId="18615" xr:uid="{68238AF9-9AB1-49EB-AD77-10AF07FDA229}"/>
    <cellStyle name="Normal 22 10 11 4 2 3 2 3" xfId="18616" xr:uid="{093B1819-6283-4194-B61C-4BA748A15ADE}"/>
    <cellStyle name="Normal 22 10 11 4 2 3 3" xfId="18617" xr:uid="{D0E72E5C-9CDB-420A-8BD1-C4A19B80BD4F}"/>
    <cellStyle name="Normal 22 10 11 4 2 3 4" xfId="18618" xr:uid="{0C208740-BDAF-4830-A4FC-50A88DAE1A9A}"/>
    <cellStyle name="Normal 22 10 11 4 2 4" xfId="18619" xr:uid="{18BC17BB-2085-4269-9BBE-9444D1A629C1}"/>
    <cellStyle name="Normal 22 10 11 4 2 4 2" xfId="18620" xr:uid="{ABCE7B93-37FC-43C9-BD3E-1CFACD63ED87}"/>
    <cellStyle name="Normal 22 10 11 4 2 4 3" xfId="18621" xr:uid="{2AD19ACF-1E7C-4B14-ADFD-97AC3F817DF8}"/>
    <cellStyle name="Normal 22 10 11 4 2 5" xfId="18622" xr:uid="{6CD30961-C886-4753-8C08-1AB3942C7D8A}"/>
    <cellStyle name="Normal 22 10 11 4 2 6" xfId="18623" xr:uid="{77F8F3C7-A7DC-448C-95E9-82ADA0FC7880}"/>
    <cellStyle name="Normal 22 10 11 4 3" xfId="18624" xr:uid="{32EAA1D2-18BC-4D2D-A57A-4C38E51E0D03}"/>
    <cellStyle name="Normal 22 10 11 4 3 2" xfId="18625" xr:uid="{7D95F697-1301-446C-AD13-E65345973256}"/>
    <cellStyle name="Normal 22 10 11 4 3 3" xfId="18626" xr:uid="{5DB95FA0-4E46-4BB5-BA5B-5DC2B5DF2612}"/>
    <cellStyle name="Normal 22 10 11 4 4" xfId="18627" xr:uid="{11ACAD3F-A775-47A7-BF4A-3050365CD7E0}"/>
    <cellStyle name="Normal 22 10 11 4 5" xfId="18628" xr:uid="{40627646-DBC9-45CD-B6E0-BE0DDE94A536}"/>
    <cellStyle name="Normal 22 10 11 5" xfId="18629" xr:uid="{C4D2012C-88A7-491F-876F-FDACCBA0B609}"/>
    <cellStyle name="Normal 22 10 11 5 2" xfId="18630" xr:uid="{9E85E535-EAAD-406F-A965-082034671FF8}"/>
    <cellStyle name="Normal 22 10 11 5 2 2" xfId="18631" xr:uid="{4755459B-39CA-4F1A-897A-5A06AAA3174A}"/>
    <cellStyle name="Normal 22 10 11 5 2 2 2" xfId="18632" xr:uid="{C2C2A467-B1E9-469E-AD12-3351EA56AEA5}"/>
    <cellStyle name="Normal 22 10 11 5 2 2 3" xfId="18633" xr:uid="{F4D75ABC-5C5D-45E6-AEB4-1AF0E5FB7A83}"/>
    <cellStyle name="Normal 22 10 11 5 2 3" xfId="18634" xr:uid="{CD579481-92DC-4FCA-BA63-E64DAC743962}"/>
    <cellStyle name="Normal 22 10 11 5 2 4" xfId="18635" xr:uid="{61755443-35AE-4404-B798-245E3E5A8B90}"/>
    <cellStyle name="Normal 22 10 11 5 3" xfId="18636" xr:uid="{E7966D42-BEDD-41B7-8CC0-ADCEF520BF7F}"/>
    <cellStyle name="Normal 22 10 11 5 3 2" xfId="18637" xr:uid="{D067D6F5-DBE6-4637-B8AA-4D2284C83343}"/>
    <cellStyle name="Normal 22 10 11 5 3 3" xfId="18638" xr:uid="{ABE907E5-A5D5-4F4F-9BC6-2C511CCCD733}"/>
    <cellStyle name="Normal 22 10 11 5 4" xfId="18639" xr:uid="{E3987FAD-D19B-4424-9BAC-B4EB654B953D}"/>
    <cellStyle name="Normal 22 10 11 5 5" xfId="18640" xr:uid="{837AD69C-FC7F-4332-82CB-FEC9B38D74D5}"/>
    <cellStyle name="Normal 22 10 11 6" xfId="18641" xr:uid="{2BB12694-93D4-40A1-843F-36437767EEAF}"/>
    <cellStyle name="Normal 22 10 11 6 2" xfId="18642" xr:uid="{7B617C6E-BC0E-4799-B898-97CD37F311FC}"/>
    <cellStyle name="Normal 22 10 11 6 3" xfId="18643" xr:uid="{5713D398-A20E-4D83-805A-673BBDF2FA65}"/>
    <cellStyle name="Normal 22 10 11 7" xfId="18644" xr:uid="{3C49F264-1FB3-4166-AAB1-E029FFA2E240}"/>
    <cellStyle name="Normal 22 10 11 8" xfId="18645" xr:uid="{AF5E99ED-2473-4DDF-9DF7-C685CAD3F54E}"/>
    <cellStyle name="Normal 22 10 12" xfId="18646" xr:uid="{3714DF99-B4B0-4CC8-82E1-6D8002F9A934}"/>
    <cellStyle name="Normal 22 10 12 2" xfId="18647" xr:uid="{472249F7-B797-493D-9FA3-C1BC56E3CAE5}"/>
    <cellStyle name="Normal 22 10 12 2 2" xfId="18648" xr:uid="{9C94B19B-2B39-4187-A4B9-FA94A988672F}"/>
    <cellStyle name="Normal 22 10 12 2 3" xfId="18649" xr:uid="{FC6BF961-A69D-48EC-B10B-BD6AC3A749F3}"/>
    <cellStyle name="Normal 22 10 12 3" xfId="18650" xr:uid="{F2966161-6BD9-4A91-BAB5-60A574A593DE}"/>
    <cellStyle name="Normal 22 10 12 4" xfId="18651" xr:uid="{C6CF22D3-9977-461E-96E4-AE88B0600E5E}"/>
    <cellStyle name="Normal 22 10 13" xfId="18652" xr:uid="{13A67D52-AF9E-41E6-8F32-3DBD3DF40831}"/>
    <cellStyle name="Normal 22 10 13 2" xfId="18653" xr:uid="{E9966794-4DEA-4641-BFDA-9835CF8F6306}"/>
    <cellStyle name="Normal 22 10 13 2 2" xfId="18654" xr:uid="{3E4E80F5-6E3D-4BFA-860A-5262395A7C73}"/>
    <cellStyle name="Normal 22 10 13 2 2 2" xfId="18655" xr:uid="{4A2A39CF-DC21-4837-942B-BB7B1DB544C4}"/>
    <cellStyle name="Normal 22 10 13 2 2 3" xfId="18656" xr:uid="{B984A641-1A3A-4DAF-A1D4-73687E7F8B3C}"/>
    <cellStyle name="Normal 22 10 13 2 3" xfId="18657" xr:uid="{6792B218-7463-4AB8-9532-C48135BDD5D5}"/>
    <cellStyle name="Normal 22 10 13 2 4" xfId="18658" xr:uid="{70C4710C-2D7D-462C-B9EB-AC3F83FDFB4F}"/>
    <cellStyle name="Normal 22 10 13 3" xfId="18659" xr:uid="{172C8FD0-FEA8-4607-BF42-8C5B762CC669}"/>
    <cellStyle name="Normal 22 10 13 3 2" xfId="18660" xr:uid="{B1F695D0-32AF-4FDF-9217-271A5246BB17}"/>
    <cellStyle name="Normal 22 10 13 3 3" xfId="18661" xr:uid="{E373FFEA-EEEB-430B-A9D2-6A993CE53E06}"/>
    <cellStyle name="Normal 22 10 13 4" xfId="18662" xr:uid="{5E95E6F1-2E9E-4930-8C11-E9CE3719A647}"/>
    <cellStyle name="Normal 22 10 13 5" xfId="18663" xr:uid="{841F9E94-6671-4163-A8D6-421BC0C03DF6}"/>
    <cellStyle name="Normal 22 10 2" xfId="18664" xr:uid="{07D22BEE-8C53-46B6-AAB4-0591D12EDF41}"/>
    <cellStyle name="Normal 22 10 2 2" xfId="18665" xr:uid="{20AAD14B-1BD7-48B8-89FB-2B103EC4540F}"/>
    <cellStyle name="Normal 22 10 2 2 2" xfId="18666" xr:uid="{5763C90B-6C24-486E-9655-07365356E79E}"/>
    <cellStyle name="Normal 22 10 2 2 2 2" xfId="18667" xr:uid="{54BD7C69-FD80-43ED-AA29-D253E0E946AE}"/>
    <cellStyle name="Normal 22 10 2 2 2 3" xfId="18668" xr:uid="{C63F3AEE-F17C-4F59-B72B-EA8A2507D092}"/>
    <cellStyle name="Normal 22 10 2 2 3" xfId="18669" xr:uid="{3D23FE4A-8289-41B1-9A52-225BD44A25FC}"/>
    <cellStyle name="Normal 22 10 2 2 4" xfId="18670" xr:uid="{26EF7723-E712-4561-9210-E049A05E655D}"/>
    <cellStyle name="Normal 22 10 2 3" xfId="18671" xr:uid="{474D12D5-227F-4E8A-8B87-550121F072B4}"/>
    <cellStyle name="Normal 22 10 2 3 2" xfId="18672" xr:uid="{66A1FA2D-B12E-492F-9BC4-4B5B3B895C31}"/>
    <cellStyle name="Normal 22 10 2 3 3" xfId="18673" xr:uid="{E22CDBD9-6F22-4C26-B528-A312CC46B9B0}"/>
    <cellStyle name="Normal 22 10 2 4" xfId="18674" xr:uid="{8E5C2247-FAB6-4221-AF27-A80283B73F0B}"/>
    <cellStyle name="Normal 22 10 2 5" xfId="18675" xr:uid="{01E9C41E-FA18-4A62-AAF4-021926AF7A13}"/>
    <cellStyle name="Normal 22 10 3" xfId="18676" xr:uid="{61807F4C-EE77-4205-929B-E0F892A395D8}"/>
    <cellStyle name="Normal 22 10 3 2" xfId="18677" xr:uid="{15D8DA46-5E94-4A37-B115-8ACF7CEF224A}"/>
    <cellStyle name="Normal 22 10 3 2 2" xfId="18678" xr:uid="{58B5D562-F297-4536-B95B-53E18A9B8546}"/>
    <cellStyle name="Normal 22 10 3 2 3" xfId="18679" xr:uid="{C3C2D039-8D03-4DB5-9312-6DF57D76ED68}"/>
    <cellStyle name="Normal 22 10 3 3" xfId="18680" xr:uid="{453A93DE-21BD-4E56-8D3A-C1B3B3885DFC}"/>
    <cellStyle name="Normal 22 10 3 4" xfId="18681" xr:uid="{6902E0C6-45D4-4C27-9C4A-17783A6B20DD}"/>
    <cellStyle name="Normal 22 10 4" xfId="18682" xr:uid="{5BFD07A3-739B-42E5-A25A-27915587F73A}"/>
    <cellStyle name="Normal 22 10 4 2" xfId="18683" xr:uid="{E99A5602-51FE-48AC-961A-D71486000CE9}"/>
    <cellStyle name="Normal 22 10 4 2 2" xfId="18684" xr:uid="{56B26360-F7BB-47FC-9A8E-E9D1022C0B0E}"/>
    <cellStyle name="Normal 22 10 4 2 2 2" xfId="18685" xr:uid="{80D289DB-ADD2-4A20-A4A6-9446B4B6AB35}"/>
    <cellStyle name="Normal 22 10 4 2 2 3" xfId="18686" xr:uid="{0C2B8112-643D-450D-86D7-BA299EAC9D1E}"/>
    <cellStyle name="Normal 22 10 4 2 3" xfId="18687" xr:uid="{397AC1FC-17BD-4C90-861E-9809AB69AC43}"/>
    <cellStyle name="Normal 22 10 4 2 4" xfId="18688" xr:uid="{C936C59C-5E77-475E-BFFF-D412B9A30F06}"/>
    <cellStyle name="Normal 22 10 4 3" xfId="18689" xr:uid="{A5825C9F-1B9A-41E1-AF49-0967FF9B6B1F}"/>
    <cellStyle name="Normal 22 10 4 3 2" xfId="18690" xr:uid="{3D61F9BD-492D-4D8B-8E95-2B8CC0C0400B}"/>
    <cellStyle name="Normal 22 10 4 3 2 2" xfId="18691" xr:uid="{449F1004-D8E8-4FF5-8272-963D5E4128C1}"/>
    <cellStyle name="Normal 22 10 4 3 2 3" xfId="18692" xr:uid="{89896149-08CA-4109-80B5-8FB42F2C3399}"/>
    <cellStyle name="Normal 22 10 4 3 3" xfId="18693" xr:uid="{E5DC4C00-EA66-4747-9B3C-53ED1EFAFD6C}"/>
    <cellStyle name="Normal 22 10 4 3 4" xfId="18694" xr:uid="{49D3CDDA-890B-45FA-B244-A74C103C5B0E}"/>
    <cellStyle name="Normal 22 10 4 4" xfId="18695" xr:uid="{938B7D42-9C44-42AC-8BF1-25271C687735}"/>
    <cellStyle name="Normal 22 10 4 4 2" xfId="18696" xr:uid="{82951709-E366-4CBC-A5E0-291A829F24D7}"/>
    <cellStyle name="Normal 22 10 4 4 3" xfId="18697" xr:uid="{5EBFA404-B572-46D6-9627-F4516E69D44D}"/>
    <cellStyle name="Normal 22 10 4 5" xfId="18698" xr:uid="{B25761CB-1C6D-47BA-9664-1FF652CAC380}"/>
    <cellStyle name="Normal 22 10 4 6" xfId="18699" xr:uid="{E1AFDDCF-2F09-49BF-9278-1256F5AA644A}"/>
    <cellStyle name="Normal 22 10 5" xfId="18700" xr:uid="{DD007316-F88A-442C-A797-71C73D5FBE45}"/>
    <cellStyle name="Normal 22 10 5 10" xfId="18701" xr:uid="{D43822AA-4243-4406-8A64-1D4896F32B34}"/>
    <cellStyle name="Normal 22 10 5 10 2" xfId="18702" xr:uid="{1000AB75-22B6-4277-9944-4F168497054B}"/>
    <cellStyle name="Normal 22 10 5 10 2 2" xfId="18703" xr:uid="{A614568F-B57E-41C2-B793-DA7A5A903EE3}"/>
    <cellStyle name="Normal 22 10 5 10 2 2 2" xfId="18704" xr:uid="{E2390E43-B794-42BF-88A5-5DB9565D7CD8}"/>
    <cellStyle name="Normal 22 10 5 10 2 2 3" xfId="18705" xr:uid="{E5F8F3E1-A3AC-4618-8A68-7DC7BFF39EB1}"/>
    <cellStyle name="Normal 22 10 5 10 2 3" xfId="18706" xr:uid="{EFD2BD26-DD1B-4AFE-A6FE-94BCD5DDECD0}"/>
    <cellStyle name="Normal 22 10 5 10 2 4" xfId="18707" xr:uid="{0EE6EC8E-D861-4131-AB33-6035538668FB}"/>
    <cellStyle name="Normal 22 10 5 10 3" xfId="18708" xr:uid="{E7A1107C-C98F-4DB6-AE57-BAEC75F39813}"/>
    <cellStyle name="Normal 22 10 5 10 3 2" xfId="18709" xr:uid="{90FADA6D-2A62-42D2-942D-722CBC1E9210}"/>
    <cellStyle name="Normal 22 10 5 10 3 3" xfId="18710" xr:uid="{45C65259-DA84-48A8-8666-8EDCBED7EBE2}"/>
    <cellStyle name="Normal 22 10 5 10 4" xfId="18711" xr:uid="{4424655B-522B-4F04-BFBB-5EADF7A629FF}"/>
    <cellStyle name="Normal 22 10 5 10 5" xfId="18712" xr:uid="{58085850-26BE-454A-B0A2-56FE24BE87BA}"/>
    <cellStyle name="Normal 22 10 5 11" xfId="18713" xr:uid="{23152385-A4EC-424C-AA91-F946D557FC2C}"/>
    <cellStyle name="Normal 22 10 5 11 2" xfId="18714" xr:uid="{225ECB73-A97D-48F1-BED7-D65131DA2D99}"/>
    <cellStyle name="Normal 22 10 5 11 3" xfId="18715" xr:uid="{4E910850-C338-422C-A40F-11F96F4387A0}"/>
    <cellStyle name="Normal 22 10 5 12" xfId="18716" xr:uid="{B80AF0CE-5C10-447C-8C4E-E46DA962483C}"/>
    <cellStyle name="Normal 22 10 5 13" xfId="18717" xr:uid="{EDC9E0BC-45EE-466D-B951-05FDF5E07F81}"/>
    <cellStyle name="Normal 22 10 5 2" xfId="18718" xr:uid="{603BC0C6-6763-4FB7-BF86-DCD05FCF42F4}"/>
    <cellStyle name="Normal 22 10 5 2 2" xfId="18719" xr:uid="{86EBE69C-BAB7-4AAA-A380-958E4429BAAD}"/>
    <cellStyle name="Normal 22 10 5 2 2 2" xfId="18720" xr:uid="{869E5121-5C70-47B9-927C-50878BA45407}"/>
    <cellStyle name="Normal 22 10 5 2 2 3" xfId="18721" xr:uid="{780F9DB5-2122-4FC2-98AC-AD80D74DBFF4}"/>
    <cellStyle name="Normal 22 10 5 2 3" xfId="18722" xr:uid="{615301FC-CB2C-497B-BF9F-CCD747C2E799}"/>
    <cellStyle name="Normal 22 10 5 2 4" xfId="18723" xr:uid="{6A64ACAA-828F-4744-948D-8D5B7B95793A}"/>
    <cellStyle name="Normal 22 10 5 3" xfId="18724" xr:uid="{9780AE53-52F9-46D7-890F-4CAA7BD28669}"/>
    <cellStyle name="Normal 22 10 5 3 2" xfId="18725" xr:uid="{AB854173-2882-4143-B925-8CA1404771A2}"/>
    <cellStyle name="Normal 22 10 5 3 2 2" xfId="18726" xr:uid="{7CCCDE02-3E5A-4F9F-A2A6-65298E9BD7CE}"/>
    <cellStyle name="Normal 22 10 5 3 2 3" xfId="18727" xr:uid="{CAC29596-9891-4863-A507-E7DE04DAA4BF}"/>
    <cellStyle name="Normal 22 10 5 3 3" xfId="18728" xr:uid="{488DA6C4-FDE9-48F1-9150-D509109F0F9E}"/>
    <cellStyle name="Normal 22 10 5 3 4" xfId="18729" xr:uid="{64FF85D5-269D-49A8-8542-128285764E09}"/>
    <cellStyle name="Normal 22 10 5 4" xfId="18730" xr:uid="{A03041CE-B0B2-4B89-A66B-2ADE071793D0}"/>
    <cellStyle name="Normal 22 10 5 4 2" xfId="18731" xr:uid="{DA169FFF-5BB5-43E2-B196-11DFA40498C6}"/>
    <cellStyle name="Normal 22 10 5 4 2 2" xfId="18732" xr:uid="{33ACF30A-995E-45C1-9DC6-DC5FBFFCAD84}"/>
    <cellStyle name="Normal 22 10 5 4 2 3" xfId="18733" xr:uid="{7A2ACD5E-A1E8-4129-B131-6D5A3F58DF97}"/>
    <cellStyle name="Normal 22 10 5 4 3" xfId="18734" xr:uid="{1063415B-CC27-4BC5-B8F8-A6C087AEFFE6}"/>
    <cellStyle name="Normal 22 10 5 4 4" xfId="18735" xr:uid="{FCDF037E-29A9-4FB8-8C9B-D724ED394F64}"/>
    <cellStyle name="Normal 22 10 5 5" xfId="18736" xr:uid="{D139D54F-2FF0-403F-A10C-24E39CDD3B3D}"/>
    <cellStyle name="Normal 22 10 5 5 2" xfId="18737" xr:uid="{385D43D2-50D8-49EA-9891-C82EA9C9CEBD}"/>
    <cellStyle name="Normal 22 10 5 5 2 2" xfId="18738" xr:uid="{DBEBA56C-527E-4E6E-86EF-50F29B025F64}"/>
    <cellStyle name="Normal 22 10 5 5 2 3" xfId="18739" xr:uid="{D5877B72-177B-43F7-886F-6DAE74B552FE}"/>
    <cellStyle name="Normal 22 10 5 5 3" xfId="18740" xr:uid="{C7EA60EA-550E-46F8-A2E5-497729D3D899}"/>
    <cellStyle name="Normal 22 10 5 5 4" xfId="18741" xr:uid="{C1D7A062-A788-4B02-8F6A-34E09089720C}"/>
    <cellStyle name="Normal 22 10 5 6" xfId="18742" xr:uid="{F17F400F-4D57-4A26-91EE-8C262155CEDD}"/>
    <cellStyle name="Normal 22 10 5 6 2" xfId="18743" xr:uid="{4352F70B-0912-4BC7-B523-E5BF818C1C88}"/>
    <cellStyle name="Normal 22 10 5 6 2 2" xfId="18744" xr:uid="{FDEFD88F-06C9-4CE6-A882-2CEFDEBE1FD3}"/>
    <cellStyle name="Normal 22 10 5 6 2 3" xfId="18745" xr:uid="{E3EC70EF-5E3E-46AE-A81E-B404A61C64AB}"/>
    <cellStyle name="Normal 22 10 5 6 3" xfId="18746" xr:uid="{4253E302-C2C2-4A06-BEE6-75D79CC4BE54}"/>
    <cellStyle name="Normal 22 10 5 6 4" xfId="18747" xr:uid="{7219F812-4A5B-4584-9842-861E4BA39F14}"/>
    <cellStyle name="Normal 22 10 5 7" xfId="18748" xr:uid="{B7D11082-19BF-4F31-9394-BD8D65479517}"/>
    <cellStyle name="Normal 22 10 5 7 2" xfId="18749" xr:uid="{6D0EF150-4FD6-4CD7-ADA9-E653FDEAC934}"/>
    <cellStyle name="Normal 22 10 5 7 2 2" xfId="18750" xr:uid="{73029B27-2489-4960-B579-C33AD35A9084}"/>
    <cellStyle name="Normal 22 10 5 7 2 2 2" xfId="18751" xr:uid="{4B04A627-8922-4E4F-96D0-EECF520BC56F}"/>
    <cellStyle name="Normal 22 10 5 7 2 2 2 2" xfId="18752" xr:uid="{DFD4A4F7-D156-483B-8C6D-3575B6A9AD5E}"/>
    <cellStyle name="Normal 22 10 5 7 2 2 2 3" xfId="18753" xr:uid="{89478C5F-146B-4560-BB41-97962FB10052}"/>
    <cellStyle name="Normal 22 10 5 7 2 2 3" xfId="18754" xr:uid="{48B91CE2-359A-42AC-9A36-5A0C220D229B}"/>
    <cellStyle name="Normal 22 10 5 7 2 2 4" xfId="18755" xr:uid="{93CC87B4-FE34-4796-ABA4-7F5EA8C90153}"/>
    <cellStyle name="Normal 22 10 5 7 2 3" xfId="18756" xr:uid="{2FED803E-EF12-4E51-A5F5-66979411FC36}"/>
    <cellStyle name="Normal 22 10 5 7 2 3 2" xfId="18757" xr:uid="{8919AF62-AE0A-422C-BB86-9A13FA8D5FFE}"/>
    <cellStyle name="Normal 22 10 5 7 2 3 3" xfId="18758" xr:uid="{395B51E6-F78A-433E-A1D2-53BD8D408CAF}"/>
    <cellStyle name="Normal 22 10 5 7 2 4" xfId="18759" xr:uid="{212EAE3A-19C7-460E-AB6F-DD103378A01D}"/>
    <cellStyle name="Normal 22 10 5 7 2 5" xfId="18760" xr:uid="{AEC58F92-A5DD-46D4-89FF-8AAE164E7F33}"/>
    <cellStyle name="Normal 22 10 5 7 3" xfId="18761" xr:uid="{E1356767-8173-4D75-8D16-31891ABABBAD}"/>
    <cellStyle name="Normal 22 10 5 7 3 2" xfId="18762" xr:uid="{C1C0E402-24AF-4034-8751-42AEB73F1541}"/>
    <cellStyle name="Normal 22 10 5 7 3 3" xfId="18763" xr:uid="{B7CA27E5-DF59-471A-9A86-2E025D05F04D}"/>
    <cellStyle name="Normal 22 10 5 7 4" xfId="18764" xr:uid="{A50DB881-21B8-4506-8ED1-8DD079A8F366}"/>
    <cellStyle name="Normal 22 10 5 7 5" xfId="18765" xr:uid="{83128F5A-67E8-4AC6-99F6-73EE00D2B18F}"/>
    <cellStyle name="Normal 22 10 5 8" xfId="18766" xr:uid="{E94ED6DD-6758-409A-A650-3833D5263343}"/>
    <cellStyle name="Normal 22 10 5 8 2" xfId="18767" xr:uid="{28AFCD81-B7FE-46E6-B83C-613C04DAE47A}"/>
    <cellStyle name="Normal 22 10 5 8 2 2" xfId="18768" xr:uid="{C59B79B1-F094-4FB8-B2C2-DE9B5113D6C4}"/>
    <cellStyle name="Normal 22 10 5 8 2 3" xfId="18769" xr:uid="{D73E12E6-B260-4603-8380-55987390AE7A}"/>
    <cellStyle name="Normal 22 10 5 8 3" xfId="18770" xr:uid="{5C844C82-C453-4D26-86C5-6A47526ABD74}"/>
    <cellStyle name="Normal 22 10 5 8 4" xfId="18771" xr:uid="{77E9F2C1-6F45-46E2-B814-C7BD01CC1496}"/>
    <cellStyle name="Normal 22 10 5 9" xfId="18772" xr:uid="{9C03C277-5711-4F00-B793-EDC79C877F9B}"/>
    <cellStyle name="Normal 22 10 5 9 2" xfId="18773" xr:uid="{BDA529FB-61C2-4EEC-9D9D-953EC65D93E4}"/>
    <cellStyle name="Normal 22 10 5 9 2 2" xfId="18774" xr:uid="{6C2A7D90-89AD-42B7-A123-C795D1F2CE46}"/>
    <cellStyle name="Normal 22 10 5 9 2 3" xfId="18775" xr:uid="{A33E6623-89C7-42B2-A59C-FFCDF5156731}"/>
    <cellStyle name="Normal 22 10 5 9 3" xfId="18776" xr:uid="{73BF571D-44CD-4FCF-8AB6-57C2D15DC5FF}"/>
    <cellStyle name="Normal 22 10 5 9 4" xfId="18777" xr:uid="{01E5B5E1-9D8B-4536-A2A7-29B9F760943D}"/>
    <cellStyle name="Normal 22 10 6" xfId="18778" xr:uid="{B6C54291-F9B4-4F83-803E-832932458649}"/>
    <cellStyle name="Normal 22 10 6 2" xfId="18779" xr:uid="{85868162-785C-4332-B56D-5EDDE8D34094}"/>
    <cellStyle name="Normal 22 10 6 2 2" xfId="18780" xr:uid="{E38ED4E8-1E59-47DB-A3A2-9B961510B41F}"/>
    <cellStyle name="Normal 22 10 6 2 3" xfId="18781" xr:uid="{F8552393-531D-4763-ADB2-EB0BAD6B7D28}"/>
    <cellStyle name="Normal 22 10 6 3" xfId="18782" xr:uid="{09A51B4B-0102-4211-82BD-4099667D81E5}"/>
    <cellStyle name="Normal 22 10 6 4" xfId="18783" xr:uid="{EC60BF43-9C86-413B-B6B2-3C9EBC5F39BB}"/>
    <cellStyle name="Normal 22 10 7" xfId="18784" xr:uid="{10063B1B-372A-499C-987F-883E08238ECA}"/>
    <cellStyle name="Normal 22 10 7 2" xfId="18785" xr:uid="{C8778125-66A6-4B47-86CE-E656B437704D}"/>
    <cellStyle name="Normal 22 10 7 2 2" xfId="18786" xr:uid="{4BAEF90A-8363-4213-8495-4B17677C499A}"/>
    <cellStyle name="Normal 22 10 7 2 2 2" xfId="18787" xr:uid="{38771059-9A01-429B-A572-EAA59425B0DF}"/>
    <cellStyle name="Normal 22 10 7 2 2 3" xfId="18788" xr:uid="{0C3E6B17-4EDC-4FD5-AFCF-40BE3D3D2EB3}"/>
    <cellStyle name="Normal 22 10 7 2 3" xfId="18789" xr:uid="{55F3025A-F83B-4C10-9EE1-B05A0CB4B859}"/>
    <cellStyle name="Normal 22 10 7 2 4" xfId="18790" xr:uid="{54BBFDEB-CAD5-4FEB-B561-8E9D791FBC10}"/>
    <cellStyle name="Normal 22 10 7 3" xfId="18791" xr:uid="{2A4A11CF-E058-4E4A-8A6B-2160A384333B}"/>
    <cellStyle name="Normal 22 10 7 3 2" xfId="18792" xr:uid="{E567FEA6-BCC9-4326-B0DB-4ADD7A1DC01C}"/>
    <cellStyle name="Normal 22 10 7 3 3" xfId="18793" xr:uid="{0BF1DF91-B1B2-4131-BE1A-090C82AD35E4}"/>
    <cellStyle name="Normal 22 10 7 4" xfId="18794" xr:uid="{D1ABC73F-3988-4843-ADB5-20D4BDDB2284}"/>
    <cellStyle name="Normal 22 10 7 5" xfId="18795" xr:uid="{A38368BB-D292-4A10-BFE2-30D6B1053595}"/>
    <cellStyle name="Normal 22 10 8" xfId="18796" xr:uid="{DA94DA64-C88A-4415-A0B0-5ED47EC70B0B}"/>
    <cellStyle name="Normal 22 10 8 2" xfId="18797" xr:uid="{C493062A-5A79-4D50-A8EE-E51475F422C1}"/>
    <cellStyle name="Normal 22 10 8 2 2" xfId="18798" xr:uid="{899774DE-D9C5-4C82-B0A8-C78306749635}"/>
    <cellStyle name="Normal 22 10 8 2 3" xfId="18799" xr:uid="{A30EFE67-5020-424A-ABCF-ABA04B0133C9}"/>
    <cellStyle name="Normal 22 10 8 3" xfId="18800" xr:uid="{DCC8BB01-D424-44A8-85B7-C96906C4BBD0}"/>
    <cellStyle name="Normal 22 10 8 4" xfId="18801" xr:uid="{03B94CA1-69CD-4EB6-84E3-C9CFA4C2B9F8}"/>
    <cellStyle name="Normal 22 10 9" xfId="18802" xr:uid="{4463899B-BBC0-4DB9-A56B-27D0723956A2}"/>
    <cellStyle name="Normal 22 10 9 2" xfId="18803" xr:uid="{31F81542-800F-4DD6-8D6B-B3F637B3DF5A}"/>
    <cellStyle name="Normal 22 10 9 2 2" xfId="18804" xr:uid="{AB8BD4F1-4FFF-41A0-B3C7-A5ECB5CC2353}"/>
    <cellStyle name="Normal 22 10 9 2 3" xfId="18805" xr:uid="{B3B1B3CD-7CD7-433D-B8D3-5FA1EF941B9C}"/>
    <cellStyle name="Normal 22 10 9 3" xfId="18806" xr:uid="{84081D8C-D17A-4A95-8991-ACBA4111B8BC}"/>
    <cellStyle name="Normal 22 10 9 4" xfId="18807" xr:uid="{DE43C3BA-D346-4000-BD22-1F423E895F81}"/>
    <cellStyle name="Normal 22 11" xfId="18808" xr:uid="{04694C2F-0C10-4DE3-B10F-D59E7BD606BE}"/>
    <cellStyle name="Normal 22 12" xfId="18809" xr:uid="{83570600-9BA2-4A6D-8BB9-3D58593B9ABA}"/>
    <cellStyle name="Normal 22 12 2" xfId="18810" xr:uid="{49B875E1-3A98-4F03-B7CD-2712810957D6}"/>
    <cellStyle name="Normal 22 12 2 2" xfId="18811" xr:uid="{F1D6F267-3FB8-4ECB-ACA5-4D37CAB6B88B}"/>
    <cellStyle name="Normal 22 12 2 2 2" xfId="18812" xr:uid="{556604A3-F401-4C3C-B975-A47B8F0CACA9}"/>
    <cellStyle name="Normal 22 12 2 2 2 2" xfId="18813" xr:uid="{2CAD5D73-0B3D-4029-BEBE-38B2D76BAD63}"/>
    <cellStyle name="Normal 22 12 2 2 2 3" xfId="18814" xr:uid="{55BE4478-BD57-4DBF-9C02-3B69A78B8C8E}"/>
    <cellStyle name="Normal 22 12 2 2 3" xfId="18815" xr:uid="{CCFFB4FC-92A6-44CC-910C-5D27B70B977F}"/>
    <cellStyle name="Normal 22 12 2 2 4" xfId="18816" xr:uid="{B71E2F3D-EC9B-4D2C-A833-45548B2EFA09}"/>
    <cellStyle name="Normal 22 12 2 3" xfId="18817" xr:uid="{D529C2A4-0643-43B0-B76F-D189CB37C702}"/>
    <cellStyle name="Normal 22 12 2 3 2" xfId="18818" xr:uid="{60C36C50-E0BD-4968-A8EB-AB034F474542}"/>
    <cellStyle name="Normal 22 12 2 3 2 2" xfId="18819" xr:uid="{86DE045C-7112-4D42-8DFA-47C89F1B01C6}"/>
    <cellStyle name="Normal 22 12 2 3 2 2 2" xfId="18820" xr:uid="{89EF80E2-F60D-4F2B-950D-F0DF501181E7}"/>
    <cellStyle name="Normal 22 12 2 3 2 2 2 2" xfId="18821" xr:uid="{3EB6BF31-33AF-4A36-8DDD-ECB7C72D3A51}"/>
    <cellStyle name="Normal 22 12 2 3 2 2 2 3" xfId="18822" xr:uid="{BD4DC764-A91F-4EE4-A49A-57E73B8409A5}"/>
    <cellStyle name="Normal 22 12 2 3 2 2 3" xfId="18823" xr:uid="{516E2E23-E467-4949-8A52-A1DEBCC50BD8}"/>
    <cellStyle name="Normal 22 12 2 3 2 2 4" xfId="18824" xr:uid="{3EB51F5F-31F5-455F-8EFA-305B03DA02C0}"/>
    <cellStyle name="Normal 22 12 2 3 2 3" xfId="18825" xr:uid="{A01A05E7-FF11-4D34-BDC3-CB3AD9292155}"/>
    <cellStyle name="Normal 22 12 2 3 2 3 2" xfId="18826" xr:uid="{80AE138A-53FC-44D0-8824-A53E98F89FC3}"/>
    <cellStyle name="Normal 22 12 2 3 2 3 3" xfId="18827" xr:uid="{52B4D221-5B34-41C5-9F3B-08B1F013A0D7}"/>
    <cellStyle name="Normal 22 12 2 3 2 4" xfId="18828" xr:uid="{49D97694-F515-4FF5-A335-F6EAC7620865}"/>
    <cellStyle name="Normal 22 12 2 3 2 5" xfId="18829" xr:uid="{C4E4AD23-6A0F-4215-9086-945C6C995E10}"/>
    <cellStyle name="Normal 22 12 2 3 3" xfId="18830" xr:uid="{A229261C-413B-472E-9776-BBF83E107B2F}"/>
    <cellStyle name="Normal 22 12 2 3 3 2" xfId="18831" xr:uid="{7E723807-026B-4B4E-8DE4-4C88D7179B10}"/>
    <cellStyle name="Normal 22 12 2 3 3 2 2" xfId="18832" xr:uid="{B502137D-7D2E-44BA-8E86-B4509348E4E6}"/>
    <cellStyle name="Normal 22 12 2 3 3 2 3" xfId="18833" xr:uid="{5141C6B4-5796-4649-B20F-3330FF4F67EA}"/>
    <cellStyle name="Normal 22 12 2 3 3 3" xfId="18834" xr:uid="{D2E6DA22-8603-4932-99E8-D68DBB259511}"/>
    <cellStyle name="Normal 22 12 2 3 3 4" xfId="18835" xr:uid="{FECA3E62-2F47-46AB-B892-7280AACB37BE}"/>
    <cellStyle name="Normal 22 12 2 3 4" xfId="18836" xr:uid="{53AF26A1-2AD3-4E9A-8AC9-08CBE86A83DA}"/>
    <cellStyle name="Normal 22 12 2 3 4 2" xfId="18837" xr:uid="{2879CCE5-B609-4393-903F-3A648619DA80}"/>
    <cellStyle name="Normal 22 12 2 3 4 3" xfId="18838" xr:uid="{C5717D20-5324-4084-B84A-8619CF07D321}"/>
    <cellStyle name="Normal 22 12 2 3 5" xfId="18839" xr:uid="{F36C594E-A656-41E9-AD21-E3676EACBB1A}"/>
    <cellStyle name="Normal 22 12 2 3 6" xfId="18840" xr:uid="{32D578D8-50D5-4F7E-8652-3BF6DDDE63E8}"/>
    <cellStyle name="Normal 22 12 2 4" xfId="18841" xr:uid="{044C3728-B05C-49B9-9818-F39BF1A7404B}"/>
    <cellStyle name="Normal 22 12 2 4 2" xfId="18842" xr:uid="{D0598F5B-2672-43E7-805A-6EB6DAC9189C}"/>
    <cellStyle name="Normal 22 12 2 4 2 2" xfId="18843" xr:uid="{01D6851E-B5E1-4523-A315-F753AF49ED8A}"/>
    <cellStyle name="Normal 22 12 2 4 2 3" xfId="18844" xr:uid="{DDCBA172-9462-4BED-B77C-1E69F4F5F5B3}"/>
    <cellStyle name="Normal 22 12 2 4 3" xfId="18845" xr:uid="{3DF0FA4A-F667-45F0-A753-C7FA8ED764A6}"/>
    <cellStyle name="Normal 22 12 2 4 4" xfId="18846" xr:uid="{A8D0DE7B-DD59-4DC4-9B4B-8F0AF17A7310}"/>
    <cellStyle name="Normal 22 12 2 5" xfId="18847" xr:uid="{707FA49D-7C12-4C64-BCCC-AAAA273B74F4}"/>
    <cellStyle name="Normal 22 12 2 5 2" xfId="18848" xr:uid="{A685F37B-39EC-4D05-A576-1C24C275A4C2}"/>
    <cellStyle name="Normal 22 12 2 5 2 2" xfId="18849" xr:uid="{7999AFC6-AE9E-4956-AF3E-1DEEDCE8F136}"/>
    <cellStyle name="Normal 22 12 2 5 2 2 2" xfId="18850" xr:uid="{C40BFD2E-210B-4D49-B0CA-26CA8A13101D}"/>
    <cellStyle name="Normal 22 12 2 5 2 2 2 2" xfId="18851" xr:uid="{216FEB26-854B-4278-BEC6-A4FD08D004F6}"/>
    <cellStyle name="Normal 22 12 2 5 2 2 2 3" xfId="18852" xr:uid="{E126E0C9-6369-4D2F-9980-76A7C134D713}"/>
    <cellStyle name="Normal 22 12 2 5 2 2 3" xfId="18853" xr:uid="{5019F891-084E-4D7F-90D7-E6AEA9B04564}"/>
    <cellStyle name="Normal 22 12 2 5 2 2 4" xfId="18854" xr:uid="{88F26BD4-F9E1-4C36-82A4-F09B7206C7D7}"/>
    <cellStyle name="Normal 22 12 2 5 2 3" xfId="18855" xr:uid="{1A279392-DD1C-4451-BE12-ED4599C123C9}"/>
    <cellStyle name="Normal 22 12 2 5 2 3 2" xfId="18856" xr:uid="{A3D3E3CC-7958-49C7-B43C-E59C76D47B36}"/>
    <cellStyle name="Normal 22 12 2 5 2 3 3" xfId="18857" xr:uid="{96264659-BCAE-475F-AF31-DD048A9C5A8A}"/>
    <cellStyle name="Normal 22 12 2 5 2 4" xfId="18858" xr:uid="{1C032BEF-AFB8-429F-9115-F2D9B9EA8B78}"/>
    <cellStyle name="Normal 22 12 2 5 2 5" xfId="18859" xr:uid="{3E71F2ED-EEBE-4B67-88FC-B09B9BE640BA}"/>
    <cellStyle name="Normal 22 12 2 5 3" xfId="18860" xr:uid="{B7CAC2FE-2600-4C21-93B5-A865D2344872}"/>
    <cellStyle name="Normal 22 12 2 5 3 2" xfId="18861" xr:uid="{38C8931F-EC53-42B9-9F68-38765901589E}"/>
    <cellStyle name="Normal 22 12 2 5 3 3" xfId="18862" xr:uid="{5BCEAD7A-869A-4D4F-A4A1-C36FFCDEBD2B}"/>
    <cellStyle name="Normal 22 12 2 5 4" xfId="18863" xr:uid="{E36FA99C-E74A-4192-B07F-262E0CC5DBE3}"/>
    <cellStyle name="Normal 22 12 2 5 5" xfId="18864" xr:uid="{DAF272C8-D987-47B8-B4D3-A0F57CDA9D86}"/>
    <cellStyle name="Normal 22 12 2 6" xfId="18865" xr:uid="{6206789B-AF3A-482A-AB80-51D9D84B6A05}"/>
    <cellStyle name="Normal 22 12 2 6 2" xfId="18866" xr:uid="{74964978-7C29-4C82-93E6-4F1AC953DE39}"/>
    <cellStyle name="Normal 22 12 2 6 3" xfId="18867" xr:uid="{08691E6D-7165-441E-AE2B-7C9481DEAEE2}"/>
    <cellStyle name="Normal 22 12 2 7" xfId="18868" xr:uid="{CCFF0DB3-E53F-4849-B6A7-9819D186C941}"/>
    <cellStyle name="Normal 22 12 2 8" xfId="18869" xr:uid="{007FF0DB-5393-4E58-9AC0-BCB4E025CB15}"/>
    <cellStyle name="Normal 22 12 3" xfId="18870" xr:uid="{B7ED11D2-96AC-47CF-8ECB-A846D67220FF}"/>
    <cellStyle name="Normal 22 12 3 2" xfId="18871" xr:uid="{DA59C221-D3AF-4F1C-AA75-8AF01E6359C3}"/>
    <cellStyle name="Normal 22 12 3 2 2" xfId="18872" xr:uid="{FEFD3D85-8D95-4D23-8150-28A83B9A09B8}"/>
    <cellStyle name="Normal 22 12 3 2 3" xfId="18873" xr:uid="{7D9B44D7-DEE3-41DF-A642-212560BC5417}"/>
    <cellStyle name="Normal 22 12 3 3" xfId="18874" xr:uid="{4DD472A5-64F3-4FC0-9050-A8F814AE8AA7}"/>
    <cellStyle name="Normal 22 12 3 4" xfId="18875" xr:uid="{0E46FDF5-1472-400B-BEA9-0CBF2A99287F}"/>
    <cellStyle name="Normal 22 12 4" xfId="18876" xr:uid="{1992EFFF-F6A9-4734-B06B-D4BD68208A2B}"/>
    <cellStyle name="Normal 22 12 4 2" xfId="18877" xr:uid="{A4F651B9-6245-48FE-A128-FA8A701F5BED}"/>
    <cellStyle name="Normal 22 12 4 3" xfId="18878" xr:uid="{5082B870-FD1F-4C33-922B-3216DDEE96F1}"/>
    <cellStyle name="Normal 22 12 5" xfId="18879" xr:uid="{F77C247F-049E-4667-8186-A7D0CBCC20D6}"/>
    <cellStyle name="Normal 22 12 6" xfId="18880" xr:uid="{699DA202-1FBD-4594-9EDA-A9C68064358F}"/>
    <cellStyle name="Normal 22 13" xfId="18881" xr:uid="{704B00FA-8D50-4794-A18C-B7CF335DD75D}"/>
    <cellStyle name="Normal 22 13 2" xfId="18882" xr:uid="{A083E3E0-AC2E-4246-8490-BB4416C6830C}"/>
    <cellStyle name="Normal 22 13 2 2" xfId="18883" xr:uid="{959B25BF-FCFA-4499-BEAD-E94F61757BD2}"/>
    <cellStyle name="Normal 22 13 2 3" xfId="18884" xr:uid="{768B4BEC-12D9-439F-90AE-64E084B78F1D}"/>
    <cellStyle name="Normal 22 13 3" xfId="18885" xr:uid="{FFFA653D-3B62-4DD2-B3AE-2069D38645E3}"/>
    <cellStyle name="Normal 22 13 4" xfId="18886" xr:uid="{CB4DDAFB-50B6-4208-BA17-B2C87AD63D89}"/>
    <cellStyle name="Normal 22 14" xfId="18887" xr:uid="{BBA46E9D-5421-47FB-8441-24DACD7CF56B}"/>
    <cellStyle name="Normal 22 14 2" xfId="18888" xr:uid="{0091BEDF-BDC2-4116-8DB3-DEA07485A980}"/>
    <cellStyle name="Normal 22 14 2 2" xfId="18889" xr:uid="{ED8626BC-02B8-4395-928E-7CAAF2862CF0}"/>
    <cellStyle name="Normal 22 14 2 3" xfId="18890" xr:uid="{963D79A1-CF4A-4B54-AFCD-9BE554228515}"/>
    <cellStyle name="Normal 22 14 3" xfId="18891" xr:uid="{036DCD9A-C796-40A3-991F-7C4415FED86A}"/>
    <cellStyle name="Normal 22 14 4" xfId="18892" xr:uid="{3AC93466-62C4-413C-87CC-CBAF79D087DE}"/>
    <cellStyle name="Normal 22 15" xfId="18893" xr:uid="{C66A6A1B-BA96-453D-AD8E-2499A8479B65}"/>
    <cellStyle name="Normal 22 15 2" xfId="18894" xr:uid="{9337D341-3BFA-4F6C-963B-F30971F1A083}"/>
    <cellStyle name="Normal 22 15 2 2" xfId="18895" xr:uid="{581FEB1B-1A8A-468D-B641-87BA40AA42F6}"/>
    <cellStyle name="Normal 22 15 2 2 2" xfId="18896" xr:uid="{D32CA70F-0FCA-441F-B6B9-3BD424D7C0FB}"/>
    <cellStyle name="Normal 22 15 2 2 3" xfId="18897" xr:uid="{979F2D83-C869-41AF-91DB-E2DFC2EBEDD8}"/>
    <cellStyle name="Normal 22 15 2 3" xfId="18898" xr:uid="{FFF28684-BA3D-4EEA-B717-3A3522E31871}"/>
    <cellStyle name="Normal 22 15 2 4" xfId="18899" xr:uid="{9260392B-C4C3-4F28-AAF6-2B4856A6AF2D}"/>
    <cellStyle name="Normal 22 15 3" xfId="18900" xr:uid="{36FF3690-F689-49C2-9310-99ADD7FA9E2D}"/>
    <cellStyle name="Normal 22 15 3 2" xfId="18901" xr:uid="{72BDCA12-25E3-4ED2-AB33-8413C979AA02}"/>
    <cellStyle name="Normal 22 15 3 2 2" xfId="18902" xr:uid="{3368DF9B-562F-4C74-B3CB-DA2CF3C3A4D3}"/>
    <cellStyle name="Normal 22 15 3 2 2 2" xfId="18903" xr:uid="{2E59A96C-98E7-4F23-9D32-F2D602427C1C}"/>
    <cellStyle name="Normal 22 15 3 2 2 3" xfId="18904" xr:uid="{419EB1D2-19F9-45C0-AC48-7AEA234632AC}"/>
    <cellStyle name="Normal 22 15 3 2 3" xfId="18905" xr:uid="{BA17426A-6291-4D16-8B9E-4E0D41A46EC9}"/>
    <cellStyle name="Normal 22 15 3 2 4" xfId="18906" xr:uid="{E9CAC769-18B1-44D5-8825-86A474A17F20}"/>
    <cellStyle name="Normal 22 15 3 3" xfId="18907" xr:uid="{80DDD4C2-E522-4B22-8ABD-51EE1D411E8A}"/>
    <cellStyle name="Normal 22 15 3 3 2" xfId="18908" xr:uid="{D59C07D1-B419-4A05-A26B-A43FD83725DC}"/>
    <cellStyle name="Normal 22 15 3 3 3" xfId="18909" xr:uid="{4FDB2E2E-6BEE-471D-A992-A562D8E7778C}"/>
    <cellStyle name="Normal 22 15 3 4" xfId="18910" xr:uid="{E479B7F9-61EE-4F0A-8B7C-A0F4E63A7A91}"/>
    <cellStyle name="Normal 22 15 3 5" xfId="18911" xr:uid="{69CC932F-48CD-4F8B-9BDC-15480EF16822}"/>
    <cellStyle name="Normal 22 15 4" xfId="18912" xr:uid="{D51585D4-8886-4718-8A26-5DFA197D056F}"/>
    <cellStyle name="Normal 22 15 4 2" xfId="18913" xr:uid="{A3C86CB2-7839-4F7A-8CB1-2E26753EC8AE}"/>
    <cellStyle name="Normal 22 15 4 3" xfId="18914" xr:uid="{C5581C10-F303-4D2E-A785-B8F6F4C8A921}"/>
    <cellStyle name="Normal 22 15 5" xfId="18915" xr:uid="{633E1BE9-848F-49C0-B3DD-2497062E67D8}"/>
    <cellStyle name="Normal 22 15 6" xfId="18916" xr:uid="{8B896C0E-7450-49A0-92AC-85E6011A0F6E}"/>
    <cellStyle name="Normal 22 16" xfId="18917" xr:uid="{128BE461-6E9F-4A47-9B4B-45F90F03F423}"/>
    <cellStyle name="Normal 22 16 2" xfId="18918" xr:uid="{0ADB0235-04BF-4371-A311-25B6A2C9B56D}"/>
    <cellStyle name="Normal 22 16 2 2" xfId="18919" xr:uid="{4EA22E1C-6CFA-4EB6-B43C-F9021E97F3F6}"/>
    <cellStyle name="Normal 22 16 2 3" xfId="18920" xr:uid="{33FE3998-74FF-4A1E-A5EF-8D845FF79E84}"/>
    <cellStyle name="Normal 22 16 3" xfId="18921" xr:uid="{4181CD4D-496F-415C-ADC6-CE2EEFEA704C}"/>
    <cellStyle name="Normal 22 16 4" xfId="18922" xr:uid="{A618A05B-BDE3-4ED5-8368-909DCB43FADF}"/>
    <cellStyle name="Normal 22 17" xfId="18923" xr:uid="{DBC1E277-B53B-4E78-92AB-C2387657642D}"/>
    <cellStyle name="Normal 22 17 2" xfId="18924" xr:uid="{40D797F4-5BBF-4B51-BEE7-C4FEB1573EBC}"/>
    <cellStyle name="Normal 22 17 2 2" xfId="18925" xr:uid="{94CB537C-6D31-4249-AB7F-06E6F6A5CCCA}"/>
    <cellStyle name="Normal 22 17 2 3" xfId="18926" xr:uid="{9C051325-E7EB-4D4E-AD0E-79D1234808AE}"/>
    <cellStyle name="Normal 22 17 3" xfId="18927" xr:uid="{973E44C7-FEF9-491E-8C2F-E02C8C45BD94}"/>
    <cellStyle name="Normal 22 17 4" xfId="18928" xr:uid="{80A7EA15-E849-48D1-ADB9-6A4B80F81AA2}"/>
    <cellStyle name="Normal 22 18" xfId="18929" xr:uid="{B30505D3-BB0B-47D4-9ABD-7642A4490447}"/>
    <cellStyle name="Normal 22 18 2" xfId="18930" xr:uid="{4E33D399-A22B-44E0-9F59-7113BE56EA87}"/>
    <cellStyle name="Normal 22 18 2 2" xfId="18931" xr:uid="{22FFC8A1-EF11-4C36-BB1A-9D7AC561B640}"/>
    <cellStyle name="Normal 22 18 2 2 2" xfId="18932" xr:uid="{936A4723-9272-487E-AFBB-618FD431D54A}"/>
    <cellStyle name="Normal 22 18 2 2 2 2" xfId="18933" xr:uid="{62424E0B-42C8-43A9-9FEB-DB6BEEF08BB5}"/>
    <cellStyle name="Normal 22 18 2 2 2 3" xfId="18934" xr:uid="{2CE77F7D-D963-4B37-849E-22EEA4831111}"/>
    <cellStyle name="Normal 22 18 2 2 3" xfId="18935" xr:uid="{275F35F6-C7A3-495E-B632-3CC227A2E83D}"/>
    <cellStyle name="Normal 22 18 2 2 4" xfId="18936" xr:uid="{5526CCB9-5E4C-4463-94C1-BAA6826B9230}"/>
    <cellStyle name="Normal 22 18 2 3" xfId="18937" xr:uid="{53805392-3B9A-4E15-B040-096F7E07C7BE}"/>
    <cellStyle name="Normal 22 18 2 3 2" xfId="18938" xr:uid="{2E8F2567-A627-4ACD-96B7-F42FBB23C042}"/>
    <cellStyle name="Normal 22 18 2 3 2 2" xfId="18939" xr:uid="{7FEF5900-988A-45E0-B475-82504F988926}"/>
    <cellStyle name="Normal 22 18 2 3 2 3" xfId="18940" xr:uid="{9AD9F5C5-43BC-42E7-A913-19D8AB972287}"/>
    <cellStyle name="Normal 22 18 2 3 3" xfId="18941" xr:uid="{7160CC03-8238-44C5-9C1D-3D3D5505962D}"/>
    <cellStyle name="Normal 22 18 2 3 4" xfId="18942" xr:uid="{996000B1-95DB-4B61-B8E0-6B2DA75C53ED}"/>
    <cellStyle name="Normal 22 18 2 4" xfId="18943" xr:uid="{71770995-C99A-4C2B-9A8A-020BAC388C51}"/>
    <cellStyle name="Normal 22 18 2 4 2" xfId="18944" xr:uid="{EFB0E0A5-588F-4306-8AFD-F3A9221B7F1C}"/>
    <cellStyle name="Normal 22 18 2 4 3" xfId="18945" xr:uid="{395C83C6-963C-49D1-851A-E2A8707DB90B}"/>
    <cellStyle name="Normal 22 18 2 5" xfId="18946" xr:uid="{3D6782CD-3E22-4366-AAC6-B49E4AAE483A}"/>
    <cellStyle name="Normal 22 18 2 6" xfId="18947" xr:uid="{8BFCA000-B70F-4CA1-9397-2B5B24036507}"/>
    <cellStyle name="Normal 22 18 3" xfId="18948" xr:uid="{CD9D2CAA-9C04-450E-BE35-0BF389BE4D5F}"/>
    <cellStyle name="Normal 22 18 3 2" xfId="18949" xr:uid="{FA2AB4DE-CFAF-4613-BD6A-D260677EED7F}"/>
    <cellStyle name="Normal 22 18 3 3" xfId="18950" xr:uid="{EEA16B70-47C8-4E99-B20A-DC947D8EAAFD}"/>
    <cellStyle name="Normal 22 18 4" xfId="18951" xr:uid="{0D22A0C3-A7CF-48B1-A96B-9B6EDDBC6687}"/>
    <cellStyle name="Normal 22 18 5" xfId="18952" xr:uid="{4406ABE9-867A-47B0-8BE5-BC7505395EBF}"/>
    <cellStyle name="Normal 22 19" xfId="18953" xr:uid="{6DA83B00-5BDF-48F9-9372-01CE5299DB57}"/>
    <cellStyle name="Normal 22 2" xfId="18954" xr:uid="{2D31D1D3-885D-4832-8EBF-3E2933C15050}"/>
    <cellStyle name="Normal 22 2 2" xfId="18955" xr:uid="{52A05452-A5C3-42BD-9580-80AB7D612453}"/>
    <cellStyle name="Normal 22 2 2 2" xfId="18956" xr:uid="{8C016A66-5447-4EDB-B082-3DA0B23B4C10}"/>
    <cellStyle name="Normal 22 2 2 2 2" xfId="18957" xr:uid="{0185B8D8-8E80-43BB-835C-EE0795C28323}"/>
    <cellStyle name="Normal 22 2 2 2 3" xfId="18958" xr:uid="{53D41287-97B0-46C2-9DA1-5038B69319B6}"/>
    <cellStyle name="Normal 22 2 2 3" xfId="18959" xr:uid="{A6F7BB61-D353-40C5-BAF4-80CC2EB3C2FF}"/>
    <cellStyle name="Normal 22 2 2 4" xfId="18960" xr:uid="{E0BE0C09-03AA-4FA7-B64D-02AFC41E4328}"/>
    <cellStyle name="Normal 22 2 3" xfId="18961" xr:uid="{E68283C8-93B1-4B65-A25C-9103945DEF85}"/>
    <cellStyle name="Normal 22 2 3 2" xfId="18962" xr:uid="{EFF43303-D29F-4D42-98C7-9D2228AED57A}"/>
    <cellStyle name="Normal 22 2 3 3" xfId="18963" xr:uid="{0F7375C6-7198-4B29-B97D-2C356F272251}"/>
    <cellStyle name="Normal 22 2 4" xfId="18964" xr:uid="{41B51777-E00C-4777-B889-518DC60D436E}"/>
    <cellStyle name="Normal 22 2 5" xfId="18965" xr:uid="{233E79C1-241F-411B-9D09-C8CBCB6FD608}"/>
    <cellStyle name="Normal 22 3" xfId="18966" xr:uid="{D7337666-842A-47D4-9309-236A3F1A62FB}"/>
    <cellStyle name="Normal 22 4" xfId="18967" xr:uid="{6B879959-06BA-4644-BF0C-55F9D74FB7A1}"/>
    <cellStyle name="Normal 22 4 2" xfId="18968" xr:uid="{23CFB608-54E7-47F9-B50B-DE965AE7165B}"/>
    <cellStyle name="Normal 22 4 2 2" xfId="18969" xr:uid="{980F1108-36A0-42E8-85F8-5F739D8D6261}"/>
    <cellStyle name="Normal 22 4 2 2 2" xfId="18970" xr:uid="{98067B20-ADDD-4B5C-B2FD-E2D2EDCE269C}"/>
    <cellStyle name="Normal 22 4 2 2 3" xfId="18971" xr:uid="{46AFB0F0-5C76-4CCB-BC58-C351D304653E}"/>
    <cellStyle name="Normal 22 4 2 3" xfId="18972" xr:uid="{1AE2B3F9-F620-4AEA-BAE2-34033146AE81}"/>
    <cellStyle name="Normal 22 4 2 4" xfId="18973" xr:uid="{ABFD5ACB-25A0-4565-861D-60C81C1B0CA0}"/>
    <cellStyle name="Normal 22 5" xfId="18974" xr:uid="{14E6810E-16E1-4A65-A28E-FBE8B03F3E05}"/>
    <cellStyle name="Normal 22 6" xfId="18975" xr:uid="{0390BDF8-D998-4D71-A256-F58CA89798D8}"/>
    <cellStyle name="Normal 22 7" xfId="18976" xr:uid="{4754AB7A-3CC0-41F0-A777-E6B9BBAC31CC}"/>
    <cellStyle name="Normal 22 7 2" xfId="18977" xr:uid="{D144B763-7F25-498B-B945-8D9CDC72073B}"/>
    <cellStyle name="Normal 22 7 2 2" xfId="18978" xr:uid="{C86F5ADD-040D-4249-B6F9-EFA497E9EC00}"/>
    <cellStyle name="Normal 22 7 2 2 2" xfId="18979" xr:uid="{0FEB7551-E72D-4664-A79F-A53F599EEAFA}"/>
    <cellStyle name="Normal 22 7 2 2 2 2" xfId="18980" xr:uid="{A1C99B61-A771-483B-A902-65D3A8E3F5C1}"/>
    <cellStyle name="Normal 22 7 2 2 2 2 2" xfId="18981" xr:uid="{A703E20C-8265-4106-9839-9EE828939780}"/>
    <cellStyle name="Normal 22 7 2 2 2 2 2 2" xfId="18982" xr:uid="{67DA5D9D-97CD-42AC-843E-8D8F6CFC9CCE}"/>
    <cellStyle name="Normal 22 7 2 2 2 2 2 3" xfId="18983" xr:uid="{AFCF9504-8321-4B6A-8B1E-05064E2E7669}"/>
    <cellStyle name="Normal 22 7 2 2 2 2 3" xfId="18984" xr:uid="{3639D5C5-43C0-4AE7-B90A-BCA87C8FE5EE}"/>
    <cellStyle name="Normal 22 7 2 2 2 2 4" xfId="18985" xr:uid="{AD7A1CF2-59B8-4353-99AB-1E74E63C1090}"/>
    <cellStyle name="Normal 22 7 2 2 2 3" xfId="18986" xr:uid="{B31490E2-2B58-4867-88DD-27D3B4E6EA70}"/>
    <cellStyle name="Normal 22 7 2 2 2 3 2" xfId="18987" xr:uid="{F4A8BBC1-DC9C-4568-8981-4A27A8938B1F}"/>
    <cellStyle name="Normal 22 7 2 2 2 3 3" xfId="18988" xr:uid="{CF18A1A4-2CDA-411D-9801-C7696F4D1A64}"/>
    <cellStyle name="Normal 22 7 2 2 2 4" xfId="18989" xr:uid="{AD46E9C6-DD31-43BB-9B5E-282A85B32CCF}"/>
    <cellStyle name="Normal 22 7 2 2 2 5" xfId="18990" xr:uid="{6DA10141-ACF7-4803-86F1-BA41AF86AB9E}"/>
    <cellStyle name="Normal 22 7 2 2 3" xfId="18991" xr:uid="{3D94A12A-8D49-4A88-ADF9-919CE55CC18A}"/>
    <cellStyle name="Normal 22 7 2 2 3 2" xfId="18992" xr:uid="{65CD8442-D77B-41B0-BD73-99EC674E72B9}"/>
    <cellStyle name="Normal 22 7 2 2 3 3" xfId="18993" xr:uid="{7A2F496F-2F76-4327-85BE-DE7A0ACFEB17}"/>
    <cellStyle name="Normal 22 7 2 2 4" xfId="18994" xr:uid="{9C59B085-B3EB-4074-BAD0-7CF6B4DA07A1}"/>
    <cellStyle name="Normal 22 7 2 2 5" xfId="18995" xr:uid="{47BC24F5-ADE5-4463-9907-D0795818E3FA}"/>
    <cellStyle name="Normal 22 7 2 3" xfId="18996" xr:uid="{548D6BA5-9021-48B8-8968-E3A1177629B1}"/>
    <cellStyle name="Normal 22 7 2 3 2" xfId="18997" xr:uid="{EECF6958-E93C-40B7-AFAF-00BAF7DBB14B}"/>
    <cellStyle name="Normal 22 7 2 3 2 2" xfId="18998" xr:uid="{3A63554C-0E5C-4103-8855-405D05096C0D}"/>
    <cellStyle name="Normal 22 7 2 3 2 3" xfId="18999" xr:uid="{C5F3109C-3222-4F74-B653-2AEB595300E9}"/>
    <cellStyle name="Normal 22 7 2 3 3" xfId="19000" xr:uid="{A5BB4F8A-24B5-40A6-94B2-802C4FB1D072}"/>
    <cellStyle name="Normal 22 7 2 3 4" xfId="19001" xr:uid="{AA6AD809-2812-48D2-985E-3C4517E1516F}"/>
    <cellStyle name="Normal 22 7 2 4" xfId="19002" xr:uid="{ACA9558A-F97E-47E5-AC1D-C4B3F3A5F712}"/>
    <cellStyle name="Normal 22 7 2 4 2" xfId="19003" xr:uid="{4CB69586-4608-480A-BB94-8FB061C967E2}"/>
    <cellStyle name="Normal 22 7 2 4 2 2" xfId="19004" xr:uid="{190A5A0D-1E5D-43F8-9AB9-7B1183469A68}"/>
    <cellStyle name="Normal 22 7 2 4 2 2 2" xfId="19005" xr:uid="{8E451A83-2783-43D8-9F7D-96F15C99A818}"/>
    <cellStyle name="Normal 22 7 2 4 2 2 3" xfId="19006" xr:uid="{F59391AC-2622-431A-BFEF-5223C9344233}"/>
    <cellStyle name="Normal 22 7 2 4 2 3" xfId="19007" xr:uid="{DEC786A8-BC8F-4698-A158-00FF3C576624}"/>
    <cellStyle name="Normal 22 7 2 4 2 4" xfId="19008" xr:uid="{C28B318C-80C3-49BB-B709-CB13F79BFE1D}"/>
    <cellStyle name="Normal 22 7 2 4 3" xfId="19009" xr:uid="{DEECB335-F6AD-4B1E-BB3C-9B686C943599}"/>
    <cellStyle name="Normal 22 7 2 4 3 2" xfId="19010" xr:uid="{66B193A7-4093-4D9F-B122-053E9935551F}"/>
    <cellStyle name="Normal 22 7 2 4 3 3" xfId="19011" xr:uid="{FDD61CE6-58C3-454E-892E-FEE72F072B93}"/>
    <cellStyle name="Normal 22 7 2 4 4" xfId="19012" xr:uid="{1E4AE144-7D4C-41BF-A592-9D85B431AEEC}"/>
    <cellStyle name="Normal 22 7 2 4 5" xfId="19013" xr:uid="{5A4670AD-3643-4068-AF4F-DE1E78B2CC53}"/>
    <cellStyle name="Normal 22 7 2 5" xfId="19014" xr:uid="{B03F43E7-7B05-4DD5-B5FD-AD2BA95E3FB6}"/>
    <cellStyle name="Normal 22 7 2 5 2" xfId="19015" xr:uid="{DDEA1AC8-B9E1-4B00-9D7A-C0C6508CC1F9}"/>
    <cellStyle name="Normal 22 7 2 5 3" xfId="19016" xr:uid="{771A377B-AF37-4A49-8DAD-F6EFDA83A8F1}"/>
    <cellStyle name="Normal 22 7 2 6" xfId="19017" xr:uid="{5235D2D0-EAF8-467B-BF0E-F878C9F84A61}"/>
    <cellStyle name="Normal 22 7 2 7" xfId="19018" xr:uid="{970F50A5-7DAF-4923-99BB-EDF1AB320519}"/>
    <cellStyle name="Normal 22 7 3" xfId="19019" xr:uid="{A85BCE3E-AC27-46D0-A523-2297577EE917}"/>
    <cellStyle name="Normal 22 7 3 2" xfId="19020" xr:uid="{A1BE31CF-4D01-4E64-8A66-64AD955624ED}"/>
    <cellStyle name="Normal 22 7 3 2 2" xfId="19021" xr:uid="{B21DE789-2CF0-48D6-9A36-0FDD38671E30}"/>
    <cellStyle name="Normal 22 7 3 2 3" xfId="19022" xr:uid="{047099C9-092B-47B2-9F22-C931E5C4D9EE}"/>
    <cellStyle name="Normal 22 7 3 3" xfId="19023" xr:uid="{C00CA966-6EDC-451B-9EB5-9E569CA8F9B8}"/>
    <cellStyle name="Normal 22 7 3 4" xfId="19024" xr:uid="{ED413A60-D739-42C6-A93A-7A9B586A7493}"/>
    <cellStyle name="Normal 22 7 4" xfId="19025" xr:uid="{01912F12-69A5-4BAD-9837-AC66ED1B2FD9}"/>
    <cellStyle name="Normal 22 7 4 2" xfId="19026" xr:uid="{3C2D1798-15ED-4FF5-A3F1-E9C581E8F06C}"/>
    <cellStyle name="Normal 22 7 4 2 2" xfId="19027" xr:uid="{9BD328B0-195A-4CBF-A42D-FFACAC3DAF88}"/>
    <cellStyle name="Normal 22 7 4 2 3" xfId="19028" xr:uid="{E8A8761C-790B-4D9C-ADE3-AA65CB79380D}"/>
    <cellStyle name="Normal 22 7 4 3" xfId="19029" xr:uid="{673C6456-B929-4AC5-8BBD-DE03640A7953}"/>
    <cellStyle name="Normal 22 7 4 4" xfId="19030" xr:uid="{D174B71E-69B5-4A17-BAF9-FCA5C5C94785}"/>
    <cellStyle name="Normal 22 8" xfId="19031" xr:uid="{6C773C73-688F-4B5B-A9FA-97F050064F69}"/>
    <cellStyle name="Normal 22 8 2" xfId="19032" xr:uid="{68A3D4A3-1958-46F7-BB29-1526BF2925A3}"/>
    <cellStyle name="Normal 22 8 2 2" xfId="19033" xr:uid="{DBDB2EE6-111E-4437-AFC8-A4410D87AC52}"/>
    <cellStyle name="Normal 22 8 2 2 2" xfId="19034" xr:uid="{9C698F3C-4E57-44F2-923E-52BFCDA4BC00}"/>
    <cellStyle name="Normal 22 8 2 2 3" xfId="19035" xr:uid="{6CD3AC6C-B085-4DF8-A413-0CA3C58BFBF9}"/>
    <cellStyle name="Normal 22 8 2 3" xfId="19036" xr:uid="{14ED01AA-02F2-450F-BDC0-702861F9CE99}"/>
    <cellStyle name="Normal 22 8 2 4" xfId="19037" xr:uid="{8AA4630C-7BD1-4809-99E7-DCBAC6962EA1}"/>
    <cellStyle name="Normal 22 9" xfId="19038" xr:uid="{4CBF0A1B-3BDD-403D-98BF-E7A179530D54}"/>
    <cellStyle name="Normal 22 9 10" xfId="19039" xr:uid="{7250322B-2314-4A40-8EA6-841B3EA7691B}"/>
    <cellStyle name="Normal 22 9 10 2" xfId="19040" xr:uid="{8BE759CC-687D-4DD1-950C-1A60814416B3}"/>
    <cellStyle name="Normal 22 9 10 2 2" xfId="19041" xr:uid="{20B317F5-9FB5-423F-9DE2-E90F241B9E67}"/>
    <cellStyle name="Normal 22 9 10 2 3" xfId="19042" xr:uid="{154A16DC-457C-48D5-9BCA-695E6F0B6AD8}"/>
    <cellStyle name="Normal 22 9 10 3" xfId="19043" xr:uid="{8ABE64C6-07D1-4753-9144-92060023480D}"/>
    <cellStyle name="Normal 22 9 10 4" xfId="19044" xr:uid="{B933AE00-BC81-4387-B4E3-4344D6CE2090}"/>
    <cellStyle name="Normal 22 9 11" xfId="19045" xr:uid="{BA6D1A6A-DEDA-4B7F-8078-8B03641136CE}"/>
    <cellStyle name="Normal 22 9 11 2" xfId="19046" xr:uid="{2575E317-ED67-4AF6-978F-647248FF6CCA}"/>
    <cellStyle name="Normal 22 9 11 2 2" xfId="19047" xr:uid="{96A89D4A-A56F-4200-B305-546C8F87B880}"/>
    <cellStyle name="Normal 22 9 11 2 3" xfId="19048" xr:uid="{5472A187-B607-44CB-80DD-979039D7CCAF}"/>
    <cellStyle name="Normal 22 9 11 3" xfId="19049" xr:uid="{2937439E-E142-4BFF-A892-8C4A8B206D66}"/>
    <cellStyle name="Normal 22 9 11 4" xfId="19050" xr:uid="{62843419-FBF3-440B-8BD4-F18D6B6D5502}"/>
    <cellStyle name="Normal 22 9 12" xfId="19051" xr:uid="{65BCE710-3675-43EF-AEBF-7B6851E05FB2}"/>
    <cellStyle name="Normal 22 9 12 2" xfId="19052" xr:uid="{2B197C54-9319-4944-A8CC-B3E8BDF843F1}"/>
    <cellStyle name="Normal 22 9 12 2 2" xfId="19053" xr:uid="{3AE849FE-390F-4BD4-8732-7F4A8F4D6262}"/>
    <cellStyle name="Normal 22 9 12 2 2 2" xfId="19054" xr:uid="{F7A5A91C-EDFB-4B04-861C-E7C4B4117212}"/>
    <cellStyle name="Normal 22 9 12 2 2 3" xfId="19055" xr:uid="{79719216-B2D5-4F14-A050-32EFDEFA1B1F}"/>
    <cellStyle name="Normal 22 9 12 2 3" xfId="19056" xr:uid="{A8AAA9E7-9EE5-45B5-98FB-89486251AEB5}"/>
    <cellStyle name="Normal 22 9 12 2 4" xfId="19057" xr:uid="{5804401F-9056-4984-A608-84579CA2114C}"/>
    <cellStyle name="Normal 22 9 12 3" xfId="19058" xr:uid="{A153B51C-AB25-4D2C-91C3-B472E1E637DA}"/>
    <cellStyle name="Normal 22 9 12 3 2" xfId="19059" xr:uid="{4D4F7A65-B2D2-432B-8A69-251974E12FA4}"/>
    <cellStyle name="Normal 22 9 12 3 2 2" xfId="19060" xr:uid="{34B748FE-8CF2-405B-BD01-206D1E9360B3}"/>
    <cellStyle name="Normal 22 9 12 3 2 2 2" xfId="19061" xr:uid="{E22ADFD5-16BA-4A84-83BA-CD7297A3E005}"/>
    <cellStyle name="Normal 22 9 12 3 2 2 2 2" xfId="19062" xr:uid="{81F6AE01-E661-453A-92CC-DEF19D55488A}"/>
    <cellStyle name="Normal 22 9 12 3 2 2 2 2 2" xfId="19063" xr:uid="{12B3DF5D-6E85-42DD-8E93-6029B65EE947}"/>
    <cellStyle name="Normal 22 9 12 3 2 2 2 2 2 2" xfId="19064" xr:uid="{E89C80B4-6123-44B7-B400-D44A05286A71}"/>
    <cellStyle name="Normal 22 9 12 3 2 2 2 2 2 3" xfId="19065" xr:uid="{25BE9E57-16B4-487B-A63C-850619FAE320}"/>
    <cellStyle name="Normal 22 9 12 3 2 2 2 2 3" xfId="19066" xr:uid="{9B60E212-CBBD-4707-A7D9-CE36A346E49D}"/>
    <cellStyle name="Normal 22 9 12 3 2 2 2 2 4" xfId="19067" xr:uid="{E4028DAA-E2C8-4D66-A549-C395D00B1523}"/>
    <cellStyle name="Normal 22 9 12 3 2 2 2 3" xfId="19068" xr:uid="{6BAB557F-31ED-4184-91CF-7812A1D347D3}"/>
    <cellStyle name="Normal 22 9 12 3 2 2 2 3 2" xfId="19069" xr:uid="{54A4A0E2-DBA5-43B5-A566-601F280F07E6}"/>
    <cellStyle name="Normal 22 9 12 3 2 2 2 3 2 2" xfId="19070" xr:uid="{62604C57-AD2A-4F63-940D-70D19D31B5BD}"/>
    <cellStyle name="Normal 22 9 12 3 2 2 2 3 2 3" xfId="19071" xr:uid="{55FCA07D-6145-484A-894F-8BD6843E9AA9}"/>
    <cellStyle name="Normal 22 9 12 3 2 2 2 3 3" xfId="19072" xr:uid="{892270C9-E0B5-4477-BE2F-19EAB574F465}"/>
    <cellStyle name="Normal 22 9 12 3 2 2 2 3 4" xfId="19073" xr:uid="{4A537C63-ADEB-4F82-8111-D350A4F1AD21}"/>
    <cellStyle name="Normal 22 9 12 3 2 2 2 4" xfId="19074" xr:uid="{0FACD57F-50A7-4B32-A090-D7833253E6A1}"/>
    <cellStyle name="Normal 22 9 12 3 2 2 2 4 2" xfId="19075" xr:uid="{CA576439-6619-4CF9-B205-0A87B5BFE25F}"/>
    <cellStyle name="Normal 22 9 12 3 2 2 2 4 3" xfId="19076" xr:uid="{CEB5E4EF-AEEC-47AB-B9CF-23BD4DE3D416}"/>
    <cellStyle name="Normal 22 9 12 3 2 2 2 5" xfId="19077" xr:uid="{67097B82-EA3B-47AE-81E9-FA8E002663CA}"/>
    <cellStyle name="Normal 22 9 12 3 2 2 2 6" xfId="19078" xr:uid="{1F5E5719-6385-46C6-B43A-BD46306CEA0B}"/>
    <cellStyle name="Normal 22 9 12 3 2 2 3" xfId="19079" xr:uid="{683CB8D8-28BE-443E-90E1-8D4CFCB3FCE4}"/>
    <cellStyle name="Normal 22 9 12 3 2 2 3 2" xfId="19080" xr:uid="{0035DA30-0FCA-4D19-966C-9964804109C7}"/>
    <cellStyle name="Normal 22 9 12 3 2 2 3 2 2" xfId="19081" xr:uid="{57B0FB92-C01F-44E7-919B-E0288DDB525A}"/>
    <cellStyle name="Normal 22 9 12 3 2 2 3 2 3" xfId="19082" xr:uid="{3D38C914-9B99-4D4E-AC38-AA78D76E7235}"/>
    <cellStyle name="Normal 22 9 12 3 2 2 3 3" xfId="19083" xr:uid="{FCC19EB1-F30E-4B9D-94FA-B199BB57625E}"/>
    <cellStyle name="Normal 22 9 12 3 2 2 3 4" xfId="19084" xr:uid="{BDFF3BB4-728F-4C3B-84C6-E223C4A308D4}"/>
    <cellStyle name="Normal 22 9 12 3 2 2 4" xfId="19085" xr:uid="{8FC92579-3F4F-483F-B70A-16E1525569AE}"/>
    <cellStyle name="Normal 22 9 12 3 2 2 4 2" xfId="19086" xr:uid="{2373616D-8353-496C-AE79-9C2532AB0A91}"/>
    <cellStyle name="Normal 22 9 12 3 2 2 4 3" xfId="19087" xr:uid="{EB64E704-3A52-4AE3-93D7-E7C2B00E7F1F}"/>
    <cellStyle name="Normal 22 9 12 3 2 2 5" xfId="19088" xr:uid="{CBFD42DC-8B52-496F-B30A-C8E563876028}"/>
    <cellStyle name="Normal 22 9 12 3 2 2 6" xfId="19089" xr:uid="{B5910E9C-BD1F-4AAE-97D7-C73D5E408A72}"/>
    <cellStyle name="Normal 22 9 12 3 2 3" xfId="19090" xr:uid="{BEC0BC82-927A-482C-BD37-687CFF741DF5}"/>
    <cellStyle name="Normal 22 9 12 3 2 3 2" xfId="19091" xr:uid="{B4A45109-A969-4991-8D6D-781074010A50}"/>
    <cellStyle name="Normal 22 9 12 3 2 3 2 2" xfId="19092" xr:uid="{455882BA-730C-41BE-819A-F8C86EA46747}"/>
    <cellStyle name="Normal 22 9 12 3 2 3 2 2 2" xfId="19093" xr:uid="{31B1D059-B040-4E29-820A-DDA1A4E1C7FF}"/>
    <cellStyle name="Normal 22 9 12 3 2 3 2 2 3" xfId="19094" xr:uid="{8A3A9C23-29D3-43FF-8888-993845329B48}"/>
    <cellStyle name="Normal 22 9 12 3 2 3 2 3" xfId="19095" xr:uid="{23B77CED-82F4-4063-A958-00EF177C1656}"/>
    <cellStyle name="Normal 22 9 12 3 2 3 2 4" xfId="19096" xr:uid="{EDA7BB01-720C-4AB6-A3A9-9BEBD965800D}"/>
    <cellStyle name="Normal 22 9 12 3 2 3 3" xfId="19097" xr:uid="{7396CC7D-526B-453E-95C9-3B0CD87CCA26}"/>
    <cellStyle name="Normal 22 9 12 3 2 3 3 2" xfId="19098" xr:uid="{360854EE-80AA-42B3-B2BD-BEA79A4B03BE}"/>
    <cellStyle name="Normal 22 9 12 3 2 3 3 3" xfId="19099" xr:uid="{B3972F3D-1DEA-4F03-8E56-0B39C2206D1A}"/>
    <cellStyle name="Normal 22 9 12 3 2 3 4" xfId="19100" xr:uid="{1C03987B-BDF7-4C8E-8415-52F02444D5BA}"/>
    <cellStyle name="Normal 22 9 12 3 2 3 5" xfId="19101" xr:uid="{31F90CE7-8F86-4B7F-84B1-27CC603494FA}"/>
    <cellStyle name="Normal 22 9 12 3 2 4" xfId="19102" xr:uid="{D1AADE5B-CBAF-445A-BA7D-9F00904C1C90}"/>
    <cellStyle name="Normal 22 9 12 3 2 4 2" xfId="19103" xr:uid="{8C79795E-A7EB-4EA1-B405-0F4B6A375A46}"/>
    <cellStyle name="Normal 22 9 12 3 2 4 3" xfId="19104" xr:uid="{BFFF8C95-5A9E-47BF-9968-E145A56F2390}"/>
    <cellStyle name="Normal 22 9 12 3 2 5" xfId="19105" xr:uid="{983A8779-3F0C-4FE6-85E6-FEBFCDF4AFDF}"/>
    <cellStyle name="Normal 22 9 12 3 2 6" xfId="19106" xr:uid="{DD8CD15E-47B3-4436-A617-E8BEF9E06361}"/>
    <cellStyle name="Normal 22 9 12 3 3" xfId="19107" xr:uid="{77E5CA93-9992-4E9C-9D20-242CCDAC0921}"/>
    <cellStyle name="Normal 22 9 12 3 3 2" xfId="19108" xr:uid="{0414646A-CC6B-4D49-AC5A-E1B48626D887}"/>
    <cellStyle name="Normal 22 9 12 3 3 3" xfId="19109" xr:uid="{59CEF766-B177-443B-93EA-4793521565C9}"/>
    <cellStyle name="Normal 22 9 12 3 4" xfId="19110" xr:uid="{D2B2E40A-FE24-4436-957A-8761FBB1AD4B}"/>
    <cellStyle name="Normal 22 9 12 3 5" xfId="19111" xr:uid="{B0E043B0-2CF5-4FE1-891E-00F016F193CF}"/>
    <cellStyle name="Normal 22 9 12 4" xfId="19112" xr:uid="{C932EC44-EF68-4CCC-8743-2B0B7FE019E2}"/>
    <cellStyle name="Normal 22 9 12 4 2" xfId="19113" xr:uid="{6655EA31-5EA9-477C-911E-B368C8D327E7}"/>
    <cellStyle name="Normal 22 9 12 4 3" xfId="19114" xr:uid="{BA1E788A-0CBD-43ED-A36D-3DE9ACFE7C56}"/>
    <cellStyle name="Normal 22 9 12 5" xfId="19115" xr:uid="{820CA43E-A2CF-422F-82B8-987CB3C81A13}"/>
    <cellStyle name="Normal 22 9 12 6" xfId="19116" xr:uid="{8AD76DB7-EFD0-47F3-9A3F-CA78889C404B}"/>
    <cellStyle name="Normal 22 9 2" xfId="19117" xr:uid="{E63BCCA8-0A14-4F32-BE1D-B6725A596A7A}"/>
    <cellStyle name="Normal 22 9 2 2" xfId="19118" xr:uid="{05F3CE66-3398-46A2-95BE-0985ED411C83}"/>
    <cellStyle name="Normal 22 9 2 2 2" xfId="19119" xr:uid="{593E4FF5-E447-4130-A38D-C56382FA4B92}"/>
    <cellStyle name="Normal 22 9 2 2 3" xfId="19120" xr:uid="{28865916-9481-4DA1-B033-6EA32C05FC3F}"/>
    <cellStyle name="Normal 22 9 2 3" xfId="19121" xr:uid="{9EE78DA2-CE72-4C75-BC12-B096E0F0BE2A}"/>
    <cellStyle name="Normal 22 9 2 4" xfId="19122" xr:uid="{3EFE3E61-D29B-4BE7-8A56-1638F3987511}"/>
    <cellStyle name="Normal 22 9 3" xfId="19123" xr:uid="{F5C18208-8508-4047-A3DC-B717FD039597}"/>
    <cellStyle name="Normal 22 9 3 2" xfId="19124" xr:uid="{3013230F-7378-430C-914C-16294455AEDC}"/>
    <cellStyle name="Normal 22 9 3 2 2" xfId="19125" xr:uid="{407B2E86-80C3-4661-9136-5E2CDFEB35CC}"/>
    <cellStyle name="Normal 22 9 3 2 3" xfId="19126" xr:uid="{089A0A9A-B95A-4DD6-8BDA-FB3D5EF45F46}"/>
    <cellStyle name="Normal 22 9 3 3" xfId="19127" xr:uid="{E0F39A1D-8ACD-4757-BEBB-51162EBDF50B}"/>
    <cellStyle name="Normal 22 9 3 4" xfId="19128" xr:uid="{618DA81D-F9C9-4EB0-8403-2C6822889B77}"/>
    <cellStyle name="Normal 22 9 4" xfId="19129" xr:uid="{3DD3946B-447D-410D-B514-2E1332FF4348}"/>
    <cellStyle name="Normal 22 9 4 2" xfId="19130" xr:uid="{417CF10F-0107-4287-95BD-3AC8520576ED}"/>
    <cellStyle name="Normal 22 9 4 2 2" xfId="19131" xr:uid="{F5CB3409-F013-44B5-8717-BFB161FF1953}"/>
    <cellStyle name="Normal 22 9 4 2 3" xfId="19132" xr:uid="{2E41FBEE-BFA9-47CE-B112-6C28B165FC56}"/>
    <cellStyle name="Normal 22 9 4 3" xfId="19133" xr:uid="{8674455A-CD1A-49BB-A9BC-8767CFF3A063}"/>
    <cellStyle name="Normal 22 9 4 4" xfId="19134" xr:uid="{540C1D9D-5F64-45C6-B060-13EAF32A466D}"/>
    <cellStyle name="Normal 22 9 5" xfId="19135" xr:uid="{6F75A755-3372-4F83-98E1-2F5F0C45AE8F}"/>
    <cellStyle name="Normal 22 9 5 2" xfId="19136" xr:uid="{29B368EB-10A7-4B65-BE16-055E5B796340}"/>
    <cellStyle name="Normal 22 9 5 2 2" xfId="19137" xr:uid="{8E27197F-B728-4041-A5E6-B923A4993F77}"/>
    <cellStyle name="Normal 22 9 5 2 3" xfId="19138" xr:uid="{241C8420-BB59-4544-8DBB-EEFC99857611}"/>
    <cellStyle name="Normal 22 9 5 3" xfId="19139" xr:uid="{96CFCF23-C08B-402D-834E-C41DBEFD757D}"/>
    <cellStyle name="Normal 22 9 5 4" xfId="19140" xr:uid="{F30DC325-FAB4-44DF-8C41-D4CC86E00ECC}"/>
    <cellStyle name="Normal 22 9 6" xfId="19141" xr:uid="{698F07AA-52BE-4207-8DEC-6CE7D65CBFAE}"/>
    <cellStyle name="Normal 22 9 6 10" xfId="19142" xr:uid="{0FA6DCF9-062D-4094-8807-1976A8983F6D}"/>
    <cellStyle name="Normal 22 9 6 11" xfId="19143" xr:uid="{848A8CDD-AA15-4068-AD78-3B063491D8A0}"/>
    <cellStyle name="Normal 22 9 6 2" xfId="19144" xr:uid="{C6EE73A8-F037-4123-BA20-F77EFF8AB9AE}"/>
    <cellStyle name="Normal 22 9 6 2 2" xfId="19145" xr:uid="{E6D4DAC3-C63C-4158-A9A9-D1D525FF1DCC}"/>
    <cellStyle name="Normal 22 9 6 2 2 2" xfId="19146" xr:uid="{979F808A-697C-4FDB-8191-5F40C118C165}"/>
    <cellStyle name="Normal 22 9 6 2 2 3" xfId="19147" xr:uid="{4247311E-233A-4B64-9EAE-1CDD14961234}"/>
    <cellStyle name="Normal 22 9 6 2 3" xfId="19148" xr:uid="{2E3A690D-A461-4271-879A-A33CE9AB4D03}"/>
    <cellStyle name="Normal 22 9 6 2 4" xfId="19149" xr:uid="{258AC6E1-2E5E-4FA6-A522-692A4D123EB3}"/>
    <cellStyle name="Normal 22 9 6 3" xfId="19150" xr:uid="{C479C4D3-25C0-402A-A530-F2382A6F8738}"/>
    <cellStyle name="Normal 22 9 6 3 2" xfId="19151" xr:uid="{A7D58029-4D7C-4F0B-81DF-CCFD651B2613}"/>
    <cellStyle name="Normal 22 9 6 3 2 2" xfId="19152" xr:uid="{D1FE548D-1425-4B21-B3D0-F00380DAB786}"/>
    <cellStyle name="Normal 22 9 6 3 2 2 2" xfId="19153" xr:uid="{D5979260-DC6D-462B-AA7A-DD334EE7D375}"/>
    <cellStyle name="Normal 22 9 6 3 2 2 3" xfId="19154" xr:uid="{EF3CF3C9-FC93-4AD2-A3F9-FA8E87A16CA4}"/>
    <cellStyle name="Normal 22 9 6 3 2 3" xfId="19155" xr:uid="{D74DA2EB-AB29-4C69-BC61-590C4D56E928}"/>
    <cellStyle name="Normal 22 9 6 3 2 4" xfId="19156" xr:uid="{04788DF3-8062-471F-80C4-8F9879FC3BC0}"/>
    <cellStyle name="Normal 22 9 6 3 3" xfId="19157" xr:uid="{41162297-C64F-416A-9B6A-786ED870D40B}"/>
    <cellStyle name="Normal 22 9 6 3 3 2" xfId="19158" xr:uid="{F6D85546-EA98-4F1E-BC1E-1A646379B4D2}"/>
    <cellStyle name="Normal 22 9 6 3 3 2 2" xfId="19159" xr:uid="{506D9474-1673-4434-8D57-E71CB27B6FF5}"/>
    <cellStyle name="Normal 22 9 6 3 3 2 2 2" xfId="19160" xr:uid="{5501E93B-160C-424A-AECC-72C1B4DBE509}"/>
    <cellStyle name="Normal 22 9 6 3 3 2 2 3" xfId="19161" xr:uid="{877D5EF5-DD45-420B-9F80-0BF6F5ED7681}"/>
    <cellStyle name="Normal 22 9 6 3 3 2 3" xfId="19162" xr:uid="{A2D60591-0A06-4BF4-8DD2-AC36718395B0}"/>
    <cellStyle name="Normal 22 9 6 3 3 2 4" xfId="19163" xr:uid="{ACBD9992-7318-4870-99CE-D1DB33F48A77}"/>
    <cellStyle name="Normal 22 9 6 3 3 3" xfId="19164" xr:uid="{F18E692D-3474-4C54-88D0-D5D0001BC714}"/>
    <cellStyle name="Normal 22 9 6 3 3 3 2" xfId="19165" xr:uid="{B0D3A4CC-E587-4779-8A41-09DC7DF45967}"/>
    <cellStyle name="Normal 22 9 6 3 3 3 3" xfId="19166" xr:uid="{B1DE17E5-B811-4DCA-9344-C641DCAB412A}"/>
    <cellStyle name="Normal 22 9 6 3 3 4" xfId="19167" xr:uid="{297969BB-E977-4B6F-8E51-6AD0A4049B9A}"/>
    <cellStyle name="Normal 22 9 6 3 3 5" xfId="19168" xr:uid="{02A7B6FD-635C-4FCD-82B5-BC56B81215CA}"/>
    <cellStyle name="Normal 22 9 6 3 4" xfId="19169" xr:uid="{5EB6C105-2736-4A5A-8771-04C4CD54FBF7}"/>
    <cellStyle name="Normal 22 9 6 3 4 2" xfId="19170" xr:uid="{062CA891-00B4-4673-8325-0EB9FD260330}"/>
    <cellStyle name="Normal 22 9 6 3 4 3" xfId="19171" xr:uid="{9AC5F406-E518-4639-A803-9C414BD6CF41}"/>
    <cellStyle name="Normal 22 9 6 3 5" xfId="19172" xr:uid="{794196F9-ABCF-4119-BD02-AE1CAFEF3025}"/>
    <cellStyle name="Normal 22 9 6 3 6" xfId="19173" xr:uid="{4C0DB325-FFCA-4524-8BE8-17EAA8D94101}"/>
    <cellStyle name="Normal 22 9 6 4" xfId="19174" xr:uid="{94ADA555-930D-4DC6-B788-93C7745155C8}"/>
    <cellStyle name="Normal 22 9 6 4 2" xfId="19175" xr:uid="{4D1002F8-599A-4EF9-A741-56CB213FE442}"/>
    <cellStyle name="Normal 22 9 6 4 2 2" xfId="19176" xr:uid="{D01BF17C-EE99-4B29-B340-DCBE521DAAC3}"/>
    <cellStyle name="Normal 22 9 6 4 2 3" xfId="19177" xr:uid="{B62B22E2-E714-4844-8AE0-E983034779FB}"/>
    <cellStyle name="Normal 22 9 6 4 3" xfId="19178" xr:uid="{ECFCC657-D7A4-4EA6-9F9D-C5BB68EB971B}"/>
    <cellStyle name="Normal 22 9 6 4 4" xfId="19179" xr:uid="{3AB8EEEF-1C60-4EE5-A2C1-9CDC4F244267}"/>
    <cellStyle name="Normal 22 9 6 5" xfId="19180" xr:uid="{562BBADF-1C57-44A9-AAE4-F377D70DC318}"/>
    <cellStyle name="Normal 22 9 6 5 2" xfId="19181" xr:uid="{5EFF55F4-CD6E-4AFC-A845-4D8589743ADF}"/>
    <cellStyle name="Normal 22 9 6 5 2 2" xfId="19182" xr:uid="{308B0813-2179-4F5F-A9AC-05DD56FFB564}"/>
    <cellStyle name="Normal 22 9 6 5 2 3" xfId="19183" xr:uid="{81B9CD21-3D88-4F55-9ECF-AF865E1650ED}"/>
    <cellStyle name="Normal 22 9 6 5 3" xfId="19184" xr:uid="{C2738D74-3727-4FBF-B08C-11F25366166F}"/>
    <cellStyle name="Normal 22 9 6 5 4" xfId="19185" xr:uid="{A4C8BA97-3305-4D8A-843E-1C7CA00D8842}"/>
    <cellStyle name="Normal 22 9 6 6" xfId="19186" xr:uid="{34A9D39A-F11E-4FEF-BBA3-7CE519529530}"/>
    <cellStyle name="Normal 22 9 6 6 2" xfId="19187" xr:uid="{608099F4-1142-41CA-A86F-8A9ED4962130}"/>
    <cellStyle name="Normal 22 9 6 6 2 2" xfId="19188" xr:uid="{45C3E876-26B3-43E4-933F-56DE6176A688}"/>
    <cellStyle name="Normal 22 9 6 6 2 3" xfId="19189" xr:uid="{113B53C4-C340-433E-9424-6EF8497E55C5}"/>
    <cellStyle name="Normal 22 9 6 6 3" xfId="19190" xr:uid="{AAB99571-ED0F-4033-9B18-7CF6FBA2BBC2}"/>
    <cellStyle name="Normal 22 9 6 6 4" xfId="19191" xr:uid="{BC13911A-104B-42A6-802B-35917FB247DF}"/>
    <cellStyle name="Normal 22 9 6 7" xfId="19192" xr:uid="{D584CD17-214F-47AC-AC1A-ADACF4AB60B9}"/>
    <cellStyle name="Normal 22 9 6 7 2" xfId="19193" xr:uid="{E41BE20F-9DBA-4321-83E2-E28A6D7DDED7}"/>
    <cellStyle name="Normal 22 9 6 7 2 2" xfId="19194" xr:uid="{811013CC-4494-497C-8981-A8DF7D6CF6C1}"/>
    <cellStyle name="Normal 22 9 6 7 2 3" xfId="19195" xr:uid="{E28D2F3C-D7A9-4F90-A84C-2D99DBAF206E}"/>
    <cellStyle name="Normal 22 9 6 7 3" xfId="19196" xr:uid="{AEA8249B-EB90-45C4-85C1-DCE305AF5900}"/>
    <cellStyle name="Normal 22 9 6 7 4" xfId="19197" xr:uid="{C1AB2C1B-6AF1-43AD-B871-FC65C8C7174C}"/>
    <cellStyle name="Normal 22 9 6 8" xfId="19198" xr:uid="{A7E3597A-F417-4029-9C3C-8C0B5DA60AAF}"/>
    <cellStyle name="Normal 22 9 6 8 2" xfId="19199" xr:uid="{5D1A44A0-CB68-4ED0-8D0A-3BF713D9D81F}"/>
    <cellStyle name="Normal 22 9 6 8 2 2" xfId="19200" xr:uid="{229984A4-2966-4E07-B841-302C1EBA631B}"/>
    <cellStyle name="Normal 22 9 6 8 2 3" xfId="19201" xr:uid="{7A6499F8-5E68-436B-BBC3-C9FAB0FFF175}"/>
    <cellStyle name="Normal 22 9 6 8 3" xfId="19202" xr:uid="{EE8BCCB0-6FC5-4394-9D0B-022B98A3EAFC}"/>
    <cellStyle name="Normal 22 9 6 8 4" xfId="19203" xr:uid="{AE3E2BF3-AFCF-445F-AAC9-54A3FD6C8117}"/>
    <cellStyle name="Normal 22 9 6 9" xfId="19204" xr:uid="{93B26B52-8ECA-46E9-A0BE-D3BCCADB9BE9}"/>
    <cellStyle name="Normal 22 9 6 9 2" xfId="19205" xr:uid="{33F3E46D-DAF4-4C43-88FD-076D453D9CE1}"/>
    <cellStyle name="Normal 22 9 6 9 3" xfId="19206" xr:uid="{6D8BAB7F-4FF6-4695-AA96-A27E79CAE6B3}"/>
    <cellStyle name="Normal 22 9 7" xfId="19207" xr:uid="{CCE70A39-B7A9-463E-94FC-EEAA9A27598E}"/>
    <cellStyle name="Normal 22 9 7 2" xfId="19208" xr:uid="{73117E6F-7E0D-4B94-9D62-267819D0AA29}"/>
    <cellStyle name="Normal 22 9 7 2 2" xfId="19209" xr:uid="{3CF76E6C-B88F-4438-A3B8-FDB0AD24A071}"/>
    <cellStyle name="Normal 22 9 7 2 3" xfId="19210" xr:uid="{5AD84BC2-1FCB-47F2-B732-6E870DF4CCE1}"/>
    <cellStyle name="Normal 22 9 7 3" xfId="19211" xr:uid="{4B5C98A5-BAD7-4F7A-91C7-F3A6C57E51AE}"/>
    <cellStyle name="Normal 22 9 7 4" xfId="19212" xr:uid="{E2B9C5CE-176A-4810-9E79-A204F3BE1B5B}"/>
    <cellStyle name="Normal 22 9 8" xfId="19213" xr:uid="{41B0529E-5738-43D8-8B75-8CABB57FA2E4}"/>
    <cellStyle name="Normal 22 9 8 2" xfId="19214" xr:uid="{F9DA9F81-11D1-4774-954A-4249817AB6A0}"/>
    <cellStyle name="Normal 22 9 8 2 2" xfId="19215" xr:uid="{6359F88D-19E4-4D71-8308-C0B07BB07977}"/>
    <cellStyle name="Normal 22 9 8 2 2 2" xfId="19216" xr:uid="{DA0B7CEC-0838-4652-8509-51E7425BFADE}"/>
    <cellStyle name="Normal 22 9 8 2 2 3" xfId="19217" xr:uid="{08F048BB-DEB3-453B-B436-B5BE677E5478}"/>
    <cellStyle name="Normal 22 9 8 2 3" xfId="19218" xr:uid="{AAAEF87D-5C54-4475-A205-6820902A51A6}"/>
    <cellStyle name="Normal 22 9 8 2 4" xfId="19219" xr:uid="{CE0A1C9A-9AB9-47CA-A2F9-F0167975FA91}"/>
    <cellStyle name="Normal 22 9 8 3" xfId="19220" xr:uid="{AF1C1235-60FC-4D20-85D6-7982286170D2}"/>
    <cellStyle name="Normal 22 9 8 3 2" xfId="19221" xr:uid="{00C6B399-82FB-4D39-ACE0-7D274CE78C70}"/>
    <cellStyle name="Normal 22 9 8 3 2 2" xfId="19222" xr:uid="{E70918B9-AB22-454D-9120-B94D74A31EE2}"/>
    <cellStyle name="Normal 22 9 8 3 2 3" xfId="19223" xr:uid="{1CAA6025-7514-419D-881D-743CF9A8FD89}"/>
    <cellStyle name="Normal 22 9 8 3 3" xfId="19224" xr:uid="{AEB2B80B-C9AB-49C9-84D9-4C2859546E8E}"/>
    <cellStyle name="Normal 22 9 8 3 4" xfId="19225" xr:uid="{360530C4-E2D0-4907-B388-7EEB28A6ED50}"/>
    <cellStyle name="Normal 22 9 8 4" xfId="19226" xr:uid="{751BC442-DB4E-4E6E-B121-D28D24D44336}"/>
    <cellStyle name="Normal 22 9 8 4 2" xfId="19227" xr:uid="{810B0059-0EAA-4FE0-80BD-57BF7670754D}"/>
    <cellStyle name="Normal 22 9 8 4 2 2" xfId="19228" xr:uid="{AF72E69A-A03E-4BB6-94C5-BC3CD3CC7425}"/>
    <cellStyle name="Normal 22 9 8 4 2 3" xfId="19229" xr:uid="{2E903D57-63D2-4F82-9EB5-5FCA6FFE280D}"/>
    <cellStyle name="Normal 22 9 8 4 3" xfId="19230" xr:uid="{783DF07D-0AAD-411D-95BC-4C82A6142EAC}"/>
    <cellStyle name="Normal 22 9 8 4 4" xfId="19231" xr:uid="{499AD480-951F-427B-BC51-556AD39142A8}"/>
    <cellStyle name="Normal 22 9 8 5" xfId="19232" xr:uid="{A9DE00E0-73F8-48D5-9047-BBF649A91042}"/>
    <cellStyle name="Normal 22 9 8 5 2" xfId="19233" xr:uid="{3C0E523A-778B-46AF-9B2B-6671C303FB6D}"/>
    <cellStyle name="Normal 22 9 8 5 3" xfId="19234" xr:uid="{A2677561-A795-49A0-8330-31DB4CBF218F}"/>
    <cellStyle name="Normal 22 9 8 6" xfId="19235" xr:uid="{C578CE2A-2D42-4E2C-B3A9-98A2656D4FB7}"/>
    <cellStyle name="Normal 22 9 8 7" xfId="19236" xr:uid="{9D6798D2-E04C-451D-B3EE-97CFB9BDFB16}"/>
    <cellStyle name="Normal 22 9 9" xfId="19237" xr:uid="{182571F2-82A1-49A9-A125-DC8643B14D8C}"/>
    <cellStyle name="Normal 22 9 9 2" xfId="19238" xr:uid="{DCCAB562-BA4B-4DAE-917A-9A4B1108AA77}"/>
    <cellStyle name="Normal 22 9 9 2 2" xfId="19239" xr:uid="{B56AB478-A76D-42A4-8C3A-AC84846B9DB0}"/>
    <cellStyle name="Normal 22 9 9 2 3" xfId="19240" xr:uid="{42472F49-8533-46C5-BA00-1C3EC189047E}"/>
    <cellStyle name="Normal 22 9 9 3" xfId="19241" xr:uid="{DFA14FEE-B155-428A-8FE7-2C363A5B9EAD}"/>
    <cellStyle name="Normal 22 9 9 4" xfId="19242" xr:uid="{89EC2451-6CBA-4D6C-9412-62268C762F4F}"/>
    <cellStyle name="Normal 22_Sheet2" xfId="19243" xr:uid="{C965E738-2456-4A55-A935-C2AD935CA77A}"/>
    <cellStyle name="Normal 23" xfId="19244" xr:uid="{0D93B237-69A8-4861-A5DA-80DCFC6C4598}"/>
    <cellStyle name="Normal 23 10" xfId="19245" xr:uid="{7FB10AE3-C8C1-46E2-AF99-D8B9419FFAB6}"/>
    <cellStyle name="Normal 23 10 2" xfId="19246" xr:uid="{D2CADB28-C8CC-459B-9045-A89E05621039}"/>
    <cellStyle name="Normal 23 10 2 2" xfId="19247" xr:uid="{2D2FFC80-E545-452F-8D8B-90EE922D5DD4}"/>
    <cellStyle name="Normal 23 10 2 3" xfId="19248" xr:uid="{71431B5F-0860-4D49-AFA1-580C88AA647C}"/>
    <cellStyle name="Normal 23 10 3" xfId="19249" xr:uid="{8C83D20A-452A-4D59-9265-764B61FBE2E0}"/>
    <cellStyle name="Normal 23 10 4" xfId="19250" xr:uid="{98BD604F-F236-46D7-BA87-E1B7AA9E56BF}"/>
    <cellStyle name="Normal 23 11" xfId="19251" xr:uid="{A676301B-0F15-480A-92C7-B855CF694E93}"/>
    <cellStyle name="Normal 23 11 2" xfId="19252" xr:uid="{498833A0-7A43-487A-BACF-1F6699F5762F}"/>
    <cellStyle name="Normal 23 11 2 2" xfId="19253" xr:uid="{DCD50EA5-6F90-45FE-9A4C-4C51343018BF}"/>
    <cellStyle name="Normal 23 11 2 3" xfId="19254" xr:uid="{2FE12891-80A4-407B-AF9B-ACB40C269BE2}"/>
    <cellStyle name="Normal 23 11 3" xfId="19255" xr:uid="{2FEC13C1-A7DB-4F34-9BFB-C1188C98C522}"/>
    <cellStyle name="Normal 23 11 4" xfId="19256" xr:uid="{6FF7E2D6-F2E6-4982-9C0B-64259296C07D}"/>
    <cellStyle name="Normal 23 12" xfId="19257" xr:uid="{AEC2A12F-946B-49D3-B4B4-B0DE4388FBC1}"/>
    <cellStyle name="Normal 23 12 2" xfId="19258" xr:uid="{1DE98208-FF40-4E24-A691-CE01F12DE04F}"/>
    <cellStyle name="Normal 23 12 2 2" xfId="19259" xr:uid="{DADBF389-C2E2-4441-A2D3-F91890560ECC}"/>
    <cellStyle name="Normal 23 12 2 3" xfId="19260" xr:uid="{AC00AE58-8058-447B-8BEC-A45511EBEA3D}"/>
    <cellStyle name="Normal 23 12 3" xfId="19261" xr:uid="{E2176EC9-423B-4E04-BD41-390095A7221B}"/>
    <cellStyle name="Normal 23 12 4" xfId="19262" xr:uid="{4AF30EF1-D32D-41BE-9DB2-66420E5122EE}"/>
    <cellStyle name="Normal 23 13" xfId="19263" xr:uid="{228558A9-D5BB-4D9E-BB73-962B2E5BF323}"/>
    <cellStyle name="Normal 23 14" xfId="19264" xr:uid="{62B91A64-B92E-4672-8573-FC522836D5A1}"/>
    <cellStyle name="Normal 23 15" xfId="19265" xr:uid="{84A09045-E1D6-41BB-9805-E0D5F57BE3AC}"/>
    <cellStyle name="Normal 23 16" xfId="19266" xr:uid="{7D809B1E-5B84-4BD6-AB0C-2CB4E366F3EC}"/>
    <cellStyle name="Normal 23 17" xfId="19267" xr:uid="{6318B0C4-192C-4636-B68F-12191017D9AD}"/>
    <cellStyle name="Normal 23 18" xfId="19268" xr:uid="{502F20FF-7BB8-49AC-9A22-59F0A90FF587}"/>
    <cellStyle name="Normal 23 19" xfId="19269" xr:uid="{906B48E3-69D3-4B44-898E-F664ACCBA39C}"/>
    <cellStyle name="Normal 23 2" xfId="19270" xr:uid="{90B28083-DEF1-404E-B644-104293F3EF03}"/>
    <cellStyle name="Normal 23 2 2" xfId="19271" xr:uid="{C02D003C-ABC3-47CB-9915-E738BED9E204}"/>
    <cellStyle name="Normal 23 2 2 2" xfId="19272" xr:uid="{4CAD153A-CC69-47AA-980E-11DF6B304FC9}"/>
    <cellStyle name="Normal 23 2 2 2 2" xfId="19273" xr:uid="{20603287-070E-4DA7-A965-AAD8487A8588}"/>
    <cellStyle name="Normal 23 2 2 2 3" xfId="19274" xr:uid="{901E2E29-6CB1-4AEE-AA55-7CA1B70B731F}"/>
    <cellStyle name="Normal 23 2 2 3" xfId="19275" xr:uid="{36B6857D-B8E0-40E5-8F09-CD0E4AA03D48}"/>
    <cellStyle name="Normal 23 2 2 4" xfId="19276" xr:uid="{5AB3C8E6-EEA3-4C6A-9637-E5DA5847F623}"/>
    <cellStyle name="Normal 23 3" xfId="19277" xr:uid="{32BB2DE2-725B-412D-B230-4D47F46EB469}"/>
    <cellStyle name="Normal 23 4" xfId="19278" xr:uid="{836BD7D9-AC51-4C8B-B14C-28EE75194C4A}"/>
    <cellStyle name="Normal 23 5" xfId="19279" xr:uid="{8709D391-FBF9-40AB-9641-B47F2F5A94D8}"/>
    <cellStyle name="Normal 23 5 2" xfId="19280" xr:uid="{1A3B9910-507B-41AA-BD5C-57FD54929492}"/>
    <cellStyle name="Normal 23 5 2 2" xfId="19281" xr:uid="{D42136BC-8B1C-4F2F-9054-1E495ABF072D}"/>
    <cellStyle name="Normal 23 5 2 3" xfId="19282" xr:uid="{906FBE84-D82C-4EAF-9E82-AF4FA39BAD63}"/>
    <cellStyle name="Normal 23 5 3" xfId="19283" xr:uid="{EEF5F019-1740-46CB-87CB-2B3785CAF739}"/>
    <cellStyle name="Normal 23 5 4" xfId="19284" xr:uid="{33D1D1DD-FF20-4BA0-85E7-56AB0127ADED}"/>
    <cellStyle name="Normal 23 6" xfId="19285" xr:uid="{3AE98B0C-0A70-478A-82B1-15EC2D4BF616}"/>
    <cellStyle name="Normal 23 6 2" xfId="19286" xr:uid="{4F0C1FC9-F772-440F-9A86-7CCE49161098}"/>
    <cellStyle name="Normal 23 6 2 2" xfId="19287" xr:uid="{BC86BF00-272B-431F-BA02-F157EBC7E7BE}"/>
    <cellStyle name="Normal 23 6 2 3" xfId="19288" xr:uid="{F1E5C130-A7CC-4BBF-86C3-074741E77017}"/>
    <cellStyle name="Normal 23 6 3" xfId="19289" xr:uid="{89C55B20-C521-45FE-9CDA-FE2C59015466}"/>
    <cellStyle name="Normal 23 6 4" xfId="19290" xr:uid="{406C8381-1787-46AD-B870-DEF61052B186}"/>
    <cellStyle name="Normal 23 7" xfId="19291" xr:uid="{021C1133-0B8C-4A48-AC23-32138AC9AF52}"/>
    <cellStyle name="Normal 23 7 2" xfId="19292" xr:uid="{5A33C1AE-7817-40E8-9534-41990C26C468}"/>
    <cellStyle name="Normal 23 7 2 2" xfId="19293" xr:uid="{53A61A8C-47F2-45A2-9441-022A9BF2CA89}"/>
    <cellStyle name="Normal 23 7 2 3" xfId="19294" xr:uid="{759B1FA7-7D2D-4325-BEE4-8446CD015693}"/>
    <cellStyle name="Normal 23 7 3" xfId="19295" xr:uid="{923BFDDF-9E67-48A5-B8E8-1A6A4C8AC9F0}"/>
    <cellStyle name="Normal 23 7 4" xfId="19296" xr:uid="{B8DCEF67-D638-4A06-9634-31306025A1C2}"/>
    <cellStyle name="Normal 23 8" xfId="19297" xr:uid="{D44ED0B4-4505-4793-B0EF-CFF3C3A0C081}"/>
    <cellStyle name="Normal 23 8 2" xfId="19298" xr:uid="{424F6A8C-235A-40DB-807C-3898112798E0}"/>
    <cellStyle name="Normal 23 8 2 10" xfId="19299" xr:uid="{BBBF61DB-54AC-4F70-A076-425ABD6123E0}"/>
    <cellStyle name="Normal 23 8 2 10 2" xfId="19300" xr:uid="{069B37B7-157C-4332-A6AF-C681F52EF83E}"/>
    <cellStyle name="Normal 23 8 2 10 3" xfId="19301" xr:uid="{39B23987-BBA4-46B1-A13B-E0BE1FEC3D00}"/>
    <cellStyle name="Normal 23 8 2 11" xfId="19302" xr:uid="{0924E04E-DA95-4DEC-B979-EFBF2BBF0FD2}"/>
    <cellStyle name="Normal 23 8 2 12" xfId="19303" xr:uid="{DF90B930-53B3-4268-971A-1B52AE7591D5}"/>
    <cellStyle name="Normal 23 8 2 2" xfId="19304" xr:uid="{A6C6D047-F5D9-4BCA-82C3-D52C2F2BEA4C}"/>
    <cellStyle name="Normal 23 8 2 2 2" xfId="19305" xr:uid="{ACCAF830-F181-4A30-92E9-9FA09924C528}"/>
    <cellStyle name="Normal 23 8 2 2 2 2" xfId="19306" xr:uid="{CB2EC309-E3A8-4BC1-B3DC-976A58DEF858}"/>
    <cellStyle name="Normal 23 8 2 2 2 3" xfId="19307" xr:uid="{3DEFC9CD-B8A2-4663-97D6-11E3DEF17F57}"/>
    <cellStyle name="Normal 23 8 2 2 3" xfId="19308" xr:uid="{052B8E08-4A39-497E-862A-1917305F27AC}"/>
    <cellStyle name="Normal 23 8 2 2 4" xfId="19309" xr:uid="{90640CFA-A237-49CB-B7B1-DA4DB414A0C7}"/>
    <cellStyle name="Normal 23 8 2 3" xfId="19310" xr:uid="{C9DD5141-6057-4736-8F15-F17F5B5E75ED}"/>
    <cellStyle name="Normal 23 8 2 3 2" xfId="19311" xr:uid="{BA3F861B-6CA0-44EE-877E-570B68CC5AA4}"/>
    <cellStyle name="Normal 23 8 2 3 2 2" xfId="19312" xr:uid="{A093096B-54C3-4EC4-9270-D92DE8BBAAA6}"/>
    <cellStyle name="Normal 23 8 2 3 2 3" xfId="19313" xr:uid="{04A609E5-624F-408C-B07C-CCD00D105525}"/>
    <cellStyle name="Normal 23 8 2 3 3" xfId="19314" xr:uid="{37D989E1-C9C2-491D-A84D-543A1AAE4B66}"/>
    <cellStyle name="Normal 23 8 2 3 4" xfId="19315" xr:uid="{2AEF186F-4463-438E-B166-0695988A4EF0}"/>
    <cellStyle name="Normal 23 8 2 4" xfId="19316" xr:uid="{711E379F-E386-46BD-95C8-3B7FAD7480BF}"/>
    <cellStyle name="Normal 23 8 2 4 2" xfId="19317" xr:uid="{1C9D3F4D-8203-454F-B223-B93E3FB9F92D}"/>
    <cellStyle name="Normal 23 8 2 4 2 2" xfId="19318" xr:uid="{D3529865-5DA4-499D-A80E-50E2209BAB40}"/>
    <cellStyle name="Normal 23 8 2 4 2 2 2" xfId="19319" xr:uid="{C497AD28-E8AD-4DF7-91B9-46AE6A77F369}"/>
    <cellStyle name="Normal 23 8 2 4 2 2 3" xfId="19320" xr:uid="{D049B5C1-EA2D-4710-93EA-C6D8B1F8DE4B}"/>
    <cellStyle name="Normal 23 8 2 4 2 3" xfId="19321" xr:uid="{4C1F6F05-CD4E-442C-9FC2-0A52CD3C0FEF}"/>
    <cellStyle name="Normal 23 8 2 4 2 4" xfId="19322" xr:uid="{49DB07BD-71DB-48B9-8686-346209DEAB44}"/>
    <cellStyle name="Normal 23 8 2 4 3" xfId="19323" xr:uid="{ECD781C2-B117-45E2-A51D-94FD4BA9280E}"/>
    <cellStyle name="Normal 23 8 2 4 3 2" xfId="19324" xr:uid="{70D29733-E097-4D57-860F-826D175471CA}"/>
    <cellStyle name="Normal 23 8 2 4 3 3" xfId="19325" xr:uid="{5DDA3AD4-EE87-4DD6-A21F-E2B41033A733}"/>
    <cellStyle name="Normal 23 8 2 4 4" xfId="19326" xr:uid="{8DFE1138-FA93-4170-934E-36FD7BE79892}"/>
    <cellStyle name="Normal 23 8 2 4 5" xfId="19327" xr:uid="{46C48507-C4B8-4254-9A26-E079C54944B3}"/>
    <cellStyle name="Normal 23 8 2 5" xfId="19328" xr:uid="{CA31145B-7EA0-4817-A5FB-087930AD80DC}"/>
    <cellStyle name="Normal 23 8 2 5 2" xfId="19329" xr:uid="{AE5BFB35-4F4D-4E26-BC13-89F5CEE13F3D}"/>
    <cellStyle name="Normal 23 8 2 5 2 2" xfId="19330" xr:uid="{641BD22A-2644-42D7-972C-2EFD30B598C6}"/>
    <cellStyle name="Normal 23 8 2 5 2 3" xfId="19331" xr:uid="{F9492FDD-4172-4AFA-AAF3-5FDD7BD8CBBA}"/>
    <cellStyle name="Normal 23 8 2 5 3" xfId="19332" xr:uid="{96CE3AB9-E638-4E4B-92DD-5BA655D07EC5}"/>
    <cellStyle name="Normal 23 8 2 5 4" xfId="19333" xr:uid="{5FFF8C00-668F-44AE-BF70-390599D6C39A}"/>
    <cellStyle name="Normal 23 8 2 6" xfId="19334" xr:uid="{1EEE8C26-DB8E-4346-9344-E933E548ADF1}"/>
    <cellStyle name="Normal 23 8 2 6 2" xfId="19335" xr:uid="{2447409C-B23D-47DB-AA6B-F934745FA646}"/>
    <cellStyle name="Normal 23 8 2 6 2 2" xfId="19336" xr:uid="{0802E57E-33E1-4D2E-A03B-7A3156C31CC1}"/>
    <cellStyle name="Normal 23 8 2 6 2 3" xfId="19337" xr:uid="{535A130C-EB0B-4EFF-8E52-5559D134DF0A}"/>
    <cellStyle name="Normal 23 8 2 6 3" xfId="19338" xr:uid="{7CC68BA8-5F45-42B2-9687-E7E4F9A847A5}"/>
    <cellStyle name="Normal 23 8 2 6 4" xfId="19339" xr:uid="{22EFEC31-5C40-4AAE-9358-2CFB2C99F861}"/>
    <cellStyle name="Normal 23 8 2 7" xfId="19340" xr:uid="{5BEAD4B6-D14C-4345-BFAC-77D8876A3B66}"/>
    <cellStyle name="Normal 23 8 2 7 2" xfId="19341" xr:uid="{FDAC2196-57C6-4669-A4BB-99AD6C40074E}"/>
    <cellStyle name="Normal 23 8 2 7 2 2" xfId="19342" xr:uid="{FED7A2E8-2EDA-43D7-989B-03004E190FBC}"/>
    <cellStyle name="Normal 23 8 2 7 2 2 2" xfId="19343" xr:uid="{E7BBD8AC-2AD1-4843-BBB9-F3CF84529E5D}"/>
    <cellStyle name="Normal 23 8 2 7 2 2 2 2" xfId="19344" xr:uid="{1B9C161F-7F94-44EE-BB67-95B7AEB802A6}"/>
    <cellStyle name="Normal 23 8 2 7 2 2 2 2 2" xfId="19345" xr:uid="{CD59A495-7FE0-4987-8ABB-1416490323F5}"/>
    <cellStyle name="Normal 23 8 2 7 2 2 2 2 2 2" xfId="19346" xr:uid="{518C295B-EC9D-4CE4-9843-15206437DD00}"/>
    <cellStyle name="Normal 23 8 2 7 2 2 2 2 2 3" xfId="19347" xr:uid="{76D7BEB6-61D3-467B-90E2-690E29BA98F9}"/>
    <cellStyle name="Normal 23 8 2 7 2 2 2 2 3" xfId="19348" xr:uid="{DC5CF7C0-A177-4E26-B255-B6EB2893236A}"/>
    <cellStyle name="Normal 23 8 2 7 2 2 2 2 4" xfId="19349" xr:uid="{58B3D752-6D2C-4893-9349-1EFBB022A4CC}"/>
    <cellStyle name="Normal 23 8 2 7 2 2 2 3" xfId="19350" xr:uid="{F10A476B-8570-41D3-B233-89C41F7711C3}"/>
    <cellStyle name="Normal 23 8 2 7 2 2 2 3 2" xfId="19351" xr:uid="{82D6365C-93A6-40A0-B8F6-40A45BE46620}"/>
    <cellStyle name="Normal 23 8 2 7 2 2 2 3 2 2" xfId="19352" xr:uid="{C98A834C-E4F3-4210-9014-80B85E901CCD}"/>
    <cellStyle name="Normal 23 8 2 7 2 2 2 3 2 3" xfId="19353" xr:uid="{1DA42E1F-92EE-43B9-80EC-03213C0847E2}"/>
    <cellStyle name="Normal 23 8 2 7 2 2 2 3 3" xfId="19354" xr:uid="{D4F6C878-1F32-40D2-B425-83531F9D9B57}"/>
    <cellStyle name="Normal 23 8 2 7 2 2 2 3 4" xfId="19355" xr:uid="{4DEE8BFB-DE0F-432C-8457-962766CD2353}"/>
    <cellStyle name="Normal 23 8 2 7 2 2 2 4" xfId="19356" xr:uid="{DAC41718-739D-4E03-BB35-2E86B465D10C}"/>
    <cellStyle name="Normal 23 8 2 7 2 2 2 4 2" xfId="19357" xr:uid="{1C20D401-F60E-4537-B333-67CB8E22B874}"/>
    <cellStyle name="Normal 23 8 2 7 2 2 2 4 3" xfId="19358" xr:uid="{9FEE6A7B-FE52-48DA-A81B-D82672BF8A44}"/>
    <cellStyle name="Normal 23 8 2 7 2 2 2 5" xfId="19359" xr:uid="{5D32A262-4C59-4AC5-86EF-AD70B12F60A0}"/>
    <cellStyle name="Normal 23 8 2 7 2 2 2 6" xfId="19360" xr:uid="{4597A907-EC50-43B3-A624-497E949C12C6}"/>
    <cellStyle name="Normal 23 8 2 7 2 2 3" xfId="19361" xr:uid="{97F98FDD-7066-4876-AF1A-E1A2126DFDCD}"/>
    <cellStyle name="Normal 23 8 2 7 2 2 3 2" xfId="19362" xr:uid="{F7F9EDF0-162E-4888-8A2F-DB8BDD2B6767}"/>
    <cellStyle name="Normal 23 8 2 7 2 2 3 2 2" xfId="19363" xr:uid="{CDD9B790-073A-4BAC-94B1-8E25C74B214C}"/>
    <cellStyle name="Normal 23 8 2 7 2 2 3 2 2 2" xfId="19364" xr:uid="{EC72933B-4A8D-452C-9FCB-3905AACECD8E}"/>
    <cellStyle name="Normal 23 8 2 7 2 2 3 2 2 3" xfId="19365" xr:uid="{F553610B-C7BE-41B7-9EBF-E689DFD10362}"/>
    <cellStyle name="Normal 23 8 2 7 2 2 3 2 3" xfId="19366" xr:uid="{4D751AE3-A70B-4F69-AF35-26614A1BDBC5}"/>
    <cellStyle name="Normal 23 8 2 7 2 2 3 2 4" xfId="19367" xr:uid="{4418BFFC-569C-4CF6-84E4-89747B6213F0}"/>
    <cellStyle name="Normal 23 8 2 7 2 2 3 3" xfId="19368" xr:uid="{F5A43E3A-74C9-4899-A03C-2C9599E61FB1}"/>
    <cellStyle name="Normal 23 8 2 7 2 2 3 3 2" xfId="19369" xr:uid="{B9F3DE5A-D66A-4388-B994-2FE3CD6732F8}"/>
    <cellStyle name="Normal 23 8 2 7 2 2 3 3 3" xfId="19370" xr:uid="{3A66FB8F-5164-406E-B44C-04DAF2F4793C}"/>
    <cellStyle name="Normal 23 8 2 7 2 2 3 4" xfId="19371" xr:uid="{774890AC-5CF5-4428-BAB8-E56C8E3A68C7}"/>
    <cellStyle name="Normal 23 8 2 7 2 2 3 5" xfId="19372" xr:uid="{D5634387-33F0-49C1-8C76-AA21793EF5C8}"/>
    <cellStyle name="Normal 23 8 2 7 2 2 4" xfId="19373" xr:uid="{5FD091EC-151F-4455-BC8A-1D8ACB8F4BD7}"/>
    <cellStyle name="Normal 23 8 2 7 2 2 4 2" xfId="19374" xr:uid="{251448CE-B2FD-419B-A5DF-21762CF0E952}"/>
    <cellStyle name="Normal 23 8 2 7 2 2 4 3" xfId="19375" xr:uid="{44F459C8-0A1C-4C60-BF72-6C24CA7AEFB8}"/>
    <cellStyle name="Normal 23 8 2 7 2 2 5" xfId="19376" xr:uid="{DF45FDA4-C2C9-4356-88DE-8E5C848B0D1B}"/>
    <cellStyle name="Normal 23 8 2 7 2 2 6" xfId="19377" xr:uid="{A1BDEAA1-3672-4FC1-8181-C70F17CEBCD4}"/>
    <cellStyle name="Normal 23 8 2 7 2 3" xfId="19378" xr:uid="{D687F191-D5A5-4AB6-A2C3-E2C228CA84C2}"/>
    <cellStyle name="Normal 23 8 2 7 2 3 2" xfId="19379" xr:uid="{69CFE573-0F34-4B7E-B3EA-EFE6224ED0D2}"/>
    <cellStyle name="Normal 23 8 2 7 2 3 3" xfId="19380" xr:uid="{5D555871-082D-44DE-93CE-83C24770597B}"/>
    <cellStyle name="Normal 23 8 2 7 2 4" xfId="19381" xr:uid="{A4CB71D0-3096-4F23-BAD1-C2C87994C43A}"/>
    <cellStyle name="Normal 23 8 2 7 2 5" xfId="19382" xr:uid="{56B9BB87-6474-48B8-89E2-471F969CD1CE}"/>
    <cellStyle name="Normal 23 8 2 7 3" xfId="19383" xr:uid="{21151358-7BC4-454F-8C2F-0FBA7FD1556B}"/>
    <cellStyle name="Normal 23 8 2 7 3 2" xfId="19384" xr:uid="{AB674386-D948-45E3-92FF-2B53F9683A75}"/>
    <cellStyle name="Normal 23 8 2 7 3 3" xfId="19385" xr:uid="{E18E17EF-00F4-4E93-AC90-BF5EFF9E8611}"/>
    <cellStyle name="Normal 23 8 2 7 4" xfId="19386" xr:uid="{A2B9834E-A513-49C9-8E23-36E655550E99}"/>
    <cellStyle name="Normal 23 8 2 7 5" xfId="19387" xr:uid="{2A0ED0D7-6987-4E16-8AD4-6218B62E4617}"/>
    <cellStyle name="Normal 23 8 2 8" xfId="19388" xr:uid="{2D699DA1-9538-4894-B053-2B6F00CF835C}"/>
    <cellStyle name="Normal 23 8 2 8 2" xfId="19389" xr:uid="{63D6F943-9CDF-4D82-BB5E-6BDF32494AEA}"/>
    <cellStyle name="Normal 23 8 2 8 2 2" xfId="19390" xr:uid="{4D77DA2A-3708-4052-A054-5EC9E2552486}"/>
    <cellStyle name="Normal 23 8 2 8 2 3" xfId="19391" xr:uid="{04F08114-8850-4269-9E02-49FFA2FFCD7A}"/>
    <cellStyle name="Normal 23 8 2 8 3" xfId="19392" xr:uid="{937B780E-0FC4-4FE5-A517-CD377E4110AB}"/>
    <cellStyle name="Normal 23 8 2 8 4" xfId="19393" xr:uid="{CE5B9C6C-A4D1-402A-8258-1C1514EB6272}"/>
    <cellStyle name="Normal 23 8 2 9" xfId="19394" xr:uid="{04B9C2E4-3DE7-4C76-8FAF-3A1515AE70B8}"/>
    <cellStyle name="Normal 23 8 2 9 2" xfId="19395" xr:uid="{A60F9521-AB45-4D2F-B70F-2A2640509089}"/>
    <cellStyle name="Normal 23 8 2 9 2 2" xfId="19396" xr:uid="{4D1AADA8-D324-4E7F-9E6D-62E2595913A5}"/>
    <cellStyle name="Normal 23 8 2 9 2 3" xfId="19397" xr:uid="{A1520402-3C69-4A14-A526-A10EC97594CC}"/>
    <cellStyle name="Normal 23 8 2 9 3" xfId="19398" xr:uid="{96478130-33DC-4BCC-A53A-5355E3268300}"/>
    <cellStyle name="Normal 23 8 2 9 4" xfId="19399" xr:uid="{4292FA1B-53DF-4E62-BEC2-61E98F8D0892}"/>
    <cellStyle name="Normal 23 8 3" xfId="19400" xr:uid="{D0218E8C-C16F-4E6E-85F9-F5E39742E98C}"/>
    <cellStyle name="Normal 23 8 3 2" xfId="19401" xr:uid="{46D7C619-F74D-476A-B65F-DE2A790B4C3D}"/>
    <cellStyle name="Normal 23 8 3 2 2" xfId="19402" xr:uid="{D2D8C135-1BEC-45DA-8935-852264BD0140}"/>
    <cellStyle name="Normal 23 8 3 2 3" xfId="19403" xr:uid="{067D4057-FA73-4D7C-B12F-D26513289CD9}"/>
    <cellStyle name="Normal 23 8 3 3" xfId="19404" xr:uid="{AC86F567-7FBB-444A-971D-DD6943B4B5F0}"/>
    <cellStyle name="Normal 23 8 3 4" xfId="19405" xr:uid="{2CDCAAF6-B7B9-4090-B5FC-EA6FE6E4C08D}"/>
    <cellStyle name="Normal 23 8 4" xfId="19406" xr:uid="{3783262D-3FF1-45D3-944E-EA4AFAC669CC}"/>
    <cellStyle name="Normal 23 8 4 2" xfId="19407" xr:uid="{F2BB1706-6F69-4DD4-BF07-AD4BE06BFA5B}"/>
    <cellStyle name="Normal 23 8 4 3" xfId="19408" xr:uid="{89932C8B-E24B-43DC-9A59-D77E7615B52C}"/>
    <cellStyle name="Normal 23 8 5" xfId="19409" xr:uid="{2FE82497-1642-4FB4-BC57-D17D97B6076C}"/>
    <cellStyle name="Normal 23 8 6" xfId="19410" xr:uid="{706B5131-3F46-444F-8713-E813ADF719CE}"/>
    <cellStyle name="Normal 23 9" xfId="19411" xr:uid="{0A5ED8EE-2E9E-42EB-9DAD-AA883E86008B}"/>
    <cellStyle name="Normal 23 9 2" xfId="19412" xr:uid="{388DBD2A-741D-4D0B-884C-EE24523D94EF}"/>
    <cellStyle name="Normal 23 9 2 2" xfId="19413" xr:uid="{69D5D806-621D-404D-ACE9-FF67AA293D97}"/>
    <cellStyle name="Normal 23 9 2 3" xfId="19414" xr:uid="{14241F92-A552-41BF-B396-D1DC499A8201}"/>
    <cellStyle name="Normal 23 9 3" xfId="19415" xr:uid="{EA1C0DA1-D808-457B-A857-B6BD796B761C}"/>
    <cellStyle name="Normal 23 9 4" xfId="19416" xr:uid="{2622313E-5EC5-4D4E-AD15-46517CC75543}"/>
    <cellStyle name="Normal 23_Sheet2" xfId="19417" xr:uid="{946AFBF1-FA6B-4E83-AD84-9D69650E9E6F}"/>
    <cellStyle name="Normal 24" xfId="19418" xr:uid="{CC14AB97-B9AE-4474-966E-C061D998FEDD}"/>
    <cellStyle name="Normal 24 10" xfId="19419" xr:uid="{54323A7D-CE35-4D41-961A-8760948061D2}"/>
    <cellStyle name="Normal 24 10 10" xfId="19420" xr:uid="{56469F6C-8BD8-4172-BA6C-C49610BB107B}"/>
    <cellStyle name="Normal 24 10 2" xfId="19421" xr:uid="{7EB848C0-A6C1-42DD-9889-DB725D6C4469}"/>
    <cellStyle name="Normal 24 10 2 2" xfId="19422" xr:uid="{A0F5ADE9-4F35-4789-8062-2F9E4139C92C}"/>
    <cellStyle name="Normal 24 10 2 2 2" xfId="19423" xr:uid="{55E150A4-FF6C-4A37-9D44-1C266297100C}"/>
    <cellStyle name="Normal 24 10 2 2 2 2" xfId="19424" xr:uid="{8E78FB5F-1AFA-4BA5-8C4C-261503780489}"/>
    <cellStyle name="Normal 24 10 2 2 2 3" xfId="19425" xr:uid="{819954F2-3977-4923-BBB1-9A6E8645028A}"/>
    <cellStyle name="Normal 24 10 2 2 3" xfId="19426" xr:uid="{AEAB9206-45DD-4BE1-AFCD-AEF181AA1E9B}"/>
    <cellStyle name="Normal 24 10 2 2 4" xfId="19427" xr:uid="{B2AF24CD-D4C9-45C4-8AEF-DE86C14739E0}"/>
    <cellStyle name="Normal 24 10 2 3" xfId="19428" xr:uid="{99408638-328A-4AA0-AE8A-7587CFD4FF4A}"/>
    <cellStyle name="Normal 24 10 2 3 2" xfId="19429" xr:uid="{1E0C5309-8A3A-4C73-ABBA-381BAE89131F}"/>
    <cellStyle name="Normal 24 10 2 3 2 2" xfId="19430" xr:uid="{DCA14BEC-DF15-43DF-A53B-523CC8521AF2}"/>
    <cellStyle name="Normal 24 10 2 3 2 2 2" xfId="19431" xr:uid="{F90A1D15-5415-4835-AB1C-97FF9FD46B92}"/>
    <cellStyle name="Normal 24 10 2 3 2 2 2 2" xfId="19432" xr:uid="{A6409741-3919-4B8D-B7E3-2162E2C8B65D}"/>
    <cellStyle name="Normal 24 10 2 3 2 2 2 2 2" xfId="19433" xr:uid="{AFA250B2-339C-4F98-89EC-953734128F18}"/>
    <cellStyle name="Normal 24 10 2 3 2 2 2 2 2 2" xfId="19434" xr:uid="{49878D10-8350-44C9-95BA-0A55DDAC28EA}"/>
    <cellStyle name="Normal 24 10 2 3 2 2 2 2 2 2 2" xfId="19435" xr:uid="{811706D1-FA83-4CF4-BEDC-EA116A0AE6E3}"/>
    <cellStyle name="Normal 24 10 2 3 2 2 2 2 2 2 2 2" xfId="19436" xr:uid="{3763169C-BAD7-46CD-96A5-0F54470A8E13}"/>
    <cellStyle name="Normal 24 10 2 3 2 2 2 2 2 2 2 3" xfId="19437" xr:uid="{F338C74A-04EF-477C-A71C-2EC83C879CD1}"/>
    <cellStyle name="Normal 24 10 2 3 2 2 2 2 2 2 3" xfId="19438" xr:uid="{0F42B014-8666-4763-AF1F-6CC2763B4174}"/>
    <cellStyle name="Normal 24 10 2 3 2 2 2 2 2 2 4" xfId="19439" xr:uid="{5B613C89-7BF8-4B02-AE91-27498E8B7047}"/>
    <cellStyle name="Normal 24 10 2 3 2 2 2 2 2 3" xfId="19440" xr:uid="{89F7F6A9-1D9D-42E4-B12A-25344C239B13}"/>
    <cellStyle name="Normal 24 10 2 3 2 2 2 2 2 3 2" xfId="19441" xr:uid="{D93F9369-D829-4FEC-9A3A-1D0219CFB5AC}"/>
    <cellStyle name="Normal 24 10 2 3 2 2 2 2 2 3 3" xfId="19442" xr:uid="{1B868D06-12B7-4833-8EF8-48BDD04E43C9}"/>
    <cellStyle name="Normal 24 10 2 3 2 2 2 2 2 4" xfId="19443" xr:uid="{DD72914F-D5CA-4B1E-B3D3-CE45E4914369}"/>
    <cellStyle name="Normal 24 10 2 3 2 2 2 2 2 5" xfId="19444" xr:uid="{977E1FA4-9C89-4FC7-983F-EDDA0C3B715C}"/>
    <cellStyle name="Normal 24 10 2 3 2 2 2 2 3" xfId="19445" xr:uid="{432F4FBE-92E5-4718-A51F-7F9D1EE84847}"/>
    <cellStyle name="Normal 24 10 2 3 2 2 2 2 3 2" xfId="19446" xr:uid="{4227C2C6-B6D7-4459-85EE-60261879C7BC}"/>
    <cellStyle name="Normal 24 10 2 3 2 2 2 2 3 3" xfId="19447" xr:uid="{0088A2C9-401A-4407-89C7-E91AE829CC16}"/>
    <cellStyle name="Normal 24 10 2 3 2 2 2 2 3 3 2" xfId="19448" xr:uid="{6B66A0E6-B5EC-4E84-A23B-9C14D161E487}"/>
    <cellStyle name="Normal 24 10 2 3 2 2 2 2 3 3 2 2" xfId="19449" xr:uid="{1F3FCC39-27D9-40DE-8D76-A0C19399F83B}"/>
    <cellStyle name="Normal 24 10 2 3 2 2 2 2 3 3 2 3" xfId="19450" xr:uid="{75AFE343-82A2-450F-8E64-88EA4E5AFE82}"/>
    <cellStyle name="Normal 24 10 2 3 2 2 2 2 3 3 3" xfId="19451" xr:uid="{42DB48C9-8FC1-450F-8872-E731D89AA7CD}"/>
    <cellStyle name="Normal 24 10 2 3 2 2 2 2 3 3 4" xfId="19452" xr:uid="{22D48434-25AA-49BD-BB93-311CC8901D1E}"/>
    <cellStyle name="Normal 24 10 2 3 2 2 2 2 3 4" xfId="19453" xr:uid="{38E77E0A-ECC6-495D-934C-103211738BED}"/>
    <cellStyle name="Normal 24 10 2 3 2 2 2 2 4" xfId="19454" xr:uid="{58271760-0313-442F-8478-50D72F408395}"/>
    <cellStyle name="Normal 24 10 2 3 2 2 2 2 5" xfId="19455" xr:uid="{8CAF2ABD-4172-483D-AA09-96BC3B33F6DD}"/>
    <cellStyle name="Normal 24 10 2 3 2 2 2 3" xfId="19456" xr:uid="{562A8938-0AFB-424B-96F8-73B1B3653D26}"/>
    <cellStyle name="Normal 24 10 2 3 2 2 2 3 2" xfId="19457" xr:uid="{36C0E67E-1DFD-4FA3-8266-104B387543BE}"/>
    <cellStyle name="Normal 24 10 2 3 2 2 2 3 2 2" xfId="19458" xr:uid="{5FF074E5-905F-41D6-8504-709E70975AA7}"/>
    <cellStyle name="Normal 24 10 2 3 2 2 2 3 2 2 2" xfId="19459" xr:uid="{00014B00-ACC6-47DB-806F-B14886452B4E}"/>
    <cellStyle name="Normal 24 10 2 3 2 2 2 3 2 2 2 2" xfId="19460" xr:uid="{D3B3CEBC-64E5-44A2-951F-B10571E27876}"/>
    <cellStyle name="Normal 24 10 2 3 2 2 2 3 2 2 2 2 2" xfId="19461" xr:uid="{93A43424-7BA2-406D-83C6-CBC7A3945501}"/>
    <cellStyle name="Normal 24 10 2 3 2 2 2 3 2 2 2 2 2 2" xfId="19462" xr:uid="{C0A14DC8-2560-4A6C-89A7-20225373A56E}"/>
    <cellStyle name="Normal 24 10 2 3 2 2 2 3 2 2 2 2 2 2 2" xfId="19463" xr:uid="{AD027331-F0F3-44A0-8DD2-111047A3CE27}"/>
    <cellStyle name="Normal 24 10 2 3 2 2 2 3 2 2 2 2 2 2 3" xfId="19464" xr:uid="{DF14883D-6ECE-4D34-ACCE-1B706C1099B4}"/>
    <cellStyle name="Normal 24 10 2 3 2 2 2 3 2 2 2 2 2 3" xfId="19465" xr:uid="{61AF0230-0346-4632-930B-5E7C14CABF4B}"/>
    <cellStyle name="Normal 24 10 2 3 2 2 2 3 2 2 2 2 2 4" xfId="19466" xr:uid="{D5FE52CE-6BDF-47A2-8689-9085068B8126}"/>
    <cellStyle name="Normal 24 10 2 3 2 2 2 3 2 2 2 2 3" xfId="19467" xr:uid="{7F5DF74F-F3E0-4C13-B9D1-9F07A8A43F87}"/>
    <cellStyle name="Normal 24 10 2 3 2 2 2 3 2 2 2 2 3 2" xfId="19468" xr:uid="{372A22A1-808E-4350-8B5D-A2A547927653}"/>
    <cellStyle name="Normal 24 10 2 3 2 2 2 3 2 2 2 2 3 3" xfId="19469" xr:uid="{04A54F5B-8E5F-448F-9AD2-930EB200918A}"/>
    <cellStyle name="Normal 24 10 2 3 2 2 2 3 2 2 2 2 4" xfId="19470" xr:uid="{8DB391A6-379E-4F73-823F-D7A3DB130EC8}"/>
    <cellStyle name="Normal 24 10 2 3 2 2 2 3 2 2 2 2 5" xfId="19471" xr:uid="{D0096694-57DE-491A-AA47-709AC9CB2B9F}"/>
    <cellStyle name="Normal 24 10 2 3 2 2 2 3 2 2 2 3" xfId="19472" xr:uid="{1A5D1B83-E7C5-4B27-9E09-D271319E45C1}"/>
    <cellStyle name="Normal 24 10 2 3 2 2 2 3 2 2 2 3 2" xfId="19473" xr:uid="{749F01EF-0914-48AC-8A62-8B0D6BF00890}"/>
    <cellStyle name="Normal 24 10 2 3 2 2 2 3 2 2 2 3 3" xfId="19474" xr:uid="{77710B81-17C9-4410-ABEF-28456E930B8D}"/>
    <cellStyle name="Normal 24 10 2 3 2 2 2 3 2 2 2 4" xfId="19475" xr:uid="{576939CC-A23C-4A16-B321-C675A2A599F4}"/>
    <cellStyle name="Normal 24 10 2 3 2 2 2 3 2 2 2 5" xfId="19476" xr:uid="{2C59A073-7F63-4C35-8364-6B9826C9FEB2}"/>
    <cellStyle name="Normal 24 10 2 3 2 2 2 3 2 2 3" xfId="19477" xr:uid="{CE747670-68B5-4307-A696-EEEB79C48011}"/>
    <cellStyle name="Normal 24 10 2 3 2 2 2 3 2 2 3 2" xfId="19478" xr:uid="{2F36D4CE-1A0E-4D2F-8F64-B1CF11592987}"/>
    <cellStyle name="Normal 24 10 2 3 2 2 2 3 2 2 3 2 2" xfId="19479" xr:uid="{E0A91554-6757-478E-9910-EE4EB84CD268}"/>
    <cellStyle name="Normal 24 10 2 3 2 2 2 3 2 2 3 2 2 2" xfId="19480" xr:uid="{DB128377-7A94-405A-A16C-2F40650C04BB}"/>
    <cellStyle name="Normal 24 10 2 3 2 2 2 3 2 2 3 2 2 2 2" xfId="19481" xr:uid="{AC871E01-1D10-4195-9E3A-D8C0AAF7996A}"/>
    <cellStyle name="Normal 24 10 2 3 2 2 2 3 2 2 3 2 2 2 3" xfId="19482" xr:uid="{CD202FAF-AD10-4F0B-8321-8EDE7C592FB9}"/>
    <cellStyle name="Normal 24 10 2 3 2 2 2 3 2 2 3 2 2 3" xfId="19483" xr:uid="{81A9A28A-A423-4BE5-AC90-353277C21B64}"/>
    <cellStyle name="Normal 24 10 2 3 2 2 2 3 2 2 3 2 2 4" xfId="19484" xr:uid="{337A527F-BD60-4506-9728-5D8D186C8191}"/>
    <cellStyle name="Normal 24 10 2 3 2 2 2 3 2 2 3 2 3" xfId="19485" xr:uid="{A2CBBCA0-15FB-4C0D-A527-F5B2FC097C76}"/>
    <cellStyle name="Normal 24 10 2 3 2 2 2 3 2 2 3 2 3 2" xfId="19486" xr:uid="{0E098C04-83F1-4E5D-8C82-71F94F23A058}"/>
    <cellStyle name="Normal 24 10 2 3 2 2 2 3 2 2 3 2 3 3" xfId="19487" xr:uid="{A18239DE-F4AB-432D-B2B6-CCA91411CFE8}"/>
    <cellStyle name="Normal 24 10 2 3 2 2 2 3 2 2 3 2 4" xfId="19488" xr:uid="{455FA295-C1EA-4191-B1F8-3824002B1D00}"/>
    <cellStyle name="Normal 24 10 2 3 2 2 2 3 2 2 3 2 4 2" xfId="19489" xr:uid="{654ABB0E-C82F-4639-AA28-35E4078EBC7A}"/>
    <cellStyle name="Normal 24 10 2 3 2 2 2 3 2 2 3 2 4 2 2" xfId="19490" xr:uid="{0938A51C-309C-4989-80EC-C5B3EB470E80}"/>
    <cellStyle name="Normal 24 10 2 3 2 2 2 3 2 2 3 2 4 2 3" xfId="19491" xr:uid="{04E0604A-416B-4496-8ED7-F2877198E40D}"/>
    <cellStyle name="Normal 24 10 2 3 2 2 2 3 2 2 3 2 4 3" xfId="19492" xr:uid="{A1117C99-D13E-40F0-A5E1-2A4FB292AB13}"/>
    <cellStyle name="Normal 24 10 2 3 2 2 2 3 2 2 3 2 4 4" xfId="19493" xr:uid="{142D4E21-2EBE-444C-B7C6-170A294B2BCB}"/>
    <cellStyle name="Normal 24 10 2 3 2 2 2 3 2 2 3 2 4 4 2" xfId="19494" xr:uid="{C1E2A6DE-A7F8-4F61-949E-315E041FAD66}"/>
    <cellStyle name="Normal 24 10 2 3 2 2 2 3 2 2 3 2 4 4 2 2" xfId="19495" xr:uid="{D10EAA75-70E3-4ED9-9565-5C532646AAF1}"/>
    <cellStyle name="Normal 24 10 2 3 2 2 2 3 2 2 3 2 4 4 2 3" xfId="19496" xr:uid="{5EB1AEAC-9C96-4FE7-BCE1-2C987E52B490}"/>
    <cellStyle name="Normal 24 10 2 3 2 2 2 3 2 2 3 2 4 4 3" xfId="19497" xr:uid="{721C8FD9-0512-446E-8162-9839C0874007}"/>
    <cellStyle name="Normal 24 10 2 3 2 2 2 3 2 2 3 2 4 4 4" xfId="19498" xr:uid="{08877A6F-B546-44C5-A7A1-C87F92DE2372}"/>
    <cellStyle name="Normal 24 10 2 3 2 2 2 3 2 2 3 2 4 5" xfId="19499" xr:uid="{C1B4F6AD-B109-4EDD-AFA1-83871F61A5D7}"/>
    <cellStyle name="Normal 24 10 2 3 2 2 2 3 2 2 3 2 5" xfId="19500" xr:uid="{B05848A2-7C64-45B1-9060-100D10EFDCFB}"/>
    <cellStyle name="Normal 24 10 2 3 2 2 2 3 2 2 3 2 6" xfId="19501" xr:uid="{8C694CA0-7A32-4E49-B027-62C73787D136}"/>
    <cellStyle name="Normal 24 10 2 3 2 2 2 3 2 2 3 3" xfId="19502" xr:uid="{731B2184-81E2-4859-8029-EABEBDC90314}"/>
    <cellStyle name="Normal 24 10 2 3 2 2 2 3 2 2 3 3 2" xfId="19503" xr:uid="{8110ACFB-7AE2-4C36-BC6D-706F72220080}"/>
    <cellStyle name="Normal 24 10 2 3 2 2 2 3 2 2 3 3 2 2" xfId="19504" xr:uid="{4FF3F3B5-6CD1-4D5B-9765-971B2EB6D38A}"/>
    <cellStyle name="Normal 24 10 2 3 2 2 2 3 2 2 3 3 2 3" xfId="19505" xr:uid="{75F15DFB-BD9A-43B4-A3B3-54532DC32170}"/>
    <cellStyle name="Normal 24 10 2 3 2 2 2 3 2 2 3 3 3" xfId="19506" xr:uid="{E88E4AB4-DDAF-4CE8-93F4-727FCB4CFFA6}"/>
    <cellStyle name="Normal 24 10 2 3 2 2 2 3 2 2 3 3 4" xfId="19507" xr:uid="{AB471EC6-33D4-4B88-8F69-F1AC1AD066E7}"/>
    <cellStyle name="Normal 24 10 2 3 2 2 2 3 2 2 3 4" xfId="19508" xr:uid="{111F0A04-946E-49A8-A012-5E156E3BD9AC}"/>
    <cellStyle name="Normal 24 10 2 3 2 2 2 3 2 2 3 4 2" xfId="19509" xr:uid="{BB7C9E97-94D1-4076-9D65-DD1B02C063AA}"/>
    <cellStyle name="Normal 24 10 2 3 2 2 2 3 2 2 3 4 3" xfId="19510" xr:uid="{508C2B0B-7522-4482-8D2B-FEAB4EF75F56}"/>
    <cellStyle name="Normal 24 10 2 3 2 2 2 3 2 2 3 5" xfId="19511" xr:uid="{7ABFC69C-2CBA-4499-8F67-768E9EA6BB7D}"/>
    <cellStyle name="Normal 24 10 2 3 2 2 2 3 2 2 3 6" xfId="19512" xr:uid="{3AB72942-CE3E-48C0-A09E-633877148E9E}"/>
    <cellStyle name="Normal 24 10 2 3 2 2 2 3 2 2 4" xfId="19513" xr:uid="{D4242985-1975-4FC3-BD85-603D0A41C57D}"/>
    <cellStyle name="Normal 24 10 2 3 2 2 2 3 2 2 4 2" xfId="19514" xr:uid="{1DDE88AC-97A8-4BEC-A842-D2D30C5B17E9}"/>
    <cellStyle name="Normal 24 10 2 3 2 2 2 3 2 2 4 3" xfId="19515" xr:uid="{96A9C341-7B85-4EED-82FE-C9DC17D25F2D}"/>
    <cellStyle name="Normal 24 10 2 3 2 2 2 3 2 2 5" xfId="19516" xr:uid="{BD3EBB37-931D-4040-8E41-EC8C8FA8F0BB}"/>
    <cellStyle name="Normal 24 10 2 3 2 2 2 3 2 2 6" xfId="19517" xr:uid="{829FE71E-4BB1-49FB-B3B9-1A8E8E9A12C2}"/>
    <cellStyle name="Normal 24 10 2 3 2 2 2 3 2 3" xfId="19518" xr:uid="{2AFF4397-18C0-4DDF-B693-BE70F3B84B2F}"/>
    <cellStyle name="Normal 24 10 2 3 2 2 2 3 2 3 2" xfId="19519" xr:uid="{2321F239-161F-471C-A977-E586286DA805}"/>
    <cellStyle name="Normal 24 10 2 3 2 2 2 3 2 3 2 2" xfId="19520" xr:uid="{A38A7A21-ACF5-49FC-A52C-3C2B65737757}"/>
    <cellStyle name="Normal 24 10 2 3 2 2 2 3 2 3 2 2 2" xfId="19521" xr:uid="{222E5FE6-0E9D-42B3-AE22-6AA8B1AE4AAF}"/>
    <cellStyle name="Normal 24 10 2 3 2 2 2 3 2 3 2 2 2 2" xfId="19522" xr:uid="{5AF4989E-467C-48DA-B278-D5CC365F4E25}"/>
    <cellStyle name="Normal 24 10 2 3 2 2 2 3 2 3 2 2 2 2 2" xfId="19523" xr:uid="{1CB0C378-56B8-40F9-8311-B6BE6C6AEB82}"/>
    <cellStyle name="Normal 24 10 2 3 2 2 2 3 2 3 2 2 2 2 2 2" xfId="19524" xr:uid="{46A3ACBD-1CF5-49C5-81B1-8EF8F44B5D0A}"/>
    <cellStyle name="Normal 24 10 2 3 2 2 2 3 2 3 2 2 2 2 2 2 2" xfId="19525" xr:uid="{D6D9C218-E34F-4ABF-9182-CD5AB8B0C3C1}"/>
    <cellStyle name="Normal 24 10 2 3 2 2 2 3 2 3 2 2 2 2 2 2 3" xfId="19526" xr:uid="{4A500694-AE18-4381-AB00-3515497D5F2F}"/>
    <cellStyle name="Normal 24 10 2 3 2 2 2 3 2 3 2 2 2 2 2 3" xfId="19527" xr:uid="{B12F2D94-7D37-4AB9-8139-B886E93C7CFA}"/>
    <cellStyle name="Normal 24 10 2 3 2 2 2 3 2 3 2 2 2 2 2 4" xfId="19528" xr:uid="{0DDE4F0C-1765-468A-8B11-9341AB5BFCBA}"/>
    <cellStyle name="Normal 24 10 2 3 2 2 2 3 2 3 2 2 2 2 3" xfId="19529" xr:uid="{9A329E7C-C053-4AEA-B521-D130A7F04E35}"/>
    <cellStyle name="Normal 24 10 2 3 2 2 2 3 2 3 2 2 2 2 3 2" xfId="19530" xr:uid="{460CD9A9-300E-42FF-95C3-FD68070A1017}"/>
    <cellStyle name="Normal 24 10 2 3 2 2 2 3 2 3 2 2 2 2 3 2 2" xfId="19531" xr:uid="{1ACBC5D9-CCFD-4461-8AF0-85FD4C96BF37}"/>
    <cellStyle name="Normal 24 10 2 3 2 2 2 3 2 3 2 2 2 2 3 2 2 2" xfId="19532" xr:uid="{D1EED1C6-16A3-47E7-9001-9B3AC504F9E5}"/>
    <cellStyle name="Normal 24 10 2 3 2 2 2 3 2 3 2 2 2 2 3 2 2 3" xfId="19533" xr:uid="{CAB573D9-F6AA-4172-BC23-9E063B1D1B79}"/>
    <cellStyle name="Normal 24 10 2 3 2 2 2 3 2 3 2 2 2 2 3 2 3" xfId="19534" xr:uid="{5D60FFAF-D073-427D-8111-32A88868E4EE}"/>
    <cellStyle name="Normal 24 10 2 3 2 2 2 3 2 3 2 2 2 2 3 2 3 2" xfId="19535" xr:uid="{66C934F5-C6D0-4E39-907A-1D1A03460678}"/>
    <cellStyle name="Normal 24 10 2 3 2 2 2 3 2 3 2 2 2 2 3 2 3 2 2" xfId="19536" xr:uid="{2F2443D4-9A15-4A47-BAA1-BD671E3D7689}"/>
    <cellStyle name="Normal 24 10 2 3 2 2 2 3 2 3 2 2 2 2 3 2 3 2 3" xfId="19537" xr:uid="{2DA29758-A08E-44B3-94DF-158CFBA3634C}"/>
    <cellStyle name="Normal 24 10 2 3 2 2 2 3 2 3 2 2 2 2 3 2 3 3" xfId="19538" xr:uid="{72E31E44-CA5C-4A1F-A940-09E9EA8C2F7C}"/>
    <cellStyle name="Normal 24 10 2 3 2 2 2 3 2 3 2 2 2 2 3 2 3 4" xfId="19539" xr:uid="{69E4DDD8-2AED-46B9-A89D-2646FE33968E}"/>
    <cellStyle name="Normal 24 10 2 3 2 2 2 3 2 3 2 2 2 2 3 2 4" xfId="19540" xr:uid="{6ACB9B47-EA5C-49D0-BA0E-9423AA4E83A5}"/>
    <cellStyle name="Normal 24 10 2 3 2 2 2 3 2 3 2 2 2 2 3 2 5" xfId="19541" xr:uid="{6FB7DC48-AF07-4772-B21B-C372683512EB}"/>
    <cellStyle name="Normal 24 10 2 3 2 2 2 3 2 3 2 2 2 2 3 3" xfId="19542" xr:uid="{84FC50DB-1B9F-4604-90EB-4FF0861F6289}"/>
    <cellStyle name="Normal 24 10 2 3 2 2 2 3 2 3 2 2 2 2 3 3 2" xfId="19543" xr:uid="{706978BA-6E47-49B3-A622-2229053C40BC}"/>
    <cellStyle name="Normal 24 10 2 3 2 2 2 3 2 3 2 2 2 2 3 3 3" xfId="19544" xr:uid="{52E796EB-278C-4D4E-9DD1-55F67123BE58}"/>
    <cellStyle name="Normal 24 10 2 3 2 2 2 3 2 3 2 2 2 2 3 4" xfId="19545" xr:uid="{AF9FCDE0-63C8-4F09-BAE8-99C574439673}"/>
    <cellStyle name="Normal 24 10 2 3 2 2 2 3 2 3 2 2 2 2 3 5" xfId="19546" xr:uid="{049C291C-D0AD-483B-BC08-59A224DED450}"/>
    <cellStyle name="Normal 24 10 2 3 2 2 2 3 2 3 2 2 2 2 4" xfId="19547" xr:uid="{AF653993-6C39-4F68-9410-FE0226B6B41C}"/>
    <cellStyle name="Normal 24 10 2 3 2 2 2 3 2 3 2 2 2 2 4 2" xfId="19548" xr:uid="{966CE51D-151B-4E75-B189-7D95E3432DE9}"/>
    <cellStyle name="Normal 24 10 2 3 2 2 2 3 2 3 2 2 2 2 4 3" xfId="19549" xr:uid="{189588D8-B310-4536-9537-A4D9F0A708C7}"/>
    <cellStyle name="Normal 24 10 2 3 2 2 2 3 2 3 2 2 2 2 5" xfId="19550" xr:uid="{3D2B4B36-4C2D-4053-BD8D-E5799C1414B6}"/>
    <cellStyle name="Normal 24 10 2 3 2 2 2 3 2 3 2 2 2 2 6" xfId="19551" xr:uid="{0A06F1E0-E207-447D-B65A-9DC6A5B3111C}"/>
    <cellStyle name="Normal 24 10 2 3 2 2 2 3 2 3 2 2 2 3" xfId="19552" xr:uid="{BB138051-E609-4048-8E22-BDA5A2C6FCA5}"/>
    <cellStyle name="Normal 24 10 2 3 2 2 2 3 2 3 2 2 2 3 2" xfId="19553" xr:uid="{9E5B629D-A604-4673-B16F-DA45AD7BC9C5}"/>
    <cellStyle name="Normal 24 10 2 3 2 2 2 3 2 3 2 2 2 3 3" xfId="19554" xr:uid="{6C0B4B06-BACD-47BF-94D9-01F718194557}"/>
    <cellStyle name="Normal 24 10 2 3 2 2 2 3 2 3 2 2 2 4" xfId="19555" xr:uid="{1060DA25-1F1C-4D12-882E-7828B3C50EA3}"/>
    <cellStyle name="Normal 24 10 2 3 2 2 2 3 2 3 2 2 2 5" xfId="19556" xr:uid="{5130C37F-72CF-4804-BA57-B0ABC121307A}"/>
    <cellStyle name="Normal 24 10 2 3 2 2 2 3 2 3 2 2 3" xfId="19557" xr:uid="{0C5A920F-55A2-4F80-A3C2-FCF64F0E28C0}"/>
    <cellStyle name="Normal 24 10 2 3 2 2 2 3 2 3 2 2 3 2" xfId="19558" xr:uid="{92414F9D-D7A1-4B69-81D8-CAA8C757443A}"/>
    <cellStyle name="Normal 24 10 2 3 2 2 2 3 2 3 2 2 3 2 2" xfId="19559" xr:uid="{85D00A02-592F-4A90-B5AD-B630B5FBD77D}"/>
    <cellStyle name="Normal 24 10 2 3 2 2 2 3 2 3 2 2 3 2 3" xfId="19560" xr:uid="{217AF05D-DADA-4327-BCBA-C4469C56C6CA}"/>
    <cellStyle name="Normal 24 10 2 3 2 2 2 3 2 3 2 2 3 3" xfId="19561" xr:uid="{EEB4AEE4-F0D2-4EA1-8211-CBAB1C0CE654}"/>
    <cellStyle name="Normal 24 10 2 3 2 2 2 3 2 3 2 2 3 4" xfId="19562" xr:uid="{C80BC4C5-5BDB-425D-8FC7-4F4215CADE70}"/>
    <cellStyle name="Normal 24 10 2 3 2 2 2 3 2 3 2 2 4" xfId="19563" xr:uid="{81CFF52D-AD93-4EC4-9BD1-B96E23ED6C70}"/>
    <cellStyle name="Normal 24 10 2 3 2 2 2 3 2 3 2 2 4 2" xfId="19564" xr:uid="{DA1D1603-BA5F-4A3F-8F24-B9C7FD918C5F}"/>
    <cellStyle name="Normal 24 10 2 3 2 2 2 3 2 3 2 2 4 3" xfId="19565" xr:uid="{36BE6220-80AC-4635-BFD2-9F7A5228D4B4}"/>
    <cellStyle name="Normal 24 10 2 3 2 2 2 3 2 3 2 2 5" xfId="19566" xr:uid="{639DB227-A56C-4E50-83EC-CCD599527B4D}"/>
    <cellStyle name="Normal 24 10 2 3 2 2 2 3 2 3 2 2 6" xfId="19567" xr:uid="{4AD1D9F8-AED0-4E95-B3B2-D5EB97B2AF47}"/>
    <cellStyle name="Normal 24 10 2 3 2 2 2 3 2 3 2 3" xfId="19568" xr:uid="{8BEED89C-FED7-4F0B-8C2F-6823888B3DF4}"/>
    <cellStyle name="Normal 24 10 2 3 2 2 2 3 2 3 2 3 2" xfId="19569" xr:uid="{47FACB17-39FC-43B3-A634-7078B652B73D}"/>
    <cellStyle name="Normal 24 10 2 3 2 2 2 3 2 3 2 3 3" xfId="19570" xr:uid="{DE29E471-5541-4B06-8EDB-1F710ABF4B25}"/>
    <cellStyle name="Normal 24 10 2 3 2 2 2 3 2 3 2 4" xfId="19571" xr:uid="{48EA0E4E-2369-4D42-9998-9AA4C2DFD79B}"/>
    <cellStyle name="Normal 24 10 2 3 2 2 2 3 2 3 2 5" xfId="19572" xr:uid="{BAF48697-95CC-470E-818C-03D7EC8085E8}"/>
    <cellStyle name="Normal 24 10 2 3 2 2 2 3 2 3 3" xfId="19573" xr:uid="{5F858B47-83D7-4E2A-AA1A-0CE6154AED8B}"/>
    <cellStyle name="Normal 24 10 2 3 2 2 2 3 2 3 3 2" xfId="19574" xr:uid="{BC79C4D0-7CE8-4FA2-B7C5-40CCF2847658}"/>
    <cellStyle name="Normal 24 10 2 3 2 2 2 3 2 3 3 2 2" xfId="19575" xr:uid="{B775912C-11B3-49A2-8065-4791A7F4AD4F}"/>
    <cellStyle name="Normal 24 10 2 3 2 2 2 3 2 3 3 2 3" xfId="19576" xr:uid="{982850D5-FC93-469B-A713-2C7373E7A083}"/>
    <cellStyle name="Normal 24 10 2 3 2 2 2 3 2 3 3 3" xfId="19577" xr:uid="{132764F0-515D-4BDB-8FFE-CCA75A34691A}"/>
    <cellStyle name="Normal 24 10 2 3 2 2 2 3 2 3 3 4" xfId="19578" xr:uid="{60B130BE-BB3E-4B92-AD50-F4169E5D4AA7}"/>
    <cellStyle name="Normal 24 10 2 3 2 2 2 3 2 3 4" xfId="19579" xr:uid="{F8B48501-698B-4EAA-A1E3-0CDE968811C0}"/>
    <cellStyle name="Normal 24 10 2 3 2 2 2 3 2 3 4 2" xfId="19580" xr:uid="{09372331-C4B6-4936-A8FE-2072500D1A7C}"/>
    <cellStyle name="Normal 24 10 2 3 2 2 2 3 2 3 4 3" xfId="19581" xr:uid="{51945F55-886B-4B24-89B6-DFBD08610479}"/>
    <cellStyle name="Normal 24 10 2 3 2 2 2 3 2 3 5" xfId="19582" xr:uid="{9A932FCE-B44C-4043-8218-BE8C4185E255}"/>
    <cellStyle name="Normal 24 10 2 3 2 2 2 3 2 3 6" xfId="19583" xr:uid="{5B6F73F7-FAF8-46EE-84DD-E22947ED45B5}"/>
    <cellStyle name="Normal 24 10 2 3 2 2 2 3 2 4" xfId="19584" xr:uid="{FC0B4EE6-D209-4F2B-94A6-CD7C008DADCB}"/>
    <cellStyle name="Normal 24 10 2 3 2 2 2 3 2 4 2" xfId="19585" xr:uid="{681EA577-FF47-44CF-A681-1B75CF703153}"/>
    <cellStyle name="Normal 24 10 2 3 2 2 2 3 2 4 2 2" xfId="19586" xr:uid="{6E2A3684-2037-4D9A-98E9-D4560C52B27D}"/>
    <cellStyle name="Normal 24 10 2 3 2 2 2 3 2 4 2 2 2" xfId="19587" xr:uid="{696FF70C-FCBF-4602-BAD5-E1BF05131CE0}"/>
    <cellStyle name="Normal 24 10 2 3 2 2 2 3 2 4 2 2 2 2" xfId="19588" xr:uid="{78AA80DE-FBF5-48C8-8D53-47399F5EA83B}"/>
    <cellStyle name="Normal 24 10 2 3 2 2 2 3 2 4 2 2 2 2 2" xfId="19589" xr:uid="{43436C17-BE12-4A46-AA7A-2A007ED4F96A}"/>
    <cellStyle name="Normal 24 10 2 3 2 2 2 3 2 4 2 2 2 2 2 2" xfId="19590" xr:uid="{6C64F834-0472-45E7-9DFC-F581F159B3E9}"/>
    <cellStyle name="Normal 24 10 2 3 2 2 2 3 2 4 2 2 2 2 2 2 2" xfId="19591" xr:uid="{424F7A25-0348-4CEF-9AE5-A6525EFC6E28}"/>
    <cellStyle name="Normal 24 10 2 3 2 2 2 3 2 4 2 2 2 2 2 2 2 2" xfId="19592" xr:uid="{1C8A2224-6E8A-4E3A-B7E7-A98F1AA0DC66}"/>
    <cellStyle name="Normal 24 10 2 3 2 2 2 3 2 4 2 2 2 2 2 2 2 3" xfId="19593" xr:uid="{6823CFC1-EA16-492F-8807-0E93FC9C0326}"/>
    <cellStyle name="Normal 24 10 2 3 2 2 2 3 2 4 2 2 2 2 2 2 3" xfId="19594" xr:uid="{2219AD5D-52C5-46BC-87A7-777B3F516AD0}"/>
    <cellStyle name="Normal 24 10 2 3 2 2 2 3 2 4 2 2 2 2 2 2 4" xfId="19595" xr:uid="{4E73FED8-5CB3-47E7-9564-7A12FD5836D6}"/>
    <cellStyle name="Normal 24 10 2 3 2 2 2 3 2 4 2 2 2 2 2 3" xfId="19596" xr:uid="{426241FE-C691-4430-B508-BB48FA6C8352}"/>
    <cellStyle name="Normal 24 10 2 3 2 2 2 3 2 4 2 2 2 2 2 3 2" xfId="19597" xr:uid="{F9A6FF8E-DBDA-4B3C-A515-000E4849F12D}"/>
    <cellStyle name="Normal 24 10 2 3 2 2 2 3 2 4 2 2 2 2 2 3 2 2" xfId="19598" xr:uid="{05D0C73D-3D52-474D-B884-C80DC50E9361}"/>
    <cellStyle name="Normal 24 10 2 3 2 2 2 3 2 4 2 2 2 2 2 3 2 2 2" xfId="19599" xr:uid="{0C5E22C2-832C-4143-A1DD-4DCDA569F397}"/>
    <cellStyle name="Normal 24 10 2 3 2 2 2 3 2 4 2 2 2 2 2 3 2 2 3" xfId="19600" xr:uid="{F8080FD7-69FB-413D-8149-E5641037C5E7}"/>
    <cellStyle name="Normal 24 10 2 3 2 2 2 3 2 4 2 2 2 2 2 3 2 3" xfId="19601" xr:uid="{CD957F90-33DE-4721-BAAC-352780D0DAC1}"/>
    <cellStyle name="Normal 24 10 2 3 2 2 2 3 2 4 2 2 2 2 2 3 2 4" xfId="19602" xr:uid="{8ECBE83B-5B7F-4F1B-A6D0-2B009BAC0928}"/>
    <cellStyle name="Normal 24 10 2 3 2 2 2 3 2 4 2 2 2 2 2 3 3" xfId="19603" xr:uid="{5EBB3195-D48C-4B6A-9703-3048E0538507}"/>
    <cellStyle name="Normal 24 10 2 3 2 2 2 3 2 4 2 2 2 2 2 3 3 2" xfId="19604" xr:uid="{7D2BCCFA-42B2-4FA2-A97C-114EEDFC66D3}"/>
    <cellStyle name="Normal 24 10 2 3 2 2 2 3 2 4 2 2 2 2 2 3 3 3" xfId="19605" xr:uid="{A96FCD90-0B2E-446F-88AB-7CD13A8212DC}"/>
    <cellStyle name="Normal 24 10 2 3 2 2 2 3 2 4 2 2 2 2 2 3 4" xfId="19606" xr:uid="{1F38A927-647E-4821-B07F-FEFCB9B34739}"/>
    <cellStyle name="Normal 24 10 2 3 2 2 2 3 2 4 2 2 2 2 2 3 5" xfId="19607" xr:uid="{33BEF64B-AFE7-4CFA-906F-A1B5662656A8}"/>
    <cellStyle name="Normal 24 10 2 3 2 2 2 3 2 4 2 2 2 2 2 4" xfId="19608" xr:uid="{30D37C29-7B9D-43B5-A245-39C1B0D47E44}"/>
    <cellStyle name="Normal 24 10 2 3 2 2 2 3 2 4 2 2 2 2 2 5" xfId="19609" xr:uid="{4A8E055D-0CA2-4728-B496-E302CA0E34EF}"/>
    <cellStyle name="Normal 24 10 2 3 2 2 2 3 2 4 2 2 2 2 3" xfId="19610" xr:uid="{7D2D22E2-5D50-4107-B33E-8846CDB13676}"/>
    <cellStyle name="Normal 24 10 2 3 2 2 2 3 2 4 2 2 2 2 4" xfId="19611" xr:uid="{769A4E02-6546-4E83-B734-D9174B35D8C2}"/>
    <cellStyle name="Normal 24 10 2 3 2 2 2 3 2 4 2 2 2 3" xfId="19612" xr:uid="{6A2E195B-CB72-4B0B-B404-16470547CF0A}"/>
    <cellStyle name="Normal 24 10 2 3 2 2 2 3 2 4 2 2 2 3 2" xfId="19613" xr:uid="{7721352B-6B55-41FF-9A94-2FE841BFC620}"/>
    <cellStyle name="Normal 24 10 2 3 2 2 2 3 2 4 2 2 2 3 3" xfId="19614" xr:uid="{CDF52AB3-7E87-44B9-B5B6-5E084893D6F1}"/>
    <cellStyle name="Normal 24 10 2 3 2 2 2 3 2 4 2 2 2 4" xfId="19615" xr:uid="{FAA53352-3F20-40B8-89B7-7FEF0BD66930}"/>
    <cellStyle name="Normal 24 10 2 3 2 2 2 3 2 4 2 2 2 4 2" xfId="19616" xr:uid="{54AC9B6D-8532-40BA-BD6E-1E68C222260B}"/>
    <cellStyle name="Normal 24 10 2 3 2 2 2 3 2 4 2 2 2 4 2 2" xfId="19617" xr:uid="{54FE7A60-356B-4582-9547-643E8F037F16}"/>
    <cellStyle name="Normal 24 10 2 3 2 2 2 3 2 4 2 2 2 4 2 3" xfId="19618" xr:uid="{2D7B961D-818B-476B-A6FC-E177D59B7E6B}"/>
    <cellStyle name="Normal 24 10 2 3 2 2 2 3 2 4 2 2 2 4 3" xfId="19619" xr:uid="{24387562-8645-48DF-A898-749D8F741072}"/>
    <cellStyle name="Normal 24 10 2 3 2 2 2 3 2 4 2 2 2 4 4" xfId="19620" xr:uid="{D280F804-80F3-4D5F-9D42-970E3F411F46}"/>
    <cellStyle name="Normal 24 10 2 3 2 2 2 3 2 4 2 2 2 5" xfId="19621" xr:uid="{18C50C00-863E-47A7-8DF7-BAFD5DCBED8C}"/>
    <cellStyle name="Normal 24 10 2 3 2 2 2 3 2 4 2 2 2 6" xfId="19622" xr:uid="{42CF6ED3-6538-483E-9E0A-23338159E63C}"/>
    <cellStyle name="Normal 24 10 2 3 2 2 2 3 2 4 2 2 3" xfId="19623" xr:uid="{A58C6B00-8434-4722-9D44-2B57F4D4E7F9}"/>
    <cellStyle name="Normal 24 10 2 3 2 2 2 3 2 4 2 2 3 2" xfId="19624" xr:uid="{60D2805A-E09A-4331-BA01-C9CE3A0CE81E}"/>
    <cellStyle name="Normal 24 10 2 3 2 2 2 3 2 4 2 2 3 3" xfId="19625" xr:uid="{E25F4397-36A6-426C-9EEE-DF2C9E5EE817}"/>
    <cellStyle name="Normal 24 10 2 3 2 2 2 3 2 4 2 2 4" xfId="19626" xr:uid="{FD873D2D-E4FD-4074-A608-BF52CE035AC6}"/>
    <cellStyle name="Normal 24 10 2 3 2 2 2 3 2 4 2 2 5" xfId="19627" xr:uid="{A1E9B463-F90F-4D51-8EDC-C75FBFABD240}"/>
    <cellStyle name="Normal 24 10 2 3 2 2 2 3 2 4 2 3" xfId="19628" xr:uid="{F06DC2D1-DC24-4B83-B098-6F2882AF7495}"/>
    <cellStyle name="Normal 24 10 2 3 2 2 2 3 2 4 2 3 2" xfId="19629" xr:uid="{A63F3122-4C27-4CA8-A192-3CA5A9EEF767}"/>
    <cellStyle name="Normal 24 10 2 3 2 2 2 3 2 4 2 3 3" xfId="19630" xr:uid="{7740F43F-A86D-478B-9767-D30C0E9D73D1}"/>
    <cellStyle name="Normal 24 10 2 3 2 2 2 3 2 4 2 4" xfId="19631" xr:uid="{6AF841A4-C33B-4F54-A034-22E3B714FFC1}"/>
    <cellStyle name="Normal 24 10 2 3 2 2 2 3 2 4 2 5" xfId="19632" xr:uid="{296BCE0A-2FED-43DD-A04E-3D3CF75A3949}"/>
    <cellStyle name="Normal 24 10 2 3 2 2 2 3 2 4 3" xfId="19633" xr:uid="{0FC660CA-3D03-469D-9CE1-887F7EE58363}"/>
    <cellStyle name="Normal 24 10 2 3 2 2 2 3 2 4 3 2" xfId="19634" xr:uid="{02360781-DE9E-47AF-8CEB-0822BC7E8723}"/>
    <cellStyle name="Normal 24 10 2 3 2 2 2 3 2 4 3 3" xfId="19635" xr:uid="{13197A7C-5F3B-4CAC-993C-907811C313A2}"/>
    <cellStyle name="Normal 24 10 2 3 2 2 2 3 2 4 4" xfId="19636" xr:uid="{07E97F3E-53D8-4B99-A241-B61D6DE63CF8}"/>
    <cellStyle name="Normal 24 10 2 3 2 2 2 3 2 4 5" xfId="19637" xr:uid="{FC1E4B16-005C-48F0-99CD-667F57F9347F}"/>
    <cellStyle name="Normal 24 10 2 3 2 2 2 3 2 5" xfId="19638" xr:uid="{3255CC09-55DC-4AFA-9D5A-1F71819DC10D}"/>
    <cellStyle name="Normal 24 10 2 3 2 2 2 3 2 5 2" xfId="19639" xr:uid="{5C74F779-72D0-42BC-AB28-4B2AD458E8BF}"/>
    <cellStyle name="Normal 24 10 2 3 2 2 2 3 2 5 3" xfId="19640" xr:uid="{B454ABB7-B6B2-4847-9779-BFC2EC069FFC}"/>
    <cellStyle name="Normal 24 10 2 3 2 2 2 3 2 6" xfId="19641" xr:uid="{4F08E106-CB54-47AC-8313-7DB9B02AEC46}"/>
    <cellStyle name="Normal 24 10 2 3 2 2 2 3 2 7" xfId="19642" xr:uid="{680BEA06-1897-4E9F-B763-12FE02E4E435}"/>
    <cellStyle name="Normal 24 10 2 3 2 2 2 3 3" xfId="19643" xr:uid="{509C7CF0-672D-4E37-83B5-2F9845675C88}"/>
    <cellStyle name="Normal 24 10 2 3 2 2 2 3 3 2" xfId="19644" xr:uid="{C6C07916-61B0-4388-BCC5-178DA50B20A7}"/>
    <cellStyle name="Normal 24 10 2 3 2 2 2 3 3 2 2" xfId="19645" xr:uid="{5C837E7F-C126-43A1-8142-FC1F4A76A2CE}"/>
    <cellStyle name="Normal 24 10 2 3 2 2 2 3 3 2 2 2" xfId="19646" xr:uid="{1A2E32A5-6797-4E6A-86A1-03549B66EC01}"/>
    <cellStyle name="Normal 24 10 2 3 2 2 2 3 3 2 2 2 2" xfId="19647" xr:uid="{42D54DB8-460F-47BA-89D6-D73D08B9C35D}"/>
    <cellStyle name="Normal 24 10 2 3 2 2 2 3 3 2 2 2 3" xfId="19648" xr:uid="{92FF9AC9-5865-4715-945F-879D5EA6145E}"/>
    <cellStyle name="Normal 24 10 2 3 2 2 2 3 3 2 2 3" xfId="19649" xr:uid="{09EC284A-6DEB-4EE4-B2FF-FA72F4FC8F9E}"/>
    <cellStyle name="Normal 24 10 2 3 2 2 2 3 3 2 2 3 2" xfId="19650" xr:uid="{03DFC444-FED6-47FE-A3B5-32B7CB0BC094}"/>
    <cellStyle name="Normal 24 10 2 3 2 2 2 3 3 2 2 3 2 2" xfId="19651" xr:uid="{AAF40770-F95B-4409-9735-29B8F3A8E300}"/>
    <cellStyle name="Normal 24 10 2 3 2 2 2 3 3 2 2 3 2 3" xfId="19652" xr:uid="{F2D57A04-134E-4AA3-9A93-C4D7D6CEC5DB}"/>
    <cellStyle name="Normal 24 10 2 3 2 2 2 3 3 2 2 3 3" xfId="19653" xr:uid="{36CEAC58-B61C-46E9-84F0-7640F88F85E7}"/>
    <cellStyle name="Normal 24 10 2 3 2 2 2 3 3 2 2 3 4" xfId="19654" xr:uid="{43604E2B-6717-4A55-B9A2-D3327A77E6BB}"/>
    <cellStyle name="Normal 24 10 2 3 2 2 2 3 3 2 2 4" xfId="19655" xr:uid="{E05FAB20-543A-47C2-9CC3-D27C95AA1DE2}"/>
    <cellStyle name="Normal 24 10 2 3 2 2 2 3 3 2 2 4 2" xfId="19656" xr:uid="{80321525-A411-4499-8992-AD37B81E8CB9}"/>
    <cellStyle name="Normal 24 10 2 3 2 2 2 3 3 2 2 4 2 2" xfId="19657" xr:uid="{65B6E2DC-C1CF-448A-AAF7-4AFD6945D553}"/>
    <cellStyle name="Normal 24 10 2 3 2 2 2 3 3 2 2 4 2 3" xfId="19658" xr:uid="{D32B535D-8241-4CF4-ADB0-5AD9E6AAAADB}"/>
    <cellStyle name="Normal 24 10 2 3 2 2 2 3 3 2 2 4 3" xfId="19659" xr:uid="{2E1E37C9-82E8-4497-8514-407C25C7F92F}"/>
    <cellStyle name="Normal 24 10 2 3 2 2 2 3 3 2 2 4 4" xfId="19660" xr:uid="{6D032374-E8F2-47B8-88D2-0127182AA838}"/>
    <cellStyle name="Normal 24 10 2 3 2 2 2 3 3 2 2 5" xfId="19661" xr:uid="{983585D9-2DF2-4BBF-8141-AEF3A92BB431}"/>
    <cellStyle name="Normal 24 10 2 3 2 2 2 3 3 2 2 6" xfId="19662" xr:uid="{AA38E8A6-FA85-42C0-BAF6-34D5E9C930E8}"/>
    <cellStyle name="Normal 24 10 2 3 2 2 2 3 3 2 3" xfId="19663" xr:uid="{4F73C9E5-F372-47E3-A6C4-0FFAFC0EB355}"/>
    <cellStyle name="Normal 24 10 2 3 2 2 2 3 3 2 3 2" xfId="19664" xr:uid="{E206D045-182B-4C54-8336-75A9F785DE5A}"/>
    <cellStyle name="Normal 24 10 2 3 2 2 2 3 3 2 3 3" xfId="19665" xr:uid="{48F4D75A-AD44-421A-94B8-4F8FDBFEB232}"/>
    <cellStyle name="Normal 24 10 2 3 2 2 2 3 3 2 4" xfId="19666" xr:uid="{85191BBE-311A-430B-B703-6827B63E477F}"/>
    <cellStyle name="Normal 24 10 2 3 2 2 2 3 3 2 5" xfId="19667" xr:uid="{B764284D-307F-4654-A717-E759FF96E5FA}"/>
    <cellStyle name="Normal 24 10 2 3 2 2 2 3 3 3" xfId="19668" xr:uid="{8915A6B2-6EA8-4EA1-A922-BCDD62B78914}"/>
    <cellStyle name="Normal 24 10 2 3 2 2 2 3 3 3 2" xfId="19669" xr:uid="{D241E334-FE14-443D-8721-95BE8649C390}"/>
    <cellStyle name="Normal 24 10 2 3 2 2 2 3 3 3 3" xfId="19670" xr:uid="{3DAB6DF7-39F9-48A4-A88D-AA45BE775E70}"/>
    <cellStyle name="Normal 24 10 2 3 2 2 2 3 3 4" xfId="19671" xr:uid="{3AE937E8-6925-4E96-8A44-046A1B845518}"/>
    <cellStyle name="Normal 24 10 2 3 2 2 2 3 3 5" xfId="19672" xr:uid="{02FBE19F-A33D-4084-B292-DBD90D5435CA}"/>
    <cellStyle name="Normal 24 10 2 3 2 2 2 3 4" xfId="19673" xr:uid="{074488C7-57DC-4E2D-A035-996C21026870}"/>
    <cellStyle name="Normal 24 10 2 3 2 2 2 3 4 2" xfId="19674" xr:uid="{4D698F4D-FF06-4208-854D-A1DA6D6E3D02}"/>
    <cellStyle name="Normal 24 10 2 3 2 2 2 3 4 2 2" xfId="19675" xr:uid="{F3992ED9-BD80-4BCE-9E8C-47FCE069DB38}"/>
    <cellStyle name="Normal 24 10 2 3 2 2 2 3 4 2 2 2" xfId="19676" xr:uid="{85D543C7-777B-4734-B3ED-74400F8816B5}"/>
    <cellStyle name="Normal 24 10 2 3 2 2 2 3 4 2 2 3" xfId="19677" xr:uid="{88D95C9B-04E0-47E2-ABAB-7CF3016BA9A2}"/>
    <cellStyle name="Normal 24 10 2 3 2 2 2 3 4 2 3" xfId="19678" xr:uid="{878A0B77-9420-430E-9126-67F75D3C36FD}"/>
    <cellStyle name="Normal 24 10 2 3 2 2 2 3 4 2 4" xfId="19679" xr:uid="{40F6FA2F-B5A6-4627-A9BB-1F0C1185ACE1}"/>
    <cellStyle name="Normal 24 10 2 3 2 2 2 3 4 3" xfId="19680" xr:uid="{F741A2BE-2C47-4584-BE49-B07B80D1978C}"/>
    <cellStyle name="Normal 24 10 2 3 2 2 2 3 4 3 2" xfId="19681" xr:uid="{A917CEF8-6B48-4C4E-B0C5-891AEC0872FF}"/>
    <cellStyle name="Normal 24 10 2 3 2 2 2 3 4 3 2 2" xfId="19682" xr:uid="{EDD35F49-5D7D-44AF-83E0-35408333691D}"/>
    <cellStyle name="Normal 24 10 2 3 2 2 2 3 4 3 2 2 2" xfId="19683" xr:uid="{37BE002D-11EE-468A-9AC6-1CEB79F9ECB3}"/>
    <cellStyle name="Normal 24 10 2 3 2 2 2 3 4 3 2 2 2 2" xfId="19684" xr:uid="{C74E9B99-B17D-48E1-9586-B8466387AAB7}"/>
    <cellStyle name="Normal 24 10 2 3 2 2 2 3 4 3 2 2 2 3" xfId="19685" xr:uid="{315BA5FF-038D-44AF-85CF-BE7F37877D5A}"/>
    <cellStyle name="Normal 24 10 2 3 2 2 2 3 4 3 2 2 3" xfId="19686" xr:uid="{6698AF5F-3629-4662-9ABA-F90433802981}"/>
    <cellStyle name="Normal 24 10 2 3 2 2 2 3 4 3 2 2 4" xfId="19687" xr:uid="{480D176C-17FD-49F6-BA5A-EEF9E6D2FCCB}"/>
    <cellStyle name="Normal 24 10 2 3 2 2 2 3 4 3 2 3" xfId="19688" xr:uid="{23635344-DF67-44B2-A593-CA02AF91A005}"/>
    <cellStyle name="Normal 24 10 2 3 2 2 2 3 4 3 2 3 2" xfId="19689" xr:uid="{55101A52-2278-46E3-B275-526C7AD014CF}"/>
    <cellStyle name="Normal 24 10 2 3 2 2 2 3 4 3 2 3 3" xfId="19690" xr:uid="{78E80A11-4D74-4245-AAF6-F9CE4D4C1A10}"/>
    <cellStyle name="Normal 24 10 2 3 2 2 2 3 4 3 2 4" xfId="19691" xr:uid="{5297E24B-2BDA-48C9-980A-A993288CF2ED}"/>
    <cellStyle name="Normal 24 10 2 3 2 2 2 3 4 3 2 5" xfId="19692" xr:uid="{663C3F50-99CD-44AC-B2C2-9B0689B94192}"/>
    <cellStyle name="Normal 24 10 2 3 2 2 2 3 4 3 3" xfId="19693" xr:uid="{60B9646F-D290-4D81-9D3C-D64513AE5972}"/>
    <cellStyle name="Normal 24 10 2 3 2 2 2 3 4 3 3 2" xfId="19694" xr:uid="{F65276EA-5F0E-484B-A975-A50C0465ECA8}"/>
    <cellStyle name="Normal 24 10 2 3 2 2 2 3 4 3 3 2 2" xfId="19695" xr:uid="{295FCAFB-A590-42C2-9E16-A778F165B8BB}"/>
    <cellStyle name="Normal 24 10 2 3 2 2 2 3 4 3 3 2 2 2" xfId="19696" xr:uid="{4AC43AC4-0236-4253-AD1C-852CCA43ABC4}"/>
    <cellStyle name="Normal 24 10 2 3 2 2 2 3 4 3 3 2 2 2 2" xfId="19697" xr:uid="{9320D772-41F1-4597-9AF7-4A9262EDA82D}"/>
    <cellStyle name="Normal 24 10 2 3 2 2 2 3 4 3 3 2 2 2 3" xfId="19698" xr:uid="{B6E840A6-7283-4707-A997-D49BC6AF0696}"/>
    <cellStyle name="Normal 24 10 2 3 2 2 2 3 4 3 3 2 2 3" xfId="19699" xr:uid="{D37A447D-A29E-4A76-9F34-84BC7F851970}"/>
    <cellStyle name="Normal 24 10 2 3 2 2 2 3 4 3 3 2 2 3 2" xfId="19700" xr:uid="{2EEC19B4-D6A3-4E2D-9ED6-EF11CBD78E0B}"/>
    <cellStyle name="Normal 24 10 2 3 2 2 2 3 4 3 3 2 2 3 2 2" xfId="19701" xr:uid="{21FEC315-31E8-4873-98CA-B8578F312584}"/>
    <cellStyle name="Normal 24 10 2 3 2 2 2 3 4 3 3 2 2 3 2 3" xfId="19702" xr:uid="{DAF16675-0455-4805-9BB1-E4F19E205DAA}"/>
    <cellStyle name="Normal 24 10 2 3 2 2 2 3 4 3 3 2 2 3 3" xfId="19703" xr:uid="{B1D02870-C6BB-42BA-BAF6-455711F7BA77}"/>
    <cellStyle name="Normal 24 10 2 3 2 2 2 3 4 3 3 2 2 3 4" xfId="19704" xr:uid="{400E1F3B-9AEB-45BA-977C-06150373AEFD}"/>
    <cellStyle name="Normal 24 10 2 3 2 2 2 3 4 3 3 2 2 4" xfId="19705" xr:uid="{3AC9830E-D838-482C-8B5B-B946462DD66F}"/>
    <cellStyle name="Normal 24 10 2 3 2 2 2 3 4 3 3 2 2 5" xfId="19706" xr:uid="{2C47C906-F969-4DD5-8C05-E5E5F58F283F}"/>
    <cellStyle name="Normal 24 10 2 3 2 2 2 3 4 3 3 2 3" xfId="19707" xr:uid="{799C0CE5-AEC1-4731-AEC8-A11B83DE43B8}"/>
    <cellStyle name="Normal 24 10 2 3 2 2 2 3 4 3 3 2 3 2" xfId="19708" xr:uid="{3A4588A5-21B5-4869-B775-75C4AA7D0296}"/>
    <cellStyle name="Normal 24 10 2 3 2 2 2 3 4 3 3 2 3 3" xfId="19709" xr:uid="{34E63353-E19D-4F29-BB22-50A67E53570C}"/>
    <cellStyle name="Normal 24 10 2 3 2 2 2 3 4 3 3 2 4" xfId="19710" xr:uid="{EB5E803C-50D0-4A75-A97D-21E83E7669E8}"/>
    <cellStyle name="Normal 24 10 2 3 2 2 2 3 4 3 3 2 5" xfId="19711" xr:uid="{79CFA7CE-E910-41C0-86B4-33C1761DCF11}"/>
    <cellStyle name="Normal 24 10 2 3 2 2 2 3 4 3 3 3" xfId="19712" xr:uid="{BA729549-EB72-4CBA-BA32-CCDB5D88741D}"/>
    <cellStyle name="Normal 24 10 2 3 2 2 2 3 4 3 3 3 2" xfId="19713" xr:uid="{3C573111-7F0D-4959-9BC4-1279CC3EF933}"/>
    <cellStyle name="Normal 24 10 2 3 2 2 2 3 4 3 3 3 3" xfId="19714" xr:uid="{24734104-3274-4722-A57E-1799552E0CE5}"/>
    <cellStyle name="Normal 24 10 2 3 2 2 2 3 4 3 3 4" xfId="19715" xr:uid="{3C7DF32C-7C27-4B00-9EEC-95F7AB93268D}"/>
    <cellStyle name="Normal 24 10 2 3 2 2 2 3 4 3 3 5" xfId="19716" xr:uid="{648F4745-E3BD-4636-83EC-137326801836}"/>
    <cellStyle name="Normal 24 10 2 3 2 2 2 3 4 3 4" xfId="19717" xr:uid="{18D1CFF0-83FA-4438-852C-E7DABB9D2AFF}"/>
    <cellStyle name="Normal 24 10 2 3 2 2 2 3 4 3 4 2" xfId="19718" xr:uid="{72A51C35-D694-4CE4-ACA4-FBCF68258AA7}"/>
    <cellStyle name="Normal 24 10 2 3 2 2 2 3 4 3 4 3" xfId="19719" xr:uid="{9E06F8A2-2A85-4712-8E67-C868D3EC38E3}"/>
    <cellStyle name="Normal 24 10 2 3 2 2 2 3 4 3 5" xfId="19720" xr:uid="{D277909D-5375-4E55-8561-9AC432E527CA}"/>
    <cellStyle name="Normal 24 10 2 3 2 2 2 3 4 3 6" xfId="19721" xr:uid="{D1ABD8F3-6363-49D9-9D45-B2A03CE16ED4}"/>
    <cellStyle name="Normal 24 10 2 3 2 2 2 3 4 4" xfId="19722" xr:uid="{02A20938-36D1-41E5-97C3-E3D8480D03E1}"/>
    <cellStyle name="Normal 24 10 2 3 2 2 2 3 4 4 2" xfId="19723" xr:uid="{D6BEDFE3-55BA-4778-AD13-57177F2B1C37}"/>
    <cellStyle name="Normal 24 10 2 3 2 2 2 3 4 4 3" xfId="19724" xr:uid="{3D6A0610-7C9A-49CF-8461-91C55F1483AE}"/>
    <cellStyle name="Normal 24 10 2 3 2 2 2 3 4 5" xfId="19725" xr:uid="{86E4E581-5F7E-48D9-9E4B-9F1BDB1F3BFE}"/>
    <cellStyle name="Normal 24 10 2 3 2 2 2 3 4 6" xfId="19726" xr:uid="{ABF598D2-0DBB-43B7-9BC2-35E7594E7037}"/>
    <cellStyle name="Normal 24 10 2 3 2 2 2 3 5" xfId="19727" xr:uid="{77846DF4-10BF-46F5-AA9A-02EE35817523}"/>
    <cellStyle name="Normal 24 10 2 3 2 2 2 3 5 2" xfId="19728" xr:uid="{84D1C6AB-2856-4E70-B18A-7C02E26F6252}"/>
    <cellStyle name="Normal 24 10 2 3 2 2 2 3 5 2 4 2" xfId="19729" xr:uid="{9B9BB031-600C-4C36-960F-777B158813F6}"/>
    <cellStyle name="Normal 24 10 2 3 2 2 2 3 5 2 4 2 2" xfId="19730" xr:uid="{4F7417D8-26DA-4279-8AC8-252FEF420F7A}"/>
    <cellStyle name="Normal 24 10 2 3 2 2 2 3 5 2 4 2 2 2" xfId="19731" xr:uid="{39B38F76-146B-4EA9-AA02-9FFD2B40DD40}"/>
    <cellStyle name="Normal 24 10 2 3 2 2 2 3 5 2 4 2 2 3" xfId="19732" xr:uid="{F218C307-4DEC-4988-BBEB-50D9300CA24B}"/>
    <cellStyle name="Normal 24 10 2 3 2 2 2 3 5 2 4 2 3" xfId="19733" xr:uid="{0F4D2902-E27B-44EA-BAED-E751277004F2}"/>
    <cellStyle name="Normal 24 10 2 3 2 2 2 3 5 2 4 2 4" xfId="19734" xr:uid="{37B15442-0683-46AA-BD49-EAF2E242B647}"/>
    <cellStyle name="Normal 24 10 2 3 2 2 2 3 5 2 4 2 4 2" xfId="19735" xr:uid="{2F17F335-A955-4187-9AE4-303F97457BBD}"/>
    <cellStyle name="Normal 24 10 2 3 2 2 2 3 5 2 4 2 4 2 2" xfId="19736" xr:uid="{59176300-434C-43D4-9D54-200C1D0EEF85}"/>
    <cellStyle name="Normal 24 10 2 3 2 2 2 3 5 2 4 2 4 2 2 2" xfId="19737" xr:uid="{32E557BE-5FC9-49D9-9BF3-B198C335A746}"/>
    <cellStyle name="Normal 24 10 2 3 2 2 2 3 5 2 4 2 4 2 2 3" xfId="19738" xr:uid="{1B9DD904-0EB6-4052-854E-0D5BD98365F6}"/>
    <cellStyle name="Normal 24 10 2 3 2 2 2 3 5 2 4 2 4 2 3" xfId="19739" xr:uid="{9AA75347-E122-4F34-9491-006943D7EA96}"/>
    <cellStyle name="Normal 24 10 2 3 2 2 2 3 5 2 4 2 4 2 4" xfId="19740" xr:uid="{55CF85C7-4F34-47BE-A1BC-950790E84878}"/>
    <cellStyle name="Normal 24 10 2 3 2 2 2 3 5 2 4 2 4 3" xfId="19741" xr:uid="{1F3743F2-3F14-40AD-BFFA-241261F9BD00}"/>
    <cellStyle name="Normal 24 10 2 3 2 2 2 3 5 2 4 2 4 3 2" xfId="19742" xr:uid="{399692CF-B0F7-4DCE-BD35-A8D53E5DE152}"/>
    <cellStyle name="Normal 24 10 2 3 2 2 2 3 5 2 4 2 4 3 3" xfId="19743" xr:uid="{099334CD-ECC5-49FD-B3D8-E6DA876EB5A9}"/>
    <cellStyle name="Normal 24 10 2 3 2 2 2 3 5 2 4 2 4 4" xfId="19744" xr:uid="{959C9F40-80F0-436E-B7F1-5264FBAD517C}"/>
    <cellStyle name="Normal 24 10 2 3 2 2 2 3 5 2 4 2 4 5" xfId="19745" xr:uid="{BEAEF83C-D210-45A2-A273-E6BF593A1530}"/>
    <cellStyle name="Normal 24 10 2 3 2 2 2 3 5 2 4 2 5" xfId="19746" xr:uid="{69F464D7-E6D7-462C-B63C-84DF2C130F64}"/>
    <cellStyle name="Normal 24 10 2 3 2 2 2 3 5 3" xfId="19747" xr:uid="{28BAC1FE-3860-45BF-8D12-94D9D279C989}"/>
    <cellStyle name="Normal 24 10 2 3 2 2 2 3 5 3 2 2" xfId="19748" xr:uid="{EBEAB1D0-D50D-4770-9CE3-0C4C1FEA930B}"/>
    <cellStyle name="Normal 24 10 2 3 2 2 2 3 5 3 2 2 2" xfId="19749" xr:uid="{5F61FF07-FEC2-4A69-8BDE-0736F25B39D9}"/>
    <cellStyle name="Normal 24 10 2 3 2 2 2 3 5 3 2 2 2 2" xfId="19750" xr:uid="{4C34A90B-DCD5-481D-9A41-C2E2EAA12DF1}"/>
    <cellStyle name="Normal 24 10 2 3 2 2 2 3 5 3 2 2 2 2 2" xfId="19751" xr:uid="{ED5C44A9-7360-4834-86F4-4D0496C01212}"/>
    <cellStyle name="Normal 24 10 2 3 2 2 2 3 5 3 2 2 2 2 3" xfId="19752" xr:uid="{79CA25C4-1553-4725-9BBE-37DC43F2756A}"/>
    <cellStyle name="Normal 24 10 2 3 2 2 2 3 5 3 2 2 2 3" xfId="19753" xr:uid="{CCC9A52B-EE14-481F-B95C-269B7570AE0C}"/>
    <cellStyle name="Normal 24 10 2 3 2 2 2 3 5 3 2 2 2 4" xfId="19754" xr:uid="{A5A5EB83-099E-4764-8AD7-FFC5953944C0}"/>
    <cellStyle name="Normal 24 10 2 3 2 2 2 3 5 3 2 2 3" xfId="19755" xr:uid="{F6816462-0B3A-4888-840B-ABDE62142262}"/>
    <cellStyle name="Normal 24 10 2 3 2 2 2 3 5 3 2 2 3 2" xfId="19756" xr:uid="{082A84A8-A6DF-46FC-B95B-432884511261}"/>
    <cellStyle name="Normal 24 10 2 3 2 2 2 3 5 3 2 2 3 2 2" xfId="19757" xr:uid="{80B66F33-2742-4450-AB73-EBF409C15D48}"/>
    <cellStyle name="Normal 24 10 2 3 2 2 2 3 5 3 2 2 3 2 3" xfId="19758" xr:uid="{5126A031-C40A-45CC-BC45-D3EAE1E085EA}"/>
    <cellStyle name="Normal 24 10 2 3 2 2 2 3 5 3 2 2 3 3" xfId="19759" xr:uid="{015435EB-E1F1-4C93-AE8F-F5421E8CB2A3}"/>
    <cellStyle name="Normal 24 10 2 3 2 2 2 3 5 3 2 2 3 4" xfId="19760" xr:uid="{A9E5E48F-6631-4C95-BDE2-5DCF995943EE}"/>
    <cellStyle name="Normal 24 10 2 3 2 2 2 3 5 3 2 2 4" xfId="19761" xr:uid="{F226C11D-D8AD-4EED-AA01-BFA9407F3459}"/>
    <cellStyle name="Normal 24 10 2 3 2 2 2 3 5 3 2 2 4 2" xfId="19762" xr:uid="{8D91D63D-5847-4A79-92AD-ECE28DBBA0C5}"/>
    <cellStyle name="Normal 24 10 2 3 2 2 2 3 5 3 2 2 4 3" xfId="19763" xr:uid="{99C77A3C-1B7A-4021-9EE5-ED3B61E1F515}"/>
    <cellStyle name="Normal 24 10 2 3 2 2 2 3 5 3 2 2 5" xfId="19764" xr:uid="{A9B293C7-C1BF-4918-B4C1-497469957737}"/>
    <cellStyle name="Normal 24 10 2 3 2 2 2 3 5 3 2 2 6" xfId="19765" xr:uid="{6A6A95C0-8020-485E-BAF9-E914F535A426}"/>
    <cellStyle name="Normal 24 10 2 3 2 2 2 3 6" xfId="19766" xr:uid="{48319505-9190-4173-9649-1C22A8564F77}"/>
    <cellStyle name="Normal 24 10 2 3 2 2 2 3 7" xfId="19767" xr:uid="{AE9BCB73-4884-48C2-805F-519729DE89A3}"/>
    <cellStyle name="Normal 24 10 2 3 2 2 2 4" xfId="19768" xr:uid="{D72A877C-F85B-4120-BEE8-70319E72B61D}"/>
    <cellStyle name="Normal 24 10 2 3 2 2 2 4 2" xfId="19769" xr:uid="{CFFBBAB6-5CA3-4EA2-B673-B97D5ACF192F}"/>
    <cellStyle name="Normal 24 10 2 3 2 2 2 4 2 2" xfId="19770" xr:uid="{A355DFDB-9CDB-42F0-A908-01A1E421D19F}"/>
    <cellStyle name="Normal 24 10 2 3 2 2 2 4 2 2 2" xfId="19771" xr:uid="{433D0029-BA30-4BE5-A38E-966FCB9AE3D8}"/>
    <cellStyle name="Normal 24 10 2 3 2 2 2 4 2 2 2 2" xfId="19772" xr:uid="{AC9CBAEB-C602-4337-98BD-7F30A06D1A40}"/>
    <cellStyle name="Normal 24 10 2 3 2 2 2 4 2 2 2 3" xfId="19773" xr:uid="{FAAF62DD-02D7-4433-884E-99784A74B842}"/>
    <cellStyle name="Normal 24 10 2 3 2 2 2 4 2 2 3" xfId="19774" xr:uid="{1EB38C82-3095-4AEF-A2D3-073074A6431C}"/>
    <cellStyle name="Normal 24 10 2 3 2 2 2 4 2 2 4" xfId="19775" xr:uid="{BD522A4B-19D7-475A-BDBB-761E31F696E2}"/>
    <cellStyle name="Normal 24 10 2 3 2 2 2 4 2 3" xfId="19776" xr:uid="{8C306F7F-5520-4327-AAD8-FE07F841BD13}"/>
    <cellStyle name="Normal 24 10 2 3 2 2 2 4 2 3 2" xfId="19777" xr:uid="{AEFCF2E6-E104-4180-8BC4-21AF8CC28690}"/>
    <cellStyle name="Normal 24 10 2 3 2 2 2 4 2 3 3" xfId="19778" xr:uid="{15987B75-99B9-4D7B-8B29-479232A572CA}"/>
    <cellStyle name="Normal 24 10 2 3 2 2 2 4 2 4" xfId="19779" xr:uid="{7D251773-C1B5-4EED-A187-07E53E431B80}"/>
    <cellStyle name="Normal 24 10 2 3 2 2 2 4 2 4 2" xfId="19780" xr:uid="{BABFD960-BC51-4023-9A24-8EBE23739147}"/>
    <cellStyle name="Normal 24 10 2 3 2 2 2 4 2 4 2 2" xfId="19781" xr:uid="{ECEDC8CF-A93F-4A3C-8E64-534BEB7FA603}"/>
    <cellStyle name="Normal 24 10 2 3 2 2 2 4 2 4 2 3" xfId="19782" xr:uid="{F50D1666-C494-428E-B768-EFD4B6775BC1}"/>
    <cellStyle name="Normal 24 10 2 3 2 2 2 4 2 4 3" xfId="19783" xr:uid="{66071DAA-A38E-45EE-9720-7FCCAA34ADF0}"/>
    <cellStyle name="Normal 24 10 2 3 2 2 2 4 2 4 4" xfId="19784" xr:uid="{1E65C2AA-B93C-465D-86BD-C3D52E74EE2F}"/>
    <cellStyle name="Normal 24 10 2 3 2 2 2 4 2 5" xfId="19785" xr:uid="{AFC0A52C-732B-46A9-9315-466234FA8C55}"/>
    <cellStyle name="Normal 24 10 2 3 2 2 2 4 2 6" xfId="19786" xr:uid="{40A15AE8-7463-439B-9648-F1065FBB5A14}"/>
    <cellStyle name="Normal 24 10 2 3 2 2 2 4 3" xfId="19787" xr:uid="{37F9009E-C73D-4995-ACB4-5760846EEA98}"/>
    <cellStyle name="Normal 24 10 2 3 2 2 2 4 3 2" xfId="19788" xr:uid="{8F4D0F94-8C1A-4713-8D04-DC79A1833A98}"/>
    <cellStyle name="Normal 24 10 2 3 2 2 2 4 3 2 2" xfId="19789" xr:uid="{D8BDE002-C740-4938-8ED8-0033A21B4891}"/>
    <cellStyle name="Normal 24 10 2 3 2 2 2 4 3 2 2 2" xfId="19790" xr:uid="{17A1BD52-D8E0-440A-A8C1-235A2BD18599}"/>
    <cellStyle name="Normal 24 10 2 3 2 2 2 4 3 2 2 2 2" xfId="19791" xr:uid="{17F1965E-9F7F-481B-8B21-937C2F5FCA33}"/>
    <cellStyle name="Normal 24 10 2 3 2 2 2 4 3 2 2 2 3" xfId="19792" xr:uid="{07431E0E-903D-4517-88A5-D888D5912134}"/>
    <cellStyle name="Normal 24 10 2 3 2 2 2 4 3 2 2 3" xfId="19793" xr:uid="{A4F0CC17-99EC-4EBB-B1F4-170AB9F18DB2}"/>
    <cellStyle name="Normal 24 10 2 3 2 2 2 4 3 2 2 4" xfId="19794" xr:uid="{FCADA5C6-7B80-4BEF-B9ED-CF62D647EAA4}"/>
    <cellStyle name="Normal 24 10 2 3 2 2 2 4 3 2 3" xfId="19795" xr:uid="{113F04B5-F6D6-48B3-BCF1-05328AF8BC08}"/>
    <cellStyle name="Normal 24 10 2 3 2 2 2 4 3 2 3 2" xfId="19796" xr:uid="{B69517D8-B8C2-4256-9060-BAA9ACCF168C}"/>
    <cellStyle name="Normal 24 10 2 3 2 2 2 4 3 2 3 2 2" xfId="19797" xr:uid="{83373DBD-86ED-497D-B16B-4BC089C56E50}"/>
    <cellStyle name="Normal 24 10 2 3 2 2 2 4 3 2 3 2 3" xfId="19798" xr:uid="{C05B9025-9C3D-46C7-AA12-23E592B9A349}"/>
    <cellStyle name="Normal 24 10 2 3 2 2 2 4 3 2 3 3" xfId="19799" xr:uid="{74964ED8-EAAB-4068-991E-F8144D45E49F}"/>
    <cellStyle name="Normal 24 10 2 3 2 2 2 4 3 2 3 4" xfId="19800" xr:uid="{90367498-E9A0-4F0D-8E15-3B8E54F024AE}"/>
    <cellStyle name="Normal 24 10 2 3 2 2 2 4 3 2 4" xfId="19801" xr:uid="{02EF7DFC-E24E-483E-BABC-41C12D8FB466}"/>
    <cellStyle name="Normal 24 10 2 3 2 2 2 4 3 2 4 2" xfId="19802" xr:uid="{AE9728F2-09CF-4456-8B92-422E7D2A5DFC}"/>
    <cellStyle name="Normal 24 10 2 3 2 2 2 4 3 2 4 3" xfId="19803" xr:uid="{FFAF78EC-A71B-484F-8E27-D20EDDA4F028}"/>
    <cellStyle name="Normal 24 10 2 3 2 2 2 4 3 2 5" xfId="19804" xr:uid="{5B8C3373-D1A3-41B6-8002-2C047BFF5D98}"/>
    <cellStyle name="Normal 24 10 2 3 2 2 2 4 3 2 6" xfId="19805" xr:uid="{82BB9B9B-45A9-4CCF-A88F-6F66297153F2}"/>
    <cellStyle name="Normal 24 10 2 3 2 2 2 4 3 3" xfId="19806" xr:uid="{8C80996B-654C-4BFC-BCE2-47E6034E6BA6}"/>
    <cellStyle name="Normal 24 10 2 3 2 2 2 4 3 3 2" xfId="19807" xr:uid="{8006F1EB-5147-477F-B762-73E5D5D975F5}"/>
    <cellStyle name="Normal 24 10 2 3 2 2 2 4 3 3 3" xfId="19808" xr:uid="{A017908F-4D97-48DF-9184-0DE3A66E54B0}"/>
    <cellStyle name="Normal 24 10 2 3 2 2 2 4 3 4" xfId="19809" xr:uid="{CB733F37-C6AA-4BDB-9DB7-0AACD661F328}"/>
    <cellStyle name="Normal 24 10 2 3 2 2 2 4 3 5" xfId="19810" xr:uid="{AA337979-759B-4717-8E45-8A51F27E97C0}"/>
    <cellStyle name="Normal 24 10 2 3 2 2 2 4 4" xfId="19811" xr:uid="{4ED4C1B3-0C9C-4FB7-8C77-B244BDB8613B}"/>
    <cellStyle name="Normal 24 10 2 3 2 2 2 4 4 2" xfId="19812" xr:uid="{F769747A-6C9D-426D-A3F3-39E03AE751A1}"/>
    <cellStyle name="Normal 24 10 2 3 2 2 2 4 4 3" xfId="19813" xr:uid="{40A22579-6D4A-4B79-A49E-08B931E7D77B}"/>
    <cellStyle name="Normal 24 10 2 3 2 2 2 4 5" xfId="19814" xr:uid="{D4E26723-2C7F-4C69-B59A-F5FCC8906012}"/>
    <cellStyle name="Normal 24 10 2 3 2 2 2 4 6" xfId="19815" xr:uid="{5DC2932E-ABD4-4192-A74D-AEDA78ABD49B}"/>
    <cellStyle name="Normal 24 10 2 3 2 2 2 5" xfId="19816" xr:uid="{82E5D56E-FB7B-44E7-9BA2-2607DA923F15}"/>
    <cellStyle name="Normal 24 10 2 3 2 2 2 5 2" xfId="19817" xr:uid="{678A8181-C215-40B3-9EA4-E07FB49039FC}"/>
    <cellStyle name="Normal 24 10 2 3 2 2 2 5 2 2" xfId="19818" xr:uid="{125F9FDA-AEB8-414E-87F3-E9ADA9505236}"/>
    <cellStyle name="Normal 24 10 2 3 2 2 2 5 2 3" xfId="19819" xr:uid="{F78306E0-8CBB-445D-B84C-CD1844E7CD33}"/>
    <cellStyle name="Normal 24 10 2 3 2 2 2 5 3" xfId="19820" xr:uid="{AE359283-FAAB-4679-AB8A-C0D811D9E6EF}"/>
    <cellStyle name="Normal 24 10 2 3 2 2 2 5 4" xfId="19821" xr:uid="{FAC89078-9FF0-4BD0-947C-29B1B6598ABF}"/>
    <cellStyle name="Normal 24 10 2 3 2 2 2 6" xfId="19822" xr:uid="{AE853BFC-7418-41D3-8AA1-B7FE506C3B17}"/>
    <cellStyle name="Normal 24 10 2 3 2 2 2 6 2" xfId="19823" xr:uid="{0C4732E5-393C-44FC-8926-B81115211534}"/>
    <cellStyle name="Normal 24 10 2 3 2 2 2 6 3" xfId="19824" xr:uid="{2A1882CD-A116-4BBB-9B1B-B038E92AD2A8}"/>
    <cellStyle name="Normal 24 10 2 3 2 2 2 7" xfId="19825" xr:uid="{25488B39-4E28-44B9-878E-35C1B4C7B54E}"/>
    <cellStyle name="Normal 24 10 2 3 2 2 2 8" xfId="19826" xr:uid="{8EA6B078-47A5-43CC-BA0D-FC90585B5B4E}"/>
    <cellStyle name="Normal 24 10 2 3 2 2 3" xfId="19827" xr:uid="{4B3C1266-39D6-494C-93FD-E1E06D06FB0F}"/>
    <cellStyle name="Normal 24 10 2 3 2 2 3 2" xfId="19828" xr:uid="{C4B59FAE-29D5-4EFD-9BFA-4FCBBD204EF9}"/>
    <cellStyle name="Normal 24 10 2 3 2 2 3 2 2" xfId="19829" xr:uid="{FB4E0AF7-79E1-495B-8CAC-7C85E1FC7BDD}"/>
    <cellStyle name="Normal 24 10 2 3 2 2 3 2 3" xfId="19830" xr:uid="{F8D022C0-FAAC-4F7D-856F-18CB8783F670}"/>
    <cellStyle name="Normal 24 10 2 3 2 2 3 3" xfId="19831" xr:uid="{8C59003C-E365-4335-8169-58ABC42C1880}"/>
    <cellStyle name="Normal 24 10 2 3 2 2 3 4" xfId="19832" xr:uid="{170946C4-50EA-4FC8-8603-406792B39EE6}"/>
    <cellStyle name="Normal 24 10 2 3 2 2 4" xfId="19833" xr:uid="{5F13C59D-FC32-496C-A5CC-6ABA6FACA152}"/>
    <cellStyle name="Normal 24 10 2 3 2 2 4 2" xfId="19834" xr:uid="{87DACB80-53D6-4CEA-AA7C-289A70B77024}"/>
    <cellStyle name="Normal 24 10 2 3 2 2 4 3" xfId="19835" xr:uid="{445DBE18-20F9-418C-8F81-A182D7CDC5F7}"/>
    <cellStyle name="Normal 24 10 2 3 2 2 5" xfId="19836" xr:uid="{07D7F347-00DC-43A6-9B16-139FF04FDC8E}"/>
    <cellStyle name="Normal 24 10 2 3 2 2 6" xfId="19837" xr:uid="{60DA3E40-2691-488D-8269-08B9128583CC}"/>
    <cellStyle name="Normal 24 10 2 3 2 3" xfId="19838" xr:uid="{24ABFDA3-0220-4433-949E-E33E1EEC47F1}"/>
    <cellStyle name="Normal 24 10 2 3 2 3 2" xfId="19839" xr:uid="{15828C21-175A-42B0-8723-40C0FC96AD73}"/>
    <cellStyle name="Normal 24 10 2 3 2 3 3" xfId="19840" xr:uid="{F3262CAF-AAB1-4055-9254-878F905D1552}"/>
    <cellStyle name="Normal 24 10 2 3 2 4" xfId="19841" xr:uid="{C25B0AED-4873-4C73-9C5D-AD21CE85FC08}"/>
    <cellStyle name="Normal 24 10 2 3 2 5" xfId="19842" xr:uid="{F7380300-1015-4036-A8BE-FA3B412CB42D}"/>
    <cellStyle name="Normal 24 10 2 3 3" xfId="19843" xr:uid="{0E68ED8D-14E4-4263-AA96-1D8389A9BC01}"/>
    <cellStyle name="Normal 24 10 2 3 3 2" xfId="19844" xr:uid="{8980EE79-9845-488D-A417-3E1C2F206454}"/>
    <cellStyle name="Normal 24 10 2 3 3 2 2" xfId="19845" xr:uid="{73945853-72E6-461E-8289-59215F947697}"/>
    <cellStyle name="Normal 24 10 2 3 3 2 3" xfId="19846" xr:uid="{CBC24A23-172E-4433-8BCF-F999FBA1C434}"/>
    <cellStyle name="Normal 24 10 2 3 3 3" xfId="19847" xr:uid="{834A4464-3E4A-48FA-961C-4BA2E5F7B12E}"/>
    <cellStyle name="Normal 24 10 2 3 3 4" xfId="19848" xr:uid="{7914102D-7E6C-4907-B94C-31E9129C5F98}"/>
    <cellStyle name="Normal 24 10 2 3 4" xfId="19849" xr:uid="{82CC5AC3-3F54-489F-BB5D-59086C9750C5}"/>
    <cellStyle name="Normal 24 10 2 3 4 2" xfId="19850" xr:uid="{FD1B2BBC-D477-4DAD-84B9-0C5E52530C65}"/>
    <cellStyle name="Normal 24 10 2 3 4 2 2" xfId="19851" xr:uid="{C8C8FA91-E5BC-431E-872D-35BC203994D5}"/>
    <cellStyle name="Normal 24 10 2 3 4 2 2 2" xfId="19852" xr:uid="{306E1FAD-6768-4A62-881F-2999AED46934}"/>
    <cellStyle name="Normal 24 10 2 3 4 2 2 3" xfId="19853" xr:uid="{77983E8C-BB9F-4551-A551-A037AE806EB7}"/>
    <cellStyle name="Normal 24 10 2 3 4 2 3" xfId="19854" xr:uid="{AB0E68B6-FB92-4E5A-8CEF-209C724CB6BD}"/>
    <cellStyle name="Normal 24 10 2 3 4 2 4" xfId="19855" xr:uid="{A3759BB7-DC33-4D98-A2A2-D06440056AC7}"/>
    <cellStyle name="Normal 24 10 2 3 4 3" xfId="19856" xr:uid="{B2C0912B-87A1-4193-A8AB-FA44DB443620}"/>
    <cellStyle name="Normal 24 10 2 3 4 3 2" xfId="19857" xr:uid="{22EDEEC8-F7D8-4913-B7E0-4021A74325CB}"/>
    <cellStyle name="Normal 24 10 2 3 4 3 3" xfId="19858" xr:uid="{6A23F9F5-6449-4F81-9585-8083C26D572F}"/>
    <cellStyle name="Normal 24 10 2 3 4 4" xfId="19859" xr:uid="{4D18DCEC-80BD-4A89-BA1F-7E3475D1F68E}"/>
    <cellStyle name="Normal 24 10 2 3 4 5" xfId="19860" xr:uid="{45B9B925-B2CE-43B6-8CBF-42560AEFF53E}"/>
    <cellStyle name="Normal 24 10 2 3 5" xfId="19861" xr:uid="{7CA5ACFA-646F-4253-9025-6CED3A614009}"/>
    <cellStyle name="Normal 24 10 2 3 5 2" xfId="19862" xr:uid="{80AEAF48-8649-4502-A4A7-90FBA1C7F3BC}"/>
    <cellStyle name="Normal 24 10 2 3 5 2 2" xfId="19863" xr:uid="{61C44903-E69D-4B92-81B8-A9C015B9AFFB}"/>
    <cellStyle name="Normal 24 10 2 3 5 2 2 2" xfId="19864" xr:uid="{33FBCE1E-44DA-4697-9E97-19F8B7D7DBA9}"/>
    <cellStyle name="Normal 24 10 2 3 5 2 2 2 2" xfId="19865" xr:uid="{B12B628F-ED6E-4A95-A203-30B74F74EA6C}"/>
    <cellStyle name="Normal 24 10 2 3 5 2 2 2 3" xfId="19866" xr:uid="{04FAA58A-F449-4D70-9DC1-E7202271B3B8}"/>
    <cellStyle name="Normal 24 10 2 3 5 2 2 3" xfId="19867" xr:uid="{A7CA3AE7-4970-42CF-A445-50B1CA1B0EC1}"/>
    <cellStyle name="Normal 24 10 2 3 5 2 2 4" xfId="19868" xr:uid="{96C8B3A7-C377-40C1-B3F1-8F9DFB20952B}"/>
    <cellStyle name="Normal 24 10 2 3 5 2 3" xfId="19869" xr:uid="{7D8537FA-94DA-4621-89EF-CB43EB8B780C}"/>
    <cellStyle name="Normal 24 10 2 3 5 2 3 2" xfId="19870" xr:uid="{0149463C-08D8-4C12-8DA0-6F043E851A47}"/>
    <cellStyle name="Normal 24 10 2 3 5 2 3 2 2" xfId="19871" xr:uid="{4DE495A3-3B51-4619-B7CA-FBFD20A3E951}"/>
    <cellStyle name="Normal 24 10 2 3 5 2 3 2 2 2" xfId="19872" xr:uid="{0CCB2B99-F5C5-441A-8F92-01B5B822CB17}"/>
    <cellStyle name="Normal 24 10 2 3 5 2 3 2 2 3" xfId="19873" xr:uid="{34FD3CA2-A745-43D1-B1F4-CA271E993B6E}"/>
    <cellStyle name="Normal 24 10 2 3 5 2 3 2 3" xfId="19874" xr:uid="{4B8E754F-F8CB-4BF3-BAEB-D090E29E1015}"/>
    <cellStyle name="Normal 24 10 2 3 5 2 3 2 4" xfId="19875" xr:uid="{1455F278-AC61-40D8-8E8E-334AF10FFA01}"/>
    <cellStyle name="Normal 24 10 2 3 5 2 3 3" xfId="19876" xr:uid="{29758F64-D8A3-4957-AB99-D9F493A87468}"/>
    <cellStyle name="Normal 24 10 2 3 5 2 3 4" xfId="19877" xr:uid="{EF76C79B-AD84-463B-BF26-9B7A8F7B2B0E}"/>
    <cellStyle name="Normal 24 10 2 3 5 2 4" xfId="19878" xr:uid="{F8C71DCD-C8B9-4704-B335-A4DFFB395706}"/>
    <cellStyle name="Normal 24 10 2 3 5 2 5" xfId="19879" xr:uid="{3AFDAB05-CE7F-4F2A-A7F8-64BA1D2D7848}"/>
    <cellStyle name="Normal 24 10 2 3 5 3" xfId="19880" xr:uid="{3A345059-245C-402A-B8AE-E12A196D9C26}"/>
    <cellStyle name="Normal 24 10 2 3 5 3 2" xfId="19881" xr:uid="{B374E493-F71C-4448-B521-54EFEB6E7464}"/>
    <cellStyle name="Normal 24 10 2 3 5 3 3" xfId="19882" xr:uid="{687979A0-8296-4F4B-B8D1-16160157EBCF}"/>
    <cellStyle name="Normal 24 10 2 3 5 4" xfId="19883" xr:uid="{8983870E-4D2D-4778-8A70-BD42406D89B8}"/>
    <cellStyle name="Normal 24 10 2 3 5 5" xfId="19884" xr:uid="{CCBC0187-714E-41C5-950B-C375307541C1}"/>
    <cellStyle name="Normal 24 10 2 3 6" xfId="19885" xr:uid="{6AAEAFBC-FD81-489D-9F9A-9C352EC0390D}"/>
    <cellStyle name="Normal 24 10 2 3 6 2" xfId="19886" xr:uid="{D3759F2C-AC73-4DF0-89C7-0FF91B1457A4}"/>
    <cellStyle name="Normal 24 10 2 3 6 3" xfId="19887" xr:uid="{1E98407B-2ACB-4B88-BD35-BEA23582A47B}"/>
    <cellStyle name="Normal 24 10 2 3 7" xfId="19888" xr:uid="{DF32C201-F6F0-46C3-8B3F-56F4330A705D}"/>
    <cellStyle name="Normal 24 10 2 3 8" xfId="19889" xr:uid="{6B353EE7-BEE3-4DF0-BFB7-2367CDF1942F}"/>
    <cellStyle name="Normal 24 10 2 4" xfId="19890" xr:uid="{C80813F8-49C5-4D59-B423-9C53373A918C}"/>
    <cellStyle name="Normal 24 10 2 4 2" xfId="19891" xr:uid="{85EBEFC7-5A46-43B6-9376-4121CB38E20D}"/>
    <cellStyle name="Normal 24 10 2 4 2 2" xfId="19892" xr:uid="{2DEF8E07-32F4-423D-9EFD-79B2420FFD6F}"/>
    <cellStyle name="Normal 24 10 2 4 2 3" xfId="19893" xr:uid="{F6D093B8-6BDC-4F82-89D5-E7DD99D8B237}"/>
    <cellStyle name="Normal 24 10 2 4 3" xfId="19894" xr:uid="{59F5767D-3B4F-49F9-B714-5C64E5900009}"/>
    <cellStyle name="Normal 24 10 2 4 4" xfId="19895" xr:uid="{AB6C7F4F-DF02-4410-B4D4-3F35A440FC8A}"/>
    <cellStyle name="Normal 24 10 2 5" xfId="19896" xr:uid="{436FD946-FB58-4D8F-BE1D-A8CC649BE689}"/>
    <cellStyle name="Normal 24 10 2 5 2" xfId="19897" xr:uid="{B75241ED-9494-4312-A918-C59FCCE7482D}"/>
    <cellStyle name="Normal 24 10 2 5 2 2" xfId="19898" xr:uid="{017F9400-AA39-4513-B197-0B575CFCE4BC}"/>
    <cellStyle name="Normal 24 10 2 5 2 3" xfId="19899" xr:uid="{0AE6A685-9370-4C58-9945-845FF3CA6DAE}"/>
    <cellStyle name="Normal 24 10 2 5 3" xfId="19900" xr:uid="{0474C6E2-45F7-4809-8470-206D5808C66C}"/>
    <cellStyle name="Normal 24 10 2 5 4" xfId="19901" xr:uid="{94AFE30B-C18F-4250-9753-41E02D271A2F}"/>
    <cellStyle name="Normal 24 10 2 6" xfId="19902" xr:uid="{D7D43E6F-72E8-4864-99F3-803AD6EFFD0B}"/>
    <cellStyle name="Normal 24 10 2 6 2" xfId="19903" xr:uid="{A7122E6C-2572-49AB-A295-D9695EAB2AAC}"/>
    <cellStyle name="Normal 24 10 2 6 2 2" xfId="19904" xr:uid="{3275522F-3891-4A6C-ACE4-C30672C04A9D}"/>
    <cellStyle name="Normal 24 10 2 6 2 2 2" xfId="19905" xr:uid="{FA12650C-0383-45BF-BBCF-01FA90298AF7}"/>
    <cellStyle name="Normal 24 10 2 6 2 2 2 2" xfId="19906" xr:uid="{EF0D822A-C442-411C-AE50-8B834823B77B}"/>
    <cellStyle name="Normal 24 10 2 6 2 2 2 2 2" xfId="19907" xr:uid="{C6E43C11-9300-4761-9628-73E6701F9FDC}"/>
    <cellStyle name="Normal 24 10 2 6 2 2 2 2 3" xfId="19908" xr:uid="{6B249ACA-2963-4C3D-8ADB-0801657F138E}"/>
    <cellStyle name="Normal 24 10 2 6 2 2 2 3" xfId="19909" xr:uid="{DA76E762-3EAC-498D-806F-01281512EC2F}"/>
    <cellStyle name="Normal 24 10 2 6 2 2 2 4" xfId="19910" xr:uid="{820E6CB9-CB79-4317-B910-7C880ED78069}"/>
    <cellStyle name="Normal 24 10 2 6 2 2 3" xfId="19911" xr:uid="{44C6B05E-9B0A-4020-ABB8-EC7D0251D3C1}"/>
    <cellStyle name="Normal 24 10 2 6 2 2 3 2" xfId="19912" xr:uid="{C06A0C35-FA2E-4F7A-B116-17B5CC29A892}"/>
    <cellStyle name="Normal 24 10 2 6 2 2 3 2 2" xfId="19913" xr:uid="{27A7D662-8D76-499C-835B-03D7E9EBAB73}"/>
    <cellStyle name="Normal 24 10 2 6 2 2 3 2 3" xfId="19914" xr:uid="{C3DCA152-7E16-49ED-BF0F-6D0E0569B99E}"/>
    <cellStyle name="Normal 24 10 2 6 2 2 3 3" xfId="19915" xr:uid="{BE522DB9-A82F-4CCA-A46D-C63B4B5DAD3E}"/>
    <cellStyle name="Normal 24 10 2 6 2 2 3 4" xfId="19916" xr:uid="{43A8B6C8-13CF-4346-9EAF-63366085E3C6}"/>
    <cellStyle name="Normal 24 10 2 6 2 2 4" xfId="19917" xr:uid="{306A6EA3-5AE3-434F-B106-C5AC06E79F9E}"/>
    <cellStyle name="Normal 24 10 2 6 2 2 4 2" xfId="19918" xr:uid="{88906306-3FAC-42AD-8630-52E5910FC971}"/>
    <cellStyle name="Normal 24 10 2 6 2 2 4 3" xfId="19919" xr:uid="{5B3BD53C-4A17-4086-A5F8-6A4ABB3E2467}"/>
    <cellStyle name="Normal 24 10 2 6 2 2 5" xfId="19920" xr:uid="{63A9F5FD-C773-43B6-B843-6E870F8BD7B0}"/>
    <cellStyle name="Normal 24 10 2 6 2 2 6" xfId="19921" xr:uid="{D174403B-12FF-44F3-A204-EE4CBBABB7EC}"/>
    <cellStyle name="Normal 24 10 2 6 2 3" xfId="19922" xr:uid="{BBE0CF45-E449-4DD3-A969-3EE1D04157A0}"/>
    <cellStyle name="Normal 24 10 2 6 2 3 2" xfId="19923" xr:uid="{9512ED77-D999-4536-92C2-FC5F8D65C79D}"/>
    <cellStyle name="Normal 24 10 2 6 2 3 2 2" xfId="19924" xr:uid="{5D21635E-0E77-4411-8DC2-C7F0385A1AB1}"/>
    <cellStyle name="Normal 24 10 2 6 2 3 2 2 2" xfId="19925" xr:uid="{F23653A5-089C-411E-B997-C6385D2A75FE}"/>
    <cellStyle name="Normal 24 10 2 6 2 3 2 2 3" xfId="19926" xr:uid="{2B5C5B61-C37F-45FA-AE1A-894B25B1B8A0}"/>
    <cellStyle name="Normal 24 10 2 6 2 3 2 3" xfId="19927" xr:uid="{6C4545D2-8535-4104-99CD-2B896AFC09E5}"/>
    <cellStyle name="Normal 24 10 2 6 2 3 2 4" xfId="19928" xr:uid="{684A6710-7625-4E1D-B9AE-258938FE1003}"/>
    <cellStyle name="Normal 24 10 2 6 2 3 3" xfId="19929" xr:uid="{D1DDDCDA-EDBD-4B30-9616-2140BCE1D3F4}"/>
    <cellStyle name="Normal 24 10 2 6 2 3 3 2" xfId="19930" xr:uid="{2BC81B4A-D439-478E-99BE-9A4446A32AA0}"/>
    <cellStyle name="Normal 24 10 2 6 2 3 3 3" xfId="19931" xr:uid="{396153E3-6E5F-4846-970F-C8BDB3F07072}"/>
    <cellStyle name="Normal 24 10 2 6 2 3 4" xfId="19932" xr:uid="{D15C3B9C-C055-4DB7-8D2D-97B5F329BDDD}"/>
    <cellStyle name="Normal 24 10 2 6 2 3 5" xfId="19933" xr:uid="{440D98EC-0D74-4C44-A463-79E71C4A304B}"/>
    <cellStyle name="Normal 24 10 2 6 2 4" xfId="19934" xr:uid="{9470DE02-32A9-4CC3-84FE-4419DCB2776F}"/>
    <cellStyle name="Normal 24 10 2 6 2 4 2" xfId="19935" xr:uid="{C872B408-D9ED-4757-98CC-7539247023A9}"/>
    <cellStyle name="Normal 24 10 2 6 2 4 2 2" xfId="19936" xr:uid="{F8FB680C-2171-4244-9818-DDA03E6F6FF3}"/>
    <cellStyle name="Normal 24 10 2 6 2 4 2 2 2" xfId="19937" xr:uid="{2B46ABA5-37BA-440A-86A1-A218E3E67467}"/>
    <cellStyle name="Normal 24 10 2 6 2 4 2 2 3" xfId="19938" xr:uid="{4FEC31F4-4E93-4EA7-BB17-E702CB290BF6}"/>
    <cellStyle name="Normal 24 10 2 6 2 4 2 3" xfId="19939" xr:uid="{FDFD26B3-822E-4035-A4A6-3B0C93F0EF65}"/>
    <cellStyle name="Normal 24 10 2 6 2 4 2 4" xfId="19940" xr:uid="{65C600C2-C254-49F2-BC92-079495952129}"/>
    <cellStyle name="Normal 24 10 2 6 2 4 3" xfId="19941" xr:uid="{D8E47871-3B1C-45D1-B7DD-D7D30327759D}"/>
    <cellStyle name="Normal 24 10 2 6 2 4 3 2" xfId="19942" xr:uid="{0C441002-3748-4C08-AA5F-DE27329BA17D}"/>
    <cellStyle name="Normal 24 10 2 6 2 4 3 3" xfId="19943" xr:uid="{C2880268-99BD-4040-B6AC-39A6C7FB6ADA}"/>
    <cellStyle name="Normal 24 10 2 6 2 4 4" xfId="19944" xr:uid="{42A87B2D-D74B-44B6-8914-1A42A2173745}"/>
    <cellStyle name="Normal 24 10 2 6 2 4 5" xfId="19945" xr:uid="{A973E17C-184A-4A21-9D13-2865427DD63A}"/>
    <cellStyle name="Normal 24 10 2 6 2 5" xfId="19946" xr:uid="{487DC603-78F5-46A4-9EEC-4801B516ADED}"/>
    <cellStyle name="Normal 24 10 2 6 2 5 2" xfId="19947" xr:uid="{7CF7ABF0-4325-486B-8F02-6FFFD1FA6C1C}"/>
    <cellStyle name="Normal 24 10 2 6 2 5 2 2" xfId="19948" xr:uid="{342D1551-1D0F-4893-A689-A2E71D991DF8}"/>
    <cellStyle name="Normal 24 10 2 6 2 5 2 3" xfId="19949" xr:uid="{097A9BAB-91D2-4B61-AB80-8AC3AA2275A4}"/>
    <cellStyle name="Normal 24 10 2 6 2 5 3" xfId="19950" xr:uid="{C8EE84F7-9EB7-44CA-AF2F-A59CCAB92851}"/>
    <cellStyle name="Normal 24 10 2 6 2 5 4" xfId="19951" xr:uid="{384C4C0F-CC8E-4B38-8B6A-A0995F1526BA}"/>
    <cellStyle name="Normal 24 10 2 6 2 6" xfId="19952" xr:uid="{6373FA39-5202-403C-AA0C-24D419260747}"/>
    <cellStyle name="Normal 24 10 2 6 2 6 2" xfId="19953" xr:uid="{1BD0B32A-1370-4BAC-8FF8-AA04F82917B9}"/>
    <cellStyle name="Normal 24 10 2 6 2 6 3" xfId="19954" xr:uid="{BCBDFB7D-D3A8-460D-A710-84F354D93096}"/>
    <cellStyle name="Normal 24 10 2 6 2 7" xfId="19955" xr:uid="{128427D2-A6D8-471A-B700-BFE3A4EF98D6}"/>
    <cellStyle name="Normal 24 10 2 6 2 8" xfId="19956" xr:uid="{5868F6DB-B191-45A9-9770-5F0FBDF3E06B}"/>
    <cellStyle name="Normal 24 10 2 6 3" xfId="19957" xr:uid="{473A401A-CED1-4B1E-A316-F0741CD437B8}"/>
    <cellStyle name="Normal 24 10 2 6 3 2" xfId="19958" xr:uid="{2B303561-67A1-445F-BB9D-7B7F17C629DC}"/>
    <cellStyle name="Normal 24 10 2 6 3 3" xfId="19959" xr:uid="{3C2062CD-0846-4070-8DD3-01B925C24B40}"/>
    <cellStyle name="Normal 24 10 2 6 4" xfId="19960" xr:uid="{2B3865C3-B393-4029-AEEE-4C20B4A5593C}"/>
    <cellStyle name="Normal 24 10 2 6 5" xfId="19961" xr:uid="{F5145726-D53D-488A-B61C-B7DCF05BC9F3}"/>
    <cellStyle name="Normal 24 10 2 7" xfId="19962" xr:uid="{2A9786DC-F2CF-4DC0-BB6C-20E7626FA3E0}"/>
    <cellStyle name="Normal 24 10 2 7 2" xfId="19963" xr:uid="{937BB283-177D-44D8-9087-0E9C74D5204F}"/>
    <cellStyle name="Normal 24 10 2 7 3" xfId="19964" xr:uid="{50652DFB-3011-448B-AEF5-C3DF31D2791F}"/>
    <cellStyle name="Normal 24 10 2 8" xfId="19965" xr:uid="{8EF620A9-5D67-4EC1-9260-E7733745E685}"/>
    <cellStyle name="Normal 24 10 2 9" xfId="19966" xr:uid="{03FCEACA-FEBC-4645-BCF2-CBD105EFCF5B}"/>
    <cellStyle name="Normal 24 10 3" xfId="19967" xr:uid="{CAB89AF2-EF27-4120-88CE-B87CCFC57950}"/>
    <cellStyle name="Normal 24 10 3 2" xfId="19968" xr:uid="{60937E77-DFFF-4F4B-9E3E-FECD692795A1}"/>
    <cellStyle name="Normal 24 10 3 2 2" xfId="19969" xr:uid="{1430E2CB-FD16-4FA8-AF7D-0D319B218444}"/>
    <cellStyle name="Normal 24 10 3 2 3" xfId="19970" xr:uid="{514E274A-3324-4298-8D0B-856368A593CB}"/>
    <cellStyle name="Normal 24 10 3 3" xfId="19971" xr:uid="{B75DE7B7-C89F-4EB5-9821-B7D375D74529}"/>
    <cellStyle name="Normal 24 10 3 4" xfId="19972" xr:uid="{4D86D4F7-6BFC-4821-A0AB-DE2F45B25374}"/>
    <cellStyle name="Normal 24 10 4" xfId="19973" xr:uid="{3E332B96-2AB5-4080-AA63-15755F2BF037}"/>
    <cellStyle name="Normal 24 10 4 10" xfId="19974" xr:uid="{4DC5A24D-A965-4476-8E43-BC1645158A57}"/>
    <cellStyle name="Normal 24 10 4 2" xfId="19975" xr:uid="{A3C155EB-AB02-4036-93A4-7C26D5521592}"/>
    <cellStyle name="Normal 24 10 4 2 2" xfId="19976" xr:uid="{21F70408-986A-4A02-9BA2-C71450AE028B}"/>
    <cellStyle name="Normal 24 10 4 2 2 2" xfId="19977" xr:uid="{2E8B7942-6D2E-4D52-B1A1-6D02930C88AE}"/>
    <cellStyle name="Normal 24 10 4 2 2 3" xfId="19978" xr:uid="{1B622098-3AF3-4BD6-AF86-E79895D4B35C}"/>
    <cellStyle name="Normal 24 10 4 2 3" xfId="19979" xr:uid="{B2A1E7DB-A67D-435E-8FF1-4C27B539553A}"/>
    <cellStyle name="Normal 24 10 4 2 4" xfId="19980" xr:uid="{758AC057-C641-4469-AD5C-C5C459E4B2CC}"/>
    <cellStyle name="Normal 24 10 4 3" xfId="19981" xr:uid="{6DFAFA3B-7F4E-4CFA-A559-C31AF2477357}"/>
    <cellStyle name="Normal 24 10 4 3 2" xfId="19982" xr:uid="{DB8754E3-DCF3-43A2-B3A8-9506FD5DAECC}"/>
    <cellStyle name="Normal 24 10 4 3 2 2" xfId="19983" xr:uid="{D183C3B9-62D2-4E27-AF79-711C47D76F5A}"/>
    <cellStyle name="Normal 24 10 4 3 2 2 2" xfId="19984" xr:uid="{68B0A60A-664A-498E-B1FD-5CD93A2B4C99}"/>
    <cellStyle name="Normal 24 10 4 3 2 2 3" xfId="19985" xr:uid="{0DFB9A13-B6FA-4109-BADF-4D7EA900DDD3}"/>
    <cellStyle name="Normal 24 10 4 3 2 3" xfId="19986" xr:uid="{5B04C108-4737-4388-BCED-68C8F84ACDBE}"/>
    <cellStyle name="Normal 24 10 4 3 2 4" xfId="19987" xr:uid="{A3A7E22E-FC65-45AA-B231-D3B848B293C5}"/>
    <cellStyle name="Normal 24 10 4 3 3" xfId="19988" xr:uid="{4E32CECF-2D58-4EDF-A053-DD49F1E8275E}"/>
    <cellStyle name="Normal 24 10 4 3 3 2" xfId="19989" xr:uid="{880F5977-4A1E-417B-ADD0-71E66CF51B94}"/>
    <cellStyle name="Normal 24 10 4 3 3 2 2" xfId="19990" xr:uid="{1C888029-4D15-4112-9DC1-AA155BA78A81}"/>
    <cellStyle name="Normal 24 10 4 3 3 2 3" xfId="19991" xr:uid="{23E19EA0-8092-419A-A5D5-23D789E2AB07}"/>
    <cellStyle name="Normal 24 10 4 3 3 3" xfId="19992" xr:uid="{8D96C7D6-AEEF-4B4F-B9CE-1F0DA6E4F479}"/>
    <cellStyle name="Normal 24 10 4 3 3 4" xfId="19993" xr:uid="{8EC1480E-4209-4B82-AA48-F6CDA7C59256}"/>
    <cellStyle name="Normal 24 10 4 3 4" xfId="19994" xr:uid="{34193D3A-6750-4ABD-BF12-142D53559E61}"/>
    <cellStyle name="Normal 24 10 4 3 4 2" xfId="19995" xr:uid="{A5D1C30B-F8B1-4445-9DA2-3EFF5A41DCE9}"/>
    <cellStyle name="Normal 24 10 4 3 4 2 2" xfId="19996" xr:uid="{BF0A805B-AC26-4786-A1C3-4C82C871AE73}"/>
    <cellStyle name="Normal 24 10 4 3 4 2 2 2" xfId="19997" xr:uid="{19B1676E-657A-4342-AA91-EA73DDE51DCE}"/>
    <cellStyle name="Normal 24 10 4 3 4 2 2 2 2" xfId="19998" xr:uid="{5F15527A-BF33-4C3D-81B6-D82A775988FD}"/>
    <cellStyle name="Normal 24 10 4 3 4 2 2 2 2 2" xfId="19999" xr:uid="{71A10F24-13F4-4735-B0DB-809FDDFC205F}"/>
    <cellStyle name="Normal 24 10 4 3 4 2 2 2 2 2 2" xfId="20000" xr:uid="{FBBDCC7B-6274-4F34-BF8C-CBC0F509B7F6}"/>
    <cellStyle name="Normal 24 10 4 3 4 2 2 2 2 2 2 2" xfId="20001" xr:uid="{389EB11D-32EE-4F92-A6A5-8C6C1C0F0003}"/>
    <cellStyle name="Normal 24 10 4 3 4 2 2 2 2 2 2 2 2" xfId="20002" xr:uid="{D174D772-B765-47AC-8ACD-4D2CE1679D56}"/>
    <cellStyle name="Normal 24 10 4 3 4 2 2 2 2 2 2 2 3" xfId="20003" xr:uid="{6F096548-A903-42B9-B516-134B1579DBBC}"/>
    <cellStyle name="Normal 24 10 4 3 4 2 2 2 2 2 2 3" xfId="20004" xr:uid="{29BA4B76-69C9-4747-BA4D-927D26DB1719}"/>
    <cellStyle name="Normal 24 10 4 3 4 2 2 2 2 2 2 4" xfId="20005" xr:uid="{3AE92FFF-169C-4A42-9D02-6DC4C2FF2C21}"/>
    <cellStyle name="Normal 24 10 4 3 4 2 2 2 2 2 3" xfId="20006" xr:uid="{8DAABA38-7573-48AC-BAB8-ED7755783C11}"/>
    <cellStyle name="Normal 24 10 4 3 4 2 2 2 2 2 3 2" xfId="20007" xr:uid="{B7571A1D-92BB-4C95-8857-5810109049D9}"/>
    <cellStyle name="Normal 24 10 4 3 4 2 2 2 2 2 3 3" xfId="20008" xr:uid="{C47B4137-523C-4D30-B299-524115BA820E}"/>
    <cellStyle name="Normal 24 10 4 3 4 2 2 2 2 2 4" xfId="20009" xr:uid="{249259E9-EA7D-48AE-AB8B-1BC1034039AB}"/>
    <cellStyle name="Normal 24 10 4 3 4 2 2 2 2 2 5" xfId="20010" xr:uid="{2BE2DFA0-1E64-4EB5-9A79-41CF7E4219B1}"/>
    <cellStyle name="Normal 24 10 4 3 4 2 2 2 2 3" xfId="20011" xr:uid="{5A2AAB46-575B-4825-AD35-CF359D8751A6}"/>
    <cellStyle name="Normal 24 10 4 3 4 2 2 2 2 3 2" xfId="20012" xr:uid="{903E310B-70E4-4D00-A5D0-036F1B50EF8F}"/>
    <cellStyle name="Normal 24 10 4 3 4 2 2 2 2 3 3" xfId="20013" xr:uid="{36419939-E330-4343-A719-56F616F80F12}"/>
    <cellStyle name="Normal 24 10 4 3 4 2 2 2 2 4" xfId="20014" xr:uid="{E6B64A39-CA8E-406F-ABC0-A8ADFF8FA79F}"/>
    <cellStyle name="Normal 24 10 4 3 4 2 2 2 2 5" xfId="20015" xr:uid="{CC132FB7-371D-47B2-9E42-472483B121E7}"/>
    <cellStyle name="Normal 24 10 4 3 4 2 2 2 3" xfId="20016" xr:uid="{007FED87-0853-4062-BE42-170B22350842}"/>
    <cellStyle name="Normal 24 10 4 3 4 2 2 2 3 2" xfId="20017" xr:uid="{48FD4B8D-5C37-48F0-ACE6-31964D71758C}"/>
    <cellStyle name="Normal 24 10 4 3 4 2 2 2 3 2 2" xfId="20018" xr:uid="{D72C9F61-CAEB-4140-8E2D-D7A46AD20AF1}"/>
    <cellStyle name="Normal 24 10 4 3 4 2 2 2 3 2 2 2" xfId="20019" xr:uid="{DB3E7877-FB92-412A-85DA-061B609EE765}"/>
    <cellStyle name="Normal 24 10 4 3 4 2 2 2 3 2 2 3" xfId="20020" xr:uid="{8BF91BAF-8768-4502-B18D-5BCC8F96660E}"/>
    <cellStyle name="Normal 24 10 4 3 4 2 2 2 3 2 3" xfId="20021" xr:uid="{7E8833EB-585A-4206-9D5A-3D33BCDC749D}"/>
    <cellStyle name="Normal 24 10 4 3 4 2 2 2 3 2 4" xfId="20022" xr:uid="{D81BD2D2-E7C8-4539-A1D1-8E33353E7E12}"/>
    <cellStyle name="Normal 24 10 4 3 4 2 2 2 3 3" xfId="20023" xr:uid="{CA10AAC1-E90E-44D4-8809-1878885CD2BA}"/>
    <cellStyle name="Normal 24 10 4 3 4 2 2 2 3 3 2" xfId="20024" xr:uid="{ABA1165F-6255-45E8-B735-EAA912257C65}"/>
    <cellStyle name="Normal 24 10 4 3 4 2 2 2 3 3 3" xfId="20025" xr:uid="{9CFE4F52-9557-4F3A-90E0-5B2AA543ACF2}"/>
    <cellStyle name="Normal 24 10 4 3 4 2 2 2 3 4" xfId="20026" xr:uid="{8E3DB1B5-1EB4-48C7-AA37-F01CDAADE9E9}"/>
    <cellStyle name="Normal 24 10 4 3 4 2 2 2 3 5" xfId="20027" xr:uid="{0D54FAA3-2DBE-4FEA-8ED6-41EC0CC604B4}"/>
    <cellStyle name="Normal 24 10 4 3 4 2 2 2 4" xfId="20028" xr:uid="{E95344A1-793A-4FCA-A5D1-BA8763D5CAEB}"/>
    <cellStyle name="Normal 24 10 4 3 4 2 2 2 4 2" xfId="20029" xr:uid="{7F4234AD-61E3-489C-BCE6-9A4BE9002EE1}"/>
    <cellStyle name="Normal 24 10 4 3 4 2 2 2 4 2 2" xfId="20030" xr:uid="{1086CBD9-334D-4166-9BF0-9EB6145AD9F2}"/>
    <cellStyle name="Normal 24 10 4 3 4 2 2 2 4 2 2 2" xfId="20031" xr:uid="{B473860B-5C17-4911-8B81-11168D0BFF72}"/>
    <cellStyle name="Normal 24 10 4 3 4 2 2 2 4 2 2 2 2" xfId="20032" xr:uid="{2863F41C-53AA-4254-A143-37082EA739A5}"/>
    <cellStyle name="Normal 24 10 4 3 4 2 2 2 4 2 2 2 3" xfId="20033" xr:uid="{AEB3E5BD-D14E-4FEB-97D7-5555C2C2408A}"/>
    <cellStyle name="Normal 24 10 4 3 4 2 2 2 4 2 2 3" xfId="20034" xr:uid="{1FDC394C-AF44-4864-9B04-6C7CB42F5A3A}"/>
    <cellStyle name="Normal 24 10 4 3 4 2 2 2 4 2 2 4" xfId="20035" xr:uid="{7A3BD860-2B30-4743-9633-E0ADC5F84234}"/>
    <cellStyle name="Normal 24 10 4 3 4 2 2 2 4 2 3" xfId="20036" xr:uid="{CC32D373-2F42-482C-AD48-EABA05F73F0D}"/>
    <cellStyle name="Normal 24 10 4 3 4 2 2 2 4 2 3 2" xfId="20037" xr:uid="{D2737F0A-EA40-4916-B94C-37FC07516254}"/>
    <cellStyle name="Normal 24 10 4 3 4 2 2 2 4 2 3 2 2" xfId="20038" xr:uid="{F0896A12-3E44-45C7-A83B-BFFAC2B05B31}"/>
    <cellStyle name="Normal 24 10 4 3 4 2 2 2 4 2 3 2 2 2" xfId="20039" xr:uid="{BE6D3F89-EFDB-45F0-963A-CDD5F9E3232D}"/>
    <cellStyle name="Normal 24 10 4 3 4 2 2 2 4 2 3 2 2 3" xfId="20040" xr:uid="{B40BD9D1-93FC-4173-BD37-BCC84D3D542B}"/>
    <cellStyle name="Normal 24 10 4 3 4 2 2 2 4 2 3 2 3" xfId="20041" xr:uid="{C6847D5D-1C53-4543-B9E0-30F269668072}"/>
    <cellStyle name="Normal 24 10 4 3 4 2 2 2 4 2 3 2 3 2" xfId="20042" xr:uid="{133F362B-2412-4ACB-A7AD-F2EE50EDF8E8}"/>
    <cellStyle name="Normal 24 10 4 3 4 2 2 2 4 2 3 2 3 2 2" xfId="20043" xr:uid="{1C15719D-19B7-4D29-A812-42F61E21605E}"/>
    <cellStyle name="Normal 24 10 4 3 4 2 2 2 4 2 3 2 3 2 3" xfId="20044" xr:uid="{CCCE1BDF-4FEA-4D33-A6CD-8669994F53B8}"/>
    <cellStyle name="Normal 24 10 4 3 4 2 2 2 4 2 3 2 3 3" xfId="20045" xr:uid="{BAFABF4F-4624-4E71-9FCB-73917CF04540}"/>
    <cellStyle name="Normal 24 10 4 3 4 2 2 2 4 2 3 2 3 4" xfId="20046" xr:uid="{80001EF6-10B2-4A20-954F-8BDE3F11AC6B}"/>
    <cellStyle name="Normal 24 10 4 3 4 2 2 2 4 2 3 2 4" xfId="20047" xr:uid="{333727C1-E0C9-4A9A-9944-FA272B5DB890}"/>
    <cellStyle name="Normal 24 10 4 3 4 2 2 2 4 2 3 2 5" xfId="20048" xr:uid="{DDB8025D-66E7-4CA6-8F40-04E687469D42}"/>
    <cellStyle name="Normal 24 10 4 3 4 2 2 2 4 2 3 3" xfId="20049" xr:uid="{8D627A49-7FA0-4661-BD1D-9EF070EE61EE}"/>
    <cellStyle name="Normal 24 10 4 3 4 2 2 2 4 2 3 4" xfId="20050" xr:uid="{816E2A1B-B632-4082-8C44-54663225EC19}"/>
    <cellStyle name="Normal 24 10 4 3 4 2 2 2 4 2 4" xfId="20051" xr:uid="{24C5E597-95F4-41F6-88D3-5FEB0BD7765E}"/>
    <cellStyle name="Normal 24 10 4 3 4 2 2 2 4 2 4 2" xfId="20052" xr:uid="{86F72167-9C53-43F8-BB7F-5501A8311C7D}"/>
    <cellStyle name="Normal 24 10 4 3 4 2 2 2 4 2 4 2 2" xfId="20053" xr:uid="{B5466DBA-4E3E-43DA-A669-79DD86FFBFFB}"/>
    <cellStyle name="Normal 24 10 4 3 4 2 2 2 4 2 4 2 2 2" xfId="20054" xr:uid="{DDDC7DD1-2B83-496A-ADA9-997C4D51D782}"/>
    <cellStyle name="Normal 24 10 4 3 4 2 2 2 4 2 4 2 2 3" xfId="20055" xr:uid="{65B5BF56-27A8-4878-99E0-5752ED1507E5}"/>
    <cellStyle name="Normal 24 10 4 3 4 2 2 2 4 2 4 2 3" xfId="20056" xr:uid="{DDABBCD6-C9DF-4E71-94C3-15EC65D56DB5}"/>
    <cellStyle name="Normal 24 10 4 3 4 2 2 2 4 2 4 2 4" xfId="20057" xr:uid="{ACF9059C-9273-4757-AC5B-6242AE4F4033}"/>
    <cellStyle name="Normal 24 10 4 3 4 2 2 2 4 2 4 3" xfId="20058" xr:uid="{F61BD1D7-7E20-4EC9-9ED3-ECFC74F49DCF}"/>
    <cellStyle name="Normal 24 10 4 3 4 2 2 2 4 2 4 3 2" xfId="20059" xr:uid="{1274898C-4C2C-4A7F-9A23-C6139504A99C}"/>
    <cellStyle name="Normal 24 10 4 3 4 2 2 2 4 2 4 3 3" xfId="20060" xr:uid="{A2FF8065-E3AB-43F2-B700-D494A08FFCDB}"/>
    <cellStyle name="Normal 24 10 4 3 4 2 2 2 4 2 4 4" xfId="20061" xr:uid="{9C72610B-ED71-48DB-A8FA-C7118440BCCD}"/>
    <cellStyle name="Normal 24 10 4 3 4 2 2 2 4 2 4 5" xfId="20062" xr:uid="{0815DF44-4E52-4E40-9767-E2401256A0A9}"/>
    <cellStyle name="Normal 24 10 4 3 4 2 2 2 4 2 5" xfId="20063" xr:uid="{79BF0F28-4822-4FC5-95D2-8FE3F3F8DD67}"/>
    <cellStyle name="Normal 24 10 4 3 4 2 2 2 4 2 6" xfId="20064" xr:uid="{FD8B8894-442D-48EE-8B4F-3164675232C9}"/>
    <cellStyle name="Normal 24 10 4 3 4 2 2 2 4 3" xfId="20065" xr:uid="{0389ED6F-159D-4587-9116-F9B01ED2499B}"/>
    <cellStyle name="Normal 24 10 4 3 4 2 2 2 4 3 2" xfId="20066" xr:uid="{2ACA8941-22E3-49D8-9C16-70FBBC97523C}"/>
    <cellStyle name="Normal 24 10 4 3 4 2 2 2 4 3 3" xfId="20067" xr:uid="{7DC646C4-6433-4A3D-986B-AD04527DCD22}"/>
    <cellStyle name="Normal 24 10 4 3 4 2 2 2 4 4" xfId="20068" xr:uid="{38A10BCE-8EFD-42C9-895A-92F16703D2A9}"/>
    <cellStyle name="Normal 24 10 4 3 4 2 2 2 4 5" xfId="20069" xr:uid="{E1329112-1D3E-4BC4-BA43-6B09BB767135}"/>
    <cellStyle name="Normal 24 10 4 3 4 2 2 2 5" xfId="20070" xr:uid="{E11E0FE3-D60E-4A90-9CDF-76F0874ADD08}"/>
    <cellStyle name="Normal 24 10 4 3 4 2 2 2 5 2" xfId="20071" xr:uid="{3D50D287-E9B7-4EC1-A8C3-9B8EFE0D2615}"/>
    <cellStyle name="Normal 24 10 4 3 4 2 2 2 5 3" xfId="20072" xr:uid="{BEDA3B68-9FFC-420A-AD24-D77DA5093963}"/>
    <cellStyle name="Normal 24 10 4 3 4 2 2 2 6" xfId="20073" xr:uid="{814CA3C2-E598-4437-AA82-65E3DEAE2720}"/>
    <cellStyle name="Normal 24 10 4 3 4 2 2 2 7" xfId="20074" xr:uid="{B80AC9E1-9D4C-4247-AEC8-6CF09E6B7574}"/>
    <cellStyle name="Normal 24 10 4 3 4 2 2 3" xfId="20075" xr:uid="{89339285-F975-4A0E-9977-57F608586195}"/>
    <cellStyle name="Normal 24 10 4 3 4 2 2 3 2" xfId="20076" xr:uid="{0F6BA4F0-4239-4A43-89E0-42BAA0B0FF10}"/>
    <cellStyle name="Normal 24 10 4 3 4 2 2 3 3" xfId="20077" xr:uid="{C7D38A3A-51FD-43BF-AE56-A05F5F451E80}"/>
    <cellStyle name="Normal 24 10 4 3 4 2 2 4" xfId="20078" xr:uid="{4B8CE858-0EBA-4738-931D-6C0D31295D72}"/>
    <cellStyle name="Normal 24 10 4 3 4 2 2 5" xfId="20079" xr:uid="{C15AA6BA-9D83-4097-839C-4153CAF94F64}"/>
    <cellStyle name="Normal 24 10 4 3 4 2 3" xfId="20080" xr:uid="{D4BAE1F0-F6C4-4A34-9648-F505378240BE}"/>
    <cellStyle name="Normal 24 10 4 3 4 2 3 2" xfId="20081" xr:uid="{2D40B38B-BA69-440D-9FFF-8BF30388F77D}"/>
    <cellStyle name="Normal 24 10 4 3 4 2 3 2 2" xfId="20082" xr:uid="{6768F6A6-2F42-4E41-972A-2E37DE47DC4B}"/>
    <cellStyle name="Normal 24 10 4 3 4 2 3 2 2 2" xfId="20083" xr:uid="{C95687FA-9BF3-4E20-8F8F-CD9CCD6068A0}"/>
    <cellStyle name="Normal 24 10 4 3 4 2 3 2 2 3" xfId="20084" xr:uid="{C0B0EDEC-44F0-42D4-979A-4652E142B904}"/>
    <cellStyle name="Normal 24 10 4 3 4 2 3 2 3" xfId="20085" xr:uid="{53399729-D956-42FD-99AF-38692989A099}"/>
    <cellStyle name="Normal 24 10 4 3 4 2 3 2 4" xfId="20086" xr:uid="{C19EAF02-DB9E-46E3-8B8C-C9D9009AF638}"/>
    <cellStyle name="Normal 24 10 4 3 4 2 3 3" xfId="20087" xr:uid="{F6448398-A826-4EC9-A2D5-84AC2624E680}"/>
    <cellStyle name="Normal 24 10 4 3 4 2 3 3 2" xfId="20088" xr:uid="{FE1FCC31-50B3-4707-9A68-E54EAB87B059}"/>
    <cellStyle name="Normal 24 10 4 3 4 2 3 3 3" xfId="20089" xr:uid="{CE8A11CB-8FF0-4F30-A044-34111940E1A0}"/>
    <cellStyle name="Normal 24 10 4 3 4 2 3 4" xfId="20090" xr:uid="{3C165475-50C9-49F0-A101-C564D6F77D56}"/>
    <cellStyle name="Normal 24 10 4 3 4 2 3 5" xfId="20091" xr:uid="{9761AC18-5088-4B79-BA1C-7A15A35EA4D2}"/>
    <cellStyle name="Normal 24 10 4 3 4 2 4" xfId="20092" xr:uid="{7192E3B2-B403-40A7-977D-F45EA1338494}"/>
    <cellStyle name="Normal 24 10 4 3 4 2 4 2" xfId="20093" xr:uid="{1322C565-8DBE-430E-8FF8-2556EDACD100}"/>
    <cellStyle name="Normal 24 10 4 3 4 2 4 2 2" xfId="20094" xr:uid="{25BFB984-7DFC-4C69-BF1A-34D644287AE6}"/>
    <cellStyle name="Normal 24 10 4 3 4 2 4 2 3" xfId="20095" xr:uid="{5893B37A-C89C-402D-BE4F-8E1EFDC0CB15}"/>
    <cellStyle name="Normal 24 10 4 3 4 2 4 3" xfId="20096" xr:uid="{D82E6EEB-E0BC-4D84-981E-29BF5AF15CEB}"/>
    <cellStyle name="Normal 24 10 4 3 4 2 4 4" xfId="20097" xr:uid="{783AC5C5-C5AE-4485-901D-C2EDD9AF976A}"/>
    <cellStyle name="Normal 24 10 4 3 4 2 5" xfId="20098" xr:uid="{78A1BA88-BC54-49DC-9E26-05FAFB6A90B2}"/>
    <cellStyle name="Normal 24 10 4 3 4 2 5 2" xfId="20099" xr:uid="{D7F896BB-A55C-4755-89A2-87454346131D}"/>
    <cellStyle name="Normal 24 10 4 3 4 2 5 2 2" xfId="20100" xr:uid="{DA9BBF56-3AEE-4980-AC48-9FCFBBEFB7DC}"/>
    <cellStyle name="Normal 24 10 4 3 4 2 5 2 3" xfId="20101" xr:uid="{1342DB59-1D6E-4144-9DB5-021322CF48E4}"/>
    <cellStyle name="Normal 24 10 4 3 4 2 5 3" xfId="20102" xr:uid="{27680E04-F156-43A1-8221-78EFDC0925B5}"/>
    <cellStyle name="Normal 24 10 4 3 4 2 5 4" xfId="20103" xr:uid="{DC707343-6B16-49CB-9D5F-330D54D948BC}"/>
    <cellStyle name="Normal 24 10 4 3 4 2 6" xfId="20104" xr:uid="{C3E73889-DEBF-4E0D-BAE1-4AB27C28952F}"/>
    <cellStyle name="Normal 24 10 4 3 4 2 6 2" xfId="20105" xr:uid="{268E4B46-A2A5-49F6-B45C-704A180C0BFB}"/>
    <cellStyle name="Normal 24 10 4 3 4 2 6 3" xfId="20106" xr:uid="{22D92854-B2B4-4CCE-AD56-2FBADA65BF27}"/>
    <cellStyle name="Normal 24 10 4 3 4 2 7" xfId="20107" xr:uid="{264D7A41-F8C0-4E75-A7D5-2613AB4C4E7B}"/>
    <cellStyle name="Normal 24 10 4 3 4 2 8" xfId="20108" xr:uid="{CCD39D03-4449-49DB-B18A-792664A40B5C}"/>
    <cellStyle name="Normal 24 10 4 3 4 3" xfId="20109" xr:uid="{2EBBAC22-604E-474F-8E26-602D821F5236}"/>
    <cellStyle name="Normal 24 10 4 3 4 3 2" xfId="20110" xr:uid="{6D42C973-CAE5-41E2-964B-23A507B578F9}"/>
    <cellStyle name="Normal 24 10 4 3 4 3 3" xfId="20111" xr:uid="{48FFE624-4A87-4115-B884-CCE694F3EDC5}"/>
    <cellStyle name="Normal 24 10 4 3 4 4" xfId="20112" xr:uid="{AF3F38AD-B243-4A2E-A81D-955C443F4B8E}"/>
    <cellStyle name="Normal 24 10 4 3 4 5" xfId="20113" xr:uid="{6794044A-AEB4-44CF-BAC4-2E96BBDD4162}"/>
    <cellStyle name="Normal 24 10 4 3 5" xfId="20114" xr:uid="{E89462E4-770C-40AD-BD62-41C464895586}"/>
    <cellStyle name="Normal 24 10 4 3 5 2" xfId="20115" xr:uid="{3FA233BB-91D9-4FD3-98A5-63CA2998AC2F}"/>
    <cellStyle name="Normal 24 10 4 3 5 2 2" xfId="20116" xr:uid="{78C8B96F-5B66-4DF3-A4C3-A4DA6981357F}"/>
    <cellStyle name="Normal 24 10 4 3 5 2 2 2" xfId="20117" xr:uid="{1BAB79E4-67FA-45DF-90B8-29EBB40AA74F}"/>
    <cellStyle name="Normal 24 10 4 3 5 2 2 2 2" xfId="20118" xr:uid="{258EF58C-69D9-4898-B04B-6C3B99C562A8}"/>
    <cellStyle name="Normal 24 10 4 3 5 2 2 2 3" xfId="20119" xr:uid="{06EB521F-BD00-4FE4-B426-B83512989F4F}"/>
    <cellStyle name="Normal 24 10 4 3 5 2 2 3" xfId="20120" xr:uid="{E72AD618-ECD6-45B6-9AFE-6FCADBAA60DB}"/>
    <cellStyle name="Normal 24 10 4 3 5 2 2 4" xfId="20121" xr:uid="{62F79347-3556-422C-A7EF-AC65923FE8D3}"/>
    <cellStyle name="Normal 24 10 4 3 5 2 3" xfId="20122" xr:uid="{EC0DC801-DCC3-44F0-AAC6-C886A30EDF8E}"/>
    <cellStyle name="Normal 24 10 4 3 5 2 3 2" xfId="20123" xr:uid="{4FF24273-93DB-41EE-B519-D74B5D56A97C}"/>
    <cellStyle name="Normal 24 10 4 3 5 2 3 3" xfId="20124" xr:uid="{B2959A99-6450-492F-981D-197CFEE012EF}"/>
    <cellStyle name="Normal 24 10 4 3 5 2 4" xfId="20125" xr:uid="{C44298A8-3294-4E37-A7E7-8F40219C720B}"/>
    <cellStyle name="Normal 24 10 4 3 5 2 5" xfId="20126" xr:uid="{8467C5AC-4643-46B9-8C6A-E8ECD5A7D3E5}"/>
    <cellStyle name="Normal 24 10 4 3 5 3" xfId="20127" xr:uid="{45E31D9A-087F-4A24-BD85-D39FBE6F7443}"/>
    <cellStyle name="Normal 24 10 4 3 5 3 2" xfId="20128" xr:uid="{55CB6A80-F767-4C2D-9716-1A33CDFC7D32}"/>
    <cellStyle name="Normal 24 10 4 3 5 3 2 2" xfId="20129" xr:uid="{217BB176-87FE-4256-89AB-FCD9ABAC4A9C}"/>
    <cellStyle name="Normal 24 10 4 3 5 3 2 2 2" xfId="20130" xr:uid="{DF0155A6-FA14-4457-8093-0E3507BD5BB4}"/>
    <cellStyle name="Normal 24 10 4 3 5 3 2 2 3" xfId="20131" xr:uid="{DA1B1D09-78A3-4D7C-8F68-0BB57842BC42}"/>
    <cellStyle name="Normal 24 10 4 3 5 3 2 3" xfId="20132" xr:uid="{A4927BE9-F20D-491E-84BD-FDEAE4B6623E}"/>
    <cellStyle name="Normal 24 10 4 3 5 3 2 4" xfId="20133" xr:uid="{C878CD89-1754-4D91-ADBC-37FDB9ED4658}"/>
    <cellStyle name="Normal 24 10 4 3 5 3 3" xfId="20134" xr:uid="{0190A4A6-2F43-4548-A131-7846F41C976A}"/>
    <cellStyle name="Normal 24 10 4 3 5 3 3 2" xfId="20135" xr:uid="{0E538629-C1F6-4FC1-BEB9-1694B0DE9870}"/>
    <cellStyle name="Normal 24 10 4 3 5 3 3 3" xfId="20136" xr:uid="{3BC9F0EA-A73E-41A0-B5C9-FF274353807F}"/>
    <cellStyle name="Normal 24 10 4 3 5 3 4" xfId="20137" xr:uid="{8ABEB4E1-B8DD-49D2-B7DD-B54C0649B2DB}"/>
    <cellStyle name="Normal 24 10 4 3 5 3 5" xfId="20138" xr:uid="{F7D5957C-833C-4223-A6D2-AA864935F46A}"/>
    <cellStyle name="Normal 24 10 4 3 5 4" xfId="20139" xr:uid="{5C66ADD4-C8E6-4B7D-90CC-B25419D29480}"/>
    <cellStyle name="Normal 24 10 4 3 5 4 2" xfId="20140" xr:uid="{45C47C8C-5E94-4C50-A700-2A4BF01E6000}"/>
    <cellStyle name="Normal 24 10 4 3 5 4 3" xfId="20141" xr:uid="{E54AD24E-C59F-4515-8F0D-46F5C1D93A28}"/>
    <cellStyle name="Normal 24 10 4 3 5 5" xfId="20142" xr:uid="{4B95F27E-CE2B-4875-9ED6-2358EBD54695}"/>
    <cellStyle name="Normal 24 10 4 3 5 6" xfId="20143" xr:uid="{B32236E9-E455-4A8E-89FB-B3B1E8D72E39}"/>
    <cellStyle name="Normal 24 10 4 3 6" xfId="20144" xr:uid="{092428E0-E90C-448E-9395-8658F6E2AF07}"/>
    <cellStyle name="Normal 24 10 4 3 6 2" xfId="20145" xr:uid="{C87A234F-C104-444B-8D0D-FD6EFFA819D6}"/>
    <cellStyle name="Normal 24 10 4 3 6 3" xfId="20146" xr:uid="{DE58EF27-FE90-466F-8672-CED3FB697CB7}"/>
    <cellStyle name="Normal 24 10 4 3 7" xfId="20147" xr:uid="{39FFCEBC-F4E6-4DE1-BC8A-93E5E31BBC33}"/>
    <cellStyle name="Normal 24 10 4 3 8" xfId="20148" xr:uid="{AD7A455A-E1B7-4417-8A90-7CF94BC85DEC}"/>
    <cellStyle name="Normal 24 10 4 4" xfId="20149" xr:uid="{47660CFC-A8D6-471D-B48E-C1A13B335541}"/>
    <cellStyle name="Normal 24 10 4 4 2" xfId="20150" xr:uid="{F88B27D4-DDEB-4901-8380-78BF10D7C129}"/>
    <cellStyle name="Normal 24 10 4 4 2 2" xfId="20151" xr:uid="{E11D57FE-1B99-47DD-8310-C34A51E425E1}"/>
    <cellStyle name="Normal 24 10 4 4 2 3" xfId="20152" xr:uid="{A62F8430-6344-4685-9B4C-C4267DF16AD8}"/>
    <cellStyle name="Normal 24 10 4 4 3" xfId="20153" xr:uid="{EFBB8149-E0EF-4063-8A09-E5B36B124CF8}"/>
    <cellStyle name="Normal 24 10 4 4 4" xfId="20154" xr:uid="{00D96786-7D44-40F7-9BC3-A061F84DA932}"/>
    <cellStyle name="Normal 24 10 4 5" xfId="20155" xr:uid="{1FD302EB-869E-4E6B-A0D0-92A584436C58}"/>
    <cellStyle name="Normal 24 10 4 5 2" xfId="20156" xr:uid="{8A4CED4F-DBC5-4FF9-808B-D0ED4B1D4946}"/>
    <cellStyle name="Normal 24 10 4 5 2 2" xfId="20157" xr:uid="{711C1B56-DFA4-4756-B30A-3DA7E3FCDCB7}"/>
    <cellStyle name="Normal 24 10 4 5 2 3" xfId="20158" xr:uid="{DF11DEBE-9E06-4BD6-B53D-2EE78F4BD33E}"/>
    <cellStyle name="Normal 24 10 4 5 3" xfId="20159" xr:uid="{C0F6C0A8-84AE-4937-94A5-70181E2BFF07}"/>
    <cellStyle name="Normal 24 10 4 5 4" xfId="20160" xr:uid="{CD2820DF-CD3A-4108-B374-18C86C466057}"/>
    <cellStyle name="Normal 24 10 4 6" xfId="20161" xr:uid="{A702BE9E-3EF5-4311-951A-EC2F0AB74863}"/>
    <cellStyle name="Normal 24 10 4 6 2" xfId="20162" xr:uid="{FD61331D-774A-4311-B652-0BA42A60E9B0}"/>
    <cellStyle name="Normal 24 10 4 6 2 2" xfId="20163" xr:uid="{A8649776-8232-4AB9-9B76-FE75C1158C3C}"/>
    <cellStyle name="Normal 24 10 4 6 2 2 2" xfId="20164" xr:uid="{DC30E3B2-A887-4340-9B14-C4B8D2DFF853}"/>
    <cellStyle name="Normal 24 10 4 6 2 2 3" xfId="20165" xr:uid="{5F11191B-20AF-46A7-81A4-48C04DC6EA64}"/>
    <cellStyle name="Normal 24 10 4 6 2 3" xfId="20166" xr:uid="{A34F0C7D-D7CC-408B-B321-ABBBFBA06314}"/>
    <cellStyle name="Normal 24 10 4 6 2 4" xfId="20167" xr:uid="{EF99DFEF-D772-45EC-99AC-01F374CBC6E9}"/>
    <cellStyle name="Normal 24 10 4 6 3" xfId="20168" xr:uid="{0C8EDAC9-9A10-4136-9981-8C7DD9BB688E}"/>
    <cellStyle name="Normal 24 10 4 6 3 2" xfId="20169" xr:uid="{53CBB5C3-D80D-4803-AF57-A418015B4B1B}"/>
    <cellStyle name="Normal 24 10 4 6 3 3" xfId="20170" xr:uid="{EF70D9F4-3B39-49C7-BA4A-47710DFEC985}"/>
    <cellStyle name="Normal 24 10 4 6 4" xfId="20171" xr:uid="{740D4990-B3FD-4EEE-9FCC-C2A8BBD16CF1}"/>
    <cellStyle name="Normal 24 10 4 6 5" xfId="20172" xr:uid="{3CC4AA19-4B11-41F2-8D96-6DC6B39C31C3}"/>
    <cellStyle name="Normal 24 10 4 7" xfId="20173" xr:uid="{3F1CF739-A32C-44F5-89A3-BCCD02F781B8}"/>
    <cellStyle name="Normal 24 10 4 7 2" xfId="20174" xr:uid="{4F498F31-FD68-481D-ABFB-2D27BA9D11B6}"/>
    <cellStyle name="Normal 24 10 4 7 2 2" xfId="20175" xr:uid="{E19644C5-9F9D-498C-8E89-3377FA5F9ACC}"/>
    <cellStyle name="Normal 24 10 4 7 2 3" xfId="20176" xr:uid="{136E8976-93B9-47DF-9B2C-2AD8CFCB68D0}"/>
    <cellStyle name="Normal 24 10 4 7 3" xfId="20177" xr:uid="{00935BC8-ED20-4F0F-9643-62B2FA38523E}"/>
    <cellStyle name="Normal 24 10 4 7 4" xfId="20178" xr:uid="{7E57A1C9-5AA0-4A27-B212-4774CB170949}"/>
    <cellStyle name="Normal 24 10 4 8" xfId="20179" xr:uid="{580271FC-869E-4A78-B2B3-2352D699EC99}"/>
    <cellStyle name="Normal 24 10 4 8 2" xfId="20180" xr:uid="{25D9F0F7-D492-4E90-A552-1947936CA567}"/>
    <cellStyle name="Normal 24 10 4 8 3" xfId="20181" xr:uid="{0E4B3C57-DD3C-46A8-BAB2-93BB56358969}"/>
    <cellStyle name="Normal 24 10 4 9" xfId="20182" xr:uid="{B6D405FC-9706-4006-9EDB-65AA1078645E}"/>
    <cellStyle name="Normal 24 10 5" xfId="20183" xr:uid="{5FAD6F7A-EBB1-45C8-9DB5-5751300477B3}"/>
    <cellStyle name="Normal 24 10 5 2" xfId="20184" xr:uid="{21E385F9-F74E-40EA-9DBD-9A2CCC9A695C}"/>
    <cellStyle name="Normal 24 10 5 2 2" xfId="20185" xr:uid="{0C87FC29-034B-4443-A595-2788B1752C88}"/>
    <cellStyle name="Normal 24 10 5 2 3" xfId="20186" xr:uid="{1E3E559F-8C1A-4A02-811E-402A9558D640}"/>
    <cellStyle name="Normal 24 10 5 3" xfId="20187" xr:uid="{9D6A3112-F580-45CC-9F20-5A6A09DBD755}"/>
    <cellStyle name="Normal 24 10 5 4" xfId="20188" xr:uid="{E74512CA-263C-44B4-9CF6-FEBD3B185B1A}"/>
    <cellStyle name="Normal 24 10 6" xfId="20189" xr:uid="{78801CE7-AFA0-4939-A5EC-1C067F9E4D82}"/>
    <cellStyle name="Normal 24 10 6 2" xfId="20190" xr:uid="{201EA0F0-46EB-45C7-86BB-E9967E1596DA}"/>
    <cellStyle name="Normal 24 10 6 2 2" xfId="20191" xr:uid="{E58130D8-1048-4FEE-B7EE-3A09474CBDAD}"/>
    <cellStyle name="Normal 24 10 6 2 3" xfId="20192" xr:uid="{DE1AF674-3318-4D82-BA8A-34C753B890EA}"/>
    <cellStyle name="Normal 24 10 6 3" xfId="20193" xr:uid="{9BCB08DB-4B29-4035-86B4-2979958D0B8C}"/>
    <cellStyle name="Normal 24 10 6 4" xfId="20194" xr:uid="{29D98966-ADDF-497C-883C-4EFF76EC4977}"/>
    <cellStyle name="Normal 24 10 7" xfId="20195" xr:uid="{8F463A5A-101A-4288-B43C-0EE6BCF36BFF}"/>
    <cellStyle name="Normal 24 10 7 2" xfId="20196" xr:uid="{589A6C8D-C276-4986-ADBB-40BA66CB2521}"/>
    <cellStyle name="Normal 24 10 7 2 2" xfId="20197" xr:uid="{F846AEE6-BF2A-4758-A72E-82EAA64A4CE6}"/>
    <cellStyle name="Normal 24 10 7 2 2 2" xfId="20198" xr:uid="{C591C62E-2211-43D5-920F-A24FE9DB4E3E}"/>
    <cellStyle name="Normal 24 10 7 2 2 2 2" xfId="20199" xr:uid="{DE490C04-3D05-469F-B481-F0DE1B43B2D6}"/>
    <cellStyle name="Normal 24 10 7 2 2 2 3" xfId="20200" xr:uid="{11DB537F-1304-4CC0-BB53-3A85A35D49DE}"/>
    <cellStyle name="Normal 24 10 7 2 2 3" xfId="20201" xr:uid="{5809CE94-D21C-4A87-8C2F-91D4E64B8742}"/>
    <cellStyle name="Normal 24 10 7 2 2 4" xfId="20202" xr:uid="{495CD22C-61C1-44F3-86FB-4F10D6D50EC9}"/>
    <cellStyle name="Normal 24 10 7 2 3" xfId="20203" xr:uid="{10245CB4-68E7-4052-87DE-76F6FCC04DF9}"/>
    <cellStyle name="Normal 24 10 7 2 3 2" xfId="20204" xr:uid="{F9952C23-55FE-403A-9388-E4A7FF2ED34A}"/>
    <cellStyle name="Normal 24 10 7 2 3 3" xfId="20205" xr:uid="{047E1751-9CAD-42CD-8318-843A03B07055}"/>
    <cellStyle name="Normal 24 10 7 2 4" xfId="20206" xr:uid="{A3B9DBB4-9564-49D7-8C01-110C759CA79C}"/>
    <cellStyle name="Normal 24 10 7 2 5" xfId="20207" xr:uid="{24871078-D816-431C-8A7D-DF0FB2D89D1D}"/>
    <cellStyle name="Normal 24 10 7 3" xfId="20208" xr:uid="{D5327164-0FD7-49A6-A946-1D79B905BAD1}"/>
    <cellStyle name="Normal 24 10 7 3 2" xfId="20209" xr:uid="{5149027F-1F85-4DB1-A6E4-F3B783654453}"/>
    <cellStyle name="Normal 24 10 7 3 2 2" xfId="20210" xr:uid="{10EA4349-25FB-44F0-B8B5-FF94FD687B0B}"/>
    <cellStyle name="Normal 24 10 7 3 2 3" xfId="20211" xr:uid="{965FA583-2960-4986-B4C9-FB19B24FF04A}"/>
    <cellStyle name="Normal 24 10 7 3 3" xfId="20212" xr:uid="{3E9868FE-3C96-4B99-9407-92EA463CD114}"/>
    <cellStyle name="Normal 24 10 7 3 4" xfId="20213" xr:uid="{54CF2F64-8134-4A4F-A0E1-82268AC8CAD3}"/>
    <cellStyle name="Normal 24 10 7 4" xfId="20214" xr:uid="{F65C06E8-92D5-4C71-9D9B-2EFFDF79C554}"/>
    <cellStyle name="Normal 24 10 7 4 2" xfId="20215" xr:uid="{061F2815-8C1F-498F-9B9B-BE1598B7DB57}"/>
    <cellStyle name="Normal 24 10 7 4 2 2" xfId="20216" xr:uid="{AEF19145-5AA0-40C2-9671-2CD07C0E6D79}"/>
    <cellStyle name="Normal 24 10 7 4 2 2 2" xfId="20217" xr:uid="{59043023-0A8B-45C9-B864-90953EADE6E0}"/>
    <cellStyle name="Normal 24 10 7 4 2 2 2 2" xfId="20218" xr:uid="{044D7CBD-DCEB-4554-A127-1E7893B5CB1E}"/>
    <cellStyle name="Normal 24 10 7 4 2 2 2 2 2" xfId="20219" xr:uid="{45BEB167-63D5-4077-B493-7D65766A995C}"/>
    <cellStyle name="Normal 24 10 7 4 2 2 2 2 3" xfId="20220" xr:uid="{64BED4EA-8D86-4E9F-A336-07C919C85189}"/>
    <cellStyle name="Normal 24 10 7 4 2 2 2 3" xfId="20221" xr:uid="{C287291A-AEA5-4AA2-A8F6-7582C6616A6F}"/>
    <cellStyle name="Normal 24 10 7 4 2 2 2 4" xfId="20222" xr:uid="{D373A9BB-5E81-46C8-A4FC-C17F3688749D}"/>
    <cellStyle name="Normal 24 10 7 4 2 2 3" xfId="20223" xr:uid="{14321719-9F06-492E-99C6-6CF05C73FED9}"/>
    <cellStyle name="Normal 24 10 7 4 2 2 3 2" xfId="20224" xr:uid="{2E86215B-42BA-4756-8ACC-FAC2506D7496}"/>
    <cellStyle name="Normal 24 10 7 4 2 2 3 2 2" xfId="20225" xr:uid="{11BAFA24-B465-49A0-B966-4A87EEFFBAE6}"/>
    <cellStyle name="Normal 24 10 7 4 2 2 3 2 3" xfId="20226" xr:uid="{5449FA47-1F34-4380-AC5B-E81634CCA590}"/>
    <cellStyle name="Normal 24 10 7 4 2 2 3 3" xfId="20227" xr:uid="{C5B0593A-9591-41AF-A7F1-2B0B87DF479A}"/>
    <cellStyle name="Normal 24 10 7 4 2 2 3 4" xfId="20228" xr:uid="{258559FB-3F14-410D-94E5-12289630A182}"/>
    <cellStyle name="Normal 24 10 7 4 2 2 4" xfId="20229" xr:uid="{B6231A11-5D0E-40AD-8313-FEED9A8F779E}"/>
    <cellStyle name="Normal 24 10 7 4 2 2 4 2" xfId="20230" xr:uid="{2BE6F9D3-EC94-4CEA-AACD-198733917775}"/>
    <cellStyle name="Normal 24 10 7 4 2 2 4 3" xfId="20231" xr:uid="{8235969F-F99A-4BD3-8D4C-0F310D8475A5}"/>
    <cellStyle name="Normal 24 10 7 4 2 2 5" xfId="20232" xr:uid="{A41587E6-7E75-4AE5-9178-A57742ECC381}"/>
    <cellStyle name="Normal 24 10 7 4 2 2 6" xfId="20233" xr:uid="{E8C6CBF4-A8CD-4DBE-ABF9-C3C0AE8E210D}"/>
    <cellStyle name="Normal 24 10 7 4 2 3" xfId="20234" xr:uid="{BCDBCD5C-B13E-4AEE-B47F-68B97F761680}"/>
    <cellStyle name="Normal 24 10 7 4 2 3 2" xfId="20235" xr:uid="{60272475-77FE-4D04-A434-BCF31BFBFB2D}"/>
    <cellStyle name="Normal 24 10 7 4 2 3 2 2" xfId="20236" xr:uid="{941F09A1-8293-4D58-9FC9-72DDF8AD6B45}"/>
    <cellStyle name="Normal 24 10 7 4 2 3 2 3" xfId="20237" xr:uid="{A102B175-7D27-42BE-BF20-D769F172F970}"/>
    <cellStyle name="Normal 24 10 7 4 2 3 3" xfId="20238" xr:uid="{18D161F1-520A-4D4B-B137-A77F39BD71E2}"/>
    <cellStyle name="Normal 24 10 7 4 2 3 4" xfId="20239" xr:uid="{5425385F-6FED-4976-B07A-60A9AB42E67C}"/>
    <cellStyle name="Normal 24 10 7 4 2 4" xfId="20240" xr:uid="{2062D2ED-F277-4433-AF8A-700A6031A78A}"/>
    <cellStyle name="Normal 24 10 7 4 2 4 2" xfId="20241" xr:uid="{097B840F-3E7C-4B19-AAB6-E8B8E6B9A6E9}"/>
    <cellStyle name="Normal 24 10 7 4 2 4 2 2" xfId="20242" xr:uid="{5C7A2D28-F423-4B6D-992A-8E2DCA263E41}"/>
    <cellStyle name="Normal 24 10 7 4 2 4 2 3" xfId="20243" xr:uid="{90514C64-B765-4FFD-A3D5-931DC8C0E1B6}"/>
    <cellStyle name="Normal 24 10 7 4 2 4 3" xfId="20244" xr:uid="{E2EAB632-423F-47C5-A289-CF021FB4D3C6}"/>
    <cellStyle name="Normal 24 10 7 4 2 4 4" xfId="20245" xr:uid="{A0441FE6-6C07-43D5-AEAB-BAB15B3F61CE}"/>
    <cellStyle name="Normal 24 10 7 4 2 5" xfId="20246" xr:uid="{719C4F3B-24E6-43A7-98C7-5B09EBED791A}"/>
    <cellStyle name="Normal 24 10 7 4 2 5 2" xfId="20247" xr:uid="{57A9633A-B785-4694-96E4-2160886047D3}"/>
    <cellStyle name="Normal 24 10 7 4 2 5 3" xfId="20248" xr:uid="{C892F45A-291F-43A4-ABCE-C6E0902C4723}"/>
    <cellStyle name="Normal 24 10 7 4 2 6" xfId="20249" xr:uid="{AA0EFA98-BBDD-4CB8-8905-0546A46AB625}"/>
    <cellStyle name="Normal 24 10 7 4 2 7" xfId="20250" xr:uid="{D2B0BA03-4FE9-49ED-A514-BA119A58A6F3}"/>
    <cellStyle name="Normal 24 10 7 4 3" xfId="20251" xr:uid="{18822724-2DEB-4B6C-9029-A9291BFD0B1B}"/>
    <cellStyle name="Normal 24 10 7 4 3 2" xfId="20252" xr:uid="{578E6F38-8908-41D9-B09C-E45D8F1E3AD6}"/>
    <cellStyle name="Normal 24 10 7 4 3 2 2" xfId="20253" xr:uid="{600727E4-5D92-4A3B-B3DD-BF361DD0137F}"/>
    <cellStyle name="Normal 24 10 7 4 3 2 2 2" xfId="20254" xr:uid="{45D49459-577E-41F9-832A-A543F925CBE4}"/>
    <cellStyle name="Normal 24 10 7 4 3 2 2 3" xfId="20255" xr:uid="{47A345DD-507B-480E-B8F9-F99279738102}"/>
    <cellStyle name="Normal 24 10 7 4 3 2 3" xfId="20256" xr:uid="{95BDBDD1-3194-43ED-840D-AD1C411CED01}"/>
    <cellStyle name="Normal 24 10 7 4 3 2 4" xfId="20257" xr:uid="{1D0FA554-395F-44CC-A701-7315D7B867EE}"/>
    <cellStyle name="Normal 24 10 7 4 3 3" xfId="20258" xr:uid="{3D19C09A-2197-4D3F-9E60-D89B9A97FA07}"/>
    <cellStyle name="Normal 24 10 7 4 3 3 2" xfId="20259" xr:uid="{2F1E81F2-3D67-4759-A415-FCA2E92EBCE9}"/>
    <cellStyle name="Normal 24 10 7 4 3 3 3" xfId="20260" xr:uid="{1846A8A7-D1D3-4282-8508-BC7970804F83}"/>
    <cellStyle name="Normal 24 10 7 4 3 4" xfId="20261" xr:uid="{CBE5641A-0F51-4A16-8FAC-68100F2154B9}"/>
    <cellStyle name="Normal 24 10 7 4 3 5" xfId="20262" xr:uid="{CE256D47-6088-455D-A5FA-E98F1D5B7C2C}"/>
    <cellStyle name="Normal 24 10 7 4 4" xfId="20263" xr:uid="{26999255-F49F-49F4-8C2C-06D64B9BA30D}"/>
    <cellStyle name="Normal 24 10 7 4 4 2" xfId="20264" xr:uid="{6A495217-141A-4B3B-B13C-C15662D469D9}"/>
    <cellStyle name="Normal 24 10 7 4 4 3" xfId="20265" xr:uid="{AE5B327B-EC60-4811-9BB6-3C6043435DEF}"/>
    <cellStyle name="Normal 24 10 7 4 5" xfId="20266" xr:uid="{2986CCF7-7648-4B5A-974E-880EB84FCF5D}"/>
    <cellStyle name="Normal 24 10 7 4 6" xfId="20267" xr:uid="{5BC7F928-189E-41CD-924D-63E377BD679C}"/>
    <cellStyle name="Normal 24 10 7 5" xfId="20268" xr:uid="{E2E2EE43-F4A3-4E31-B800-BE71B7E127EC}"/>
    <cellStyle name="Normal 24 10 7 5 2" xfId="20269" xr:uid="{96FEBDC6-D261-4CE3-A53C-DF4324E3B118}"/>
    <cellStyle name="Normal 24 10 7 5 2 2" xfId="20270" xr:uid="{058BCA19-E5D4-490F-908F-AB0A3410E590}"/>
    <cellStyle name="Normal 24 10 7 5 2 2 2" xfId="20271" xr:uid="{6E0541E0-332C-408D-B702-EE3C244219D8}"/>
    <cellStyle name="Normal 24 10 7 5 2 2 3" xfId="20272" xr:uid="{22982D27-F78B-47B0-86BC-DC7E689EEF80}"/>
    <cellStyle name="Normal 24 10 7 5 2 3" xfId="20273" xr:uid="{0CA061CA-08EA-4507-96D9-62B3BED4F38B}"/>
    <cellStyle name="Normal 24 10 7 5 2 4" xfId="20274" xr:uid="{26B53985-30AD-4F99-AA4D-98F0F24E35D2}"/>
    <cellStyle name="Normal 24 10 7 5 3" xfId="20275" xr:uid="{091B498B-6F63-4667-825E-FBCB0B180BF1}"/>
    <cellStyle name="Normal 24 10 7 5 3 2" xfId="20276" xr:uid="{347EB6A0-6C4F-4EF0-941B-D66BB2F81A5C}"/>
    <cellStyle name="Normal 24 10 7 5 3 2 2" xfId="20277" xr:uid="{C474202F-04D6-4B00-9D50-69352F0C70E3}"/>
    <cellStyle name="Normal 24 10 7 5 3 2 2 2" xfId="20278" xr:uid="{2E10469D-1A80-4072-AFA5-642A1EBD6437}"/>
    <cellStyle name="Normal 24 10 7 5 3 2 2 3" xfId="20279" xr:uid="{20A8304E-27B6-4EAE-9BF2-B4D6C339D652}"/>
    <cellStyle name="Normal 24 10 7 5 3 2 3" xfId="20280" xr:uid="{9C475371-C368-4EAE-B06D-67ECFE64B003}"/>
    <cellStyle name="Normal 24 10 7 5 3 2 4" xfId="20281" xr:uid="{88056A65-4F8B-4225-B7D3-31F450F1CB91}"/>
    <cellStyle name="Normal 24 10 7 5 3 3" xfId="20282" xr:uid="{F1BAD4E7-B717-4D97-9344-58D2BD3FB24A}"/>
    <cellStyle name="Normal 24 10 7 5 3 3 2" xfId="20283" xr:uid="{5913FF0C-40EF-4DBF-9347-9C7E9303F286}"/>
    <cellStyle name="Normal 24 10 7 5 3 3 3" xfId="20284" xr:uid="{0C148021-27A3-4909-8C49-F7C45CCD1A21}"/>
    <cellStyle name="Normal 24 10 7 5 3 4" xfId="20285" xr:uid="{6F0B17D0-30BC-4AB3-A894-236E5967095D}"/>
    <cellStyle name="Normal 24 10 7 5 3 5" xfId="20286" xr:uid="{22DCFE0D-5EFB-4D3F-965F-D59BDCFCF1CE}"/>
    <cellStyle name="Normal 24 10 7 5 4" xfId="20287" xr:uid="{C00E65D0-A8C4-4800-9C68-5E029FD61714}"/>
    <cellStyle name="Normal 24 10 7 5 4 2" xfId="20288" xr:uid="{D2D6EB64-76B7-40DF-B7F9-9F7A2D8D2507}"/>
    <cellStyle name="Normal 24 10 7 5 4 2 2" xfId="20289" xr:uid="{079E9A66-8D51-45F1-A613-211778C87ACA}"/>
    <cellStyle name="Normal 24 10 7 5 4 2 3" xfId="20290" xr:uid="{F3288D03-EE98-4BDC-A094-24484E8D5300}"/>
    <cellStyle name="Normal 24 10 7 5 4 3" xfId="20291" xr:uid="{57A91CE1-7B00-437D-88F3-A908A98242FA}"/>
    <cellStyle name="Normal 24 10 7 5 4 4" xfId="20292" xr:uid="{D65CA160-AAE6-472F-A222-779D0DFF625B}"/>
    <cellStyle name="Normal 24 10 7 5 5" xfId="20293" xr:uid="{544CD413-CA23-490D-B561-258D45BF6DD8}"/>
    <cellStyle name="Normal 24 10 7 5 5 2" xfId="20294" xr:uid="{71D187F5-D094-4F5D-BB9B-25FE1B713329}"/>
    <cellStyle name="Normal 24 10 7 5 5 3" xfId="20295" xr:uid="{396A5B30-7702-49CB-A12A-8C07491D2C58}"/>
    <cellStyle name="Normal 24 10 7 5 6" xfId="20296" xr:uid="{D646F158-C647-4D4D-BB5A-DEC251F8D2DF}"/>
    <cellStyle name="Normal 24 10 7 5 7" xfId="20297" xr:uid="{B0FDF1FD-AE62-4668-BCB5-3F802F6374F4}"/>
    <cellStyle name="Normal 24 10 7 6" xfId="20298" xr:uid="{025A2E55-DE68-42EC-B6B9-FDD24DB948D6}"/>
    <cellStyle name="Normal 24 10 7 6 2" xfId="20299" xr:uid="{C69479B8-D353-4644-804D-18A18AFB14B2}"/>
    <cellStyle name="Normal 24 10 7 6 3" xfId="20300" xr:uid="{749A7583-762E-4DEA-ADD1-7C63914CD634}"/>
    <cellStyle name="Normal 24 10 7 7" xfId="20301" xr:uid="{646D7A1A-363B-4DA0-8517-80B0DF250FEF}"/>
    <cellStyle name="Normal 24 10 7 8" xfId="20302" xr:uid="{B867F8B6-750A-4C28-B3D4-78C9DC96B024}"/>
    <cellStyle name="Normal 24 10 8" xfId="20303" xr:uid="{703C6AA4-1850-4B99-B332-44B2B5120CCE}"/>
    <cellStyle name="Normal 24 10 8 2" xfId="20304" xr:uid="{F5FB9EA7-D4F2-4CB2-BB33-5F1ABB135B32}"/>
    <cellStyle name="Normal 24 10 8 3" xfId="20305" xr:uid="{2391A5D9-14A3-4083-925E-4E42F1292DB2}"/>
    <cellStyle name="Normal 24 10 9" xfId="20306" xr:uid="{77C091AE-F540-4D1C-9536-35D5B27BB35A}"/>
    <cellStyle name="Normal 24 11" xfId="20307" xr:uid="{90735264-FD62-431E-A62A-885EB0F9E1CD}"/>
    <cellStyle name="Normal 24 11 2" xfId="20308" xr:uid="{CBE41967-26C6-4868-8CDA-A4B9139DA038}"/>
    <cellStyle name="Normal 24 11 2 2" xfId="20309" xr:uid="{C7770FC4-D6F6-4C3E-9717-00F92D639A0D}"/>
    <cellStyle name="Normal 24 11 2 2 2" xfId="20310" xr:uid="{34B13F3C-EF7C-4B1E-B116-2F4D87A51250}"/>
    <cellStyle name="Normal 24 11 2 2 2 2" xfId="20311" xr:uid="{6104AF75-1816-4C4B-BA3D-AE23B3465586}"/>
    <cellStyle name="Normal 24 11 2 2 2 3" xfId="20312" xr:uid="{3A94AFAE-4CD2-4711-B298-0CAF387C0F97}"/>
    <cellStyle name="Normal 24 11 2 2 3" xfId="20313" xr:uid="{FCB8BB8E-4466-4076-9AA9-7757EF60B0ED}"/>
    <cellStyle name="Normal 24 11 2 2 4" xfId="20314" xr:uid="{19C6FC7F-4490-479D-B8A1-A73E81861310}"/>
    <cellStyle name="Normal 24 11 2 3" xfId="20315" xr:uid="{5804D290-D781-45A4-A897-9D10990579B4}"/>
    <cellStyle name="Normal 24 11 2 3 2" xfId="20316" xr:uid="{A8CD403A-7940-4F01-8075-C6B68D9FE61A}"/>
    <cellStyle name="Normal 24 11 2 3 3" xfId="20317" xr:uid="{4A42E6B3-6EE3-4B52-AC6B-F3C3DA5E754F}"/>
    <cellStyle name="Normal 24 11 2 4" xfId="20318" xr:uid="{154EF9F4-554A-478D-BD79-B99F182DC7F3}"/>
    <cellStyle name="Normal 24 11 2 5" xfId="20319" xr:uid="{8134A531-AC73-4D97-9313-F6FA8E90BF98}"/>
    <cellStyle name="Normal 24 11 3" xfId="20320" xr:uid="{5957A6AB-3329-44B8-8B37-7DF8E1154BD0}"/>
    <cellStyle name="Normal 24 11 3 2" xfId="20321" xr:uid="{6C137C38-6F7E-49A2-8EC4-B203C19BF798}"/>
    <cellStyle name="Normal 24 11 3 2 2" xfId="20322" xr:uid="{2646C356-E029-412D-82BA-1B44840990C6}"/>
    <cellStyle name="Normal 24 11 3 2 3" xfId="20323" xr:uid="{CB045B55-6830-427A-AB5D-00A2DB0AC84B}"/>
    <cellStyle name="Normal 24 11 3 3" xfId="20324" xr:uid="{29613B8F-1285-4EA1-AD0A-2454E92BEC21}"/>
    <cellStyle name="Normal 24 11 3 4" xfId="20325" xr:uid="{96722EB0-6E2D-4146-B320-2D26A85DEE4C}"/>
    <cellStyle name="Normal 24 11 4" xfId="20326" xr:uid="{9FE2EAE9-FF0F-43D5-90FB-8CD7719CC5BA}"/>
    <cellStyle name="Normal 24 11 4 2" xfId="20327" xr:uid="{37A35D6F-DF63-4AB5-9A5E-9DAAB7B9549F}"/>
    <cellStyle name="Normal 24 11 4 3" xfId="20328" xr:uid="{303ED85D-5060-4FF1-9AFB-E7EA1F3B9CC8}"/>
    <cellStyle name="Normal 24 11 5" xfId="20329" xr:uid="{126C4D5C-AE06-47BE-A49E-9E57A4C3E603}"/>
    <cellStyle name="Normal 24 11 6" xfId="20330" xr:uid="{82B835F7-7F84-49B1-ADB3-199AD6E1490C}"/>
    <cellStyle name="Normal 24 12" xfId="20331" xr:uid="{0998F4D2-26B8-4C3F-A0A8-60417B0383C3}"/>
    <cellStyle name="Normal 24 12 2" xfId="20332" xr:uid="{B39C3FC6-B05A-48E4-84A0-F77920157925}"/>
    <cellStyle name="Normal 24 12 2 2" xfId="20333" xr:uid="{EDDE4CD4-F107-414C-9D71-B70429B6A92A}"/>
    <cellStyle name="Normal 24 12 2 2 2" xfId="20334" xr:uid="{E757E5DD-89A8-42F0-9453-B91D754CB626}"/>
    <cellStyle name="Normal 24 12 2 2 3" xfId="20335" xr:uid="{C44306C0-E888-476C-8283-33FDE53CFF06}"/>
    <cellStyle name="Normal 24 12 2 3" xfId="20336" xr:uid="{B74B0BA2-ECFD-420C-B6DB-7B228E2A6262}"/>
    <cellStyle name="Normal 24 12 2 4" xfId="20337" xr:uid="{AC9831D5-7BBF-4B38-BACE-FAFCB541635E}"/>
    <cellStyle name="Normal 24 12 3" xfId="20338" xr:uid="{9BFEFF36-E737-4DC3-9D27-A051CD81E53D}"/>
    <cellStyle name="Normal 24 12 3 2" xfId="20339" xr:uid="{C19FD273-36C6-47DF-8C04-DCF17A522EED}"/>
    <cellStyle name="Normal 24 12 3 3" xfId="20340" xr:uid="{933F3173-7897-491F-BAF0-F1A43EF6D00D}"/>
    <cellStyle name="Normal 24 12 4" xfId="20341" xr:uid="{EBF78E8F-D33B-42D8-BCCB-FFFCE6DE89DE}"/>
    <cellStyle name="Normal 24 12 5" xfId="20342" xr:uid="{4D7B7BF1-E978-4DD7-BC54-317BB7C71150}"/>
    <cellStyle name="Normal 24 13" xfId="20343" xr:uid="{BEEF45F8-F323-4E21-AC3F-79C14EF54A3E}"/>
    <cellStyle name="Normal 24 13 2" xfId="20344" xr:uid="{6B24ABB5-687D-430F-BE57-26ECED2926F6}"/>
    <cellStyle name="Normal 24 13 2 2" xfId="20345" xr:uid="{B633582D-2225-4DC6-AE85-24687D838CCC}"/>
    <cellStyle name="Normal 24 13 2 2 2" xfId="20346" xr:uid="{33A3A808-CCD8-46A2-8BA9-DEE5337D1156}"/>
    <cellStyle name="Normal 24 13 2 2 3" xfId="20347" xr:uid="{382BA37C-55D5-4F1F-9322-1CE1990957A0}"/>
    <cellStyle name="Normal 24 13 2 3" xfId="20348" xr:uid="{F0920DD1-1D76-42E4-903F-A50BF43CEE10}"/>
    <cellStyle name="Normal 24 13 2 4" xfId="20349" xr:uid="{7A29C7ED-A6CE-4DCF-B9D4-8FDA3E262EC7}"/>
    <cellStyle name="Normal 24 13 3" xfId="20350" xr:uid="{57548168-F5D9-4DA0-8C2C-765656D6871C}"/>
    <cellStyle name="Normal 24 13 3 2" xfId="20351" xr:uid="{55610E37-49CA-4DA3-993D-E6E7A12F0382}"/>
    <cellStyle name="Normal 24 13 3 3" xfId="20352" xr:uid="{FD635DAD-9E59-4CA3-80B0-0B82B8A1B220}"/>
    <cellStyle name="Normal 24 13 4" xfId="20353" xr:uid="{12CD976D-72B4-4037-9ACA-C3E2EC09161B}"/>
    <cellStyle name="Normal 24 13 5" xfId="20354" xr:uid="{EA12C494-87E0-41AC-A3BD-21672E13E031}"/>
    <cellStyle name="Normal 24 14" xfId="20355" xr:uid="{ECA4677A-7F31-47BB-804E-613789EDEC46}"/>
    <cellStyle name="Normal 24 14 2" xfId="20356" xr:uid="{6AB2DD64-9663-4B94-9227-CA113E09DAAD}"/>
    <cellStyle name="Normal 24 14 2 2" xfId="20357" xr:uid="{7E34CDC3-73DF-4BA9-9F41-1FCFC2B309FD}"/>
    <cellStyle name="Normal 24 14 2 3" xfId="20358" xr:uid="{4B172E4B-62A2-43A4-9992-23A400E64A48}"/>
    <cellStyle name="Normal 24 14 3" xfId="20359" xr:uid="{AA259031-646E-42F7-A84A-E21813D2783D}"/>
    <cellStyle name="Normal 24 14 4" xfId="20360" xr:uid="{35BA454E-D2D5-4933-A377-63BC9EC47D9E}"/>
    <cellStyle name="Normal 24 15" xfId="20361" xr:uid="{BAB248A6-3B70-487E-ADED-59C1FD67E5C9}"/>
    <cellStyle name="Normal 24 15 2" xfId="20362" xr:uid="{39DA4171-4035-4E89-9631-DE81F6A20DC2}"/>
    <cellStyle name="Normal 24 15 2 2" xfId="20363" xr:uid="{8609AA1F-C5DF-4B12-A6F0-DFA11AB6E338}"/>
    <cellStyle name="Normal 24 15 2 3" xfId="20364" xr:uid="{1E5FB88F-0419-4C2E-AF3C-DAD376268D3F}"/>
    <cellStyle name="Normal 24 15 3" xfId="20365" xr:uid="{7214078F-29E0-4551-88AC-1CA85151EF77}"/>
    <cellStyle name="Normal 24 15 4" xfId="20366" xr:uid="{C84163EC-2BB7-4E77-BA20-05FB724262D0}"/>
    <cellStyle name="Normal 24 16" xfId="20367" xr:uid="{021D6435-F9BE-4A05-BC97-8402140D0AD2}"/>
    <cellStyle name="Normal 24 17" xfId="20368" xr:uid="{8A8A8316-0DBB-4212-8B31-D21B0661FC0A}"/>
    <cellStyle name="Normal 24 17 2" xfId="20369" xr:uid="{EE3C7829-FF26-4F93-BFA5-38D5518E0E66}"/>
    <cellStyle name="Normal 24 17 2 2" xfId="20370" xr:uid="{1385333B-1C1C-4571-A5B6-B0424FEAB0F1}"/>
    <cellStyle name="Normal 24 17 2 3" xfId="20371" xr:uid="{4E130B0F-7BC5-4215-883B-A5A91C624AE6}"/>
    <cellStyle name="Normal 24 17 3" xfId="20372" xr:uid="{86656E9A-2B98-487D-9556-D9CAB45134DD}"/>
    <cellStyle name="Normal 24 17 4" xfId="20373" xr:uid="{E3517BE0-3512-4F18-9F78-4A88A70FD82D}"/>
    <cellStyle name="Normal 24 18" xfId="20374" xr:uid="{42D45D25-F43C-4E3F-9A6C-FD788E5E3458}"/>
    <cellStyle name="Normal 24 19" xfId="20375" xr:uid="{0273212D-C327-4223-B232-A64B64EFC7D8}"/>
    <cellStyle name="Normal 24 2" xfId="20376" xr:uid="{E6AB2CB6-0CA1-4ED2-8C61-B62C9250CB74}"/>
    <cellStyle name="Normal 24 2 2" xfId="20377" xr:uid="{9779C417-B44F-4150-9206-02D4A581EA8F}"/>
    <cellStyle name="Normal 24 2 2 10" xfId="20378" xr:uid="{CD53E198-6E08-4C43-B2AA-38A58B4C31F0}"/>
    <cellStyle name="Normal 24 2 2 10 2" xfId="20379" xr:uid="{DA61466C-DDB1-4631-8E88-6E4EFBB52842}"/>
    <cellStyle name="Normal 24 2 2 10 3" xfId="20380" xr:uid="{991E7B75-29CC-46AA-A1C4-6EBFA35DAFA6}"/>
    <cellStyle name="Normal 24 2 2 11" xfId="20381" xr:uid="{8B3B48FE-44CA-4AB5-A8E3-FD59463DCBD5}"/>
    <cellStyle name="Normal 24 2 2 12" xfId="20382" xr:uid="{0DBA581A-0B52-49BD-8C47-F5269F37BF36}"/>
    <cellStyle name="Normal 24 2 2 2" xfId="20383" xr:uid="{B5CDF41B-5668-4A7A-8A2C-25C914061ECE}"/>
    <cellStyle name="Normal 24 2 2 2 2" xfId="20384" xr:uid="{638FF0F1-627A-40E2-A9A1-62B68F83D5A4}"/>
    <cellStyle name="Normal 24 2 2 2 2 2" xfId="20385" xr:uid="{96733B32-2769-460A-8A78-36B2E8713CA2}"/>
    <cellStyle name="Normal 24 2 2 2 2 3" xfId="20386" xr:uid="{04F5456B-CBD3-4F71-BD28-6840AAAA11FB}"/>
    <cellStyle name="Normal 24 2 2 2 3" xfId="20387" xr:uid="{BCCD5F91-C62D-4800-A76F-AAA533E3D2E5}"/>
    <cellStyle name="Normal 24 2 2 2 4" xfId="20388" xr:uid="{28A9EFAC-1E8A-48B1-A7E9-688A25C9DFC1}"/>
    <cellStyle name="Normal 24 2 2 3" xfId="20389" xr:uid="{4EE5190F-E3FD-48B5-86F4-DAB3CBB98E58}"/>
    <cellStyle name="Normal 24 2 2 3 2" xfId="20390" xr:uid="{83C84D72-8D2C-4288-A7BC-65979EB994DF}"/>
    <cellStyle name="Normal 24 2 2 3 2 2" xfId="20391" xr:uid="{46E7BBE0-B599-41C1-89BA-67F71D46258D}"/>
    <cellStyle name="Normal 24 2 2 3 2 2 2" xfId="20392" xr:uid="{92915592-578B-40F4-929C-B86D0E927AAC}"/>
    <cellStyle name="Normal 24 2 2 3 2 2 3" xfId="20393" xr:uid="{AEE1DB39-7E61-46B2-B825-8D96A137A8A9}"/>
    <cellStyle name="Normal 24 2 2 3 2 3" xfId="20394" xr:uid="{5768E9AB-D951-4414-9B6F-7B3D3FEE1924}"/>
    <cellStyle name="Normal 24 2 2 3 2 4" xfId="20395" xr:uid="{59E364F2-AD27-497A-ABBE-12731E9C0EE8}"/>
    <cellStyle name="Normal 24 2 2 3 3" xfId="20396" xr:uid="{1DD50437-7A72-4CED-8DF5-2A81F39D2812}"/>
    <cellStyle name="Normal 24 2 2 3 3 2" xfId="20397" xr:uid="{1F11BD6D-E067-40E0-9565-B31CD50F97BD}"/>
    <cellStyle name="Normal 24 2 2 3 3 3" xfId="20398" xr:uid="{0A44E2F3-7E2C-4A4E-9041-791D7B9F8A36}"/>
    <cellStyle name="Normal 24 2 2 3 4" xfId="20399" xr:uid="{C780DFFC-6657-46C6-BA97-68F0039750E2}"/>
    <cellStyle name="Normal 24 2 2 3 5" xfId="20400" xr:uid="{E443D526-CB9C-4ADD-9AA7-907DAB019964}"/>
    <cellStyle name="Normal 24 2 2 4" xfId="20401" xr:uid="{73D2B5E6-E24E-4660-B2CF-41D2BF9E788F}"/>
    <cellStyle name="Normal 24 2 2 4 2" xfId="20402" xr:uid="{0B23E887-66C2-492A-A728-DFD396387D61}"/>
    <cellStyle name="Normal 24 2 2 4 2 2" xfId="20403" xr:uid="{C3A72628-7E48-4397-A46C-BFA5390591F2}"/>
    <cellStyle name="Normal 24 2 2 4 2 2 2" xfId="20404" xr:uid="{17487CE1-A651-4152-BC46-F696A0AA3D82}"/>
    <cellStyle name="Normal 24 2 2 4 2 2 3" xfId="20405" xr:uid="{65EC6830-5145-42A3-B815-B8DF1AA0F6EF}"/>
    <cellStyle name="Normal 24 2 2 4 2 3" xfId="20406" xr:uid="{CC164D5D-2355-49ED-81F9-AAEF1B26C5E7}"/>
    <cellStyle name="Normal 24 2 2 4 2 4" xfId="20407" xr:uid="{00226F3F-E9BF-4714-ACAB-4FC31E5B929B}"/>
    <cellStyle name="Normal 24 2 2 4 3" xfId="20408" xr:uid="{DD701B6E-64D8-426E-AEA0-11BEFDD65FBA}"/>
    <cellStyle name="Normal 24 2 2 4 3 2" xfId="20409" xr:uid="{AC6CA6C8-C748-4C87-9CCD-CA27E6A1D986}"/>
    <cellStyle name="Normal 24 2 2 4 3 3" xfId="20410" xr:uid="{91A6A9F8-8ABC-419C-96A3-C15ED137AB1C}"/>
    <cellStyle name="Normal 24 2 2 4 4" xfId="20411" xr:uid="{6D4BB4A8-2C87-47FD-9449-2778869C8E5C}"/>
    <cellStyle name="Normal 24 2 2 4 5" xfId="20412" xr:uid="{9CB59738-8F44-4C18-AE9B-E75E46247DC9}"/>
    <cellStyle name="Normal 24 2 2 5" xfId="20413" xr:uid="{39C6B3CC-9B02-43E0-966D-2D645962AC73}"/>
    <cellStyle name="Normal 24 2 2 5 2" xfId="20414" xr:uid="{3FEAFD6B-8899-4D50-879A-CB8852B8480C}"/>
    <cellStyle name="Normal 24 2 2 5 2 2" xfId="20415" xr:uid="{CD720877-5FD8-4345-B512-6A4F6F1EBCFA}"/>
    <cellStyle name="Normal 24 2 2 5 2 2 2" xfId="20416" xr:uid="{41B58E76-C3E2-4E31-A8C9-ED9E3F7FEEDA}"/>
    <cellStyle name="Normal 24 2 2 5 2 2 3" xfId="20417" xr:uid="{7CC716AF-7B73-480A-A8CA-0F19E56820B6}"/>
    <cellStyle name="Normal 24 2 2 5 2 3" xfId="20418" xr:uid="{4F3B9F51-C88B-45D1-BB31-48B4D36546F8}"/>
    <cellStyle name="Normal 24 2 2 5 2 4" xfId="20419" xr:uid="{941BC9EF-196D-4724-920F-1240F75F287A}"/>
    <cellStyle name="Normal 24 2 2 5 3" xfId="20420" xr:uid="{5537C872-6199-4D3D-808F-23F4102DEE48}"/>
    <cellStyle name="Normal 24 2 2 5 3 2" xfId="20421" xr:uid="{44DFE547-13D9-419D-8A65-8756E555A8CF}"/>
    <cellStyle name="Normal 24 2 2 5 3 2 2" xfId="20422" xr:uid="{AD1A12FB-7669-4BFB-85B2-EE16A225C0DC}"/>
    <cellStyle name="Normal 24 2 2 5 3 2 2 2" xfId="20423" xr:uid="{C8D1046C-F3F0-4877-AEBE-BF40290DE4E8}"/>
    <cellStyle name="Normal 24 2 2 5 3 2 2 2 2" xfId="20424" xr:uid="{1C7AB0A1-7128-4012-ACA1-08C9A6091CE7}"/>
    <cellStyle name="Normal 24 2 2 5 3 2 2 2 2 2" xfId="20425" xr:uid="{D85B53DA-9C85-4AB6-89BF-5AA2000F7F31}"/>
    <cellStyle name="Normal 24 2 2 5 3 2 2 2 2 2 2" xfId="20426" xr:uid="{663564C1-3F76-4E63-BEA1-A8078493B055}"/>
    <cellStyle name="Normal 24 2 2 5 3 2 2 2 2 2 3" xfId="20427" xr:uid="{A0460DD3-6D43-4E1F-A5F3-6CF8E4BE5FD1}"/>
    <cellStyle name="Normal 24 2 2 5 3 2 2 2 2 3" xfId="20428" xr:uid="{6505520D-39E1-400A-8AFB-6472BB362ED1}"/>
    <cellStyle name="Normal 24 2 2 5 3 2 2 2 2 4" xfId="20429" xr:uid="{05B9A401-5FAC-4AAA-98AB-01A6B117EB5E}"/>
    <cellStyle name="Normal 24 2 2 5 3 2 2 2 3" xfId="20430" xr:uid="{7C06CA8E-0CFA-4BC2-8C5F-17C62333B138}"/>
    <cellStyle name="Normal 24 2 2 5 3 2 2 2 3 2" xfId="20431" xr:uid="{74FE39E2-960C-47CE-9385-6C3B26929A20}"/>
    <cellStyle name="Normal 24 2 2 5 3 2 2 2 3 3" xfId="20432" xr:uid="{DE54FA18-FD55-4091-B7BC-C35EFB633306}"/>
    <cellStyle name="Normal 24 2 2 5 3 2 2 2 4" xfId="20433" xr:uid="{FE9152A6-0111-4F6A-A801-5E44FD21E342}"/>
    <cellStyle name="Normal 24 2 2 5 3 2 2 2 5" xfId="20434" xr:uid="{BB9D6EB2-927F-400F-A776-262D55109FFD}"/>
    <cellStyle name="Normal 24 2 2 5 3 2 2 3" xfId="20435" xr:uid="{28455E16-A065-416E-A797-61B704A803ED}"/>
    <cellStyle name="Normal 24 2 2 5 3 2 2 3 2" xfId="20436" xr:uid="{04C7E607-2102-426B-8946-C36BB03DE06C}"/>
    <cellStyle name="Normal 24 2 2 5 3 2 2 3 2 2" xfId="20437" xr:uid="{938276E8-1D2F-46FC-8489-90EA2D79DAAE}"/>
    <cellStyle name="Normal 24 2 2 5 3 2 2 3 2 3" xfId="20438" xr:uid="{ED6B798D-4371-4064-A6F7-78E999ACD3A9}"/>
    <cellStyle name="Normal 24 2 2 5 3 2 2 3 3" xfId="20439" xr:uid="{94EB3259-E911-41B9-9071-E6E5C281CA3D}"/>
    <cellStyle name="Normal 24 2 2 5 3 2 2 3 4" xfId="20440" xr:uid="{8F0B8BF7-0809-4CAC-8579-AB0539B3B471}"/>
    <cellStyle name="Normal 24 2 2 5 3 2 2 4" xfId="20441" xr:uid="{1CF9F549-B284-47A7-9FA8-5AA5573DFA34}"/>
    <cellStyle name="Normal 24 2 2 5 3 2 2 4 2" xfId="20442" xr:uid="{AF431863-3288-45CA-9B62-2B0AD53BF2F4}"/>
    <cellStyle name="Normal 24 2 2 5 3 2 2 4 3" xfId="20443" xr:uid="{7A4EA627-F4A8-4B5C-BA9A-90DB1615669D}"/>
    <cellStyle name="Normal 24 2 2 5 3 2 2 5" xfId="20444" xr:uid="{1C4AFEAF-8406-4D37-8D83-0A8B8D7B98E5}"/>
    <cellStyle name="Normal 24 2 2 5 3 2 2 6" xfId="20445" xr:uid="{E92EF63A-1449-4B6E-8526-1B8B7D39B981}"/>
    <cellStyle name="Normal 24 2 2 5 3 2 3" xfId="20446" xr:uid="{73087CBB-0FE4-49F0-916A-6BF68B13302A}"/>
    <cellStyle name="Normal 24 2 2 5 3 2 3 2" xfId="20447" xr:uid="{C2ED4305-E3AB-46AF-B8D7-F37ACEB902CE}"/>
    <cellStyle name="Normal 24 2 2 5 3 2 3 2 2" xfId="20448" xr:uid="{B9926D7F-D6D6-41E7-B92D-19C1D4552C41}"/>
    <cellStyle name="Normal 24 2 2 5 3 2 3 2 2 2" xfId="20449" xr:uid="{B35C44C5-3254-4D3B-9D20-3EF598F46D17}"/>
    <cellStyle name="Normal 24 2 2 5 3 2 3 2 2 2 2" xfId="20450" xr:uid="{C01BA91B-DB75-4E45-BA44-FFFF985110F7}"/>
    <cellStyle name="Normal 24 2 2 5 3 2 3 2 2 2 2 2" xfId="20451" xr:uid="{2941FF87-AED6-4927-B4A5-80D6317EF2B7}"/>
    <cellStyle name="Normal 24 2 2 5 3 2 3 2 2 2 2 2 2" xfId="20452" xr:uid="{2B21B85E-CBB3-42BD-A9C9-A5B573F207D0}"/>
    <cellStyle name="Normal 24 2 2 5 3 2 3 2 2 2 2 2 3" xfId="20453" xr:uid="{F9638232-FFD8-4647-AA96-F31FB7A3A6BF}"/>
    <cellStyle name="Normal 24 2 2 5 3 2 3 2 2 2 2 3" xfId="20454" xr:uid="{461B36F7-1E02-47C6-9081-62791775D1A1}"/>
    <cellStyle name="Normal 24 2 2 5 3 2 3 2 2 2 2 4" xfId="20455" xr:uid="{AA0645C8-22C1-4487-A481-92F493F302FA}"/>
    <cellStyle name="Normal 24 2 2 5 3 2 3 2 2 2 3" xfId="20456" xr:uid="{EAB6B1DF-8FE0-496E-9536-CE06894C458A}"/>
    <cellStyle name="Normal 24 2 2 5 3 2 3 2 2 2 3 2" xfId="20457" xr:uid="{41D2882B-0DB4-4FFB-93F6-55F08C3AA19A}"/>
    <cellStyle name="Normal 24 2 2 5 3 2 3 2 2 2 3 2 2" xfId="20458" xr:uid="{DD749F61-3A39-40CF-81FC-0075CC084B1E}"/>
    <cellStyle name="Normal 24 2 2 5 3 2 3 2 2 2 3 2 2 2" xfId="20459" xr:uid="{E4182405-1F4B-43DC-A5F0-68B1A697BCAC}"/>
    <cellStyle name="Normal 24 2 2 5 3 2 3 2 2 2 3 2 2 2 2" xfId="20460" xr:uid="{8EF771A1-F28C-458C-BEB6-EE15227DE004}"/>
    <cellStyle name="Normal 24 2 2 5 3 2 3 2 2 2 3 2 2 2 2 2" xfId="20461" xr:uid="{CFADC791-B5F0-44F5-9717-8F36AEE2031B}"/>
    <cellStyle name="Normal 24 2 2 5 3 2 3 2 2 2 3 2 2 2 2 3" xfId="20462" xr:uid="{5836C395-690F-4C7A-A78D-3320C1D065DC}"/>
    <cellStyle name="Normal 24 2 2 5 3 2 3 2 2 2 3 2 2 2 3" xfId="20463" xr:uid="{E3E27685-A4DB-4818-9DC0-D4BF6BFA3806}"/>
    <cellStyle name="Normal 24 2 2 5 3 2 3 2 2 2 3 2 2 2 4" xfId="20464" xr:uid="{53009781-3611-4BED-A3F9-FD207CAE3A1B}"/>
    <cellStyle name="Normal 24 2 2 5 3 2 3 2 2 2 3 2 2 3" xfId="20465" xr:uid="{70AAB7B5-4D0E-4FA5-BB69-2E22CC18DA4D}"/>
    <cellStyle name="Normal 24 2 2 5 3 2 3 2 2 2 3 2 2 3 2" xfId="20466" xr:uid="{1BDD5FEC-1481-4EA1-ADB4-4FE5F3EBC94B}"/>
    <cellStyle name="Normal 24 2 2 5 3 2 3 2 2 2 3 2 2 3 3" xfId="20467" xr:uid="{7C119F13-4EC4-4017-9404-DF2A2469B495}"/>
    <cellStyle name="Normal 24 2 2 5 3 2 3 2 2 2 3 2 2 4" xfId="20468" xr:uid="{2864F696-DAB9-4A09-AAAB-8CD831B6464F}"/>
    <cellStyle name="Normal 24 2 2 5 3 2 3 2 2 2 3 2 2 5" xfId="20469" xr:uid="{8C1D8DAA-975F-4EA6-9C65-8CB81EF7AA80}"/>
    <cellStyle name="Normal 24 2 2 5 3 2 3 2 2 2 3 2 3" xfId="20470" xr:uid="{C836D71E-E8CD-47EE-8253-53E6B694EF2D}"/>
    <cellStyle name="Normal 24 2 2 5 3 2 3 2 2 2 3 2 3 2" xfId="20471" xr:uid="{8DA08997-1787-4F2E-921D-98E4CEC74DFD}"/>
    <cellStyle name="Normal 24 2 2 5 3 2 3 2 2 2 3 2 3 3" xfId="20472" xr:uid="{55B268C5-2D1F-4E5C-9C5F-8EE725F69E39}"/>
    <cellStyle name="Normal 24 2 2 5 3 2 3 2 2 2 3 2 4" xfId="20473" xr:uid="{6FFFC730-00A7-41A2-AB67-86C77F29E2C7}"/>
    <cellStyle name="Normal 24 2 2 5 3 2 3 2 2 2 3 2 5" xfId="20474" xr:uid="{88054888-C10E-40DB-BD7E-005735477D02}"/>
    <cellStyle name="Normal 24 2 2 5 3 2 3 2 2 2 3 3" xfId="20475" xr:uid="{02C134A1-DD6A-4C5C-99C0-321787E7B30F}"/>
    <cellStyle name="Normal 24 2 2 5 3 2 3 2 2 2 3 3 2" xfId="20476" xr:uid="{86558FE6-1DFB-4651-8D1B-084F607F9351}"/>
    <cellStyle name="Normal 24 2 2 5 3 2 3 2 2 2 3 3 3" xfId="20477" xr:uid="{D8F3F01E-302C-4989-8C78-572D35DC487B}"/>
    <cellStyle name="Normal 24 2 2 5 3 2 3 2 2 2 3 4" xfId="20478" xr:uid="{6DF9B348-3232-4D1A-BC99-D6E9D05E03E6}"/>
    <cellStyle name="Normal 24 2 2 5 3 2 3 2 2 2 3 5" xfId="20479" xr:uid="{B9D74846-43ED-4187-932F-5C20B7AF81D9}"/>
    <cellStyle name="Normal 24 2 2 5 3 2 3 2 2 2 4" xfId="20480" xr:uid="{92786083-F3F3-46A0-85A1-D6E32083B3B7}"/>
    <cellStyle name="Normal 24 2 2 5 3 2 3 2 2 2 4 2" xfId="20481" xr:uid="{7ACD2A1F-027A-41FF-818A-FBE61A47FBF5}"/>
    <cellStyle name="Normal 24 2 2 5 3 2 3 2 2 2 4 3" xfId="20482" xr:uid="{F9531646-EA91-428D-A58A-9621AA289F6D}"/>
    <cellStyle name="Normal 24 2 2 5 3 2 3 2 2 2 5" xfId="20483" xr:uid="{BE3C04A9-BE85-4B12-912F-C9DE754AFDB4}"/>
    <cellStyle name="Normal 24 2 2 5 3 2 3 2 2 2 6" xfId="20484" xr:uid="{37BC83A6-93A5-43AB-A77E-9BF13D678413}"/>
    <cellStyle name="Normal 24 2 2 5 3 2 3 2 2 3" xfId="20485" xr:uid="{EAC404A6-7B26-4A87-B851-C7115E55B368}"/>
    <cellStyle name="Normal 24 2 2 5 3 2 3 2 2 3 2" xfId="20486" xr:uid="{BB6EF65B-C856-4038-A921-216C685A0F25}"/>
    <cellStyle name="Normal 24 2 2 5 3 2 3 2 2 3 3" xfId="20487" xr:uid="{45ACE373-03EB-486A-9D49-EC68989F2920}"/>
    <cellStyle name="Normal 24 2 2 5 3 2 3 2 2 4" xfId="20488" xr:uid="{3B7D065D-84CD-4CCB-9CE9-980C61F6371A}"/>
    <cellStyle name="Normal 24 2 2 5 3 2 3 2 2 5" xfId="20489" xr:uid="{35A8354D-666B-4B99-840D-045EE26F480B}"/>
    <cellStyle name="Normal 24 2 2 5 3 2 3 2 3" xfId="20490" xr:uid="{5108BE03-C948-44CE-8389-0D726002C4EE}"/>
    <cellStyle name="Normal 24 2 2 5 3 2 3 2 3 2" xfId="20491" xr:uid="{575425BF-3A2D-4BA9-BD80-8E9FFF37C6B8}"/>
    <cellStyle name="Normal 24 2 2 5 3 2 3 2 3 3" xfId="20492" xr:uid="{A433A32C-9B61-4C0E-AF07-6BB69513E00F}"/>
    <cellStyle name="Normal 24 2 2 5 3 2 3 2 4" xfId="20493" xr:uid="{396AFDC3-9315-4A4E-B363-A427A90FEC15}"/>
    <cellStyle name="Normal 24 2 2 5 3 2 3 2 5" xfId="20494" xr:uid="{58231055-430F-4F94-97ED-A0B425CC134A}"/>
    <cellStyle name="Normal 24 2 2 5 3 2 3 3" xfId="20495" xr:uid="{6BF0B3F9-5167-400A-A9AF-DBE429223B85}"/>
    <cellStyle name="Normal 24 2 2 5 3 2 3 3 2" xfId="20496" xr:uid="{64F57358-F6AE-4D42-BC43-63A56DBCD1F4}"/>
    <cellStyle name="Normal 24 2 2 5 3 2 3 3 2 2" xfId="20497" xr:uid="{1CA301BB-7EEF-4825-BE98-BDA027636E91}"/>
    <cellStyle name="Normal 24 2 2 5 3 2 3 3 2 2 2" xfId="20498" xr:uid="{097C4B39-4DDA-46CC-92F4-8B4439A242EC}"/>
    <cellStyle name="Normal 24 2 2 5 3 2 3 3 2 2 3" xfId="20499" xr:uid="{502291C5-5045-4986-BFF2-26837709464E}"/>
    <cellStyle name="Normal 24 2 2 5 3 2 3 3 2 3" xfId="20500" xr:uid="{0762AA5D-6F58-453F-B3E9-D8FFAB2243A6}"/>
    <cellStyle name="Normal 24 2 2 5 3 2 3 3 2 4" xfId="20501" xr:uid="{4DD14156-992F-4FE2-B3D0-C3E976B1964D}"/>
    <cellStyle name="Normal 24 2 2 5 3 2 3 3 3" xfId="20502" xr:uid="{4386239D-F143-4C92-A793-96C9CD04D14A}"/>
    <cellStyle name="Normal 24 2 2 5 3 2 3 3 3 2" xfId="20503" xr:uid="{36FB9C39-11B8-4EAA-9958-E568E11E9105}"/>
    <cellStyle name="Normal 24 2 2 5 3 2 3 3 3 3" xfId="20504" xr:uid="{C89E8DA8-4BC9-4F2C-8ACC-41109D9D29D2}"/>
    <cellStyle name="Normal 24 2 2 5 3 2 3 3 4" xfId="20505" xr:uid="{BB4266B4-3202-4A1A-B8F5-642AB59CBC48}"/>
    <cellStyle name="Normal 24 2 2 5 3 2 3 3 5" xfId="20506" xr:uid="{58E17F59-8C7F-4C96-A0EB-366DF46C76BF}"/>
    <cellStyle name="Normal 24 2 2 5 3 2 3 4" xfId="20507" xr:uid="{6F7F8738-E1AD-4482-8171-4408FC53D8E9}"/>
    <cellStyle name="Normal 24 2 2 5 3 2 3 4 2" xfId="20508" xr:uid="{E1CF4437-EE19-42BA-95E8-4C371C99D760}"/>
    <cellStyle name="Normal 24 2 2 5 3 2 3 4 3" xfId="20509" xr:uid="{22891173-72DE-47E7-9417-4F10F5F83D0F}"/>
    <cellStyle name="Normal 24 2 2 5 3 2 3 5" xfId="20510" xr:uid="{6FA98AC0-BAC4-4F51-91DD-A5263EC39E1D}"/>
    <cellStyle name="Normal 24 2 2 5 3 2 3 6" xfId="20511" xr:uid="{E93656E6-B502-4A52-88C5-5F97275F9289}"/>
    <cellStyle name="Normal 24 2 2 5 3 2 4" xfId="20512" xr:uid="{48310394-8A5B-4FE2-93C4-4A4DB7BD571C}"/>
    <cellStyle name="Normal 24 2 2 5 3 2 4 2" xfId="20513" xr:uid="{9687F562-AB31-4820-BC44-05CAB3FE789D}"/>
    <cellStyle name="Normal 24 2 2 5 3 2 4 2 2" xfId="20514" xr:uid="{E6FF66AD-561C-461E-8CD1-A9B83402A16D}"/>
    <cellStyle name="Normal 24 2 2 5 3 2 4 2 3" xfId="20515" xr:uid="{04A5749D-651A-4CF3-8BF2-65F132E2CD4B}"/>
    <cellStyle name="Normal 24 2 2 5 3 2 4 3" xfId="20516" xr:uid="{0C5829B4-8CF1-4B19-93C1-9E3F5C3F4514}"/>
    <cellStyle name="Normal 24 2 2 5 3 2 4 4" xfId="20517" xr:uid="{EA0862DE-2799-41F7-916D-AE97CC930B79}"/>
    <cellStyle name="Normal 24 2 2 5 3 2 5" xfId="20518" xr:uid="{07C25F7F-2280-4E93-97BE-A10E0D08CB96}"/>
    <cellStyle name="Normal 24 2 2 5 3 2 5 2" xfId="20519" xr:uid="{77A9AAAF-62B6-4E6D-9962-E555F40EE713}"/>
    <cellStyle name="Normal 24 2 2 5 3 2 5 2 2" xfId="20520" xr:uid="{8B876393-666B-4E96-9C71-E827A6482986}"/>
    <cellStyle name="Normal 24 2 2 5 3 2 5 2 3" xfId="20521" xr:uid="{A6EDF8B4-9677-4A17-B38B-F1D6F2D95957}"/>
    <cellStyle name="Normal 24 2 2 5 3 2 5 3" xfId="20522" xr:uid="{3CBB9949-492A-47FF-A42B-62E16058A620}"/>
    <cellStyle name="Normal 24 2 2 5 3 2 5 4" xfId="20523" xr:uid="{5863314D-9C1B-4530-9868-E072E7515138}"/>
    <cellStyle name="Normal 24 2 2 5 3 2 6" xfId="20524" xr:uid="{563F0C21-D28A-4CE8-9CBF-A905C0E0FD09}"/>
    <cellStyle name="Normal 24 2 2 5 3 2 6 2" xfId="20525" xr:uid="{57947F0B-0270-4DAD-98A5-5D7B6627B334}"/>
    <cellStyle name="Normal 24 2 2 5 3 2 6 3" xfId="20526" xr:uid="{D9C8254C-DA66-4397-97C6-A471D247EBB7}"/>
    <cellStyle name="Normal 24 2 2 5 3 2 7" xfId="20527" xr:uid="{3294D11F-22E3-4AD3-BBD9-E2EB018086EF}"/>
    <cellStyle name="Normal 24 2 2 5 3 2 8" xfId="20528" xr:uid="{38422C22-1982-4C8F-8BC5-CF7FCF2D8697}"/>
    <cellStyle name="Normal 24 2 2 5 3 3" xfId="20529" xr:uid="{A4E5E7EC-AA12-47EE-98A0-B71EFF46BF58}"/>
    <cellStyle name="Normal 24 2 2 5 3 3 2" xfId="20530" xr:uid="{0584D0CE-443C-4F56-B22F-A75D4D04E68B}"/>
    <cellStyle name="Normal 24 2 2 5 3 3 3" xfId="20531" xr:uid="{E66A0FC9-FF2B-4146-8D29-BC33E592453E}"/>
    <cellStyle name="Normal 24 2 2 5 3 4" xfId="20532" xr:uid="{EFED0983-B133-431C-8847-404089F82D00}"/>
    <cellStyle name="Normal 24 2 2 5 3 5" xfId="20533" xr:uid="{6F7558CF-AE8C-442D-8AF1-0116BC82D125}"/>
    <cellStyle name="Normal 24 2 2 5 4" xfId="20534" xr:uid="{D974550E-C170-4247-AED2-BECB7E951634}"/>
    <cellStyle name="Normal 24 2 2 5 4 2" xfId="20535" xr:uid="{A5A3432F-9478-4749-9AFC-4C822FCD4AF0}"/>
    <cellStyle name="Normal 24 2 2 5 4 3" xfId="20536" xr:uid="{6A5A6066-872D-41F9-8D95-B1A06A78D203}"/>
    <cellStyle name="Normal 24 2 2 5 5" xfId="20537" xr:uid="{D1C4B628-C4DE-491E-A66D-B22D3EA6093F}"/>
    <cellStyle name="Normal 24 2 2 5 6" xfId="20538" xr:uid="{DF9FAD7A-7E46-4068-82C5-A5195F9F52EA}"/>
    <cellStyle name="Normal 24 2 2 6" xfId="20539" xr:uid="{4FC73DDB-49CF-42A8-A02B-117E5A13CE33}"/>
    <cellStyle name="Normal 24 2 2 6 2" xfId="20540" xr:uid="{3DD1116E-B589-4E0E-BBAA-0DF045042BE1}"/>
    <cellStyle name="Normal 24 2 2 6 2 2" xfId="20541" xr:uid="{8A534919-A07C-4C85-9923-97236B2C5FCD}"/>
    <cellStyle name="Normal 24 2 2 6 2 3" xfId="20542" xr:uid="{57861762-3EEB-403C-A400-C7F5B8BC183E}"/>
    <cellStyle name="Normal 24 2 2 6 3" xfId="20543" xr:uid="{43CAB22C-20D2-46D3-B031-2DD620B43063}"/>
    <cellStyle name="Normal 24 2 2 6 4" xfId="20544" xr:uid="{E782D484-3345-419E-AE0B-0DB76908ED19}"/>
    <cellStyle name="Normal 24 2 2 7" xfId="20545" xr:uid="{4789E968-598A-409D-AF26-B82AC06A2184}"/>
    <cellStyle name="Normal 24 2 2 7 2" xfId="20546" xr:uid="{A656D63A-7F20-480E-8065-92697FF39A99}"/>
    <cellStyle name="Normal 24 2 2 7 2 2" xfId="20547" xr:uid="{F870F1D6-9791-488C-BEEB-C22E620A23C8}"/>
    <cellStyle name="Normal 24 2 2 7 2 2 2" xfId="20548" xr:uid="{7E38FD19-2B6C-494A-AE7E-1A52CD87B67A}"/>
    <cellStyle name="Normal 24 2 2 7 2 2 3" xfId="20549" xr:uid="{8549BA3B-B00E-4507-B5B8-5090881676B6}"/>
    <cellStyle name="Normal 24 2 2 7 2 3" xfId="20550" xr:uid="{C8E3EC1F-D881-448E-898A-2B6D8786B05A}"/>
    <cellStyle name="Normal 24 2 2 7 2 4" xfId="20551" xr:uid="{C6A7607C-ABD7-4A80-BD2E-BBD0928235ED}"/>
    <cellStyle name="Normal 24 2 2 7 3" xfId="20552" xr:uid="{6EB18CA8-9F0F-438E-8F3D-1A6456DBF136}"/>
    <cellStyle name="Normal 24 2 2 7 3 2" xfId="20553" xr:uid="{C4AD5CD3-4497-4F69-A638-4EC399D18B34}"/>
    <cellStyle name="Normal 24 2 2 7 3 2 2" xfId="20554" xr:uid="{24F93EE0-153A-4737-BE86-7DA8274F2089}"/>
    <cellStyle name="Normal 24 2 2 7 3 2 3" xfId="20555" xr:uid="{C765025F-1FD5-4788-B797-8103928ADE12}"/>
    <cellStyle name="Normal 24 2 2 7 3 3" xfId="20556" xr:uid="{F3327C51-F37E-489E-B23C-8C9129733FFD}"/>
    <cellStyle name="Normal 24 2 2 7 3 4" xfId="20557" xr:uid="{ACA340EC-936F-4DA0-ACBA-87592752E9B1}"/>
    <cellStyle name="Normal 24 2 2 7 4" xfId="20558" xr:uid="{17EC86CF-98C5-4A50-8ADA-5B58C18094C6}"/>
    <cellStyle name="Normal 24 2 2 7 4 2" xfId="20559" xr:uid="{282F007C-C2E4-47DF-BB78-12F780317F74}"/>
    <cellStyle name="Normal 24 2 2 7 4 2 2" xfId="20560" xr:uid="{56C40046-F54F-4A3A-94E0-6F9B032DBFE5}"/>
    <cellStyle name="Normal 24 2 2 7 4 2 2 2" xfId="20561" xr:uid="{7F393703-5ACE-4EC1-93F1-8376FCEDCE69}"/>
    <cellStyle name="Normal 24 2 2 7 4 2 2 2 2" xfId="20562" xr:uid="{3D33EE70-621C-48CC-BF4D-E3C2C4F42BD8}"/>
    <cellStyle name="Normal 24 2 2 7 4 2 2 2 2 2" xfId="20563" xr:uid="{6031FADE-E187-4DB4-8C14-DAAA7D7AC8AA}"/>
    <cellStyle name="Normal 24 2 2 7 4 2 2 2 2 2 2" xfId="20564" xr:uid="{C8D1FD12-58F2-4454-97D1-A611EA9D65E7}"/>
    <cellStyle name="Normal 24 2 2 7 4 2 2 2 2 2 2 2" xfId="20565" xr:uid="{B8794280-00DF-4BC4-869F-C641B46537AE}"/>
    <cellStyle name="Normal 24 2 2 7 4 2 2 2 2 2 2 2 2" xfId="20566" xr:uid="{B93F6B3F-20C9-4C44-BECD-4F47D8BE54DB}"/>
    <cellStyle name="Normal 24 2 2 7 4 2 2 2 2 2 2 2 3" xfId="20567" xr:uid="{6B9E3745-5E0E-46A6-8D87-8E571DEAEAA9}"/>
    <cellStyle name="Normal 24 2 2 7 4 2 2 2 2 2 2 3" xfId="20568" xr:uid="{9EB3781A-ADDE-4947-83E3-7E66F2D6F367}"/>
    <cellStyle name="Normal 24 2 2 7 4 2 2 2 2 2 2 4" xfId="20569" xr:uid="{BB012E69-504F-4085-8716-4326E8EB5E32}"/>
    <cellStyle name="Normal 24 2 2 7 4 2 2 2 2 2 3" xfId="20570" xr:uid="{071E7CAC-933E-4C30-BDBC-AC7F6EAD5661}"/>
    <cellStyle name="Normal 24 2 2 7 4 2 2 2 2 2 3 2" xfId="20571" xr:uid="{ADA61DE2-50B4-4948-A1CF-B8AB027AC9C2}"/>
    <cellStyle name="Normal 24 2 2 7 4 2 2 2 2 2 3 3" xfId="20572" xr:uid="{BAE95929-0BE7-471C-ACE2-684468ED3721}"/>
    <cellStyle name="Normal 24 2 2 7 4 2 2 2 2 2 4" xfId="20573" xr:uid="{BDBBB9C4-6B8B-4370-9B29-B7146B4960E7}"/>
    <cellStyle name="Normal 24 2 2 7 4 2 2 2 2 2 5" xfId="20574" xr:uid="{C4E37559-7D12-4C20-B867-55544826DFC2}"/>
    <cellStyle name="Normal 24 2 2 7 4 2 2 2 2 3" xfId="20575" xr:uid="{6CA80AE4-9F2B-4B5D-BB11-217DE9A57FE2}"/>
    <cellStyle name="Normal 24 2 2 7 4 2 2 2 2 3 2" xfId="20576" xr:uid="{EC8A8C84-B6EC-40F9-9757-7A8B0DDE836F}"/>
    <cellStyle name="Normal 24 2 2 7 4 2 2 2 2 3 3" xfId="20577" xr:uid="{66EA821D-D048-4380-9AB5-AD3639DFAAD9}"/>
    <cellStyle name="Normal 24 2 2 7 4 2 2 2 2 4" xfId="20578" xr:uid="{43E06899-B22D-49DC-9E34-6AA9A2219713}"/>
    <cellStyle name="Normal 24 2 2 7 4 2 2 2 2 5" xfId="20579" xr:uid="{31A57EC3-2E2F-41CA-8C45-45CC6439DAD8}"/>
    <cellStyle name="Normal 24 2 2 7 4 2 2 2 3" xfId="20580" xr:uid="{ACD7B775-7400-4E36-9923-FD585796E46B}"/>
    <cellStyle name="Normal 24 2 2 7 4 2 2 2 3 2" xfId="20581" xr:uid="{51D92E0A-9F4D-40A9-9910-A916EA45D711}"/>
    <cellStyle name="Normal 24 2 2 7 4 2 2 2 3 2 2" xfId="20582" xr:uid="{6F141C2C-19FD-4F9E-912A-BCDC08CB786F}"/>
    <cellStyle name="Normal 24 2 2 7 4 2 2 2 3 2 2 2" xfId="20583" xr:uid="{7EF3ECFD-E48C-4244-98AD-8C0FD7B82392}"/>
    <cellStyle name="Normal 24 2 2 7 4 2 2 2 3 2 2 2 2" xfId="20584" xr:uid="{D3055A47-E4A1-40DB-A2B5-B00B5BA0DCE6}"/>
    <cellStyle name="Normal 24 2 2 7 4 2 2 2 3 2 2 2 2 2" xfId="20585" xr:uid="{6289E019-0F23-49DD-9D3A-ECC059A7D8AA}"/>
    <cellStyle name="Normal 24 2 2 7 4 2 2 2 3 2 2 2 2 2 2" xfId="20586" xr:uid="{EB45261E-9DB0-4128-A9E5-133E18A96FEE}"/>
    <cellStyle name="Normal 24 2 2 7 4 2 2 2 3 2 2 2 2 2 3" xfId="20587" xr:uid="{2914AE67-BED7-471B-BBC9-520A28F766CD}"/>
    <cellStyle name="Normal 24 2 2 7 4 2 2 2 3 2 2 2 2 3" xfId="20588" xr:uid="{B3A2A6C9-3310-4CA9-8C16-3D9F313DF534}"/>
    <cellStyle name="Normal 24 2 2 7 4 2 2 2 3 2 2 2 2 4" xfId="20589" xr:uid="{E380FC5C-83FB-4E2B-988C-6C29DC724D3C}"/>
    <cellStyle name="Normal 24 2 2 7 4 2 2 2 3 2 2 3" xfId="20590" xr:uid="{FB27E498-7A5A-40DC-A739-80EB965FD90F}"/>
    <cellStyle name="Normal 24 2 2 7 4 2 2 2 3 2 3" xfId="20591" xr:uid="{3CA90D69-56F7-43FF-8FC1-2413198D2C72}"/>
    <cellStyle name="Normal 24 2 2 7 4 2 2 2 3 2 4" xfId="20592" xr:uid="{DE9DF4A6-5C80-4C57-899A-9C62C1468D58}"/>
    <cellStyle name="Normal 24 2 2 7 4 2 2 2 3 2 4 2" xfId="20593" xr:uid="{B69AB1A5-FFD9-4EF0-9E52-6FCAC0B597B4}"/>
    <cellStyle name="Normal 24 2 2 7 4 2 2 2 3 2 4 2 2" xfId="20594" xr:uid="{13E68074-216B-4F2D-9EDD-4FC3DFBC2647}"/>
    <cellStyle name="Normal 24 2 2 7 4 2 2 2 3 2 4 2 3" xfId="20595" xr:uid="{2B73C472-0FE2-4CA4-87A2-D710E4429DEC}"/>
    <cellStyle name="Normal 24 2 2 7 4 2 2 2 3 2 4 3" xfId="20596" xr:uid="{97D122D9-339C-45A7-AD07-8485AE93B0DA}"/>
    <cellStyle name="Normal 24 2 2 7 4 2 2 2 3 2 4 4" xfId="20597" xr:uid="{01E14E3C-42C0-46D2-9551-D32A1CA6AE59}"/>
    <cellStyle name="Normal 24 2 2 7 4 2 2 2 3 2 5" xfId="20598" xr:uid="{944884B9-AADF-40AD-946D-6D375364314B}"/>
    <cellStyle name="Normal 24 2 2 7 4 2 2 2 3 3" xfId="20599" xr:uid="{94872CA1-4A59-4507-9413-C0AF149F1130}"/>
    <cellStyle name="Normal 24 2 2 7 4 2 2 2 3 3 2" xfId="20600" xr:uid="{EF644F69-E350-4591-9DAF-7DD0F40F609C}"/>
    <cellStyle name="Normal 24 2 2 7 4 2 2 2 3 3 3" xfId="20601" xr:uid="{067638CA-A12F-4D21-8E58-33AA27522850}"/>
    <cellStyle name="Normal 24 2 2 7 4 2 2 2 3 4" xfId="20602" xr:uid="{6BFA05AC-0AE5-437D-9566-C31FFAEFED3C}"/>
    <cellStyle name="Normal 24 2 2 7 4 2 2 2 3 5" xfId="20603" xr:uid="{00C039EF-0AF8-4759-80BE-C8F71AC62755}"/>
    <cellStyle name="Normal 24 2 2 7 4 2 2 2 4" xfId="20604" xr:uid="{085642F5-B104-4188-8382-5A2F31F742D2}"/>
    <cellStyle name="Normal 24 2 2 7 4 2 2 2 4 2" xfId="20605" xr:uid="{283F38B5-9476-407C-9501-FF492CFEF6C3}"/>
    <cellStyle name="Normal 24 2 2 7 4 2 2 2 4 2 2" xfId="20606" xr:uid="{92803AF9-8C42-458F-9F43-7D0FEF2EFF96}"/>
    <cellStyle name="Normal 24 2 2 7 4 2 2 2 4 2 2 2" xfId="20607" xr:uid="{4906172E-F63A-448B-9E02-8F1E61286540}"/>
    <cellStyle name="Normal 24 2 2 7 4 2 2 2 4 2 2 2 2" xfId="20608" xr:uid="{F7BAF18C-D401-4FCF-9BAA-86A4FA53AFB0}"/>
    <cellStyle name="Normal 24 2 2 7 4 2 2 2 4 2 2 2 3" xfId="20609" xr:uid="{1F6A1764-7834-4CB9-A0BD-16AA0183560F}"/>
    <cellStyle name="Normal 24 2 2 7 4 2 2 2 4 2 2 3" xfId="20610" xr:uid="{14AB3CBE-3BF8-4E69-8A86-1295B855C6E1}"/>
    <cellStyle name="Normal 24 2 2 7 4 2 2 2 4 2 2 4" xfId="20611" xr:uid="{DA7970DB-00D4-47D4-8853-C0E8B14AD385}"/>
    <cellStyle name="Normal 24 2 2 7 4 2 2 2 4 2 3" xfId="20612" xr:uid="{536F85F1-B528-4FCD-9456-A1DB95CDB024}"/>
    <cellStyle name="Normal 24 2 2 7 4 2 2 2 4 2 3 2" xfId="20613" xr:uid="{4643686A-541F-4529-A19F-D8C701214727}"/>
    <cellStyle name="Normal 24 2 2 7 4 2 2 2 4 2 3 3" xfId="20614" xr:uid="{758C9C94-DC0F-4C3D-AD71-16A6C64E00B6}"/>
    <cellStyle name="Normal 24 2 2 7 4 2 2 2 4 2 4" xfId="20615" xr:uid="{2D50156C-186A-4531-A4E1-EFF5DB58CFFB}"/>
    <cellStyle name="Normal 24 2 2 7 4 2 2 2 4 2 4 2" xfId="20616" xr:uid="{65532296-39BB-4E91-B31E-64FA53C1AA2E}"/>
    <cellStyle name="Normal 24 2 2 7 4 2 2 2 4 2 4 2 2" xfId="20617" xr:uid="{105B6100-3AA4-4194-8A40-0F7F8BABE807}"/>
    <cellStyle name="Normal 24 2 2 7 4 2 2 2 4 2 4 2 2 2" xfId="20618" xr:uid="{1DAFE2C5-D6E1-4446-87F2-830349A44634}"/>
    <cellStyle name="Normal 24 2 2 7 4 2 2 2 4 2 4 2 2 3" xfId="20619" xr:uid="{FD6F38EF-0518-46FF-9328-99DC2C0FB0B0}"/>
    <cellStyle name="Normal 24 2 2 7 4 2 2 2 4 2 4 2 3" xfId="20620" xr:uid="{FE490B49-9BB0-43BB-858D-B2C90CF0E394}"/>
    <cellStyle name="Normal 24 2 2 7 4 2 2 2 4 2 4 2 4" xfId="20621" xr:uid="{52D649BA-29B5-42B7-B663-420CAC534893}"/>
    <cellStyle name="Normal 24 2 2 7 4 2 2 2 4 2 4 3" xfId="20622" xr:uid="{CA00236B-9CB9-4EC8-A29E-D03757F397D1}"/>
    <cellStyle name="Normal 24 2 2 7 4 2 2 2 4 2 4 3 2" xfId="20623" xr:uid="{4DB27E5B-5F45-45D4-A8B1-DF14F8509219}"/>
    <cellStyle name="Normal 24 2 2 7 4 2 2 2 4 2 4 3 3" xfId="20624" xr:uid="{B6E6AF2D-15A0-4367-BD7F-89965903E875}"/>
    <cellStyle name="Normal 24 2 2 7 4 2 2 2 4 2 4 4" xfId="20625" xr:uid="{33F3FFB2-2E38-4C26-B66C-0663589754B4}"/>
    <cellStyle name="Normal 24 2 2 7 4 2 2 2 4 2 4 5" xfId="20626" xr:uid="{41458E16-7784-4F5A-9CCD-EAD6F5B10B8D}"/>
    <cellStyle name="Normal 24 2 2 7 4 2 2 2 4 2 5" xfId="20627" xr:uid="{A602AD55-A6FD-4A73-9F52-8477C460D7B5}"/>
    <cellStyle name="Normal 24 2 2 7 4 2 2 2 4 2 6" xfId="20628" xr:uid="{4263A4D6-63FE-41AC-A062-FC7AEA55F670}"/>
    <cellStyle name="Normal 24 2 2 7 4 2 2 2 4 3" xfId="20629" xr:uid="{107E8E95-7556-47F3-9E89-8AA7516CEB9C}"/>
    <cellStyle name="Normal 24 2 2 7 4 2 2 2 4 3 2" xfId="20630" xr:uid="{7784373A-5B4E-4829-8490-FCB333B56D77}"/>
    <cellStyle name="Normal 24 2 2 7 4 2 2 2 4 3 3" xfId="20631" xr:uid="{D7039449-9720-4FA7-A715-6E2D364A327D}"/>
    <cellStyle name="Normal 24 2 2 7 4 2 2 2 4 4" xfId="20632" xr:uid="{F08C46DD-3542-46A0-9E10-9A0E3C7B3CE8}"/>
    <cellStyle name="Normal 24 2 2 7 4 2 2 2 4 5" xfId="20633" xr:uid="{7744354D-B4AA-4A5E-9D21-1EA47C4D4EC5}"/>
    <cellStyle name="Normal 24 2 2 7 4 2 2 2 5" xfId="20634" xr:uid="{F40A5674-4F48-45AE-9A21-8D4D340AF14E}"/>
    <cellStyle name="Normal 24 2 2 7 4 2 2 2 5 2" xfId="20635" xr:uid="{36B1723F-DF24-4026-842A-A7BFA11FCE7C}"/>
    <cellStyle name="Normal 24 2 2 7 4 2 2 2 5 3" xfId="20636" xr:uid="{152BBEA3-9217-4192-9CB0-F7CD94D3C40C}"/>
    <cellStyle name="Normal 24 2 2 7 4 2 2 2 6" xfId="20637" xr:uid="{8CE6ED5D-3E83-4C51-8189-A95C2E45B690}"/>
    <cellStyle name="Normal 24 2 2 7 4 2 2 2 7" xfId="20638" xr:uid="{889CE915-A920-4382-B07E-A7960B824DB8}"/>
    <cellStyle name="Normal 24 2 2 7 4 2 2 3" xfId="20639" xr:uid="{88B92D40-FCB7-4A47-BF53-FF6D54C3F4DA}"/>
    <cellStyle name="Normal 24 2 2 7 4 2 2 3 2" xfId="20640" xr:uid="{D0F50874-8FE6-43EB-90A8-95068B405CA6}"/>
    <cellStyle name="Normal 24 2 2 7 4 2 2 3 3" xfId="20641" xr:uid="{0CF52BE3-8CB9-4DD0-A500-0DF0A49F8251}"/>
    <cellStyle name="Normal 24 2 2 7 4 2 2 4" xfId="20642" xr:uid="{D8FA50D8-6711-42BA-9B6E-E643546E7F28}"/>
    <cellStyle name="Normal 24 2 2 7 4 2 2 5" xfId="20643" xr:uid="{D5F20C50-E939-4422-97AF-45558ADE3DCB}"/>
    <cellStyle name="Normal 24 2 2 7 4 2 3" xfId="20644" xr:uid="{0EF16A8E-088E-477F-82FC-AFA08DF38422}"/>
    <cellStyle name="Normal 24 2 2 7 4 2 3 2" xfId="20645" xr:uid="{2879FD91-F74C-43DD-99C2-24EA4B81A0A6}"/>
    <cellStyle name="Normal 24 2 2 7 4 2 3 3" xfId="20646" xr:uid="{83F58B8F-D053-4982-B19A-0ABE9743892D}"/>
    <cellStyle name="Normal 24 2 2 7 4 2 4" xfId="20647" xr:uid="{56BE19E7-D569-4365-8638-79CA38FF33C9}"/>
    <cellStyle name="Normal 24 2 2 7 4 2 5" xfId="20648" xr:uid="{8F04475C-D984-4A8D-BCC1-02BC17AA955D}"/>
    <cellStyle name="Normal 24 2 2 7 4 3" xfId="20649" xr:uid="{226CCC51-03BB-4902-A061-7032B57AC955}"/>
    <cellStyle name="Normal 24 2 2 7 4 3 2" xfId="20650" xr:uid="{144AB4E4-C00A-4BC5-9511-557768A90DC5}"/>
    <cellStyle name="Normal 24 2 2 7 4 3 3" xfId="20651" xr:uid="{7096EF94-A7AC-4083-BCC6-EFEEB840D1BB}"/>
    <cellStyle name="Normal 24 2 2 7 4 4" xfId="20652" xr:uid="{65310666-2FC0-4763-9D14-11CF894DA92C}"/>
    <cellStyle name="Normal 24 2 2 7 4 5" xfId="20653" xr:uid="{01076300-45F0-4911-ADC4-94BC123AED51}"/>
    <cellStyle name="Normal 24 2 2 7 5" xfId="20654" xr:uid="{B067BF7A-BED1-4294-8906-69F0F3ED49E7}"/>
    <cellStyle name="Normal 24 2 2 7 5 2" xfId="20655" xr:uid="{C9C7A079-43F6-4274-ACAF-7390A7529E5F}"/>
    <cellStyle name="Normal 24 2 2 7 5 3" xfId="20656" xr:uid="{AAAFF9D7-2ABB-45D6-9DE1-7CB6D476BC04}"/>
    <cellStyle name="Normal 24 2 2 7 6" xfId="20657" xr:uid="{1099747E-248C-4475-9D2A-8376E353994D}"/>
    <cellStyle name="Normal 24 2 2 7 7" xfId="20658" xr:uid="{0CE7DBB0-9A4E-4242-8D85-27F7668B8697}"/>
    <cellStyle name="Normal 24 2 2 8" xfId="20659" xr:uid="{5203800D-34EF-40FD-ACB2-18925A9E8A23}"/>
    <cellStyle name="Normal 24 2 2 8 2" xfId="20660" xr:uid="{86652A1B-58D3-4875-B483-AD5584B5E2BC}"/>
    <cellStyle name="Normal 24 2 2 8 2 2" xfId="20661" xr:uid="{F214C63B-233A-44BC-936C-C1E919A66BCD}"/>
    <cellStyle name="Normal 24 2 2 8 2 3" xfId="20662" xr:uid="{D72D1093-9D08-4F56-A732-AB000ED657E1}"/>
    <cellStyle name="Normal 24 2 2 8 3" xfId="20663" xr:uid="{71AB1125-655F-497C-8B84-0178E2756D77}"/>
    <cellStyle name="Normal 24 2 2 8 4" xfId="20664" xr:uid="{E434CAE0-B06A-48B4-82FF-F660B080CF37}"/>
    <cellStyle name="Normal 24 2 2 9" xfId="20665" xr:uid="{736E10FF-18BC-4EF0-859F-67AE7E7EABB6}"/>
    <cellStyle name="Normal 24 2 2 9 2" xfId="20666" xr:uid="{2B05B833-A934-4E9A-85E9-F8F175CCAFA4}"/>
    <cellStyle name="Normal 24 2 2 9 2 2" xfId="20667" xr:uid="{8B5BA3A2-62FA-4CD1-A6F9-F072695F8B5F}"/>
    <cellStyle name="Normal 24 2 2 9 2 3" xfId="20668" xr:uid="{E14DA3D1-4DA1-44F7-A5EA-2F3FEE5A5259}"/>
    <cellStyle name="Normal 24 2 2 9 3" xfId="20669" xr:uid="{CFB46757-E09D-4302-84AE-64AE9F30A554}"/>
    <cellStyle name="Normal 24 2 2 9 4" xfId="20670" xr:uid="{C7CB1546-25F2-4CA7-BC08-D00FE626B0AC}"/>
    <cellStyle name="Normal 24 2 3" xfId="20671" xr:uid="{2181000D-5C03-4330-98B8-F560D9363482}"/>
    <cellStyle name="Normal 24 2 3 2" xfId="20672" xr:uid="{C2799539-8313-4C4E-B3D8-196F599FEB14}"/>
    <cellStyle name="Normal 24 2 3 2 2" xfId="20673" xr:uid="{7F186888-6BC5-4F83-91C5-FF203A2FE339}"/>
    <cellStyle name="Normal 24 2 3 2 2 2" xfId="20674" xr:uid="{9EE0572A-4443-4BE0-ADCF-CEDCFB237449}"/>
    <cellStyle name="Normal 24 2 3 2 2 3" xfId="20675" xr:uid="{4B7CA164-DD01-4294-A55B-67566B4B4BFF}"/>
    <cellStyle name="Normal 24 2 3 2 3" xfId="20676" xr:uid="{AFDC1D1A-F933-4C19-9584-BC4CB979029E}"/>
    <cellStyle name="Normal 24 2 3 2 4" xfId="20677" xr:uid="{6ED3D96C-13B1-47E9-96F0-3D029A01A5D4}"/>
    <cellStyle name="Normal 24 2 3 3" xfId="20678" xr:uid="{2B4F10A0-CE11-4952-A0C1-338B3B3F2922}"/>
    <cellStyle name="Normal 24 2 3 3 2" xfId="20679" xr:uid="{7D75F129-13F3-40AE-AD1D-1FB18F249688}"/>
    <cellStyle name="Normal 24 2 3 3 3" xfId="20680" xr:uid="{4F12EA1D-D983-4034-9F08-86884626C5E5}"/>
    <cellStyle name="Normal 24 2 3 4" xfId="20681" xr:uid="{67F39F87-6F3C-4114-B057-52FC6448D106}"/>
    <cellStyle name="Normal 24 2 3 5" xfId="20682" xr:uid="{6F315CF9-74FA-4CF1-AA1A-FAB6E8AC38FD}"/>
    <cellStyle name="Normal 24 2 4" xfId="20683" xr:uid="{FE9C3D82-866F-4816-A03B-E370F1A88174}"/>
    <cellStyle name="Normal 24 2 4 2" xfId="20684" xr:uid="{E81B1C2E-C844-4B5C-A369-9E16E9F29B62}"/>
    <cellStyle name="Normal 24 2 4 2 2" xfId="20685" xr:uid="{2BDE8920-840F-4F3D-B723-F6F09D1682E1}"/>
    <cellStyle name="Normal 24 2 4 2 3" xfId="20686" xr:uid="{26245359-BC55-420D-8169-3B17BF7BF1DE}"/>
    <cellStyle name="Normal 24 2 4 3" xfId="20687" xr:uid="{1C6050BD-482C-49A1-8717-41DB7BE9A39D}"/>
    <cellStyle name="Normal 24 2 4 4" xfId="20688" xr:uid="{B805C266-7809-4620-AA5A-482D5685DECD}"/>
    <cellStyle name="Normal 24 2 5" xfId="20689" xr:uid="{274780FD-2BB8-4EA2-9857-745294E56177}"/>
    <cellStyle name="Normal 24 2 5 2" xfId="20690" xr:uid="{E121D802-FC20-4956-ADC9-1B0749FC9A2B}"/>
    <cellStyle name="Normal 24 2 5 2 2" xfId="20691" xr:uid="{6FAC7A26-E3A4-4E53-A5F7-1B85CC78CBFB}"/>
    <cellStyle name="Normal 24 2 5 2 3" xfId="20692" xr:uid="{4E8BC114-DABE-49D3-ABBD-0C36E7781F39}"/>
    <cellStyle name="Normal 24 2 5 3" xfId="20693" xr:uid="{C2833985-B318-424D-8B3C-DFB033985114}"/>
    <cellStyle name="Normal 24 2 5 4" xfId="20694" xr:uid="{95CEFDB1-1A87-4CC3-BD19-E898D3AA8F6F}"/>
    <cellStyle name="Normal 24 2 6" xfId="20695" xr:uid="{D033B983-F5BC-4429-807C-247775A8FD6A}"/>
    <cellStyle name="Normal 24 2 6 2" xfId="20696" xr:uid="{A150A62C-CA30-480A-939A-95178DAA8CBB}"/>
    <cellStyle name="Normal 24 2 6 2 2" xfId="20697" xr:uid="{C9BCEA7D-3F17-4ABC-9B90-AD9BBA84FCD1}"/>
    <cellStyle name="Normal 24 2 6 2 3" xfId="20698" xr:uid="{12A28C2D-B696-4644-9653-3D3B1A892D75}"/>
    <cellStyle name="Normal 24 2 6 3" xfId="20699" xr:uid="{480D5F5B-6583-46B2-9848-CDB38D9B2A3F}"/>
    <cellStyle name="Normal 24 2 6 4" xfId="20700" xr:uid="{0F3412B2-0F90-428E-8F5A-C3D7F5F701FB}"/>
    <cellStyle name="Normal 24 2 7" xfId="20701" xr:uid="{37299F6A-CF0C-46A9-A991-253B16285A13}"/>
    <cellStyle name="Normal 24 2 7 2" xfId="20702" xr:uid="{BF4A829F-B972-4673-950C-05FA8B71F37D}"/>
    <cellStyle name="Normal 24 2 7 2 2" xfId="20703" xr:uid="{C437E3F3-517D-42CC-B6C5-4200F5AE127A}"/>
    <cellStyle name="Normal 24 2 7 2 3" xfId="20704" xr:uid="{BF5E02E4-CB31-481B-8E72-F0F55C19A3DD}"/>
    <cellStyle name="Normal 24 2 7 3" xfId="20705" xr:uid="{F417190C-16C1-4912-BBF8-F0BE5A2E67F4}"/>
    <cellStyle name="Normal 24 2 7 4" xfId="20706" xr:uid="{A9287332-E820-4691-A688-A115599490A5}"/>
    <cellStyle name="Normal 24 2 8" xfId="20707" xr:uid="{F26E5AA2-07B2-401C-8277-5456F6D968AD}"/>
    <cellStyle name="Normal 24 2 8 2" xfId="20708" xr:uid="{2B23B13B-F30F-41A1-8089-D5F927EED9DC}"/>
    <cellStyle name="Normal 24 2 8 2 2" xfId="20709" xr:uid="{16C7E98F-2AB3-4D2C-919D-3DBFEDEA608B}"/>
    <cellStyle name="Normal 24 2 8 2 3" xfId="20710" xr:uid="{43DA13BF-7819-44D9-985A-446BFFA97AB8}"/>
    <cellStyle name="Normal 24 2 8 3" xfId="20711" xr:uid="{77197C61-505F-4B01-9670-55CD0FB02D0B}"/>
    <cellStyle name="Normal 24 2 8 4" xfId="20712" xr:uid="{854D98A7-9F82-423C-BF93-C0833B35E3D4}"/>
    <cellStyle name="Normal 24 2 9" xfId="20713" xr:uid="{534AD586-C48A-41BC-91C1-7D4F6BC448D5}"/>
    <cellStyle name="Normal 24 2 9 2" xfId="20714" xr:uid="{28894EAF-94D6-4891-B596-9F9507BFBF8F}"/>
    <cellStyle name="Normal 24 2 9 2 2" xfId="20715" xr:uid="{E2A815F7-CB7A-4A0E-BA19-3DE89E7DBBE3}"/>
    <cellStyle name="Normal 24 2 9 2 3" xfId="20716" xr:uid="{76B9E8A9-353A-408E-9FD6-BA19EAFB80F4}"/>
    <cellStyle name="Normal 24 2 9 3" xfId="20717" xr:uid="{804E3A32-6542-48E3-9D35-70890B62F356}"/>
    <cellStyle name="Normal 24 2 9 4" xfId="20718" xr:uid="{5B0AE016-393C-42EF-8C10-2617064F9E9B}"/>
    <cellStyle name="Normal 24 3" xfId="20719" xr:uid="{44067760-972D-4B73-911A-480FE5046D25}"/>
    <cellStyle name="Normal 24 4" xfId="20720" xr:uid="{1E6667AA-2E00-471F-B17D-211E79004925}"/>
    <cellStyle name="Normal 24 5" xfId="20721" xr:uid="{BF26F35A-6F18-4667-85FC-63597DFB8924}"/>
    <cellStyle name="Normal 24 5 2" xfId="20722" xr:uid="{FEDCD672-51E1-4605-883F-BB6FDD0B2003}"/>
    <cellStyle name="Normal 24 5 2 2" xfId="20723" xr:uid="{A087DD88-6B81-40F8-96BD-4181370C8226}"/>
    <cellStyle name="Normal 24 5 2 2 2" xfId="20724" xr:uid="{619A10DB-2775-4E2B-B802-197AA68D5F12}"/>
    <cellStyle name="Normal 24 5 2 2 3" xfId="20725" xr:uid="{B325ACC8-4F17-413D-A03A-69392CD4E3EC}"/>
    <cellStyle name="Normal 24 5 2 3" xfId="20726" xr:uid="{03EC4DE2-B6A7-4400-A274-C21B17C3BBC0}"/>
    <cellStyle name="Normal 24 5 2 4" xfId="20727" xr:uid="{144A6D3F-B63D-44F6-AD29-435CEF7BD92C}"/>
    <cellStyle name="Normal 24 6" xfId="20728" xr:uid="{D2A01ED3-7E11-422D-8E15-3C611C1E79CC}"/>
    <cellStyle name="Normal 24 6 2" xfId="20729" xr:uid="{5E82FACC-B98D-42A7-8094-21AE7C1DEA02}"/>
    <cellStyle name="Normal 24 6 2 2" xfId="20730" xr:uid="{D73B6F37-0949-40EE-B181-638A7DD0B451}"/>
    <cellStyle name="Normal 24 6 2 2 2" xfId="20731" xr:uid="{0F86EEB7-6C4D-420F-988D-E46F25C7AC05}"/>
    <cellStyle name="Normal 24 6 2 2 2 2" xfId="20732" xr:uid="{1775D3F3-3AAA-4447-B201-63FBF0C77004}"/>
    <cellStyle name="Normal 24 6 2 2 2 2 2" xfId="20733" xr:uid="{19338277-9447-4D94-8DBE-E3566A9464E2}"/>
    <cellStyle name="Normal 24 6 2 2 2 2 2 2" xfId="20734" xr:uid="{E09716CD-8618-4155-964B-0FDAFEBAD904}"/>
    <cellStyle name="Normal 24 6 2 2 2 2 2 2 2" xfId="20735" xr:uid="{3F4CB9E0-416C-44AE-BB48-B3779B4D8720}"/>
    <cellStyle name="Normal 24 6 2 2 2 2 2 2 3" xfId="20736" xr:uid="{555EDCBB-2B10-4C5B-BB45-7A6A30685579}"/>
    <cellStyle name="Normal 24 6 2 2 2 2 2 3" xfId="20737" xr:uid="{3E3CBD7F-32EB-47F0-AAC0-D4DEEAC0140E}"/>
    <cellStyle name="Normal 24 6 2 2 2 2 2 4" xfId="20738" xr:uid="{442B1577-62AE-46C8-BBA2-99FA25263914}"/>
    <cellStyle name="Normal 24 6 2 2 2 2 3" xfId="20739" xr:uid="{F5785326-BFA6-4109-A7B0-12B390C397CB}"/>
    <cellStyle name="Normal 24 6 2 2 2 2 3 2" xfId="20740" xr:uid="{80E0CD30-2700-484B-876B-9493C66E1D74}"/>
    <cellStyle name="Normal 24 6 2 2 2 2 3 2 2" xfId="20741" xr:uid="{6FC2B317-AC52-469B-A3CC-5401D491C5DB}"/>
    <cellStyle name="Normal 24 6 2 2 2 2 3 2 2 2" xfId="20742" xr:uid="{1DC3C8A0-CC68-4EA0-8DC0-B7B0E247D09E}"/>
    <cellStyle name="Normal 24 6 2 2 2 2 3 2 2 3" xfId="20743" xr:uid="{0255AAA4-4CB0-4D20-AAC9-F4BD9B19B3ED}"/>
    <cellStyle name="Normal 24 6 2 2 2 2 3 2 3" xfId="20744" xr:uid="{0737BB5D-38B9-4E9C-BDCA-8C0EDDDD40BC}"/>
    <cellStyle name="Normal 24 6 2 2 2 2 3 2 4" xfId="20745" xr:uid="{9AB5F280-A76F-4317-8893-213948D30A71}"/>
    <cellStyle name="Normal 24 6 2 2 2 2 3 3" xfId="20746" xr:uid="{501D99CF-E971-4813-A8F4-B1C7C4E974EB}"/>
    <cellStyle name="Normal 24 6 2 2 2 2 3 3 2" xfId="20747" xr:uid="{9A287A78-9AB9-495B-88E5-49DCFD46D8EB}"/>
    <cellStyle name="Normal 24 6 2 2 2 2 3 3 3" xfId="20748" xr:uid="{0C9EEE9A-4765-4688-B6B7-55D8C0B07385}"/>
    <cellStyle name="Normal 24 6 2 2 2 2 3 4" xfId="20749" xr:uid="{09827AAB-2015-46CE-8106-C7489D990117}"/>
    <cellStyle name="Normal 24 6 2 2 2 2 3 5" xfId="20750" xr:uid="{EA6F3D4A-A85B-42D2-A343-F5479C52E36C}"/>
    <cellStyle name="Normal 24 6 2 2 2 2 4" xfId="20751" xr:uid="{6E30CD61-B24E-4CBC-973A-5A7C9BC97AF4}"/>
    <cellStyle name="Normal 24 6 2 2 2 2 4 2" xfId="20752" xr:uid="{F2CB7242-64BE-42A8-9440-6E763D58B3F7}"/>
    <cellStyle name="Normal 24 6 2 2 2 2 4 2 2" xfId="20753" xr:uid="{D6796AF4-CE83-4E3F-82AA-BE9A2998AA49}"/>
    <cellStyle name="Normal 24 6 2 2 2 2 4 2 3" xfId="20754" xr:uid="{A5D786CC-4321-4375-951A-171B10977975}"/>
    <cellStyle name="Normal 24 6 2 2 2 2 4 3" xfId="20755" xr:uid="{34FBAAF0-2DD4-477B-AB06-B70F9B69E092}"/>
    <cellStyle name="Normal 24 6 2 2 2 2 4 4" xfId="20756" xr:uid="{11D8E8F1-6D69-4AF9-AE58-CCFE52BEE3FF}"/>
    <cellStyle name="Normal 24 6 2 2 2 2 5" xfId="20757" xr:uid="{44CB6725-58DE-4BC9-96F4-37ABA8D00EA2}"/>
    <cellStyle name="Normal 24 6 2 2 2 2 5 2" xfId="20758" xr:uid="{D21BFE3A-DC54-447B-AAD0-FBDBC6F1521A}"/>
    <cellStyle name="Normal 24 6 2 2 2 2 5 3" xfId="20759" xr:uid="{D873151A-8EF6-437B-A063-A50F8F8A1121}"/>
    <cellStyle name="Normal 24 6 2 2 2 2 6" xfId="20760" xr:uid="{51CC076E-C342-4614-A485-CC1EDA72153F}"/>
    <cellStyle name="Normal 24 6 2 2 2 2 7" xfId="20761" xr:uid="{FC69D9F8-D075-4B5A-A533-845CB31A1F3C}"/>
    <cellStyle name="Normal 24 6 2 2 2 3" xfId="20762" xr:uid="{83EEE069-FE6F-4CBA-B895-FA8DAAF53DDD}"/>
    <cellStyle name="Normal 24 6 2 2 2 3 2" xfId="20763" xr:uid="{C754CFD8-8CE3-4B23-9371-9E41FA34A25C}"/>
    <cellStyle name="Normal 24 6 2 2 2 3 3" xfId="20764" xr:uid="{DA203715-F7E8-4237-9605-31B1E050ADEB}"/>
    <cellStyle name="Normal 24 6 2 2 2 4" xfId="20765" xr:uid="{40DDC002-1DD2-4545-80C9-806266B7264A}"/>
    <cellStyle name="Normal 24 6 2 2 2 5" xfId="20766" xr:uid="{7BDCBD20-5F57-4E88-94A6-BD750A1F4B84}"/>
    <cellStyle name="Normal 24 6 2 2 3" xfId="20767" xr:uid="{E557C275-B1E1-477E-BDA7-534A4EEE4FD3}"/>
    <cellStyle name="Normal 24 6 2 2 3 2" xfId="20768" xr:uid="{58C13086-07F5-4F32-87AC-AF83C4DD0BC1}"/>
    <cellStyle name="Normal 24 6 2 2 3 3" xfId="20769" xr:uid="{30A1DA7D-824D-40F8-9C05-4C38C3C72523}"/>
    <cellStyle name="Normal 24 6 2 2 4" xfId="20770" xr:uid="{8EF20579-A93D-4090-93D8-F49C16A42161}"/>
    <cellStyle name="Normal 24 6 2 2 5" xfId="20771" xr:uid="{696B8931-9E0F-4065-B6A3-C28E79A6E09F}"/>
    <cellStyle name="Normal 24 6 2 3" xfId="20772" xr:uid="{1A2AFAE0-7A56-4410-A349-2F9A17CA01DF}"/>
    <cellStyle name="Normal 24 6 2 3 2" xfId="20773" xr:uid="{88092B98-65A2-4D5B-8791-509B5DFA93A0}"/>
    <cellStyle name="Normal 24 6 2 3 2 2" xfId="20774" xr:uid="{CB23F2B5-12A7-40A9-848E-BE7C4D79E87C}"/>
    <cellStyle name="Normal 24 6 2 3 2 3" xfId="20775" xr:uid="{C121892F-D98F-481E-AD87-907CCB03B389}"/>
    <cellStyle name="Normal 24 6 2 3 3" xfId="20776" xr:uid="{A7536236-ECDE-4AED-9E46-2EC56C3EC8BC}"/>
    <cellStyle name="Normal 24 6 2 3 4" xfId="20777" xr:uid="{8D94B52A-E6EB-4FAB-B8AD-A55F195BD34C}"/>
    <cellStyle name="Normal 24 6 2 4" xfId="20778" xr:uid="{814FE25A-CF87-428B-B54A-54BF102F77B4}"/>
    <cellStyle name="Normal 24 6 2 4 2" xfId="20779" xr:uid="{84033AD0-C93E-43A7-9DEA-BA707F768C13}"/>
    <cellStyle name="Normal 24 6 2 4 2 2" xfId="20780" xr:uid="{CF7EADBD-FF67-4632-9306-9D95EB822141}"/>
    <cellStyle name="Normal 24 6 2 4 2 3" xfId="20781" xr:uid="{98374983-7B80-42B2-9354-07144F79EA72}"/>
    <cellStyle name="Normal 24 6 2 4 3" xfId="20782" xr:uid="{2F833DD4-F583-4B0B-9F51-D807C02F7699}"/>
    <cellStyle name="Normal 24 6 2 4 4" xfId="20783" xr:uid="{C8D52F34-B4B5-48AA-B0EC-463FC9B41EE5}"/>
    <cellStyle name="Normal 24 6 2 5" xfId="20784" xr:uid="{898F182A-748B-473A-A1DF-82B00CF85277}"/>
    <cellStyle name="Normal 24 6 2 5 2" xfId="20785" xr:uid="{0C063F0F-6E56-40AB-B495-BD674AD6AB07}"/>
    <cellStyle name="Normal 24 6 2 5 2 2" xfId="20786" xr:uid="{54BD66A2-F015-423F-B451-F280EA4A7798}"/>
    <cellStyle name="Normal 24 6 2 5 2 3" xfId="20787" xr:uid="{E527804D-B4F9-4B6F-AAAA-115566B44E6F}"/>
    <cellStyle name="Normal 24 6 2 5 3" xfId="20788" xr:uid="{50DF49D7-0F60-4E4C-A23F-7D1DE25E530F}"/>
    <cellStyle name="Normal 24 6 2 5 4" xfId="20789" xr:uid="{16200C5A-315A-4CE6-A020-158A991C9E92}"/>
    <cellStyle name="Normal 24 6 2 6" xfId="20790" xr:uid="{7556B7CE-08D4-4CAE-A771-1B244748257C}"/>
    <cellStyle name="Normal 24 6 2 6 2" xfId="20791" xr:uid="{F13DFDD9-EABD-4D28-867A-53AFE7A3DE56}"/>
    <cellStyle name="Normal 24 6 2 6 3" xfId="20792" xr:uid="{DB3B916B-BE89-4048-A5D2-367B3ADF1582}"/>
    <cellStyle name="Normal 24 6 2 7" xfId="20793" xr:uid="{09B1A3A8-52E2-4250-A8BE-DEA61609E45A}"/>
    <cellStyle name="Normal 24 6 2 8" xfId="20794" xr:uid="{F7318934-ED74-4212-A5CD-A8B1F448A964}"/>
    <cellStyle name="Normal 24 6 3" xfId="20795" xr:uid="{964F47B6-1B6F-4120-B072-6F98E681F6FA}"/>
    <cellStyle name="Normal 24 6 3 2" xfId="20796" xr:uid="{61C149D8-718F-46DD-BBD7-18226715E154}"/>
    <cellStyle name="Normal 24 6 3 2 2" xfId="20797" xr:uid="{0D412E09-D21C-4AE4-8F91-EC9E3CF364D6}"/>
    <cellStyle name="Normal 24 6 3 2 3" xfId="20798" xr:uid="{803884CE-18B2-49E4-B4BD-4726998FEDA2}"/>
    <cellStyle name="Normal 24 6 3 3" xfId="20799" xr:uid="{DD0F8FF2-CBBF-4807-9A70-8353FCC1B259}"/>
    <cellStyle name="Normal 24 6 3 4" xfId="20800" xr:uid="{A7BC0471-ADD7-4B76-A294-FC0D683CA8D3}"/>
    <cellStyle name="Normal 24 6 4" xfId="20801" xr:uid="{D91D7F99-0A2C-4E26-9686-1A8329BBA605}"/>
    <cellStyle name="Normal 24 6 4 2" xfId="20802" xr:uid="{417D96B2-1689-4E61-B876-9C232ECDBBBE}"/>
    <cellStyle name="Normal 24 6 4 2 2" xfId="20803" xr:uid="{5B2B307E-D59B-4C59-A652-B7626517CE83}"/>
    <cellStyle name="Normal 24 6 4 2 3" xfId="20804" xr:uid="{59299D50-E10A-434A-B7D2-0512D1FE2B5A}"/>
    <cellStyle name="Normal 24 6 4 3" xfId="20805" xr:uid="{A0BE27B5-D393-447D-A5ED-755DEA934526}"/>
    <cellStyle name="Normal 24 6 4 4" xfId="20806" xr:uid="{CAFF588C-A40B-4094-A899-5051ED1D2A8E}"/>
    <cellStyle name="Normal 24 6 5" xfId="20807" xr:uid="{05E17573-8AE4-4544-A413-24502406C0DC}"/>
    <cellStyle name="Normal 24 6 5 2" xfId="20808" xr:uid="{E4C074CA-7F12-482D-A603-CA168566F53A}"/>
    <cellStyle name="Normal 24 6 5 2 2" xfId="20809" xr:uid="{43BC1D41-AC69-45BB-904F-1C32D71BD708}"/>
    <cellStyle name="Normal 24 6 5 2 3" xfId="20810" xr:uid="{159B265C-02D5-4939-B85E-1F018D368EA7}"/>
    <cellStyle name="Normal 24 6 5 3" xfId="20811" xr:uid="{E677609A-7874-419E-A095-13FE20946551}"/>
    <cellStyle name="Normal 24 6 5 4" xfId="20812" xr:uid="{0D6DF4EE-84BC-4545-AF4B-D7967C1F393D}"/>
    <cellStyle name="Normal 24 6 6" xfId="20813" xr:uid="{C46BD08A-68CD-4F51-AB3A-48CEA720F97D}"/>
    <cellStyle name="Normal 24 6 6 2" xfId="20814" xr:uid="{3EC03262-D209-4D60-907B-C8AE3A98E76F}"/>
    <cellStyle name="Normal 24 6 6 2 2" xfId="20815" xr:uid="{DC2B5391-919F-4377-81E2-4F705578D38D}"/>
    <cellStyle name="Normal 24 6 6 2 2 2" xfId="20816" xr:uid="{8A6534E4-8047-48CC-A153-17C72AD22B6E}"/>
    <cellStyle name="Normal 24 6 6 2 2 3" xfId="20817" xr:uid="{F7D97CF4-4D18-47C3-A753-74089080C192}"/>
    <cellStyle name="Normal 24 6 6 2 3" xfId="20818" xr:uid="{EED7B98B-87E1-472E-BA49-FF1AEC015CC5}"/>
    <cellStyle name="Normal 24 6 6 2 4" xfId="20819" xr:uid="{25E962A5-9D90-42F6-8066-6A9A21032BB9}"/>
    <cellStyle name="Normal 24 6 6 3" xfId="20820" xr:uid="{0527EFFF-0956-4C95-82B3-4A86293943A4}"/>
    <cellStyle name="Normal 24 6 6 3 2" xfId="20821" xr:uid="{25EDF486-1E18-437C-9176-D512A96EFDD4}"/>
    <cellStyle name="Normal 24 6 6 3 2 2" xfId="20822" xr:uid="{1611BAB5-5C6A-4A62-8692-CAACEF0B6979}"/>
    <cellStyle name="Normal 24 6 6 3 2 3" xfId="20823" xr:uid="{60A6BDBE-C781-46CF-94CC-E04E2981931A}"/>
    <cellStyle name="Normal 24 6 6 3 3" xfId="20824" xr:uid="{55641195-5009-4151-9135-07A7984745B0}"/>
    <cellStyle name="Normal 24 6 6 3 4" xfId="20825" xr:uid="{61392240-E3F6-46E0-BF0F-8F9DDF642722}"/>
    <cellStyle name="Normal 24 6 6 4" xfId="20826" xr:uid="{B0623E7C-BC43-43E5-BA84-7B61D6F95D7E}"/>
    <cellStyle name="Normal 24 6 6 4 2" xfId="20827" xr:uid="{3579753C-1CDF-4535-8EB6-9D57639873A7}"/>
    <cellStyle name="Normal 24 6 6 4 3" xfId="20828" xr:uid="{54E9948F-AE73-4BF3-BA26-E169B3FDFA13}"/>
    <cellStyle name="Normal 24 6 6 5" xfId="20829" xr:uid="{A5F29390-302A-4F4B-B9A2-A0A3A6B8886E}"/>
    <cellStyle name="Normal 24 6 6 6" xfId="20830" xr:uid="{DE24C4BE-9762-475C-8E82-59534D46D233}"/>
    <cellStyle name="Normal 24 6 7" xfId="20831" xr:uid="{CAE40BF4-518C-4841-84A2-1F464CF03816}"/>
    <cellStyle name="Normal 24 6 7 2" xfId="20832" xr:uid="{158CD83D-C9E7-4849-A68A-18275BA8B468}"/>
    <cellStyle name="Normal 24 6 7 2 2" xfId="20833" xr:uid="{792CC1AB-48F5-4ED4-9398-9772E587775C}"/>
    <cellStyle name="Normal 24 6 7 2 2 2" xfId="20834" xr:uid="{7EFC31DE-15C6-47BB-8A7A-4F5B7EBD07A4}"/>
    <cellStyle name="Normal 24 6 7 2 2 2 2" xfId="20835" xr:uid="{B7FF152E-E64B-4588-8FE1-34D407043A02}"/>
    <cellStyle name="Normal 24 6 7 2 2 2 3" xfId="20836" xr:uid="{A6B73EA0-4791-4104-88F9-71577CB2B58C}"/>
    <cellStyle name="Normal 24 6 7 2 2 3" xfId="20837" xr:uid="{71ED1A7E-5B64-4573-9206-52F353387502}"/>
    <cellStyle name="Normal 24 6 7 2 2 4" xfId="20838" xr:uid="{3D7F1EB8-B45E-4D73-BC6E-C5AD96BBAA3B}"/>
    <cellStyle name="Normal 24 6 7 2 3" xfId="20839" xr:uid="{854D7A8C-8CB9-46D1-9F02-27E67317A78B}"/>
    <cellStyle name="Normal 24 6 7 2 3 2" xfId="20840" xr:uid="{2F209734-747A-4686-8CAF-6C02B1CEC08E}"/>
    <cellStyle name="Normal 24 6 7 2 3 3" xfId="20841" xr:uid="{AA207287-8B3B-4B39-93D3-519AFDB812C4}"/>
    <cellStyle name="Normal 24 6 7 2 4" xfId="20842" xr:uid="{BC7C2B93-2377-4A39-AD14-A713DD1E68B7}"/>
    <cellStyle name="Normal 24 6 7 2 5" xfId="20843" xr:uid="{1D6A24DC-5F81-4985-AF6F-B69A670669BC}"/>
    <cellStyle name="Normal 24 6 7 3" xfId="20844" xr:uid="{CB216A92-55C3-4FF2-A5EA-6139C5C370E8}"/>
    <cellStyle name="Normal 24 6 7 3 2" xfId="20845" xr:uid="{F0E71383-B507-4227-96A8-E2A0BE27B05D}"/>
    <cellStyle name="Normal 24 6 7 3 2 2" xfId="20846" xr:uid="{C33746A7-8EC5-4E43-90E6-7A0D5AA1E8ED}"/>
    <cellStyle name="Normal 24 6 7 3 2 2 2" xfId="20847" xr:uid="{5176C1DC-81A5-4556-AC47-CC3EED556BCB}"/>
    <cellStyle name="Normal 24 6 7 3 2 2 2 2" xfId="20848" xr:uid="{D25200CD-A6AD-48FB-BB12-127152FD3887}"/>
    <cellStyle name="Normal 24 6 7 3 2 2 2 2 2" xfId="20849" xr:uid="{A617FF6E-DEB2-4A3B-96B7-8DB2DCB02F8D}"/>
    <cellStyle name="Normal 24 6 7 3 2 2 2 2 2 2" xfId="20850" xr:uid="{B8195372-EA4B-4639-8B49-B3F9A5F82BDA}"/>
    <cellStyle name="Normal 24 6 7 3 2 2 2 2 2 3" xfId="20851" xr:uid="{0A9EF74B-CA1D-4BDC-B081-05FB2C1406E6}"/>
    <cellStyle name="Normal 24 6 7 3 2 2 2 2 3" xfId="20852" xr:uid="{2FA44B0B-17E7-4F46-A107-F3ECFCA06F8C}"/>
    <cellStyle name="Normal 24 6 7 3 2 2 2 2 4" xfId="20853" xr:uid="{05484732-63F5-4427-A7D4-007990B4021D}"/>
    <cellStyle name="Normal 24 6 7 3 2 2 2 3" xfId="20854" xr:uid="{623511EE-2755-457E-8189-94E1896467A8}"/>
    <cellStyle name="Normal 24 6 7 3 2 2 2 3 2" xfId="20855" xr:uid="{7913FC2B-2F3B-4EC1-8AE8-04C01B9F95E4}"/>
    <cellStyle name="Normal 24 6 7 3 2 2 2 3 2 2" xfId="20856" xr:uid="{F24CE126-21AE-456C-B7D2-D875A0DD9BBE}"/>
    <cellStyle name="Normal 24 6 7 3 2 2 2 3 2 3" xfId="20857" xr:uid="{0CB73556-4BB3-4FBB-B074-3D4CE91AFD58}"/>
    <cellStyle name="Normal 24 6 7 3 2 2 2 3 3" xfId="20858" xr:uid="{A41E7997-071F-4D5D-A1C4-27E22082DB6C}"/>
    <cellStyle name="Normal 24 6 7 3 2 2 2 3 4" xfId="20859" xr:uid="{D5D45BCE-A919-4766-A2D3-82A629648E73}"/>
    <cellStyle name="Normal 24 6 7 3 2 2 2 4" xfId="20860" xr:uid="{2F2F01FD-1DD4-426E-9699-DCC378FA8BDD}"/>
    <cellStyle name="Normal 24 6 7 3 2 2 2 4 2" xfId="20861" xr:uid="{776594DE-4213-41DA-80DA-029B1DEBDB3E}"/>
    <cellStyle name="Normal 24 6 7 3 2 2 2 4 3" xfId="20862" xr:uid="{F3BFC6A6-B630-4846-A2A2-C803B4CE70F2}"/>
    <cellStyle name="Normal 24 6 7 3 2 2 2 5" xfId="20863" xr:uid="{28AFC8DF-FC71-411C-9466-CA6E1B7DF56E}"/>
    <cellStyle name="Normal 24 6 7 3 2 2 2 6" xfId="20864" xr:uid="{37309A5F-029A-490D-BBF5-A47D038A50DE}"/>
    <cellStyle name="Normal 24 6 7 3 2 2 3" xfId="20865" xr:uid="{08F62ABB-AB38-452B-873C-F00E918B51BD}"/>
    <cellStyle name="Normal 24 6 7 3 2 2 3 2" xfId="20866" xr:uid="{A0FC3A07-EAFB-4DB9-AB04-63492E62DEDC}"/>
    <cellStyle name="Normal 24 6 7 3 2 2 3 3" xfId="20867" xr:uid="{E7C0562F-04E3-4FBA-8690-40B2B1363692}"/>
    <cellStyle name="Normal 24 6 7 3 2 2 4" xfId="20868" xr:uid="{27D65412-54B8-4F21-9AAA-A957C08CC52D}"/>
    <cellStyle name="Normal 24 6 7 3 2 2 5" xfId="20869" xr:uid="{7B013413-E158-46AE-AB4F-6162DB6C11D7}"/>
    <cellStyle name="Normal 24 6 7 3 2 3" xfId="20870" xr:uid="{AF436506-B7D7-4E2C-9694-46E9AA3F17D6}"/>
    <cellStyle name="Normal 24 6 7 3 2 3 2" xfId="20871" xr:uid="{00B3F4FA-E2F8-4109-991F-AD549B58851C}"/>
    <cellStyle name="Normal 24 6 7 3 2 3 3" xfId="20872" xr:uid="{0D346190-8BB8-4BC1-8CA5-BD84CDCB4CF1}"/>
    <cellStyle name="Normal 24 6 7 3 2 4" xfId="20873" xr:uid="{93B9F732-3C50-476F-B781-0467F4C19805}"/>
    <cellStyle name="Normal 24 6 7 3 2 5" xfId="20874" xr:uid="{E90BBABA-6D99-4163-B495-7523A343E8D7}"/>
    <cellStyle name="Normal 24 6 7 3 3" xfId="20875" xr:uid="{E91C81F1-663F-44F6-90A3-C45BC51F634E}"/>
    <cellStyle name="Normal 24 6 7 3 3 2" xfId="20876" xr:uid="{842DB6FA-FC96-4116-94F0-2975B71E7B4D}"/>
    <cellStyle name="Normal 24 6 7 3 3 3" xfId="20877" xr:uid="{26091D34-8B2F-4343-BC2E-15E5D37FBFFE}"/>
    <cellStyle name="Normal 24 6 7 3 4" xfId="20878" xr:uid="{34A4F12D-DD9C-48A4-8F14-72FB055DEBB0}"/>
    <cellStyle name="Normal 24 6 7 3 5" xfId="20879" xr:uid="{F30BA0C2-1808-4C60-AD4C-EDF3A134B630}"/>
    <cellStyle name="Normal 24 6 7 4" xfId="20880" xr:uid="{260FB107-5820-4262-B0DC-25ACC4590BBE}"/>
    <cellStyle name="Normal 24 6 7 4 2" xfId="20881" xr:uid="{83ABCD95-B468-4F90-BC9B-6B8DEBC555FB}"/>
    <cellStyle name="Normal 24 6 7 4 3" xfId="20882" xr:uid="{187B9D0B-6B41-40DF-9238-FB4FACB87AB7}"/>
    <cellStyle name="Normal 24 6 7 5" xfId="20883" xr:uid="{F3B19024-CE1B-4281-8F6F-70BC935C7535}"/>
    <cellStyle name="Normal 24 6 7 6" xfId="20884" xr:uid="{1F9FC2EB-B990-46AE-8504-18B78D21D4CA}"/>
    <cellStyle name="Normal 24 6 8" xfId="20885" xr:uid="{B3079DD5-D305-4D24-8C43-5BF120B05D6C}"/>
    <cellStyle name="Normal 24 6 8 2" xfId="20886" xr:uid="{18BAF17C-7E57-48A8-A061-552E32BE4102}"/>
    <cellStyle name="Normal 24 6 8 2 2" xfId="20887" xr:uid="{D9BBB78B-D507-4B04-A0FE-F7E1F1C7F906}"/>
    <cellStyle name="Normal 24 6 8 2 3" xfId="20888" xr:uid="{CB1A0C9F-1E1C-48E3-89AF-A0A8D1389CEA}"/>
    <cellStyle name="Normal 24 6 8 3" xfId="20889" xr:uid="{2C50C278-1F2C-4401-8F83-B353B50FE07B}"/>
    <cellStyle name="Normal 24 6 8 4" xfId="20890" xr:uid="{2F7293B3-E2FF-4B03-A22B-7F46E7764A8B}"/>
    <cellStyle name="Normal 24 7" xfId="20891" xr:uid="{F469A941-7D10-450F-96A3-42052AEB655A}"/>
    <cellStyle name="Normal 24 8" xfId="20892" xr:uid="{D51BA2EF-BE2D-499A-90D7-3D26FE0ED1AD}"/>
    <cellStyle name="Normal 24 8 2" xfId="20893" xr:uid="{5CC9FAEB-1331-44E3-9036-D85BEE8765FB}"/>
    <cellStyle name="Normal 24 8 2 2" xfId="20894" xr:uid="{FBDF4DEA-0897-4714-AC88-44FB5E7DF1E8}"/>
    <cellStyle name="Normal 24 8 2 2 2" xfId="20895" xr:uid="{1EF3F6A3-066D-49F1-80D2-04CCD2830260}"/>
    <cellStyle name="Normal 24 8 2 2 2 2" xfId="20896" xr:uid="{1641FD83-682D-4EB4-B82E-E53B381284EE}"/>
    <cellStyle name="Normal 24 8 2 2 2 3" xfId="20897" xr:uid="{3430E6B6-5A76-4660-B8DE-E04EB8E95BE9}"/>
    <cellStyle name="Normal 24 8 2 2 3" xfId="20898" xr:uid="{7A920F79-A339-4940-8668-EAB9A07DD251}"/>
    <cellStyle name="Normal 24 8 2 2 4" xfId="20899" xr:uid="{85D3F817-B182-45F3-AD71-A9020A6678C0}"/>
    <cellStyle name="Normal 24 8 2 3" xfId="20900" xr:uid="{58BEB491-EA80-4D04-93AC-757B08D49CD9}"/>
    <cellStyle name="Normal 24 8 2 3 2" xfId="20901" xr:uid="{BC70551B-D1A4-4376-B226-F9D140C96202}"/>
    <cellStyle name="Normal 24 8 2 3 3" xfId="20902" xr:uid="{A18828B5-A386-422F-B60E-CD367FC979BC}"/>
    <cellStyle name="Normal 24 8 2 4" xfId="20903" xr:uid="{B6B99A8E-6F94-46B5-B0C9-6EC95FEBA0F8}"/>
    <cellStyle name="Normal 24 8 2 5" xfId="20904" xr:uid="{0BBF269C-2C90-4B02-9899-252D21D718D3}"/>
    <cellStyle name="Normal 24 8 3" xfId="20905" xr:uid="{821BF4CD-3BA1-443B-9483-6373D4926EC1}"/>
    <cellStyle name="Normal 24 8 3 2" xfId="20906" xr:uid="{9354CC46-5F02-473B-ABB7-7B347D35D113}"/>
    <cellStyle name="Normal 24 8 3 2 2" xfId="20907" xr:uid="{94D154A1-7740-4A20-9DB4-0B2DB3FE8040}"/>
    <cellStyle name="Normal 24 8 3 2 2 2" xfId="20908" xr:uid="{61ADD60B-AB32-48DE-9D31-B8DD3D436A78}"/>
    <cellStyle name="Normal 24 8 3 2 2 3" xfId="20909" xr:uid="{4E05B479-BE8F-4A31-B417-147825405814}"/>
    <cellStyle name="Normal 24 8 3 2 3" xfId="20910" xr:uid="{F3E6E64B-6D7C-419B-A70D-F122E669ADE2}"/>
    <cellStyle name="Normal 24 8 3 2 4" xfId="20911" xr:uid="{67870987-9191-4AA1-AFEC-6A8DDDF4DEBF}"/>
    <cellStyle name="Normal 24 8 3 3" xfId="20912" xr:uid="{32658176-6887-4C05-BBD5-5BF3AA13AE9A}"/>
    <cellStyle name="Normal 24 8 3 3 2" xfId="20913" xr:uid="{A39270B7-8DDB-4C7A-8B5E-D8805CDCECB1}"/>
    <cellStyle name="Normal 24 8 3 3 3" xfId="20914" xr:uid="{EE95C167-C27E-41C7-BB21-4DFD8F498750}"/>
    <cellStyle name="Normal 24 8 3 4" xfId="20915" xr:uid="{289C49FE-F44D-4371-A043-4A90A720858E}"/>
    <cellStyle name="Normal 24 8 3 5" xfId="20916" xr:uid="{B714DDB1-8A72-44E0-909C-43548D0EE766}"/>
    <cellStyle name="Normal 24 8 4" xfId="20917" xr:uid="{4079C7B4-8B8D-4094-B851-5348D6D6C941}"/>
    <cellStyle name="Normal 24 8 4 2" xfId="20918" xr:uid="{3958BA84-90C2-40D4-92C4-ADA1BA85798C}"/>
    <cellStyle name="Normal 24 8 4 2 2" xfId="20919" xr:uid="{3E9A0CB8-24CA-4FA0-ABE7-EDBF802509A4}"/>
    <cellStyle name="Normal 24 8 4 2 3" xfId="20920" xr:uid="{3978B0CC-0E69-4BB0-A7B4-4ADD3E749971}"/>
    <cellStyle name="Normal 24 8 4 3" xfId="20921" xr:uid="{D6669A5C-B0E2-4DA6-B0D0-8C5DB010B0E7}"/>
    <cellStyle name="Normal 24 8 4 4" xfId="20922" xr:uid="{5A73E824-7B7E-470C-9AA7-3F6949B081A8}"/>
    <cellStyle name="Normal 24 8 5" xfId="20923" xr:uid="{5108F27B-DF6C-4593-AD84-17876C9B5C67}"/>
    <cellStyle name="Normal 24 8 5 2" xfId="20924" xr:uid="{A05ADD74-8737-4945-B33E-9BA498B18824}"/>
    <cellStyle name="Normal 24 8 5 3" xfId="20925" xr:uid="{44FF938C-C16F-4970-99A4-261ED58D9DFE}"/>
    <cellStyle name="Normal 24 8 6" xfId="20926" xr:uid="{F2193AA3-2CBE-4A60-A7CE-CB3F6C0472E7}"/>
    <cellStyle name="Normal 24 8 7" xfId="20927" xr:uid="{4691AC07-DFC1-466F-8A58-3F69286751A6}"/>
    <cellStyle name="Normal 24 9" xfId="20928" xr:uid="{3E9AD8B3-8F9B-404C-B55B-F73368E5BAAD}"/>
    <cellStyle name="Normal 24 9 10" xfId="20929" xr:uid="{230421F3-756F-4371-88EB-F95F6C854EBF}"/>
    <cellStyle name="Normal 24 9 10 2" xfId="20930" xr:uid="{8ED27CBE-96C4-4695-A741-64BE57E47CEF}"/>
    <cellStyle name="Normal 24 9 10 2 2" xfId="20931" xr:uid="{45F4596B-1F97-4470-980B-1A05377255D7}"/>
    <cellStyle name="Normal 24 9 10 2 3" xfId="20932" xr:uid="{4C23E879-50AF-410A-9934-21E1BF210B90}"/>
    <cellStyle name="Normal 24 9 10 3" xfId="20933" xr:uid="{FA04B431-B945-402F-8AF5-D29F1AF5D7AF}"/>
    <cellStyle name="Normal 24 9 10 4" xfId="20934" xr:uid="{4C96AFF6-48A9-4216-AEED-A69E7DE2632C}"/>
    <cellStyle name="Normal 24 9 11" xfId="20935" xr:uid="{7BFF3720-F16D-463C-A31A-D875288188C3}"/>
    <cellStyle name="Normal 24 9 11 2" xfId="20936" xr:uid="{A0293B45-4526-4F83-8790-9E33FDC5A7B8}"/>
    <cellStyle name="Normal 24 9 11 2 2" xfId="20937" xr:uid="{BDE0F29A-20B7-47ED-9393-DA61300DA4DE}"/>
    <cellStyle name="Normal 24 9 11 2 3" xfId="20938" xr:uid="{EB4F0A62-CC1D-4DBF-9A4B-3AF97E34E72F}"/>
    <cellStyle name="Normal 24 9 11 3" xfId="20939" xr:uid="{2747D780-3C12-4075-A949-57BFEB17AC02}"/>
    <cellStyle name="Normal 24 9 11 4" xfId="20940" xr:uid="{C42C7267-25E7-4B35-AF9B-036ADFF3C01D}"/>
    <cellStyle name="Normal 24 9 12" xfId="20941" xr:uid="{7F8AD6D2-513A-443D-B112-0C7218ABE1C8}"/>
    <cellStyle name="Normal 24 9 12 2" xfId="20942" xr:uid="{1B0ECD12-E31C-4FC3-A5D0-06812EB3BF7C}"/>
    <cellStyle name="Normal 24 9 12 2 2" xfId="20943" xr:uid="{2412A7BB-F406-42D3-B2C7-5A618ECC03C6}"/>
    <cellStyle name="Normal 24 9 12 2 3" xfId="20944" xr:uid="{CD774F49-1DCF-4AF5-BAE6-77C09179E449}"/>
    <cellStyle name="Normal 24 9 12 3" xfId="20945" xr:uid="{B92E8EEE-709C-43BD-95EA-C4ABB3EDB239}"/>
    <cellStyle name="Normal 24 9 12 4" xfId="20946" xr:uid="{281D465D-DBCE-4B38-AC78-88A5EC92E7B6}"/>
    <cellStyle name="Normal 24 9 13" xfId="20947" xr:uid="{93EB9816-FCF8-4C18-87CC-63DBFF79F964}"/>
    <cellStyle name="Normal 24 9 13 2" xfId="20948" xr:uid="{2C723D03-C52E-4AE7-AE23-B9D3130C51FC}"/>
    <cellStyle name="Normal 24 9 13 2 2" xfId="20949" xr:uid="{75819C72-E643-4035-9424-7482980277E1}"/>
    <cellStyle name="Normal 24 9 13 2 3" xfId="20950" xr:uid="{8EB4C4A5-0B8D-4322-A9D5-F1000CDE5A71}"/>
    <cellStyle name="Normal 24 9 13 3" xfId="20951" xr:uid="{6F7CFAD2-A294-4C1D-B2A7-D4FBFBE1AE89}"/>
    <cellStyle name="Normal 24 9 13 4" xfId="20952" xr:uid="{DFFDFF57-BD2C-4E5A-A6DF-AD50D95F8881}"/>
    <cellStyle name="Normal 24 9 14" xfId="20953" xr:uid="{56C2445B-6D53-40CE-AFBE-1A334BDA8FBE}"/>
    <cellStyle name="Normal 24 9 14 2" xfId="20954" xr:uid="{D1FD3D18-1307-4D8F-B8B0-28818B70C01B}"/>
    <cellStyle name="Normal 24 9 14 2 2" xfId="20955" xr:uid="{BF0A4E12-0E20-41E5-BE7D-5D76E874B904}"/>
    <cellStyle name="Normal 24 9 14 2 2 2" xfId="20956" xr:uid="{61CDCCD7-8281-4AD4-BE5C-A6279EEA2F79}"/>
    <cellStyle name="Normal 24 9 14 2 2 2 2" xfId="20957" xr:uid="{0BBE1AD1-FFB2-4385-8E70-4665D0916D58}"/>
    <cellStyle name="Normal 24 9 14 2 2 2 3" xfId="20958" xr:uid="{B571AAC9-BB9B-4779-8DD6-024C2E0A6C3D}"/>
    <cellStyle name="Normal 24 9 14 2 2 3" xfId="20959" xr:uid="{487BC66F-26F2-4BAB-A0B4-5ECD843D91D7}"/>
    <cellStyle name="Normal 24 9 14 2 2 4" xfId="20960" xr:uid="{6AB94216-9105-489D-8DFD-B6BB032630DC}"/>
    <cellStyle name="Normal 24 9 14 2 3" xfId="20961" xr:uid="{46E20DCC-9499-44B1-82E8-A304AAD4DF72}"/>
    <cellStyle name="Normal 24 9 14 2 3 2" xfId="20962" xr:uid="{BAFAE714-A7A8-49A5-B686-2E8EBC4537DE}"/>
    <cellStyle name="Normal 24 9 14 2 3 3" xfId="20963" xr:uid="{9E3A5B5E-90CD-4B7F-8FC8-39880AA041B4}"/>
    <cellStyle name="Normal 24 9 14 2 4" xfId="20964" xr:uid="{F3FD5B3D-FCB9-4798-83B2-BCB2B185469C}"/>
    <cellStyle name="Normal 24 9 14 2 5" xfId="20965" xr:uid="{0BB0CECD-E988-45C8-8B76-32BCA00F734B}"/>
    <cellStyle name="Normal 24 9 14 3" xfId="20966" xr:uid="{379EB86A-7132-49B7-957D-14950DF67AC3}"/>
    <cellStyle name="Normal 24 9 14 3 2" xfId="20967" xr:uid="{73DFA493-18BE-4239-99DD-1E1165F645EA}"/>
    <cellStyle name="Normal 24 9 14 3 2 2" xfId="20968" xr:uid="{0F528819-F436-4689-AB62-97B645A9E570}"/>
    <cellStyle name="Normal 24 9 14 3 2 3" xfId="20969" xr:uid="{48F84D22-FF2B-47A2-91ED-DE42A4380CAF}"/>
    <cellStyle name="Normal 24 9 14 3 3" xfId="20970" xr:uid="{70E26C64-D37C-4074-8D77-DCABBC1DCFFA}"/>
    <cellStyle name="Normal 24 9 14 3 4" xfId="20971" xr:uid="{AD859D36-6F94-4383-B954-65DDC6A61F3B}"/>
    <cellStyle name="Normal 24 9 14 4" xfId="20972" xr:uid="{D4DE0FD2-5B15-4D69-8527-E6EC73F915D4}"/>
    <cellStyle name="Normal 24 9 14 4 2" xfId="20973" xr:uid="{E83B51CE-FCD1-45DC-AD28-D59153921451}"/>
    <cellStyle name="Normal 24 9 14 4 2 2" xfId="20974" xr:uid="{A2B76FD2-F64B-460C-92C9-73BACF7CA271}"/>
    <cellStyle name="Normal 24 9 14 4 2 2 2" xfId="20975" xr:uid="{C9E5ED69-284A-4ACA-BAD2-70A2FA984755}"/>
    <cellStyle name="Normal 24 9 14 4 2 2 2 2" xfId="20976" xr:uid="{5CDDC0FF-D1C2-4238-90BB-97F538C6FCFF}"/>
    <cellStyle name="Normal 24 9 14 4 2 2 2 2 2" xfId="20977" xr:uid="{7F6C6381-57CC-477A-B5FA-92BED8DE6E5F}"/>
    <cellStyle name="Normal 24 9 14 4 2 2 2 2 2 2" xfId="20978" xr:uid="{6D0D93D0-1BB9-4AAD-910E-9BF932DA62CF}"/>
    <cellStyle name="Normal 24 9 14 4 2 2 2 2 2 2 2" xfId="20979" xr:uid="{6024A937-5328-425C-8C30-5812B6F951D5}"/>
    <cellStyle name="Normal 24 9 14 4 2 2 2 2 2 2 2 2" xfId="20980" xr:uid="{A88A88B2-B467-48F3-B547-2AFBDC0D647D}"/>
    <cellStyle name="Normal 24 9 14 4 2 2 2 2 2 2 2 2 2" xfId="20981" xr:uid="{B66D13A8-B51B-4318-B5F1-79F35B3E3B25}"/>
    <cellStyle name="Normal 24 9 14 4 2 2 2 2 2 2 2 2 2 2" xfId="20982" xr:uid="{22AD50A7-4520-42B6-91CF-159669D6A1DA}"/>
    <cellStyle name="Normal 24 9 14 4 2 2 2 2 2 2 2 2 2 2 2" xfId="20983" xr:uid="{4A6FF527-8A7B-41C1-A1D4-3F61EE5D031F}"/>
    <cellStyle name="Normal 24 9 14 4 2 2 2 2 2 2 2 2 2 2 2 2" xfId="20984" xr:uid="{50889E6C-BB72-406E-ACB5-1EC2C7E2E094}"/>
    <cellStyle name="Normal 24 9 14 4 2 2 2 2 2 2 2 2 2 2 2 2 2" xfId="20985" xr:uid="{58B424D1-74D4-49EB-9C1A-05A0E39187D1}"/>
    <cellStyle name="Normal 24 9 14 4 2 2 2 2 2 2 2 2 2 2 2 2 3" xfId="20986" xr:uid="{699E918A-8D3B-4B98-862F-92FF95AC6182}"/>
    <cellStyle name="Normal 24 9 14 4 2 2 2 2 2 2 2 2 2 2 2 3" xfId="20987" xr:uid="{F56546E6-FE77-460D-B102-ED8EA910C547}"/>
    <cellStyle name="Normal 24 9 14 4 2 2 2 2 2 2 2 2 2 2 2 3 2" xfId="20988" xr:uid="{C58CFBBE-62FA-4834-AA55-95511633AA4E}"/>
    <cellStyle name="Normal 24 9 14 4 2 2 2 2 2 2 2 2 2 2 2 3 2 2" xfId="20989" xr:uid="{C57F8522-0E98-4D75-91A7-929927764FC0}"/>
    <cellStyle name="Normal 24 9 14 4 2 2 2 2 2 2 2 2 2 2 2 3 2 2 2" xfId="20990" xr:uid="{6E47572A-F3D7-4603-B7A3-22B6E3B34BF6}"/>
    <cellStyle name="Normal 24 9 14 4 2 2 2 2 2 2 2 2 2 2 2 3 2 2 3" xfId="20991" xr:uid="{AC1A20B0-BC99-47DF-8152-790E89067491}"/>
    <cellStyle name="Normal 24 9 14 4 2 2 2 2 2 2 2 2 2 2 2 3 2 3" xfId="20992" xr:uid="{CA05E776-1DAC-49F6-B158-72070F1DC3FA}"/>
    <cellStyle name="Normal 24 9 14 4 2 2 2 2 2 2 2 2 2 2 2 3 2 4" xfId="20993" xr:uid="{4B83C2F4-F88B-463C-B7D0-001B32BADBE4}"/>
    <cellStyle name="Normal 24 9 14 4 2 2 2 2 2 2 2 2 2 2 2 3 3" xfId="20994" xr:uid="{6443B067-9215-4BE6-BE04-70607B72626D}"/>
    <cellStyle name="Normal 24 9 14 4 2 2 2 2 2 2 2 2 2 2 2 3 3 2" xfId="20995" xr:uid="{0BF7A3CB-4827-4AD9-AA2E-F774059E06EB}"/>
    <cellStyle name="Normal 24 9 14 4 2 2 2 2 2 2 2 2 2 2 2 3 3 3" xfId="20996" xr:uid="{BDD9609E-7CCF-4AB2-9939-EC14F861F145}"/>
    <cellStyle name="Normal 24 9 14 4 2 2 2 2 2 2 2 2 2 2 2 3 4" xfId="20997" xr:uid="{B13883CA-BFC5-4BBE-A869-5A1B8E6582D4}"/>
    <cellStyle name="Normal 24 9 14 4 2 2 2 2 2 2 2 2 2 2 2 3 5" xfId="20998" xr:uid="{E97AB839-1156-41A2-B258-D6F2F92C8EB9}"/>
    <cellStyle name="Normal 24 9 14 4 2 2 2 2 2 2 2 2 2 2 2 4" xfId="20999" xr:uid="{16B522FF-14A8-4C96-92DB-B568312A22A8}"/>
    <cellStyle name="Normal 24 9 14 4 2 2 2 2 2 2 2 2 2 2 2 5" xfId="21000" xr:uid="{FA84BC46-8B6A-4B7F-B0DE-C3C8E36EE835}"/>
    <cellStyle name="Normal 24 9 14 4 2 2 2 2 2 2 2 2 2 2 3" xfId="21001" xr:uid="{1E5AB2D9-9256-4BE4-B5BD-8042A7D316B2}"/>
    <cellStyle name="Normal 24 9 14 4 2 2 2 2 2 2 2 2 2 2 3 2" xfId="21002" xr:uid="{45155871-DA9A-4B34-96F3-D0AEB64AD110}"/>
    <cellStyle name="Normal 24 9 14 4 2 2 2 2 2 2 2 2 2 2 3 2 2" xfId="21003" xr:uid="{7B3C4FF0-234F-40F9-8305-A6D680476849}"/>
    <cellStyle name="Normal 24 9 14 4 2 2 2 2 2 2 2 2 2 2 3 2 3" xfId="21004" xr:uid="{EBFB367B-41F2-44E0-9F17-1D94E7A6D795}"/>
    <cellStyle name="Normal 24 9 14 4 2 2 2 2 2 2 2 2 2 2 3 3" xfId="21005" xr:uid="{C9385A89-5808-4450-84B5-676632CDFE6E}"/>
    <cellStyle name="Normal 24 9 14 4 2 2 2 2 2 2 2 2 2 2 3 4" xfId="21006" xr:uid="{93FBA764-4344-457D-923E-7D549B1F8E79}"/>
    <cellStyle name="Normal 24 9 14 4 2 2 2 2 2 2 2 2 2 2 4" xfId="21007" xr:uid="{E90FAE9A-FBD7-4168-920F-C162E835DAE7}"/>
    <cellStyle name="Normal 24 9 14 4 2 2 2 2 2 2 2 2 2 2 4 2" xfId="21008" xr:uid="{E3CC7BE6-F596-4997-B25C-67D97A200839}"/>
    <cellStyle name="Normal 24 9 14 4 2 2 2 2 2 2 2 2 2 2 4 3" xfId="21009" xr:uid="{B3F84B4B-0F9B-486D-9254-7E16A5BADAFB}"/>
    <cellStyle name="Normal 24 9 14 4 2 2 2 2 2 2 2 2 2 2 5" xfId="21010" xr:uid="{158181DD-76FD-4420-89BA-003148CF7C67}"/>
    <cellStyle name="Normal 24 9 14 4 2 2 2 2 2 2 2 2 2 2 6" xfId="21011" xr:uid="{76693160-557E-46D9-9189-82BE6306D1F6}"/>
    <cellStyle name="Normal 24 9 14 4 2 2 2 2 2 2 2 2 2 3" xfId="21012" xr:uid="{37C35D73-EE32-4142-B0AC-342C6D0B5270}"/>
    <cellStyle name="Normal 24 9 14 4 2 2 2 2 2 2 2 2 2 3 2" xfId="21013" xr:uid="{8E11F7E7-F77D-4638-B212-06A36C919808}"/>
    <cellStyle name="Normal 24 9 14 4 2 2 2 2 2 2 2 2 2 3 3" xfId="21014" xr:uid="{21DC36CC-3620-4528-9D23-DE81BF852F96}"/>
    <cellStyle name="Normal 24 9 14 4 2 2 2 2 2 2 2 2 2 4" xfId="21015" xr:uid="{9FD2C044-FA8A-4867-B9E8-080482CCD7CD}"/>
    <cellStyle name="Normal 24 9 14 4 2 2 2 2 2 2 2 2 2 5" xfId="21016" xr:uid="{383C4D72-5789-43C8-ACF7-9B1C3054E305}"/>
    <cellStyle name="Normal 24 9 14 4 2 2 2 2 2 2 2 2 3" xfId="21017" xr:uid="{A3010F69-AD50-45C0-9D94-1AE8633C71FC}"/>
    <cellStyle name="Normal 24 9 14 4 2 2 2 2 2 2 2 2 3 2" xfId="21018" xr:uid="{B51A8495-34BD-4E00-83A1-56778443341F}"/>
    <cellStyle name="Normal 24 9 14 4 2 2 2 2 2 2 2 2 3 3" xfId="21019" xr:uid="{250B8333-9653-443B-8FE4-722FF5C3AAD4}"/>
    <cellStyle name="Normal 24 9 14 4 2 2 2 2 2 2 2 2 4" xfId="21020" xr:uid="{043930E8-33B8-401C-8A99-F846CE4762F4}"/>
    <cellStyle name="Normal 24 9 14 4 2 2 2 2 2 2 2 2 5" xfId="21021" xr:uid="{BD95DF6F-F59D-4486-A203-6C9CDD9E5812}"/>
    <cellStyle name="Normal 24 9 14 4 2 2 2 2 2 2 2 3" xfId="21022" xr:uid="{EF9C039A-4ED0-4323-8F30-17721461A9A1}"/>
    <cellStyle name="Normal 24 9 14 4 2 2 2 2 2 2 2 3 2" xfId="21023" xr:uid="{D0EA99C1-43D4-47E8-AB6B-108E79642C00}"/>
    <cellStyle name="Normal 24 9 14 4 2 2 2 2 2 2 2 3 3" xfId="21024" xr:uid="{2569D0B0-2F5B-4734-AAF9-A15FB045CAD3}"/>
    <cellStyle name="Normal 24 9 14 4 2 2 2 2 2 2 2 4" xfId="21025" xr:uid="{C689C0B5-E9F7-48E8-879A-730B6678671E}"/>
    <cellStyle name="Normal 24 9 14 4 2 2 2 2 2 2 2 5" xfId="21026" xr:uid="{C67AC266-5935-41AC-A90B-87FB02F242CE}"/>
    <cellStyle name="Normal 24 9 14 4 2 2 2 2 2 2 3" xfId="21027" xr:uid="{23EF936B-B150-4E65-9229-61FFA1C580B3}"/>
    <cellStyle name="Normal 24 9 14 4 2 2 2 2 2 2 3 2" xfId="21028" xr:uid="{5D60679A-E81E-4817-ABD3-AB42A33DC93E}"/>
    <cellStyle name="Normal 24 9 14 4 2 2 2 2 2 2 3 3" xfId="21029" xr:uid="{95D9FFA8-ECE0-4181-9971-2E92186BA11A}"/>
    <cellStyle name="Normal 24 9 14 4 2 2 2 2 2 2 4" xfId="21030" xr:uid="{40E292EF-D119-4FD2-92C0-B7DC98A3619D}"/>
    <cellStyle name="Normal 24 9 14 4 2 2 2 2 2 2 5" xfId="21031" xr:uid="{985DC6BD-8392-44F8-931C-D6C4C56D0870}"/>
    <cellStyle name="Normal 24 9 14 4 2 2 2 2 2 3" xfId="21032" xr:uid="{07DBB2D1-8301-40DB-81AD-A0F289D36E12}"/>
    <cellStyle name="Normal 24 9 14 4 2 2 2 2 2 3 2" xfId="21033" xr:uid="{625981A4-B91C-4731-A27D-58E44D981DF1}"/>
    <cellStyle name="Normal 24 9 14 4 2 2 2 2 2 3 3" xfId="21034" xr:uid="{A845DF68-8F69-4B89-AE45-C762EACC7DC2}"/>
    <cellStyle name="Normal 24 9 14 4 2 2 2 2 2 4" xfId="21035" xr:uid="{76D9D645-A1B5-4A89-B0E6-C421F5C5C401}"/>
    <cellStyle name="Normal 24 9 14 4 2 2 2 2 2 5" xfId="21036" xr:uid="{6B0FC2AE-EFA1-47E2-B724-5A8AE7111B8C}"/>
    <cellStyle name="Normal 24 9 14 4 2 2 2 2 3" xfId="21037" xr:uid="{8BCC971A-45B7-4D55-BB08-7EF9E091C03F}"/>
    <cellStyle name="Normal 24 9 14 4 2 2 2 2 3 2" xfId="21038" xr:uid="{6B69BDB4-FA0A-435C-A934-AF3D024ED29C}"/>
    <cellStyle name="Normal 24 9 14 4 2 2 2 2 3 2 2" xfId="21039" xr:uid="{7F10DBFD-259B-44DF-81B6-86A159C4DD75}"/>
    <cellStyle name="Normal 24 9 14 4 2 2 2 2 3 2 2 2" xfId="21040" xr:uid="{7FE77C7D-6172-4E53-85AF-177CCB9F4193}"/>
    <cellStyle name="Normal 24 9 14 4 2 2 2 2 3 2 2 3" xfId="21041" xr:uid="{96D036AE-6B20-4442-AC3B-5C830AD860D9}"/>
    <cellStyle name="Normal 24 9 14 4 2 2 2 2 3 2 3" xfId="21042" xr:uid="{424A4750-EE0C-4E26-B835-9F34C521ABF8}"/>
    <cellStyle name="Normal 24 9 14 4 2 2 2 2 3 2 4" xfId="21043" xr:uid="{FB4F54F0-A7F6-48EC-9F49-3AE3C5C1F8CF}"/>
    <cellStyle name="Normal 24 9 14 4 2 2 2 2 3 3" xfId="21044" xr:uid="{534E2B04-AE31-4E8E-94D0-291BB254EDCA}"/>
    <cellStyle name="Normal 24 9 14 4 2 2 2 2 3 4" xfId="21045" xr:uid="{0585FCC4-23F3-4196-AE11-8DBBE8C2C7FD}"/>
    <cellStyle name="Normal 24 9 14 4 2 2 2 2 4" xfId="21046" xr:uid="{58EA9876-7790-4A8D-8970-759FB7C58ABA}"/>
    <cellStyle name="Normal 24 9 14 4 2 2 2 2 5" xfId="21047" xr:uid="{D7A85932-5DDF-46C2-A287-CFDE451A3BFD}"/>
    <cellStyle name="Normal 24 9 14 4 2 2 2 3" xfId="21048" xr:uid="{A67AAE2C-6F41-4889-A3B0-9959A873030C}"/>
    <cellStyle name="Normal 24 9 14 4 2 2 2 3 2" xfId="21049" xr:uid="{03673447-A5F2-4937-840C-9612A6B292B1}"/>
    <cellStyle name="Normal 24 9 14 4 2 2 2 3 2 2" xfId="21050" xr:uid="{72EBBA55-E843-4A82-A535-78AF45444769}"/>
    <cellStyle name="Normal 24 9 14 4 2 2 2 3 2 3" xfId="21051" xr:uid="{4302F7FF-66F5-4EF8-8080-73187191D70F}"/>
    <cellStyle name="Normal 24 9 14 4 2 2 2 3 3" xfId="21052" xr:uid="{68E1802D-1668-41DE-812A-2F71A7D33495}"/>
    <cellStyle name="Normal 24 9 14 4 2 2 2 3 4" xfId="21053" xr:uid="{D6246020-C377-4700-B6BC-A7C3C25CF806}"/>
    <cellStyle name="Normal 24 9 14 4 2 2 2 4" xfId="21054" xr:uid="{A8871984-534C-4CDA-99F3-850441E62D08}"/>
    <cellStyle name="Normal 24 9 14 4 2 2 2 4 2" xfId="21055" xr:uid="{5F1B6428-ED25-4F39-A2E8-2072C3BBFD79}"/>
    <cellStyle name="Normal 24 9 14 4 2 2 2 4 2 2" xfId="21056" xr:uid="{10C51707-E4AE-4194-848E-89D22FCD2298}"/>
    <cellStyle name="Normal 24 9 14 4 2 2 2 4 2 3" xfId="21057" xr:uid="{A6EA79CA-7F2F-405D-B6F5-FA1BD8F7BB6D}"/>
    <cellStyle name="Normal 24 9 14 4 2 2 2 4 3" xfId="21058" xr:uid="{750176BB-4B42-442C-9E0D-A8768A1DB035}"/>
    <cellStyle name="Normal 24 9 14 4 2 2 2 4 4" xfId="21059" xr:uid="{4911E3D4-2B46-4DFC-BFE5-1F9E92026323}"/>
    <cellStyle name="Normal 24 9 14 4 2 2 2 5" xfId="21060" xr:uid="{F4CEB099-25A3-4B2B-A8A1-CC1173631984}"/>
    <cellStyle name="Normal 24 9 14 4 2 2 2 5 2" xfId="21061" xr:uid="{EB5305BB-D9DA-4171-AF0E-957B8F7EA864}"/>
    <cellStyle name="Normal 24 9 14 4 2 2 2 5 3" xfId="21062" xr:uid="{42497032-F3FC-46CC-87EC-45CDCB07C679}"/>
    <cellStyle name="Normal 24 9 14 4 2 2 2 6" xfId="21063" xr:uid="{69CEF6FD-645F-465A-94AE-5DE35CAD648D}"/>
    <cellStyle name="Normal 24 9 14 4 2 2 2 7" xfId="21064" xr:uid="{33AE52BF-DECA-4AF4-AF41-9B08B1C85CDB}"/>
    <cellStyle name="Normal 24 9 14 4 2 2 3" xfId="21065" xr:uid="{463181B1-F51B-4F83-AB84-FEC962E98FB7}"/>
    <cellStyle name="Normal 24 9 14 4 2 2 3 2" xfId="21066" xr:uid="{6E1301A4-7857-4D4D-8069-D74C509028BF}"/>
    <cellStyle name="Normal 24 9 14 4 2 2 3 3" xfId="21067" xr:uid="{8935119F-5706-414B-AB1B-C5411AC59CF3}"/>
    <cellStyle name="Normal 24 9 14 4 2 2 4" xfId="21068" xr:uid="{8C2DA065-3845-472B-8284-BAB4D84284CB}"/>
    <cellStyle name="Normal 24 9 14 4 2 2 5" xfId="21069" xr:uid="{4940A388-6EEA-4035-8D36-338AB391F0A5}"/>
    <cellStyle name="Normal 24 9 14 4 2 3" xfId="21070" xr:uid="{6A0774CF-D842-4716-855D-68E499BF03BB}"/>
    <cellStyle name="Normal 24 9 14 4 2 3 2" xfId="21071" xr:uid="{46EAE849-E912-4C5E-B3E6-0FDC677080FE}"/>
    <cellStyle name="Normal 24 9 14 4 2 3 2 2" xfId="21072" xr:uid="{60CF9C29-5436-41B5-929D-972103FF5C4C}"/>
    <cellStyle name="Normal 24 9 14 4 2 3 2 2 2" xfId="21073" xr:uid="{15703830-A256-4EFB-AED1-63B95C2DE589}"/>
    <cellStyle name="Normal 24 9 14 4 2 3 2 2 3" xfId="21074" xr:uid="{66E0E68F-D63C-4F90-BA90-B42D5550CE93}"/>
    <cellStyle name="Normal 24 9 14 4 2 3 2 3" xfId="21075" xr:uid="{0E19A479-FE21-431C-A94B-E2C631E755AC}"/>
    <cellStyle name="Normal 24 9 14 4 2 3 2 4" xfId="21076" xr:uid="{99CD9611-3455-4EB6-9023-521BF6D2F308}"/>
    <cellStyle name="Normal 24 9 14 4 2 3 3" xfId="21077" xr:uid="{6A1885BA-37C8-4DF5-8C01-39E425E44308}"/>
    <cellStyle name="Normal 24 9 14 4 2 3 3 2" xfId="21078" xr:uid="{C32779D5-965F-4FF5-8CA8-781C3D7756DD}"/>
    <cellStyle name="Normal 24 9 14 4 2 3 3 3" xfId="21079" xr:uid="{B1C529EA-5595-4E97-AB7C-D008786A5BB4}"/>
    <cellStyle name="Normal 24 9 14 4 2 3 4" xfId="21080" xr:uid="{08A57EF1-FD1A-4E3F-8F79-8AE5BF95C6BD}"/>
    <cellStyle name="Normal 24 9 14 4 2 3 5" xfId="21081" xr:uid="{55673951-93B4-4B4C-84A5-A5DB400733A8}"/>
    <cellStyle name="Normal 24 9 14 4 2 4" xfId="21082" xr:uid="{E6555D39-801D-43B7-A632-76B420DF64B1}"/>
    <cellStyle name="Normal 24 9 14 4 2 4 2" xfId="21083" xr:uid="{24EB5A3F-3D75-4294-9A02-18338E11BD8F}"/>
    <cellStyle name="Normal 24 9 14 4 2 4 2 2" xfId="21084" xr:uid="{B81D6E5C-8DBA-4EBB-A19F-F1AB703685AD}"/>
    <cellStyle name="Normal 24 9 14 4 2 4 2 2 2" xfId="21085" xr:uid="{648FE8D3-A08A-432F-9E83-71835EE2C117}"/>
    <cellStyle name="Normal 24 9 14 4 2 4 2 2 3" xfId="21086" xr:uid="{5EAAEC51-8420-4EEA-BEAB-FF08A0B332FE}"/>
    <cellStyle name="Normal 24 9 14 4 2 4 2 3" xfId="21087" xr:uid="{66F4B389-37B6-464D-BE43-F776765C8469}"/>
    <cellStyle name="Normal 24 9 14 4 2 4 2 4" xfId="21088" xr:uid="{E59A782F-536B-49D9-AD18-908E695A8A97}"/>
    <cellStyle name="Normal 24 9 14 4 2 4 3" xfId="21089" xr:uid="{50D33176-F2FC-486C-A219-29F7C240FC07}"/>
    <cellStyle name="Normal 24 9 14 4 2 4 3 2" xfId="21090" xr:uid="{F3944374-B996-439C-8869-A9D9C47D5FDA}"/>
    <cellStyle name="Normal 24 9 14 4 2 4 3 3" xfId="21091" xr:uid="{08342233-84CB-4526-8A38-9533ED1A5F65}"/>
    <cellStyle name="Normal 24 9 14 4 2 4 4" xfId="21092" xr:uid="{4CA69A24-E564-4BA5-B8C6-40A155AFBF48}"/>
    <cellStyle name="Normal 24 9 14 4 2 4 5" xfId="21093" xr:uid="{3805764E-62DB-442B-9057-D68AD8081B77}"/>
    <cellStyle name="Normal 24 9 14 4 2 5" xfId="21094" xr:uid="{9DE23903-8B9F-4D60-A868-BCC90DA42606}"/>
    <cellStyle name="Normal 24 9 14 4 2 5 2" xfId="21095" xr:uid="{9E39008B-B1F7-44CF-B8F5-212231162D54}"/>
    <cellStyle name="Normal 24 9 14 4 2 5 2 2" xfId="21096" xr:uid="{029660DD-141D-4312-B4AE-0FAA77EEF189}"/>
    <cellStyle name="Normal 24 9 14 4 2 5 2 3" xfId="21097" xr:uid="{084E64D1-CFB4-4A8A-9658-877E116213C3}"/>
    <cellStyle name="Normal 24 9 14 4 2 5 3" xfId="21098" xr:uid="{D20139F2-7F8F-4487-8995-CD6496775E55}"/>
    <cellStyle name="Normal 24 9 14 4 2 5 4" xfId="21099" xr:uid="{0FFBE381-BD81-4549-A81E-021DC81E692E}"/>
    <cellStyle name="Normal 24 9 14 4 2 6" xfId="21100" xr:uid="{F9BB38D4-548D-439B-87EB-D2B65B966E2A}"/>
    <cellStyle name="Normal 24 9 14 4 2 6 2" xfId="21101" xr:uid="{BD787320-533C-4557-965D-48EC0773C95E}"/>
    <cellStyle name="Normal 24 9 14 4 2 6 3" xfId="21102" xr:uid="{4D21A9A6-0DB2-45F8-B598-F57974C4414C}"/>
    <cellStyle name="Normal 24 9 14 4 2 7" xfId="21103" xr:uid="{A8F25DD2-0E8D-49AF-AEFA-D310BE0EA1A6}"/>
    <cellStyle name="Normal 24 9 14 4 2 8" xfId="21104" xr:uid="{1FED9EA4-4F85-4781-B270-DA0472415DBF}"/>
    <cellStyle name="Normal 24 9 14 4 3" xfId="21105" xr:uid="{EDC52000-1240-419C-84F3-4EAF747881D1}"/>
    <cellStyle name="Normal 24 9 14 4 3 2" xfId="21106" xr:uid="{2A012D1B-7216-4919-9DD2-2DA5FCA79C18}"/>
    <cellStyle name="Normal 24 9 14 4 3 2 2" xfId="21107" xr:uid="{E195B9BA-18F1-4459-87B9-41BB02A265AF}"/>
    <cellStyle name="Normal 24 9 14 4 3 2 3" xfId="21108" xr:uid="{215FE60C-5B32-4EE0-9874-9E7B52F78ACA}"/>
    <cellStyle name="Normal 24 9 14 4 3 3" xfId="21109" xr:uid="{5594C9D2-AB6F-4855-B940-D9BACF6A825C}"/>
    <cellStyle name="Normal 24 9 14 4 3 4" xfId="21110" xr:uid="{D1095500-D81F-4FD8-B6E1-7C97DD30A428}"/>
    <cellStyle name="Normal 24 9 14 4 4" xfId="21111" xr:uid="{33D71518-95E2-4F72-8F94-84CB3862F9AA}"/>
    <cellStyle name="Normal 24 9 14 4 4 2" xfId="21112" xr:uid="{84FE2633-A167-457E-8B7A-42DA9F28B921}"/>
    <cellStyle name="Normal 24 9 14 4 4 3" xfId="21113" xr:uid="{78594A78-D874-4D51-853C-1ADAAD8B6EBD}"/>
    <cellStyle name="Normal 24 9 14 4 5" xfId="21114" xr:uid="{6A97E5B0-86E3-425E-A766-CD5FBB780C56}"/>
    <cellStyle name="Normal 24 9 14 4 6" xfId="21115" xr:uid="{DA68EFCF-AACB-4C6C-A80B-02CDBC70B2B6}"/>
    <cellStyle name="Normal 24 9 14 5" xfId="21116" xr:uid="{C75FF63F-EEBF-433B-A0FF-16B7F6B99994}"/>
    <cellStyle name="Normal 24 9 14 5 2" xfId="21117" xr:uid="{B0F8C4EB-ABD1-409A-B399-A4EB9AC955EB}"/>
    <cellStyle name="Normal 24 9 14 5 3" xfId="21118" xr:uid="{88535783-A1C5-4DFC-993C-5980E0ED440F}"/>
    <cellStyle name="Normal 24 9 14 6" xfId="21119" xr:uid="{1A01AD20-047C-4A57-8C45-75F708516188}"/>
    <cellStyle name="Normal 24 9 14 7" xfId="21120" xr:uid="{70F3CE11-BD97-4119-A6FF-983DF9045AA9}"/>
    <cellStyle name="Normal 24 9 15" xfId="21121" xr:uid="{6D04E8CC-2AEE-4403-A02A-A5B80940E877}"/>
    <cellStyle name="Normal 24 9 15 2" xfId="21122" xr:uid="{E0061A37-050F-482D-B81D-9C5C9DF82ACC}"/>
    <cellStyle name="Normal 24 9 15 2 2" xfId="21123" xr:uid="{0E56540E-49CD-463F-9B1E-38FF17E43ABB}"/>
    <cellStyle name="Normal 24 9 15 2 3" xfId="21124" xr:uid="{70F4E817-940C-4846-BE8A-135EEB6F5D10}"/>
    <cellStyle name="Normal 24 9 15 3" xfId="21125" xr:uid="{D687FCB4-12AB-4BEF-9D58-F451B84A340D}"/>
    <cellStyle name="Normal 24 9 15 4" xfId="21126" xr:uid="{023F2E72-36E9-4A5A-B7A6-67B75BC96E78}"/>
    <cellStyle name="Normal 24 9 16" xfId="21127" xr:uid="{100202DA-61B9-4854-8733-34EBBE748907}"/>
    <cellStyle name="Normal 24 9 16 2" xfId="21128" xr:uid="{2DDCEAC2-CE72-4C8F-891B-AA818F030D87}"/>
    <cellStyle name="Normal 24 9 16 3" xfId="21129" xr:uid="{A66C9DD1-35A3-4B38-8318-F470981A65D0}"/>
    <cellStyle name="Normal 24 9 17" xfId="21130" xr:uid="{F86249FD-BD10-4792-A40F-1F5030E9FD10}"/>
    <cellStyle name="Normal 24 9 18" xfId="21131" xr:uid="{E30EC90B-DD41-41D6-9E84-32964FF410B5}"/>
    <cellStyle name="Normal 24 9 2" xfId="21132" xr:uid="{CECE3F0A-3D1C-4384-8BEF-915634FC6C8F}"/>
    <cellStyle name="Normal 24 9 2 10" xfId="21133" xr:uid="{DC0070CD-5584-4A0E-BDDE-FB52A6BE6166}"/>
    <cellStyle name="Normal 24 9 2 11" xfId="21134" xr:uid="{0A3A36D7-BE2C-44AF-9DD7-7691559BFC57}"/>
    <cellStyle name="Normal 24 9 2 2" xfId="21135" xr:uid="{100E5795-3BD5-4C37-834C-1711D223BF0C}"/>
    <cellStyle name="Normal 24 9 2 2 2" xfId="21136" xr:uid="{4FAAD260-8065-4632-BF35-E3F9FB847EE0}"/>
    <cellStyle name="Normal 24 9 2 2 2 2" xfId="21137" xr:uid="{E20AB360-7128-41F5-8278-D91CC4C3E7A8}"/>
    <cellStyle name="Normal 24 9 2 2 2 3" xfId="21138" xr:uid="{5626E402-9C6C-43AF-8A13-8B45652F6DCB}"/>
    <cellStyle name="Normal 24 9 2 2 3" xfId="21139" xr:uid="{87C16721-8CB1-4889-98E6-9DDB11FF0D99}"/>
    <cellStyle name="Normal 24 9 2 2 4" xfId="21140" xr:uid="{366FF1FE-4CC3-45AD-9EA7-5AF5BA7D2231}"/>
    <cellStyle name="Normal 24 9 2 3" xfId="21141" xr:uid="{AFB97A6B-D692-4A44-8F19-0D03602FBA7B}"/>
    <cellStyle name="Normal 24 9 2 3 2" xfId="21142" xr:uid="{1A16B19C-71F4-4929-9742-631BA2D8186F}"/>
    <cellStyle name="Normal 24 9 2 3 2 2" xfId="21143" xr:uid="{74426453-8BF5-443F-AFEE-1209FE8B9FCE}"/>
    <cellStyle name="Normal 24 9 2 3 2 2 2" xfId="21144" xr:uid="{6EFD83FF-810E-4259-A839-F7901B93E51F}"/>
    <cellStyle name="Normal 24 9 2 3 2 2 3" xfId="21145" xr:uid="{C03E5EA7-6109-4462-88AB-E13AE9B62E0A}"/>
    <cellStyle name="Normal 24 9 2 3 2 3" xfId="21146" xr:uid="{DFCCD134-680D-429F-B80E-7418E43AA72D}"/>
    <cellStyle name="Normal 24 9 2 3 2 4" xfId="21147" xr:uid="{CDD6A9DE-6FE6-4B5E-9261-033327B72CA6}"/>
    <cellStyle name="Normal 24 9 2 3 3" xfId="21148" xr:uid="{C6243C1A-A61B-438B-B20D-8C2EED0E9D96}"/>
    <cellStyle name="Normal 24 9 2 3 3 2" xfId="21149" xr:uid="{23995210-6419-4C32-9C4D-490C0BDE9247}"/>
    <cellStyle name="Normal 24 9 2 3 3 2 2" xfId="21150" xr:uid="{FE33D646-DE0C-48C8-9B3E-DF3C0387ED19}"/>
    <cellStyle name="Normal 24 9 2 3 3 2 3" xfId="21151" xr:uid="{BC8F2BDC-3AD8-4F21-A15A-0B937BBFAB93}"/>
    <cellStyle name="Normal 24 9 2 3 3 3" xfId="21152" xr:uid="{67C59E5A-65C2-4E9B-8927-829348F503D2}"/>
    <cellStyle name="Normal 24 9 2 3 3 4" xfId="21153" xr:uid="{3F38BD1A-5DCD-4A24-83DF-FE0EF2D2DE88}"/>
    <cellStyle name="Normal 24 9 2 3 4" xfId="21154" xr:uid="{E318F247-8101-4A06-BA92-5E568ABA90BF}"/>
    <cellStyle name="Normal 24 9 2 3 4 2" xfId="21155" xr:uid="{A31CF13D-4BD9-48F5-88B1-46465388283B}"/>
    <cellStyle name="Normal 24 9 2 3 4 2 2" xfId="21156" xr:uid="{B8A61C94-3CE9-4FFD-BE2C-653CEE601F67}"/>
    <cellStyle name="Normal 24 9 2 3 4 2 3" xfId="21157" xr:uid="{8D454478-26BB-444C-BDEE-21671C1FED08}"/>
    <cellStyle name="Normal 24 9 2 3 4 3" xfId="21158" xr:uid="{EA1C4BE0-545A-468E-A0AC-856B9A1481F5}"/>
    <cellStyle name="Normal 24 9 2 3 4 4" xfId="21159" xr:uid="{63565E92-2CD0-48EF-A502-AB81E1FAD019}"/>
    <cellStyle name="Normal 24 9 2 3 5" xfId="21160" xr:uid="{99863BBC-4E59-4BF3-A487-5B35F3985A9A}"/>
    <cellStyle name="Normal 24 9 2 3 5 2" xfId="21161" xr:uid="{EB41864D-EB7D-44FD-990B-A09FE4788A46}"/>
    <cellStyle name="Normal 24 9 2 3 5 2 2" xfId="21162" xr:uid="{EC59852F-5F20-44D8-823D-DAF30AF404CA}"/>
    <cellStyle name="Normal 24 9 2 3 5 2 3" xfId="21163" xr:uid="{CD6FF384-E78B-41CF-A5D7-644D4687453E}"/>
    <cellStyle name="Normal 24 9 2 3 5 3" xfId="21164" xr:uid="{9E95AFEB-F100-4B46-B05C-EA3216C535F7}"/>
    <cellStyle name="Normal 24 9 2 3 5 4" xfId="21165" xr:uid="{A4EFEF0F-A2FB-470F-BCF7-34F606A66C7F}"/>
    <cellStyle name="Normal 24 9 2 3 6" xfId="21166" xr:uid="{AF3A7E12-F027-4922-BA36-9D7855500C9C}"/>
    <cellStyle name="Normal 24 9 2 3 6 2" xfId="21167" xr:uid="{051B0C0D-EF67-4A2A-80A9-6BA41D72C88B}"/>
    <cellStyle name="Normal 24 9 2 3 6 2 2" xfId="21168" xr:uid="{357D26F4-1754-40AA-A721-DC8AA6EEBB40}"/>
    <cellStyle name="Normal 24 9 2 3 6 2 3" xfId="21169" xr:uid="{F5AA9236-36E8-4111-9482-EF27A1A2AAA7}"/>
    <cellStyle name="Normal 24 9 2 3 6 3" xfId="21170" xr:uid="{152409E8-6284-40C8-94C9-8F19D856E1AA}"/>
    <cellStyle name="Normal 24 9 2 3 6 4" xfId="21171" xr:uid="{743C9A04-91CD-4CAD-ADAE-0560506BED81}"/>
    <cellStyle name="Normal 24 9 2 3 7" xfId="21172" xr:uid="{151BFD54-BA81-4E65-8EAC-DCB3D660E6FB}"/>
    <cellStyle name="Normal 24 9 2 3 7 2" xfId="21173" xr:uid="{C0971345-D3C4-41F8-964C-5F7057B0808B}"/>
    <cellStyle name="Normal 24 9 2 3 7 3" xfId="21174" xr:uid="{51E97ABD-4294-4936-8893-7A055766E631}"/>
    <cellStyle name="Normal 24 9 2 3 8" xfId="21175" xr:uid="{A432908E-3AB4-45AF-B92F-51504ABBCEBB}"/>
    <cellStyle name="Normal 24 9 2 3 9" xfId="21176" xr:uid="{5A134541-83D5-4CC4-A84E-EEC761E89517}"/>
    <cellStyle name="Normal 24 9 2 4" xfId="21177" xr:uid="{A1DFF344-A8BD-4038-90A3-8F74404F4F77}"/>
    <cellStyle name="Normal 24 9 2 4 2" xfId="21178" xr:uid="{72CD63C3-08DB-4A30-B375-AB00A5BD1708}"/>
    <cellStyle name="Normal 24 9 2 4 2 2" xfId="21179" xr:uid="{91BB1A5B-D811-47AC-AAA9-F8039BFCD8F4}"/>
    <cellStyle name="Normal 24 9 2 4 2 3" xfId="21180" xr:uid="{69F8A437-8414-476E-9691-15E670C1F21F}"/>
    <cellStyle name="Normal 24 9 2 4 3" xfId="21181" xr:uid="{55F40C53-CCC2-4873-9D89-424ADCE9F34A}"/>
    <cellStyle name="Normal 24 9 2 4 4" xfId="21182" xr:uid="{4CF633A2-E0F9-46F5-8181-AF3970ED87C7}"/>
    <cellStyle name="Normal 24 9 2 5" xfId="21183" xr:uid="{9B1A4EEF-8ED6-4F56-93CD-831203B04E39}"/>
    <cellStyle name="Normal 24 9 2 5 2" xfId="21184" xr:uid="{690010FC-ED9B-4204-B90A-3BFE7CE27B19}"/>
    <cellStyle name="Normal 24 9 2 5 2 2" xfId="21185" xr:uid="{0EAD04AA-5E54-473A-B48F-0931C8372965}"/>
    <cellStyle name="Normal 24 9 2 5 2 3" xfId="21186" xr:uid="{3D9638C1-E8FB-4567-AF9F-83A1AAC7639A}"/>
    <cellStyle name="Normal 24 9 2 5 3" xfId="21187" xr:uid="{F64CEA1D-59EF-4342-97E1-B2718DF7428E}"/>
    <cellStyle name="Normal 24 9 2 5 4" xfId="21188" xr:uid="{D9D7CA5A-D6F0-4867-BD85-0EC01EFCE0C0}"/>
    <cellStyle name="Normal 24 9 2 6" xfId="21189" xr:uid="{55899260-A564-45EB-8111-D558227522DE}"/>
    <cellStyle name="Normal 24 9 2 6 2" xfId="21190" xr:uid="{E289A7EE-A7FA-4726-815D-4A8BA5DFD15E}"/>
    <cellStyle name="Normal 24 9 2 6 2 2" xfId="21191" xr:uid="{5CEF7CBD-FD57-4A85-BDF0-404EC426FA43}"/>
    <cellStyle name="Normal 24 9 2 6 2 2 2" xfId="21192" xr:uid="{A5F6654A-AB5D-4D48-AA94-B5BBAA1214EA}"/>
    <cellStyle name="Normal 24 9 2 6 2 2 2 2" xfId="21193" xr:uid="{0659B83C-BD7B-4684-9908-45986E3177EF}"/>
    <cellStyle name="Normal 24 9 2 6 2 2 2 2 2" xfId="21194" xr:uid="{8F248F08-E32B-41C8-BA29-E32C7B4B9512}"/>
    <cellStyle name="Normal 24 9 2 6 2 2 2 2 2 2" xfId="21195" xr:uid="{960C6908-B02A-446A-B5AA-01609EE1039F}"/>
    <cellStyle name="Normal 24 9 2 6 2 2 2 2 2 3" xfId="21196" xr:uid="{F6A1C6B3-B083-4BC6-A53E-EA9408B0E4B3}"/>
    <cellStyle name="Normal 24 9 2 6 2 2 2 2 3" xfId="21197" xr:uid="{644EA71A-E991-4700-B176-1EA8FB62B166}"/>
    <cellStyle name="Normal 24 9 2 6 2 2 2 2 4" xfId="21198" xr:uid="{737EFB33-54C6-4D9C-8897-CE1306491563}"/>
    <cellStyle name="Normal 24 9 2 6 2 2 2 3" xfId="21199" xr:uid="{208B2619-D80F-4124-A3A8-C7C07DD67D49}"/>
    <cellStyle name="Normal 24 9 2 6 2 2 2 3 2" xfId="21200" xr:uid="{031BE3E8-EF10-4F5F-B2D5-6F6989AFCAC1}"/>
    <cellStyle name="Normal 24 9 2 6 2 2 2 3 2 2" xfId="21201" xr:uid="{92F8613D-A223-4611-8313-CBB664F20F30}"/>
    <cellStyle name="Normal 24 9 2 6 2 2 2 3 2 3" xfId="21202" xr:uid="{9BFB4A1E-E9F0-4E40-8A5C-A1644D26F7A3}"/>
    <cellStyle name="Normal 24 9 2 6 2 2 2 3 3" xfId="21203" xr:uid="{61668708-6FBF-4DA1-913A-414934C30658}"/>
    <cellStyle name="Normal 24 9 2 6 2 2 2 3 4" xfId="21204" xr:uid="{613F2BAA-767B-44ED-B8A1-B056903A3C1A}"/>
    <cellStyle name="Normal 24 9 2 6 2 2 2 4" xfId="21205" xr:uid="{05EA48D7-9362-4871-B428-4160B847E74B}"/>
    <cellStyle name="Normal 24 9 2 6 2 2 2 4 2" xfId="21206" xr:uid="{A0B848B4-D126-4BDF-81CB-2B24A7B46DCE}"/>
    <cellStyle name="Normal 24 9 2 6 2 2 2 4 3" xfId="21207" xr:uid="{AACCF7E4-8A49-4316-81E1-C24E81BA4075}"/>
    <cellStyle name="Normal 24 9 2 6 2 2 2 5" xfId="21208" xr:uid="{2A0AF49A-CF09-445F-A648-FA549CA9F15A}"/>
    <cellStyle name="Normal 24 9 2 6 2 2 2 6" xfId="21209" xr:uid="{DB357DD8-B32E-4A69-A9FE-931AFB6B5126}"/>
    <cellStyle name="Normal 24 9 2 6 2 2 3" xfId="21210" xr:uid="{F986C676-7F97-4E58-BC63-BC3F5C44B364}"/>
    <cellStyle name="Normal 24 9 2 6 2 2 3 2" xfId="21211" xr:uid="{16DA6A1A-1157-4D30-AD45-16B4B722106A}"/>
    <cellStyle name="Normal 24 9 2 6 2 2 3 2 2" xfId="21212" xr:uid="{5C4D07E2-439F-48C7-B963-F97AD90CABA1}"/>
    <cellStyle name="Normal 24 9 2 6 2 2 3 2 2 2" xfId="21213" xr:uid="{15D72E8C-BA2F-43D5-BA0D-1EF6952AECF6}"/>
    <cellStyle name="Normal 24 9 2 6 2 2 3 2 2 3" xfId="21214" xr:uid="{9DAAD20A-FB36-4820-BBEB-C46F4EA03A65}"/>
    <cellStyle name="Normal 24 9 2 6 2 2 3 2 3" xfId="21215" xr:uid="{631C5D38-10D8-4A11-97B5-987072124B7E}"/>
    <cellStyle name="Normal 24 9 2 6 2 2 3 2 4" xfId="21216" xr:uid="{E1DEB31E-A131-4B79-B05A-4BC3A0422E26}"/>
    <cellStyle name="Normal 24 9 2 6 2 2 3 3" xfId="21217" xr:uid="{CCCD9B25-0607-4B50-A1D1-D8190CC6B6AA}"/>
    <cellStyle name="Normal 24 9 2 6 2 2 3 3 2" xfId="21218" xr:uid="{CB874BEB-E062-4BEF-8628-80E0E91E2D6F}"/>
    <cellStyle name="Normal 24 9 2 6 2 2 3 3 3" xfId="21219" xr:uid="{4C005F84-8921-41EE-8A5A-847995A553F0}"/>
    <cellStyle name="Normal 24 9 2 6 2 2 3 4" xfId="21220" xr:uid="{AB141744-95F3-4F89-A71B-1296BDFA103E}"/>
    <cellStyle name="Normal 24 9 2 6 2 2 3 5" xfId="21221" xr:uid="{9DD02852-FA0F-4F6B-89CC-43BA767B14FE}"/>
    <cellStyle name="Normal 24 9 2 6 2 2 4" xfId="21222" xr:uid="{A5B59227-BB07-4BE7-B685-6CF70A2550C6}"/>
    <cellStyle name="Normal 24 9 2 6 2 2 4 2" xfId="21223" xr:uid="{EC01CB2E-337E-486C-85A7-DBEF709343AC}"/>
    <cellStyle name="Normal 24 9 2 6 2 2 4 3" xfId="21224" xr:uid="{45CAE0A6-5B96-40F4-9083-A30F1C7D4816}"/>
    <cellStyle name="Normal 24 9 2 6 2 2 5" xfId="21225" xr:uid="{7448B536-6B30-477F-A3BE-B2AD7A8F036D}"/>
    <cellStyle name="Normal 24 9 2 6 2 2 6" xfId="21226" xr:uid="{DACC3DA2-2C68-4B52-882F-703F466E7B17}"/>
    <cellStyle name="Normal 24 9 2 6 2 3" xfId="21227" xr:uid="{BC698A0D-3128-43E7-851D-88B748A1386B}"/>
    <cellStyle name="Normal 24 9 2 6 2 3 2" xfId="21228" xr:uid="{8E776B3D-9A6E-451B-9169-62C58C0E64BA}"/>
    <cellStyle name="Normal 24 9 2 6 2 3 3" xfId="21229" xr:uid="{1A616AD6-D2A9-4236-9416-1E4CF30EC00E}"/>
    <cellStyle name="Normal 24 9 2 6 2 4" xfId="21230" xr:uid="{270917FD-4515-437F-BF65-12EA890C7B44}"/>
    <cellStyle name="Normal 24 9 2 6 2 5" xfId="21231" xr:uid="{41D0758F-D8A1-41ED-98FC-213F73C2F4F3}"/>
    <cellStyle name="Normal 24 9 2 6 3" xfId="21232" xr:uid="{DA43DE75-66A8-48DE-8F1B-ECF8E754A25C}"/>
    <cellStyle name="Normal 24 9 2 6 3 2" xfId="21233" xr:uid="{42B6854E-3DBE-4D79-AE68-07F405A2979A}"/>
    <cellStyle name="Normal 24 9 2 6 3 3" xfId="21234" xr:uid="{342B8513-2152-46DD-87CF-B6C50257501F}"/>
    <cellStyle name="Normal 24 9 2 6 4" xfId="21235" xr:uid="{32BA7905-60CD-4558-A0F8-58F6BF6D2445}"/>
    <cellStyle name="Normal 24 9 2 6 5" xfId="21236" xr:uid="{E21B327A-16A9-4DF1-B831-CD6AFE2E406A}"/>
    <cellStyle name="Normal 24 9 2 7" xfId="21237" xr:uid="{5890A26E-562A-4FD2-8CFC-578C9CE42693}"/>
    <cellStyle name="Normal 24 9 2 7 2" xfId="21238" xr:uid="{FCBB8668-9C25-4726-9C27-3DB4D073FB06}"/>
    <cellStyle name="Normal 24 9 2 7 2 2" xfId="21239" xr:uid="{53371F64-315A-4F29-9CF0-3C420263D381}"/>
    <cellStyle name="Normal 24 9 2 7 2 3" xfId="21240" xr:uid="{431F9A90-DF33-40D8-B173-3EEE0F4860D6}"/>
    <cellStyle name="Normal 24 9 2 7 3" xfId="21241" xr:uid="{74706654-D7D2-420C-AD23-2E4CE5E2DEFD}"/>
    <cellStyle name="Normal 24 9 2 7 4" xfId="21242" xr:uid="{5C0FA1D2-EEBC-458C-826B-57702FB32DBD}"/>
    <cellStyle name="Normal 24 9 2 8" xfId="21243" xr:uid="{061B06D3-124F-44EA-A76A-89B9E4A741DA}"/>
    <cellStyle name="Normal 24 9 2 8 2" xfId="21244" xr:uid="{682943F8-D105-4552-9AEE-9F68581E7507}"/>
    <cellStyle name="Normal 24 9 2 8 2 2" xfId="21245" xr:uid="{2ADD14AA-02C2-460B-BFB1-D2193A44083C}"/>
    <cellStyle name="Normal 24 9 2 8 2 3" xfId="21246" xr:uid="{3E555200-F650-41D8-9966-A75067B05914}"/>
    <cellStyle name="Normal 24 9 2 8 3" xfId="21247" xr:uid="{8278EFE5-1D32-47F7-B839-ED35F7D29407}"/>
    <cellStyle name="Normal 24 9 2 8 4" xfId="21248" xr:uid="{E2B6EB8F-F2D1-43F8-92AF-261BDA9EF293}"/>
    <cellStyle name="Normal 24 9 2 9" xfId="21249" xr:uid="{377B4E83-65D6-4B12-A4F7-FB47A677C5F6}"/>
    <cellStyle name="Normal 24 9 2 9 2" xfId="21250" xr:uid="{11D70130-055E-4567-ADF9-B1F1861FC364}"/>
    <cellStyle name="Normal 24 9 2 9 3" xfId="21251" xr:uid="{B8FD7721-2D71-47A0-8655-1D5C5CA1A57A}"/>
    <cellStyle name="Normal 24 9 3" xfId="21252" xr:uid="{01DD9370-0173-48D4-A6B6-BF536FCBABD3}"/>
    <cellStyle name="Normal 24 9 3 2" xfId="21253" xr:uid="{7394C170-15DE-4B5C-BE1F-7F52158F815A}"/>
    <cellStyle name="Normal 24 9 3 2 2" xfId="21254" xr:uid="{46936556-7DCC-45A4-8158-AD6FC896D1CB}"/>
    <cellStyle name="Normal 24 9 3 2 2 2" xfId="21255" xr:uid="{4FD68166-F7BB-4C79-822B-AC0C43C2B8A3}"/>
    <cellStyle name="Normal 24 9 3 2 2 3" xfId="21256" xr:uid="{4E82A98B-D41B-49AF-8463-8F2763B9D01B}"/>
    <cellStyle name="Normal 24 9 3 2 3" xfId="21257" xr:uid="{CF684298-F211-43AB-A39F-1A77B7E6D546}"/>
    <cellStyle name="Normal 24 9 3 2 4" xfId="21258" xr:uid="{6523AF2D-7612-4BA1-A92D-1FD7BECDF2B5}"/>
    <cellStyle name="Normal 24 9 3 3" xfId="21259" xr:uid="{451792C1-705E-44A1-8FD3-3F84DDFE127B}"/>
    <cellStyle name="Normal 24 9 3 3 2" xfId="21260" xr:uid="{3BBA0ACD-0799-4AD9-8F09-75C771626C8B}"/>
    <cellStyle name="Normal 24 9 3 3 3" xfId="21261" xr:uid="{8C54120B-E2F9-411A-92B1-E10E37D2F71A}"/>
    <cellStyle name="Normal 24 9 3 4" xfId="21262" xr:uid="{ACB84BA3-8A3C-49CC-9AEC-5E1A562A234E}"/>
    <cellStyle name="Normal 24 9 3 5" xfId="21263" xr:uid="{3F1EAF57-39BC-4E1D-B51B-BEB7068AE20B}"/>
    <cellStyle name="Normal 24 9 4" xfId="21264" xr:uid="{91FDDBEC-0E01-4D8B-9AD9-C9F78A85FB51}"/>
    <cellStyle name="Normal 24 9 4 2" xfId="21265" xr:uid="{0D810A02-16D7-4D5D-AEC5-5E195CC991D5}"/>
    <cellStyle name="Normal 24 9 4 2 2" xfId="21266" xr:uid="{5289AE67-67BA-4770-A734-35A16FFC3574}"/>
    <cellStyle name="Normal 24 9 4 2 2 2" xfId="21267" xr:uid="{27BD416E-DB4F-4C31-A5B4-6FCED8977C39}"/>
    <cellStyle name="Normal 24 9 4 2 2 3" xfId="21268" xr:uid="{28C0D823-258C-4917-B0EF-42882C6A8514}"/>
    <cellStyle name="Normal 24 9 4 2 3" xfId="21269" xr:uid="{75AE3225-F02B-4FCC-B3AF-52EB0FDAD106}"/>
    <cellStyle name="Normal 24 9 4 2 4" xfId="21270" xr:uid="{AC0B1F5C-DF46-4251-8E8E-DBDC3ABB0A1D}"/>
    <cellStyle name="Normal 24 9 4 3" xfId="21271" xr:uid="{614CD359-CF8C-4F25-AFB1-8AEF6B952690}"/>
    <cellStyle name="Normal 24 9 4 3 2" xfId="21272" xr:uid="{BB9F6339-FD96-4673-A363-302647CAC3F6}"/>
    <cellStyle name="Normal 24 9 4 3 2 2" xfId="21273" xr:uid="{D531E31C-5477-4D0E-B50A-8855F7F7D64B}"/>
    <cellStyle name="Normal 24 9 4 3 2 3" xfId="21274" xr:uid="{EE9B9A15-BBDF-4A81-86F3-6199683E7897}"/>
    <cellStyle name="Normal 24 9 4 3 3" xfId="21275" xr:uid="{0BCA9389-FFE2-415E-84BC-B061FF174585}"/>
    <cellStyle name="Normal 24 9 4 3 4" xfId="21276" xr:uid="{7BC092AD-0AF4-4F25-B155-5C95CC56BC32}"/>
    <cellStyle name="Normal 24 9 4 4" xfId="21277" xr:uid="{3ADB8CB3-73C3-4AEB-A542-95A86CD5A67F}"/>
    <cellStyle name="Normal 24 9 4 4 2" xfId="21278" xr:uid="{05320726-BABF-4794-B72A-3460E9897C44}"/>
    <cellStyle name="Normal 24 9 4 4 2 2" xfId="21279" xr:uid="{3F16ABF6-3FCD-4A60-9136-97B76B5DAEE3}"/>
    <cellStyle name="Normal 24 9 4 4 2 2 2" xfId="21280" xr:uid="{B8DC692E-DBD8-4BF1-B4F0-15635E48541C}"/>
    <cellStyle name="Normal 24 9 4 4 2 2 2 2" xfId="21281" xr:uid="{2B2ED05F-A19E-4AEA-AFD2-A47B6473300F}"/>
    <cellStyle name="Normal 24 9 4 4 2 2 2 2 2" xfId="21282" xr:uid="{F4157AA1-ECFE-45E2-B497-85E9625566E5}"/>
    <cellStyle name="Normal 24 9 4 4 2 2 2 2 3" xfId="21283" xr:uid="{69D42CF4-9024-4EE7-AD14-04870AF0DB89}"/>
    <cellStyle name="Normal 24 9 4 4 2 2 2 3" xfId="21284" xr:uid="{76F15B7E-8141-43E7-BA84-929F814FE346}"/>
    <cellStyle name="Normal 24 9 4 4 2 2 2 4" xfId="21285" xr:uid="{E72A6BCE-EF13-4D44-8AAA-74DA03D55DA1}"/>
    <cellStyle name="Normal 24 9 4 4 2 2 3" xfId="21286" xr:uid="{E8C35117-A3F2-405E-A79B-06D6A73C8267}"/>
    <cellStyle name="Normal 24 9 4 4 2 2 3 2" xfId="21287" xr:uid="{CB0B0EDE-5280-458C-BAE8-1BA90AA46F37}"/>
    <cellStyle name="Normal 24 9 4 4 2 2 3 3" xfId="21288" xr:uid="{57A38413-C2E3-4562-95CC-8DEE5260F62F}"/>
    <cellStyle name="Normal 24 9 4 4 2 2 4" xfId="21289" xr:uid="{E29574C2-91BA-49A8-8D4C-500954139BCC}"/>
    <cellStyle name="Normal 24 9 4 4 2 2 5" xfId="21290" xr:uid="{F6A1BB55-5BF7-47D8-96C6-248D9B58A686}"/>
    <cellStyle name="Normal 24 9 4 4 2 3" xfId="21291" xr:uid="{BC1E0F15-70D6-40FA-BB8B-1F12141C2DFD}"/>
    <cellStyle name="Normal 24 9 4 4 2 3 2" xfId="21292" xr:uid="{B09CD64D-1632-48B8-92A1-FC0B87795B65}"/>
    <cellStyle name="Normal 24 9 4 4 2 3 3" xfId="21293" xr:uid="{D75BD9D9-E64F-4039-B813-D2F19E061F85}"/>
    <cellStyle name="Normal 24 9 4 4 2 4" xfId="21294" xr:uid="{46894898-7DE0-49D0-9600-4EE8E8DB2323}"/>
    <cellStyle name="Normal 24 9 4 4 2 5" xfId="21295" xr:uid="{2EF60E6F-CD1C-46E7-BC3E-22919AEEACF2}"/>
    <cellStyle name="Normal 24 9 4 4 3" xfId="21296" xr:uid="{72464A19-9D59-484F-9AD7-CFF5AE8CEDFA}"/>
    <cellStyle name="Normal 24 9 4 4 3 2" xfId="21297" xr:uid="{EE685B64-A949-4DEB-9289-FAF7F68B2130}"/>
    <cellStyle name="Normal 24 9 4 4 3 3" xfId="21298" xr:uid="{6E395456-B54F-4C71-B982-2D9C9D6A0F1D}"/>
    <cellStyle name="Normal 24 9 4 4 4" xfId="21299" xr:uid="{176F5B53-7E67-47FA-BD04-10863C248CF1}"/>
    <cellStyle name="Normal 24 9 4 4 5" xfId="21300" xr:uid="{DA8D552B-5FDA-425F-9AEC-F76FF96280EB}"/>
    <cellStyle name="Normal 24 9 4 5" xfId="21301" xr:uid="{78D693FA-5A8A-40C3-B795-71433C988A79}"/>
    <cellStyle name="Normal 24 9 4 5 2" xfId="21302" xr:uid="{E7DE771F-0571-4472-834C-5EEDC29CBC16}"/>
    <cellStyle name="Normal 24 9 4 5 3" xfId="21303" xr:uid="{E342E96E-C7DC-4F48-9407-9FB99E05FE73}"/>
    <cellStyle name="Normal 24 9 4 6" xfId="21304" xr:uid="{24811DB8-C065-409A-BB93-3A7F6270BDB1}"/>
    <cellStyle name="Normal 24 9 4 7" xfId="21305" xr:uid="{01192EE8-1C76-4447-BD6E-F71EFEB689D0}"/>
    <cellStyle name="Normal 24 9 5" xfId="21306" xr:uid="{63E83DD9-D579-4AFA-BAA7-8B4B59463462}"/>
    <cellStyle name="Normal 24 9 5 2" xfId="21307" xr:uid="{62C8CAC4-5F8F-48B1-8BEC-76AA3C4796E1}"/>
    <cellStyle name="Normal 24 9 5 2 2" xfId="21308" xr:uid="{4A37890C-C124-4481-8BEB-858AB164D1D2}"/>
    <cellStyle name="Normal 24 9 5 2 2 2" xfId="21309" xr:uid="{EF6A5D34-8F87-4C53-A927-D10C32651ED9}"/>
    <cellStyle name="Normal 24 9 5 2 2 3" xfId="21310" xr:uid="{02996625-794B-4968-BE91-D3ADC7AE8A89}"/>
    <cellStyle name="Normal 24 9 5 2 3" xfId="21311" xr:uid="{76A05D64-62BA-405A-A2D2-FBC3B1F7A99D}"/>
    <cellStyle name="Normal 24 9 5 2 4" xfId="21312" xr:uid="{1554AE63-4E4C-4FA5-8DB5-EA1EF29C0B18}"/>
    <cellStyle name="Normal 24 9 5 3" xfId="21313" xr:uid="{53D9189E-4782-4E61-8D60-EADC3D6B86B2}"/>
    <cellStyle name="Normal 24 9 5 3 2" xfId="21314" xr:uid="{2812E723-7543-4251-94AD-F69685744C27}"/>
    <cellStyle name="Normal 24 9 5 3 2 2" xfId="21315" xr:uid="{DABB53DF-689B-4704-AB25-DED9C81E9E4D}"/>
    <cellStyle name="Normal 24 9 5 3 2 3" xfId="21316" xr:uid="{082D0B24-1118-40E5-90C3-1CA7F3A2DA34}"/>
    <cellStyle name="Normal 24 9 5 3 3" xfId="21317" xr:uid="{3B311E8A-F437-4987-9874-7F2FDD937D42}"/>
    <cellStyle name="Normal 24 9 5 3 4" xfId="21318" xr:uid="{99175293-0DA0-469C-BC83-1B0B3F6E37C0}"/>
    <cellStyle name="Normal 24 9 5 4" xfId="21319" xr:uid="{9EC0CDA8-10A1-4D6A-965D-6980EDCBDF1D}"/>
    <cellStyle name="Normal 24 9 5 4 2" xfId="21320" xr:uid="{605E538F-3984-4012-AF22-DA1BABC90FF4}"/>
    <cellStyle name="Normal 24 9 5 4 3" xfId="21321" xr:uid="{DE20A9BA-A6FD-4605-989B-A7B0BA1EF354}"/>
    <cellStyle name="Normal 24 9 5 5" xfId="21322" xr:uid="{64795B5C-7476-430E-9C99-23EBF3726FB7}"/>
    <cellStyle name="Normal 24 9 5 6" xfId="21323" xr:uid="{B77D6B88-6803-42DC-B130-32A426463115}"/>
    <cellStyle name="Normal 24 9 6" xfId="21324" xr:uid="{DFEEA646-AE16-4254-AB94-FB6C2388EE4F}"/>
    <cellStyle name="Normal 24 9 6 2" xfId="21325" xr:uid="{7846C70A-2614-4D80-992C-2A9AF54FB7CE}"/>
    <cellStyle name="Normal 24 9 6 2 2" xfId="21326" xr:uid="{8F8CB999-F5C7-40B5-A3A5-08C8513D8E69}"/>
    <cellStyle name="Normal 24 9 6 2 2 2" xfId="21327" xr:uid="{973A2567-37F1-4274-8A02-761F08040F77}"/>
    <cellStyle name="Normal 24 9 6 2 2 3" xfId="21328" xr:uid="{F8E45EF8-CF77-4A2B-9227-A8C775E3974B}"/>
    <cellStyle name="Normal 24 9 6 2 3" xfId="21329" xr:uid="{07513A4D-B062-47BA-B349-C43E22C8D335}"/>
    <cellStyle name="Normal 24 9 6 2 4" xfId="21330" xr:uid="{AED5DD90-AFDF-43DB-A3BF-6B0D4E3CA2D6}"/>
    <cellStyle name="Normal 24 9 6 3" xfId="21331" xr:uid="{02ABC8B5-82DC-41F2-88B0-5D28C53897D9}"/>
    <cellStyle name="Normal 24 9 6 3 2" xfId="21332" xr:uid="{531B3DB6-2315-4325-AB97-036A928F17B2}"/>
    <cellStyle name="Normal 24 9 6 3 3" xfId="21333" xr:uid="{3AC54B25-158D-4020-ACC6-6F95EC4E3483}"/>
    <cellStyle name="Normal 24 9 6 4" xfId="21334" xr:uid="{C0BDAFD6-D8FC-4BEA-99BA-5FED9405FECA}"/>
    <cellStyle name="Normal 24 9 6 5" xfId="21335" xr:uid="{30423599-BF9F-4E72-B03E-5B6B22FDB0B0}"/>
    <cellStyle name="Normal 24 9 7" xfId="21336" xr:uid="{05D6EA5C-1F60-4E66-BE82-75C130CDE94E}"/>
    <cellStyle name="Normal 24 9 7 10" xfId="21337" xr:uid="{2370E930-FB1D-4D6C-A082-94215FF203D4}"/>
    <cellStyle name="Normal 24 9 7 10 2" xfId="21338" xr:uid="{CA97B804-6486-421E-B30F-94BE0B863986}"/>
    <cellStyle name="Normal 24 9 7 10 3" xfId="21339" xr:uid="{941902C9-59F8-4ABF-AC7D-705807B1CE9E}"/>
    <cellStyle name="Normal 24 9 7 11" xfId="21340" xr:uid="{C16457F3-B796-412D-9C31-47CC92C37625}"/>
    <cellStyle name="Normal 24 9 7 12" xfId="21341" xr:uid="{C57F84B5-F4AD-4674-99EB-657DC393579F}"/>
    <cellStyle name="Normal 24 9 7 2" xfId="21342" xr:uid="{BDA7ACBE-5C67-4715-AC8D-58E8FD7B1517}"/>
    <cellStyle name="Normal 24 9 7 2 2" xfId="21343" xr:uid="{090C3E12-0129-44BF-A22D-D50F538A9BF7}"/>
    <cellStyle name="Normal 24 9 7 2 2 2" xfId="21344" xr:uid="{458B65A5-59D5-4B1E-95D1-C055D9D3FF64}"/>
    <cellStyle name="Normal 24 9 7 2 2 3" xfId="21345" xr:uid="{081D72DB-0BBB-4CD4-933F-FE929E740CDC}"/>
    <cellStyle name="Normal 24 9 7 2 3" xfId="21346" xr:uid="{91DCE2C1-7C24-4346-9612-1EAD76BE3880}"/>
    <cellStyle name="Normal 24 9 7 2 4" xfId="21347" xr:uid="{D585F70B-0828-4176-B00E-5AB884071A33}"/>
    <cellStyle name="Normal 24 9 7 3" xfId="21348" xr:uid="{1ABB5074-2A05-4D1F-B750-626C7CCC770D}"/>
    <cellStyle name="Normal 24 9 7 3 2" xfId="21349" xr:uid="{483B85A9-0920-4C5D-9034-791D3A1274C0}"/>
    <cellStyle name="Normal 24 9 7 3 2 2" xfId="21350" xr:uid="{0F72CB8A-2B86-41B4-AA00-23E97C1DBCCF}"/>
    <cellStyle name="Normal 24 9 7 3 2 3" xfId="21351" xr:uid="{067C0D6C-B184-4E84-BE51-D0B51712930E}"/>
    <cellStyle name="Normal 24 9 7 3 3" xfId="21352" xr:uid="{F0DE5C13-2135-43DB-8DCC-4C5D3B652C72}"/>
    <cellStyle name="Normal 24 9 7 3 4" xfId="21353" xr:uid="{3F2A0C44-3300-4A3E-B1F4-7CDB96A47B15}"/>
    <cellStyle name="Normal 24 9 7 4" xfId="21354" xr:uid="{460059A2-4C3D-45D1-9DC7-CCAD990B0100}"/>
    <cellStyle name="Normal 24 9 7 4 2" xfId="21355" xr:uid="{4667427C-FCFA-4095-B524-2D4A1FE0911B}"/>
    <cellStyle name="Normal 24 9 7 4 2 2" xfId="21356" xr:uid="{4D478A79-FFE3-4649-B9C7-032476ADB44D}"/>
    <cellStyle name="Normal 24 9 7 4 2 3" xfId="21357" xr:uid="{FEF99899-3C0E-48B1-9B9D-9C8E115F4629}"/>
    <cellStyle name="Normal 24 9 7 4 3" xfId="21358" xr:uid="{13BDC259-A4C4-47B5-939B-957D7C576A1C}"/>
    <cellStyle name="Normal 24 9 7 4 4" xfId="21359" xr:uid="{489B03E6-B820-482D-AD34-01F22560532E}"/>
    <cellStyle name="Normal 24 9 7 5" xfId="21360" xr:uid="{1BB9411C-57A0-4F0D-9CD3-45DC2131492A}"/>
    <cellStyle name="Normal 24 9 7 5 2" xfId="21361" xr:uid="{074D00A6-845B-4DE7-891A-378694B73BDC}"/>
    <cellStyle name="Normal 24 9 7 5 2 2" xfId="21362" xr:uid="{5F811719-2EEB-4A34-BE80-0878C4C11104}"/>
    <cellStyle name="Normal 24 9 7 5 2 3" xfId="21363" xr:uid="{FD1CDFDD-A611-4DDF-860E-2AFFACDEAD82}"/>
    <cellStyle name="Normal 24 9 7 5 3" xfId="21364" xr:uid="{9A845CDD-E98A-4B5D-8BDF-1C54B6B6F636}"/>
    <cellStyle name="Normal 24 9 7 5 4" xfId="21365" xr:uid="{952E2871-D130-4474-90A8-35CF73EB6039}"/>
    <cellStyle name="Normal 24 9 7 6" xfId="21366" xr:uid="{25812325-D720-4B6B-97B8-111A30FA28C0}"/>
    <cellStyle name="Normal 24 9 7 6 2" xfId="21367" xr:uid="{5D2DBEF3-4CF0-4EB1-AE01-1C1A59CDD77E}"/>
    <cellStyle name="Normal 24 9 7 6 2 2" xfId="21368" xr:uid="{7C68F344-D77D-44DC-B598-24107C5F19E7}"/>
    <cellStyle name="Normal 24 9 7 6 2 3" xfId="21369" xr:uid="{C258DBE2-CCC4-4048-9AF9-AF0BDB2D749B}"/>
    <cellStyle name="Normal 24 9 7 6 3" xfId="21370" xr:uid="{670AF687-A597-4FA4-96C0-0750B405D487}"/>
    <cellStyle name="Normal 24 9 7 6 4" xfId="21371" xr:uid="{5BC5C138-6BDD-40BC-A125-C52C12283F49}"/>
    <cellStyle name="Normal 24 9 7 7" xfId="21372" xr:uid="{A5B611BD-9CC3-412A-83E1-3C9F9A4463D4}"/>
    <cellStyle name="Normal 24 9 7 7 2" xfId="21373" xr:uid="{A0C2C010-7AF2-4D45-A2B3-2D8F406DF31F}"/>
    <cellStyle name="Normal 24 9 7 7 2 2" xfId="21374" xr:uid="{FB75C7EA-8C46-4798-8168-B0503B4592F0}"/>
    <cellStyle name="Normal 24 9 7 7 2 3" xfId="21375" xr:uid="{3836B407-4B9B-4B5B-8911-55271A128DE1}"/>
    <cellStyle name="Normal 24 9 7 7 3" xfId="21376" xr:uid="{345268E4-8A7D-41FA-8276-831CACB5C2E7}"/>
    <cellStyle name="Normal 24 9 7 7 4" xfId="21377" xr:uid="{7E9D6492-D095-4E9D-93F8-711C8F1F8A12}"/>
    <cellStyle name="Normal 24 9 7 8" xfId="21378" xr:uid="{91A77F61-7A21-41BA-ABB7-DE6F2848904B}"/>
    <cellStyle name="Normal 24 9 7 8 2" xfId="21379" xr:uid="{D7090968-AB20-4D70-864B-602D6E3034E9}"/>
    <cellStyle name="Normal 24 9 7 8 2 2" xfId="21380" xr:uid="{3189AD86-3BB2-4327-9484-D79973C25CB0}"/>
    <cellStyle name="Normal 24 9 7 8 2 3" xfId="21381" xr:uid="{C4496F6D-0EE8-4F52-8606-FA5CDE37370B}"/>
    <cellStyle name="Normal 24 9 7 8 3" xfId="21382" xr:uid="{DA02F2DA-78B8-447C-834B-34BF5AD6A257}"/>
    <cellStyle name="Normal 24 9 7 8 4" xfId="21383" xr:uid="{113BD274-171B-4166-84A1-11F680D8AC6B}"/>
    <cellStyle name="Normal 24 9 7 9" xfId="21384" xr:uid="{2A3507FD-0B6E-40F4-AF61-126835100C76}"/>
    <cellStyle name="Normal 24 9 7 9 2" xfId="21385" xr:uid="{EDB133BC-2598-4D83-BF16-66728D7A1B93}"/>
    <cellStyle name="Normal 24 9 7 9 2 2" xfId="21386" xr:uid="{8A40D2E0-115B-4791-BC14-0B63134A59ED}"/>
    <cellStyle name="Normal 24 9 7 9 2 3" xfId="21387" xr:uid="{D0C80BDA-C017-4A5F-9595-BA62F4182C28}"/>
    <cellStyle name="Normal 24 9 7 9 3" xfId="21388" xr:uid="{A7405208-3033-4871-8FC9-3ECB29F6F637}"/>
    <cellStyle name="Normal 24 9 7 9 4" xfId="21389" xr:uid="{A4AFC0D6-510C-4767-B940-DE729925BA97}"/>
    <cellStyle name="Normal 24 9 8" xfId="21390" xr:uid="{2C9B700D-DE28-4D37-9A82-8E6C175E8DFE}"/>
    <cellStyle name="Normal 24 9 8 2" xfId="21391" xr:uid="{818F2A82-3B7B-43CA-8F4F-3F094F9B2EC7}"/>
    <cellStyle name="Normal 24 9 8 2 2" xfId="21392" xr:uid="{C2928FC4-67AF-4460-92E5-4AC2F0C66C54}"/>
    <cellStyle name="Normal 24 9 8 2 3" xfId="21393" xr:uid="{696F854A-7438-4D37-A68E-9C0CD5658273}"/>
    <cellStyle name="Normal 24 9 8 3" xfId="21394" xr:uid="{2BA337FC-A5D9-49DD-92AD-37C94AABD2AC}"/>
    <cellStyle name="Normal 24 9 8 4" xfId="21395" xr:uid="{ED1C7DFA-B417-48CC-8BBA-D8CEEF87B659}"/>
    <cellStyle name="Normal 24 9 9" xfId="21396" xr:uid="{0581DB41-7B4D-4D66-8BA5-071E393B34DA}"/>
    <cellStyle name="Normal 24 9 9 2" xfId="21397" xr:uid="{1D34CD21-59E7-4725-A2BE-6210FAE80830}"/>
    <cellStyle name="Normal 24 9 9 2 2" xfId="21398" xr:uid="{89A019B8-80B6-4EB4-8A2D-D0E4275962CF}"/>
    <cellStyle name="Normal 24 9 9 2 2 2" xfId="21399" xr:uid="{11279777-25F0-4A06-A1D3-1ADB2DFAE927}"/>
    <cellStyle name="Normal 24 9 9 2 2 3" xfId="21400" xr:uid="{AEA1F4F2-A89A-4177-A551-8E9643D7A4B9}"/>
    <cellStyle name="Normal 24 9 9 2 3" xfId="21401" xr:uid="{DB2C354F-E100-4CA2-A98A-B5D2C9BD5D71}"/>
    <cellStyle name="Normal 24 9 9 2 4" xfId="21402" xr:uid="{F2684CDA-D1B0-4CAF-9238-C442109DDE55}"/>
    <cellStyle name="Normal 24 9 9 3" xfId="21403" xr:uid="{8EA98E28-95D6-43E8-AF3B-21752E3F0839}"/>
    <cellStyle name="Normal 24 9 9 3 2" xfId="21404" xr:uid="{9F25B516-4A45-471B-A160-2A9D09B30981}"/>
    <cellStyle name="Normal 24 9 9 3 2 2" xfId="21405" xr:uid="{250FE874-677B-4735-9297-890B5EA68ABF}"/>
    <cellStyle name="Normal 24 9 9 3 2 2 2" xfId="21406" xr:uid="{447FF783-486C-4563-905C-CF41566AE83A}"/>
    <cellStyle name="Normal 24 9 9 3 2 2 3" xfId="21407" xr:uid="{2060D034-4A5E-44A2-90AA-C8D7F09CCE32}"/>
    <cellStyle name="Normal 24 9 9 3 2 3" xfId="21408" xr:uid="{60B1A357-1AF8-4E4E-BA3E-62ACCCD996B2}"/>
    <cellStyle name="Normal 24 9 9 3 2 4" xfId="21409" xr:uid="{BCFA9ED4-1E3D-473A-ABC2-AE568B0AA1A7}"/>
    <cellStyle name="Normal 24 9 9 3 3" xfId="21410" xr:uid="{7187B3DC-FDCD-4CC7-8CD2-5FAABF657CF3}"/>
    <cellStyle name="Normal 24 9 9 3 3 2" xfId="21411" xr:uid="{50A3D72D-F5A9-4FCA-9910-140265A9D625}"/>
    <cellStyle name="Normal 24 9 9 3 3 2 2" xfId="21412" xr:uid="{A1618452-EDC0-4125-8D7F-674B50493DBA}"/>
    <cellStyle name="Normal 24 9 9 3 3 2 3" xfId="21413" xr:uid="{100A2F65-73DA-42F5-856C-456B5F64B258}"/>
    <cellStyle name="Normal 24 9 9 3 3 3" xfId="21414" xr:uid="{10498961-0B85-4CE3-BA8B-8CAA1C07BAB8}"/>
    <cellStyle name="Normal 24 9 9 3 3 4" xfId="21415" xr:uid="{40E67A9A-15D7-4DE6-A09F-3A5D49A0D307}"/>
    <cellStyle name="Normal 24 9 9 3 4" xfId="21416" xr:uid="{B3CE4AB9-E2DE-4029-AF07-FF7FE5CDF0FF}"/>
    <cellStyle name="Normal 24 9 9 3 4 2" xfId="21417" xr:uid="{476ACF77-07BB-45F1-933B-F8835ABEB7C2}"/>
    <cellStyle name="Normal 24 9 9 3 4 2 2" xfId="21418" xr:uid="{3CC7426A-B6AB-4052-B33A-ADD14764D692}"/>
    <cellStyle name="Normal 24 9 9 3 4 2 2 2" xfId="21419" xr:uid="{F37BF8B1-D238-48F9-8778-E6E293447AAC}"/>
    <cellStyle name="Normal 24 9 9 3 4 2 2 2 2" xfId="21420" xr:uid="{141864EE-C5BA-4675-828C-E89E53BC9635}"/>
    <cellStyle name="Normal 24 9 9 3 4 2 2 2 2 2" xfId="21421" xr:uid="{42BEA0CF-E7E8-4F69-8BC2-83B5E177FCD0}"/>
    <cellStyle name="Normal 24 9 9 3 4 2 2 2 2 2 2" xfId="21422" xr:uid="{9D66FAC2-8BAA-4210-8798-952D62D88BFE}"/>
    <cellStyle name="Normal 24 9 9 3 4 2 2 2 2 2 2 2" xfId="21423" xr:uid="{5EBD4A32-746E-4CE1-A089-66592930D753}"/>
    <cellStyle name="Normal 24 9 9 3 4 2 2 2 2 2 2 3" xfId="21424" xr:uid="{DD2925A5-A204-45D5-A6BE-876205458DF8}"/>
    <cellStyle name="Normal 24 9 9 3 4 2 2 2 2 2 3" xfId="21425" xr:uid="{F7ACE630-9BAD-43A8-AB34-A542C2385AFE}"/>
    <cellStyle name="Normal 24 9 9 3 4 2 2 2 2 2 4" xfId="21426" xr:uid="{D46AEED2-CFB6-41DF-B77E-01C34DBE7DF8}"/>
    <cellStyle name="Normal 24 9 9 3 4 2 2 2 2 3" xfId="21427" xr:uid="{04EA1679-CF9A-4577-9E6D-08790563D304}"/>
    <cellStyle name="Normal 24 9 9 3 4 2 2 2 2 3 2" xfId="21428" xr:uid="{0B103ED8-F421-4999-AAE3-E2481F69257D}"/>
    <cellStyle name="Normal 24 9 9 3 4 2 2 2 2 3 3" xfId="21429" xr:uid="{3FA8BE95-A362-4A1E-88AE-C6079E0A2ACB}"/>
    <cellStyle name="Normal 24 9 9 3 4 2 2 2 2 4" xfId="21430" xr:uid="{3356CAC6-F7E6-478D-80A9-AF85BC8354DA}"/>
    <cellStyle name="Normal 24 9 9 3 4 2 2 2 2 5" xfId="21431" xr:uid="{EE912F52-01C1-446C-9190-46546E4B930B}"/>
    <cellStyle name="Normal 24 9 9 3 4 2 2 2 3" xfId="21432" xr:uid="{3DB19E7D-4559-44B3-AF07-886E6BAC1321}"/>
    <cellStyle name="Normal 24 9 9 3 4 2 2 2 3 2" xfId="21433" xr:uid="{FB091ED3-FD28-4A90-9298-943F6B919E37}"/>
    <cellStyle name="Normal 24 9 9 3 4 2 2 2 3 2 2" xfId="21434" xr:uid="{D8B2B28C-0EB1-48C4-A265-5E0170A64AD2}"/>
    <cellStyle name="Normal 24 9 9 3 4 2 2 2 3 2 3" xfId="21435" xr:uid="{E5D405D4-72C6-4635-B421-81CC4716767C}"/>
    <cellStyle name="Normal 24 9 9 3 4 2 2 2 3 3" xfId="21436" xr:uid="{52DD0498-5AD5-4DC2-92BD-364CE62B09CC}"/>
    <cellStyle name="Normal 24 9 9 3 4 2 2 2 3 4" xfId="21437" xr:uid="{72917400-A18D-4456-9FC0-92F6B454820F}"/>
    <cellStyle name="Normal 24 9 9 3 4 2 2 2 4" xfId="21438" xr:uid="{353A3FF7-A5A4-4E7F-9836-65D7655CBE51}"/>
    <cellStyle name="Normal 24 9 9 3 4 2 2 2 4 2" xfId="21439" xr:uid="{0018E525-424C-4066-AFE4-27ACA12984CD}"/>
    <cellStyle name="Normal 24 9 9 3 4 2 2 2 4 3" xfId="21440" xr:uid="{D6183AB1-FC4B-458B-BE0B-134560891144}"/>
    <cellStyle name="Normal 24 9 9 3 4 2 2 2 5" xfId="21441" xr:uid="{47F59931-B1EE-4758-A8C7-CDB2E92F90B1}"/>
    <cellStyle name="Normal 24 9 9 3 4 2 2 2 6" xfId="21442" xr:uid="{0DBBE36A-8624-4CEE-957B-2D6B1584CA86}"/>
    <cellStyle name="Normal 24 9 9 3 4 2 2 3" xfId="21443" xr:uid="{8A011BA8-A9D4-431C-AFD7-F074DD721CCF}"/>
    <cellStyle name="Normal 24 9 9 3 4 2 2 3 2" xfId="21444" xr:uid="{D174472C-EA5F-48EA-8F60-71B192984035}"/>
    <cellStyle name="Normal 24 9 9 3 4 2 2 3 2 2" xfId="21445" xr:uid="{EB96FBAB-0676-46FE-A574-6923D5A91874}"/>
    <cellStyle name="Normal 24 9 9 3 4 2 2 3 2 3" xfId="21446" xr:uid="{CB43FC5F-9308-46A6-81FF-603D52BE6E9B}"/>
    <cellStyle name="Normal 24 9 9 3 4 2 2 3 3" xfId="21447" xr:uid="{4136AE6F-9254-44DE-800E-7D51DCEBC564}"/>
    <cellStyle name="Normal 24 9 9 3 4 2 2 3 4" xfId="21448" xr:uid="{2FD29007-A0DB-4282-89DB-70A41AC0F8AF}"/>
    <cellStyle name="Normal 24 9 9 3 4 2 2 4" xfId="21449" xr:uid="{ED1BC83F-8778-46D8-AC49-22083EA11CED}"/>
    <cellStyle name="Normal 24 9 9 3 4 2 2 4 2" xfId="21450" xr:uid="{70872E10-84F3-46A5-982B-3EC5EA62644E}"/>
    <cellStyle name="Normal 24 9 9 3 4 2 2 4 3" xfId="21451" xr:uid="{0A7C7801-201D-483B-A102-9DB5D99D1B20}"/>
    <cellStyle name="Normal 24 9 9 3 4 2 2 5" xfId="21452" xr:uid="{16434A13-C8A7-4507-B418-62FAAA10140A}"/>
    <cellStyle name="Normal 24 9 9 3 4 2 2 6" xfId="21453" xr:uid="{4D9852F5-DB2C-460A-9CC1-2D4309016D04}"/>
    <cellStyle name="Normal 24 9 9 3 4 2 3" xfId="21454" xr:uid="{F7D505BA-A6DB-4F4F-ACD6-A3EB56262FC8}"/>
    <cellStyle name="Normal 24 9 9 3 4 2 3 2" xfId="21455" xr:uid="{5AC61A05-4CBB-42B3-9D3E-4454035B8485}"/>
    <cellStyle name="Normal 24 9 9 3 4 2 3 2 2" xfId="21456" xr:uid="{C10D7A89-8C8B-45B6-95AD-23ACC0C1B3C8}"/>
    <cellStyle name="Normal 24 9 9 3 4 2 3 2 3" xfId="21457" xr:uid="{F795D47B-C601-4A50-B020-60FDE51D349C}"/>
    <cellStyle name="Normal 24 9 9 3 4 2 3 3" xfId="21458" xr:uid="{5030D443-BB56-4B7D-B430-6C34278A1C57}"/>
    <cellStyle name="Normal 24 9 9 3 4 2 3 4" xfId="21459" xr:uid="{ADD5DF50-6F4C-481E-BC9B-BA6B905223DA}"/>
    <cellStyle name="Normal 24 9 9 3 4 2 4" xfId="21460" xr:uid="{E8F4C4C3-3B95-4F5B-AA14-164DA18797E9}"/>
    <cellStyle name="Normal 24 9 9 3 4 2 4 2" xfId="21461" xr:uid="{A31B6A29-4615-4B25-95C4-A33641B87F78}"/>
    <cellStyle name="Normal 24 9 9 3 4 2 4 3" xfId="21462" xr:uid="{5E7FC94F-C846-4BF6-9BEB-BB238450E4A9}"/>
    <cellStyle name="Normal 24 9 9 3 4 2 5" xfId="21463" xr:uid="{26EFAB04-E848-4E7E-9C55-9EAB0A7E3DE5}"/>
    <cellStyle name="Normal 24 9 9 3 4 2 6" xfId="21464" xr:uid="{0B115A32-A5EF-4F6E-9166-18996A48DD62}"/>
    <cellStyle name="Normal 24 9 9 3 4 3" xfId="21465" xr:uid="{DB0C547D-A813-48BE-AF12-FEA02E3B1F2C}"/>
    <cellStyle name="Normal 24 9 9 3 4 3 2" xfId="21466" xr:uid="{F1BC8767-D2A8-4E57-AB55-B24760D7E3A6}"/>
    <cellStyle name="Normal 24 9 9 3 4 3 2 2" xfId="21467" xr:uid="{AD90B521-8696-4901-B6FD-B06F6065517C}"/>
    <cellStyle name="Normal 24 9 9 3 4 3 2 3" xfId="21468" xr:uid="{5DE50E10-AD2E-406C-9FD2-629EA20FD9C7}"/>
    <cellStyle name="Normal 24 9 9 3 4 3 3" xfId="21469" xr:uid="{FECD4E93-BC15-4B66-A085-5BBEE6EDFB59}"/>
    <cellStyle name="Normal 24 9 9 3 4 3 4" xfId="21470" xr:uid="{882E665B-66B7-411E-A4DA-EBC9A4768169}"/>
    <cellStyle name="Normal 24 9 9 3 4 4" xfId="21471" xr:uid="{0FD3164E-437C-47F8-A2CD-3C50C34862EB}"/>
    <cellStyle name="Normal 24 9 9 3 4 4 2" xfId="21472" xr:uid="{F2AE74E5-3159-40A2-BEFF-79D3B6CE753C}"/>
    <cellStyle name="Normal 24 9 9 3 4 4 3" xfId="21473" xr:uid="{20EB6345-9744-4BD2-8DF1-3AC29BBA0538}"/>
    <cellStyle name="Normal 24 9 9 3 4 5" xfId="21474" xr:uid="{4FC459AF-597C-4783-90F8-8580ACFCB46D}"/>
    <cellStyle name="Normal 24 9 9 3 4 6" xfId="21475" xr:uid="{52A5F670-5A2B-4299-8508-30F2598B4274}"/>
    <cellStyle name="Normal 24 9 9 3 4 6 2" xfId="21476" xr:uid="{CE75FE0E-3F87-4F64-A8AF-01E8F4673DFF}"/>
    <cellStyle name="Normal 24 9 9 3 4 6 2 2" xfId="21477" xr:uid="{A0D2EF49-04C4-43C4-8714-0F84909006A7}"/>
    <cellStyle name="Normal 24 9 9 3 4 6 2 3" xfId="21478" xr:uid="{91EF3AAE-76C1-4249-8917-85A3C87A3C50}"/>
    <cellStyle name="Normal 24 9 9 3 4 6 3" xfId="21479" xr:uid="{4A6D2D99-6B53-4DA5-B8CE-AF90C0B2A5CE}"/>
    <cellStyle name="Normal 24 9 9 3 4 6 4" xfId="21480" xr:uid="{18F0BAA9-BB63-4FB3-881E-4CDADBC0F137}"/>
    <cellStyle name="Normal 24 9 9 3 4 7" xfId="21481" xr:uid="{BAEB8222-B919-4297-B7C8-0C79DCFDC153}"/>
    <cellStyle name="Normal 24 9 9 3 5" xfId="21482" xr:uid="{CC1FC386-F190-4AF2-8D27-F2785350FA73}"/>
    <cellStyle name="Normal 24 9 9 3 5 2" xfId="21483" xr:uid="{73CD9190-1B05-4D91-A4B8-95BA3F8D215E}"/>
    <cellStyle name="Normal 24 9 9 3 5 3" xfId="21484" xr:uid="{18E7377A-B361-430D-8776-CBFFFAFE5934}"/>
    <cellStyle name="Normal 24 9 9 3 6" xfId="21485" xr:uid="{09F8F667-FFF4-4D79-9844-1096FB7BAD32}"/>
    <cellStyle name="Normal 24 9 9 3 7" xfId="21486" xr:uid="{3203E608-4867-4025-A924-32864E8FF8C0}"/>
    <cellStyle name="Normal 24 9 9 4" xfId="21487" xr:uid="{9C79200C-3EA3-4C73-B547-B779CA7D4BCF}"/>
    <cellStyle name="Normal 24 9 9 4 2" xfId="21488" xr:uid="{52532122-1CDD-4B6D-B4A8-B6D4915DC9B4}"/>
    <cellStyle name="Normal 24 9 9 4 2 2" xfId="21489" xr:uid="{AFA09DB0-28F1-4051-B86E-014139BBF3B1}"/>
    <cellStyle name="Normal 24 9 9 4 2 3" xfId="21490" xr:uid="{DB92493D-FC64-4344-B9B5-E7D90906CED4}"/>
    <cellStyle name="Normal 24 9 9 4 3" xfId="21491" xr:uid="{AD14A330-97ED-41AF-BC9E-ADDD6711AD70}"/>
    <cellStyle name="Normal 24 9 9 4 4" xfId="21492" xr:uid="{6EAB7411-8396-43E1-A05B-87BB473AC49B}"/>
    <cellStyle name="Normal 24 9 9 5" xfId="21493" xr:uid="{24541262-A195-4D0A-8516-3FCF49A94522}"/>
    <cellStyle name="Normal 24 9 9 5 2" xfId="21494" xr:uid="{E710A591-3AB4-43A6-A298-AA945878B0A6}"/>
    <cellStyle name="Normal 24 9 9 5 2 2" xfId="21495" xr:uid="{21F4120E-B9BF-45DE-A4B3-36B9955914CB}"/>
    <cellStyle name="Normal 24 9 9 5 2 3" xfId="21496" xr:uid="{6F181992-23C0-4171-A1B2-E08AEC946E5B}"/>
    <cellStyle name="Normal 24 9 9 5 3" xfId="21497" xr:uid="{D7B4BC3B-5813-4491-8F4F-190B0D680966}"/>
    <cellStyle name="Normal 24 9 9 5 4" xfId="21498" xr:uid="{E781A65B-B44F-41EE-AEB9-F669CCB116C4}"/>
    <cellStyle name="Normal 24 9 9 6" xfId="21499" xr:uid="{3CCAB2CE-1D98-44F6-992E-03130BA4C1CC}"/>
    <cellStyle name="Normal 24 9 9 6 2" xfId="21500" xr:uid="{4358C73A-E7F9-41DB-A535-32FFCF777910}"/>
    <cellStyle name="Normal 24 9 9 6 2 2" xfId="21501" xr:uid="{5506081F-BF31-490B-AA74-EDE6C075EE5E}"/>
    <cellStyle name="Normal 24 9 9 6 2 3" xfId="21502" xr:uid="{E472D2F1-AEFA-4C6D-B0FB-BD0D08277392}"/>
    <cellStyle name="Normal 24 9 9 6 3" xfId="21503" xr:uid="{065441CC-9B8F-45CA-8909-FFD6B68F5464}"/>
    <cellStyle name="Normal 24 9 9 6 4" xfId="21504" xr:uid="{486885C9-C8E6-433B-AF58-2DEC4C07934C}"/>
    <cellStyle name="Normal 24 9 9 7" xfId="21505" xr:uid="{4E336E15-3ADB-4201-B8FA-FC374F0F50D0}"/>
    <cellStyle name="Normal 24 9 9 7 2" xfId="21506" xr:uid="{27912F04-D300-4ADD-9636-E88AE4184475}"/>
    <cellStyle name="Normal 24 9 9 7 3" xfId="21507" xr:uid="{A6BBC391-4761-4C4B-802A-CDC484FE52CB}"/>
    <cellStyle name="Normal 24 9 9 8" xfId="21508" xr:uid="{46035C90-6715-4D46-977E-8ADFB2177C7F}"/>
    <cellStyle name="Normal 24 9 9 9" xfId="21509" xr:uid="{09EEBB92-FE9A-455A-937F-0D7F0AA92AB5}"/>
    <cellStyle name="Normal 24_Sheet2" xfId="21510" xr:uid="{698BFF67-22D1-4271-BA4D-FE5DA1E9E9E1}"/>
    <cellStyle name="Normal 25" xfId="21511" xr:uid="{82098AC0-9735-4FE9-9CB2-98ED13107B1F}"/>
    <cellStyle name="Normal 25 10" xfId="21512" xr:uid="{EEF33E12-9D9C-4453-B997-9FD5D97B3498}"/>
    <cellStyle name="Normal 25 10 2" xfId="21513" xr:uid="{DE7EE4E8-2A80-4656-B7FB-639EA9339C84}"/>
    <cellStyle name="Normal 25 10 2 2" xfId="21514" xr:uid="{56D5D0AE-6A3A-4B70-A831-2089F40254C9}"/>
    <cellStyle name="Normal 25 10 2 3" xfId="21515" xr:uid="{929AEB79-6BB5-4F25-9F65-69D67405C2E3}"/>
    <cellStyle name="Normal 25 11" xfId="21516" xr:uid="{56EDC25F-C277-4485-A1B9-B2D388A615F6}"/>
    <cellStyle name="Normal 25 12" xfId="21517" xr:uid="{1336AB91-4628-4799-9832-8E1D84EEF943}"/>
    <cellStyle name="Normal 25 13" xfId="21518" xr:uid="{7664BC54-DBC0-40FE-AD8A-3ADBB85E91EF}"/>
    <cellStyle name="Normal 25 14" xfId="21519" xr:uid="{CC524C8F-53A8-4FD4-B3F6-D30223D18173}"/>
    <cellStyle name="Normal 25 15" xfId="21520" xr:uid="{181DCBD3-98F4-46BE-8B2E-7CD044A3C672}"/>
    <cellStyle name="Normal 25 16" xfId="21521" xr:uid="{96CEFEAF-9588-4B08-A49D-905B9CFA804F}"/>
    <cellStyle name="Normal 25 16 2" xfId="21522" xr:uid="{6D78E88E-EFB1-45FB-9E95-664000CC76D3}"/>
    <cellStyle name="Normal 25 16 3" xfId="21523" xr:uid="{C069DF8A-8915-4259-AB4A-1FCEE7B776B9}"/>
    <cellStyle name="Normal 25 17" xfId="21524" xr:uid="{E95DABF9-0489-481F-90B8-386507F255F9}"/>
    <cellStyle name="Normal 25 17 2" xfId="21525" xr:uid="{CF93B4B5-D657-4E5E-8B40-CD72EA10C0BF}"/>
    <cellStyle name="Normal 25 17 3" xfId="21526" xr:uid="{3F18342C-53F6-444A-9FC8-BF379A9EEAFC}"/>
    <cellStyle name="Normal 25 18" xfId="21527" xr:uid="{3052CA74-7223-4E95-8986-0B65A6E2CAAE}"/>
    <cellStyle name="Normal 25 19" xfId="21528" xr:uid="{34BF5508-37FF-45FD-A176-E7A185C4E2A0}"/>
    <cellStyle name="Normal 25 2" xfId="21529" xr:uid="{5E0E3837-A579-4A49-B336-9EE9F066E715}"/>
    <cellStyle name="Normal 25 2 10" xfId="21530" xr:uid="{7A26C95E-4F84-43E7-8FC0-7F86D47C883E}"/>
    <cellStyle name="Normal 25 2 11" xfId="21531" xr:uid="{16F14196-1323-4055-859E-28D9B6F49DF7}"/>
    <cellStyle name="Normal 25 2 2" xfId="21532" xr:uid="{FEB6F86C-C422-463E-A38D-49AF671E728C}"/>
    <cellStyle name="Normal 25 2 2 10" xfId="21533" xr:uid="{345A4D38-FF48-4CA4-B603-7A99C7E31F5A}"/>
    <cellStyle name="Normal 25 2 2 10 2" xfId="21534" xr:uid="{1E4AD473-C100-47D7-9FB5-43BB2204B452}"/>
    <cellStyle name="Normal 25 2 2 10 3" xfId="21535" xr:uid="{061EEADB-758D-46CB-BACE-4786544C59E3}"/>
    <cellStyle name="Normal 25 2 2 11" xfId="21536" xr:uid="{B3BC6CA0-9096-4607-97BA-D181CD0F331F}"/>
    <cellStyle name="Normal 25 2 2 12" xfId="21537" xr:uid="{036BD9C0-55BF-483E-84AE-BEAD17B27EE1}"/>
    <cellStyle name="Normal 25 2 2 13" xfId="21538" xr:uid="{B5DC8D1D-9F7A-434E-AEE1-215709538E2B}"/>
    <cellStyle name="Normal 25 2 2 2" xfId="21539" xr:uid="{2AC50CD2-BC11-44A0-B910-7D1809D68E17}"/>
    <cellStyle name="Normal 25 2 2 2 2" xfId="21540" xr:uid="{0BC4F005-B441-4DC1-8FDE-F1205C2D0CD7}"/>
    <cellStyle name="Normal 25 2 2 3" xfId="21541" xr:uid="{B65C82E9-079D-40FA-9525-752CF30F714A}"/>
    <cellStyle name="Normal 25 2 2 3 2" xfId="21542" xr:uid="{CF7061DC-68DE-49EE-993C-9234D2216F36}"/>
    <cellStyle name="Normal 25 2 2 3 2 2" xfId="21543" xr:uid="{095E8824-88DB-42DE-8026-D0ADD5FA6344}"/>
    <cellStyle name="Normal 25 2 2 3 2 3" xfId="21544" xr:uid="{04C0A62D-8FFB-4173-9EC9-CC3555E45F83}"/>
    <cellStyle name="Normal 25 2 2 3 3" xfId="21545" xr:uid="{038A7A96-88A8-438E-8D1E-75B6C950452E}"/>
    <cellStyle name="Normal 25 2 2 3 3 2" xfId="21546" xr:uid="{354F3458-B86A-4556-B1C1-1E2D7CA15B65}"/>
    <cellStyle name="Normal 25 2 2 3 3 3" xfId="21547" xr:uid="{182D84FD-9B95-4E93-B02C-A03DE458A5D7}"/>
    <cellStyle name="Normal 25 2 2 3 4" xfId="21548" xr:uid="{F207A189-C6CC-42A0-8CCF-28F0FDB5B102}"/>
    <cellStyle name="Normal 25 2 2 3 5" xfId="21549" xr:uid="{B7E40AE5-D646-4E20-B194-9C411C8D2FD4}"/>
    <cellStyle name="Normal 25 2 2 4" xfId="21550" xr:uid="{D5A18843-C8A4-4868-82CC-A7F613BADE5A}"/>
    <cellStyle name="Normal 25 2 2 4 2" xfId="21551" xr:uid="{E958E06D-8F54-449D-AC9C-DAF09DBD41B4}"/>
    <cellStyle name="Normal 25 2 2 4 3" xfId="21552" xr:uid="{13CBF582-883D-4A6B-A18D-BBFA242F5D6A}"/>
    <cellStyle name="Normal 25 2 2 5" xfId="21553" xr:uid="{02D386DE-4708-4FFE-BB14-BAE09291033B}"/>
    <cellStyle name="Normal 25 2 2 5 2" xfId="21554" xr:uid="{1ADF5E25-DFAE-4F62-93ED-18E265E0F877}"/>
    <cellStyle name="Normal 25 2 2 5 3" xfId="21555" xr:uid="{AD313C33-AFD3-43E8-B93F-020AE3439E55}"/>
    <cellStyle name="Normal 25 2 2 6" xfId="21556" xr:uid="{011041C3-950D-4681-B982-B97A6EB339D1}"/>
    <cellStyle name="Normal 25 2 2 6 2" xfId="21557" xr:uid="{D8CBF387-E472-4097-BA4A-6E0924FED747}"/>
    <cellStyle name="Normal 25 2 2 6 3" xfId="21558" xr:uid="{14EFCD4E-A92E-4A67-8B0F-306E738C911F}"/>
    <cellStyle name="Normal 25 2 2 7" xfId="21559" xr:uid="{3D2E9DFE-3B49-439C-9CA7-740A7801EDE8}"/>
    <cellStyle name="Normal 25 2 2 7 2" xfId="21560" xr:uid="{42A5AF42-4396-48C4-A200-9E6CE32F42DE}"/>
    <cellStyle name="Normal 25 2 2 7 3" xfId="21561" xr:uid="{EE6952DF-578D-478F-A15A-E3DFFEE5FD2E}"/>
    <cellStyle name="Normal 25 2 2 8" xfId="21562" xr:uid="{1763FB9B-FAFA-418B-A5A2-3CCA293595F0}"/>
    <cellStyle name="Normal 25 2 2 8 2" xfId="21563" xr:uid="{57467A65-2D21-4C5C-8B51-9D9875BAD416}"/>
    <cellStyle name="Normal 25 2 2 8 3" xfId="21564" xr:uid="{02D24BCB-226B-4ECE-8E8C-84CD4025285A}"/>
    <cellStyle name="Normal 25 2 2 9" xfId="21565" xr:uid="{1802527E-3218-495B-92E9-F0AF0795DFE2}"/>
    <cellStyle name="Normal 25 2 2 9 2" xfId="21566" xr:uid="{EB355602-1741-45EE-8E93-56B1A692F79C}"/>
    <cellStyle name="Normal 25 2 2 9 3" xfId="21567" xr:uid="{2B171A01-C52E-4135-A34E-F7566188F220}"/>
    <cellStyle name="Normal 25 2 3" xfId="21568" xr:uid="{F438680E-AF2A-4951-9B21-E4B591817336}"/>
    <cellStyle name="Normal 25 2 4" xfId="21569" xr:uid="{D17B84CC-F086-47C5-A7F1-62C93D25216E}"/>
    <cellStyle name="Normal 25 2 5" xfId="21570" xr:uid="{9702D7E0-58D1-4218-9E8A-FE41CEDC4D4A}"/>
    <cellStyle name="Normal 25 2 6" xfId="21571" xr:uid="{1DA0378E-E183-4D90-91A7-73AE72B92455}"/>
    <cellStyle name="Normal 25 2 7" xfId="21572" xr:uid="{2C68E168-3AF4-41D0-9B1E-DC939BAA66E4}"/>
    <cellStyle name="Normal 25 2 8" xfId="21573" xr:uid="{35C11E32-193D-4A5A-826A-7B43299E7182}"/>
    <cellStyle name="Normal 25 2 9" xfId="21574" xr:uid="{4B7E2F6D-F0C7-480C-BF5B-4574E9CE60E8}"/>
    <cellStyle name="Normal 25 20" xfId="21575" xr:uid="{BC1EDE37-D82C-4815-A6C5-039D7C3EC9C1}"/>
    <cellStyle name="Normal 25 3" xfId="21576" xr:uid="{176B5C45-62DA-4603-BD95-E89CFD893B8E}"/>
    <cellStyle name="Normal 25 3 10" xfId="21577" xr:uid="{4F81051A-91DA-4C81-B4E4-00B2A226343C}"/>
    <cellStyle name="Normal 25 3 2" xfId="21578" xr:uid="{381E9834-40BF-4494-9870-08FF7D5BE9DA}"/>
    <cellStyle name="Normal 25 3 2 10" xfId="21579" xr:uid="{43C695E0-B6E0-4290-95C6-A6E269627CE3}"/>
    <cellStyle name="Normal 25 3 2 11" xfId="21580" xr:uid="{95B7507F-FB01-46C5-8916-5398D83DFD14}"/>
    <cellStyle name="Normal 25 3 2 12" xfId="21581" xr:uid="{FD681E9F-0001-4C52-B1F4-F30075B9B30D}"/>
    <cellStyle name="Normal 25 3 2 2" xfId="21582" xr:uid="{23FC62F2-C4D9-4363-A952-20C64B33D211}"/>
    <cellStyle name="Normal 25 3 2 2 2" xfId="21583" xr:uid="{381E7ED1-7FF3-4DC6-A3BF-8561E15FFE82}"/>
    <cellStyle name="Normal 25 3 2 2 3" xfId="21584" xr:uid="{48361352-7AE8-4FEF-8062-1B7DAE6AFBEC}"/>
    <cellStyle name="Normal 25 3 2 3" xfId="21585" xr:uid="{9BD27809-7667-4F38-B8F3-BD67032A4521}"/>
    <cellStyle name="Normal 25 3 2 3 2" xfId="21586" xr:uid="{5297D35E-92A8-42CA-A6BB-438F7A824832}"/>
    <cellStyle name="Normal 25 3 2 3 3" xfId="21587" xr:uid="{CE883781-E42B-4D13-8B63-A9E0899482DF}"/>
    <cellStyle name="Normal 25 3 2 4" xfId="21588" xr:uid="{A19A4B51-8551-49E3-9ADA-5813ACB89A3C}"/>
    <cellStyle name="Normal 25 3 2 4 2" xfId="21589" xr:uid="{8E3B476C-8C51-43A7-897C-ED9F9CB76184}"/>
    <cellStyle name="Normal 25 3 2 4 3" xfId="21590" xr:uid="{7E95C0BC-1FF4-420F-AD5A-7B066639DC88}"/>
    <cellStyle name="Normal 25 3 2 5" xfId="21591" xr:uid="{67D23B4D-712D-45F2-8B00-C092BF509824}"/>
    <cellStyle name="Normal 25 3 2 5 2" xfId="21592" xr:uid="{EA3D918C-867B-4EAD-A934-1323BDFB24D9}"/>
    <cellStyle name="Normal 25 3 2 5 3" xfId="21593" xr:uid="{69663C1C-179C-46CF-A641-8A5BD2997436}"/>
    <cellStyle name="Normal 25 3 2 6" xfId="21594" xr:uid="{26D24DC9-748E-4203-9406-A9C5942F8F71}"/>
    <cellStyle name="Normal 25 3 2 6 2" xfId="21595" xr:uid="{84231923-AD13-4561-8D49-ACAF1EDB7ED6}"/>
    <cellStyle name="Normal 25 3 2 6 3" xfId="21596" xr:uid="{9F6E5AB6-1C75-4E6C-A95A-5BDDD40E318C}"/>
    <cellStyle name="Normal 25 3 2 7" xfId="21597" xr:uid="{BAF5FAC2-D808-491D-B5CA-3763F2CD4CCF}"/>
    <cellStyle name="Normal 25 3 2 7 2" xfId="21598" xr:uid="{FE79D67C-7EA1-4D9D-A329-03AABA63D582}"/>
    <cellStyle name="Normal 25 3 2 7 3" xfId="21599" xr:uid="{FEF7057F-1EB9-41BB-BAAD-2C04D91EBFE2}"/>
    <cellStyle name="Normal 25 3 2 8" xfId="21600" xr:uid="{DF059410-D628-4D05-AA06-4A2E8700B086}"/>
    <cellStyle name="Normal 25 3 2 8 2" xfId="21601" xr:uid="{66E8A04F-E2BF-4C27-948D-78A59B8A2C31}"/>
    <cellStyle name="Normal 25 3 2 8 3" xfId="21602" xr:uid="{79E1290F-89A1-42AE-936D-64CAB99F12D6}"/>
    <cellStyle name="Normal 25 3 2 9" xfId="21603" xr:uid="{65100DE2-EFBF-40C4-B2AE-9D27B585DD65}"/>
    <cellStyle name="Normal 25 3 2 9 2" xfId="21604" xr:uid="{BDC86E47-E33D-4800-B492-D35C7E506D00}"/>
    <cellStyle name="Normal 25 3 2 9 3" xfId="21605" xr:uid="{5C48FA8C-D29A-4CCC-A910-DA3FDCAE9271}"/>
    <cellStyle name="Normal 25 3 3" xfId="21606" xr:uid="{D5DDAD1E-1C53-4CD7-9F85-5F4BA691B746}"/>
    <cellStyle name="Normal 25 3 4" xfId="21607" xr:uid="{31A0993C-C1BE-458F-B2F7-825E2D531881}"/>
    <cellStyle name="Normal 25 3 5" xfId="21608" xr:uid="{79A2F6B4-3A38-4B11-AF79-945448713D6A}"/>
    <cellStyle name="Normal 25 3 6" xfId="21609" xr:uid="{2F1AC77C-452F-487D-919E-16D9FDDAE448}"/>
    <cellStyle name="Normal 25 3 7" xfId="21610" xr:uid="{DEFCD8DA-4CB8-4350-92CB-A123AFB466C6}"/>
    <cellStyle name="Normal 25 3 8" xfId="21611" xr:uid="{7C0D56E5-9CD7-443E-92C2-60A9D02F4D84}"/>
    <cellStyle name="Normal 25 3 9" xfId="21612" xr:uid="{42B77A28-2253-45C2-8776-B49D5CA581D8}"/>
    <cellStyle name="Normal 25 4" xfId="21613" xr:uid="{7A7FDB44-310D-48C7-8EFC-97B9631BD49E}"/>
    <cellStyle name="Normal 25 4 10" xfId="21614" xr:uid="{EE7712E2-7ED4-4CC7-9542-36FF06FD1C17}"/>
    <cellStyle name="Normal 25 4 10 2" xfId="21615" xr:uid="{092E0724-8D21-4E38-BA83-5CBD927FDB77}"/>
    <cellStyle name="Normal 25 4 10 2 2" xfId="21616" xr:uid="{C95B98C4-FAFA-4873-A369-406D62838A8D}"/>
    <cellStyle name="Normal 25 4 10 2 3" xfId="21617" xr:uid="{33A429E1-73C1-4D67-9C5A-0C07A4A97815}"/>
    <cellStyle name="Normal 25 4 10 3" xfId="21618" xr:uid="{923F49AF-1433-4525-B487-4D38717459FE}"/>
    <cellStyle name="Normal 25 4 10 4" xfId="21619" xr:uid="{D292F5EF-83E1-4124-BE8E-C81712A259FB}"/>
    <cellStyle name="Normal 25 4 11" xfId="21620" xr:uid="{314DB186-88A7-45D5-B1D1-5E9A343F52AC}"/>
    <cellStyle name="Normal 25 4 11 2" xfId="21621" xr:uid="{DBD19166-5129-4605-802B-C76B0439C151}"/>
    <cellStyle name="Normal 25 4 11 3" xfId="21622" xr:uid="{36D596B4-91E7-4209-A446-806604A9DBBE}"/>
    <cellStyle name="Normal 25 4 12" xfId="21623" xr:uid="{92459118-E37F-4E98-9939-A4420B113445}"/>
    <cellStyle name="Normal 25 4 13" xfId="21624" xr:uid="{58E45BDB-7029-4AED-A0EB-F27245D3F35B}"/>
    <cellStyle name="Normal 25 4 14" xfId="21625" xr:uid="{B29459A8-BD96-44D4-9980-8CB0CC3992F5}"/>
    <cellStyle name="Normal 25 4 2" xfId="21626" xr:uid="{C4F41320-399D-43AF-8984-BED88EF80DDE}"/>
    <cellStyle name="Normal 25 4 2 2" xfId="21627" xr:uid="{9E8A3563-061B-4018-8FB9-0B2BEF19A038}"/>
    <cellStyle name="Normal 25 4 2 2 2" xfId="21628" xr:uid="{ADF6C5DE-622A-46EC-BA23-ACCFFC07CA27}"/>
    <cellStyle name="Normal 25 4 2 2 3" xfId="21629" xr:uid="{CF652671-D524-43C4-9CB2-24C9C64C1991}"/>
    <cellStyle name="Normal 25 4 2 3" xfId="21630" xr:uid="{F696EEDA-C275-46BF-92E0-8F4C506979D1}"/>
    <cellStyle name="Normal 25 4 2 4" xfId="21631" xr:uid="{B460976A-6EDC-47A6-8A14-9C7AB5ED7845}"/>
    <cellStyle name="Normal 25 4 2 5" xfId="21632" xr:uid="{3057A146-C647-45D9-B2E1-5A281FE0DFC4}"/>
    <cellStyle name="Normal 25 4 3" xfId="21633" xr:uid="{0C1739B0-31E8-4CB3-B7B4-3F518EFD253D}"/>
    <cellStyle name="Normal 25 4 3 2" xfId="21634" xr:uid="{7B5C5024-E029-4CC1-BA46-792334CDBEFC}"/>
    <cellStyle name="Normal 25 4 3 2 2" xfId="21635" xr:uid="{2138C949-4C38-4F9C-BF28-D11A3F43FABC}"/>
    <cellStyle name="Normal 25 4 3 2 3" xfId="21636" xr:uid="{8D5203E3-BF61-4FA6-AA5F-CAD0B8EF8641}"/>
    <cellStyle name="Normal 25 4 3 3" xfId="21637" xr:uid="{77E2DDEB-0A1C-4A18-9756-6748F5E08631}"/>
    <cellStyle name="Normal 25 4 3 4" xfId="21638" xr:uid="{952B6734-08DA-46C7-9D08-75F3AFB9933B}"/>
    <cellStyle name="Normal 25 4 4" xfId="21639" xr:uid="{B15C5FA7-B5E8-491A-9A9D-9850710B0896}"/>
    <cellStyle name="Normal 25 4 4 2" xfId="21640" xr:uid="{21AFC961-2D54-46EA-A252-ADC0140149C7}"/>
    <cellStyle name="Normal 25 4 4 2 2" xfId="21641" xr:uid="{7139FE42-4690-473D-AFC7-015CCBB11941}"/>
    <cellStyle name="Normal 25 4 4 2 3" xfId="21642" xr:uid="{A9AAB9F4-5DEF-4074-B7B9-45F5A685D256}"/>
    <cellStyle name="Normal 25 4 4 3" xfId="21643" xr:uid="{668CCC68-C66E-48C3-AE9F-C9F35BE98A19}"/>
    <cellStyle name="Normal 25 4 4 4" xfId="21644" xr:uid="{79E30BC3-86D1-4733-9639-B0D13AB95FA5}"/>
    <cellStyle name="Normal 25 4 5" xfId="21645" xr:uid="{262EDF63-0134-4D75-B21A-D08B5341B6DA}"/>
    <cellStyle name="Normal 25 4 5 2" xfId="21646" xr:uid="{9427A09C-5A26-4EF8-BC46-4FC05122DF95}"/>
    <cellStyle name="Normal 25 4 5 2 2" xfId="21647" xr:uid="{970376AB-441B-41EA-A6B4-254D09F8A42E}"/>
    <cellStyle name="Normal 25 4 5 2 3" xfId="21648" xr:uid="{FA55D876-C033-41D4-8C05-7D743469AE81}"/>
    <cellStyle name="Normal 25 4 5 3" xfId="21649" xr:uid="{EE3BACDB-08F3-4641-81A1-A8F762A01E4C}"/>
    <cellStyle name="Normal 25 4 5 4" xfId="21650" xr:uid="{FF8AC8C6-52FE-4AA2-9030-FDD2505D5875}"/>
    <cellStyle name="Normal 25 4 6" xfId="21651" xr:uid="{D5BBE957-8B1C-4E0D-927E-C7F3AA2445E9}"/>
    <cellStyle name="Normal 25 4 6 2" xfId="21652" xr:uid="{2D16EC4A-F0E7-481E-9D13-EF588485B23D}"/>
    <cellStyle name="Normal 25 4 6 2 2" xfId="21653" xr:uid="{A9E85861-C383-48FE-85F5-B577F54B64FF}"/>
    <cellStyle name="Normal 25 4 6 2 3" xfId="21654" xr:uid="{8FAF1038-E64E-483C-B8C6-3C96A5097A27}"/>
    <cellStyle name="Normal 25 4 6 3" xfId="21655" xr:uid="{12890A38-03A4-4E42-AA4F-06DE3CB5AE98}"/>
    <cellStyle name="Normal 25 4 6 4" xfId="21656" xr:uid="{C93BCECD-F315-4CFF-8060-E464A9747AA5}"/>
    <cellStyle name="Normal 25 4 7" xfId="21657" xr:uid="{E4C6F8E2-7484-4EF6-BBB6-2728D71313F9}"/>
    <cellStyle name="Normal 25 4 7 2" xfId="21658" xr:uid="{F94B166D-6D72-4DE8-884F-796076C4AD3A}"/>
    <cellStyle name="Normal 25 4 7 2 2" xfId="21659" xr:uid="{C99C95A2-F2BB-4A9D-A8E3-38EC2402572E}"/>
    <cellStyle name="Normal 25 4 7 2 3" xfId="21660" xr:uid="{CB7ABC6B-C837-4795-B146-79A7FD89B814}"/>
    <cellStyle name="Normal 25 4 7 3" xfId="21661" xr:uid="{69F6800F-5B76-4DEE-BAAF-B41C12EC11C2}"/>
    <cellStyle name="Normal 25 4 7 4" xfId="21662" xr:uid="{6128119F-2F1D-4F7C-9523-B08D265A9C2A}"/>
    <cellStyle name="Normal 25 4 8" xfId="21663" xr:uid="{EA5AAAFC-6048-44BE-AC33-571AAC5F81B1}"/>
    <cellStyle name="Normal 25 4 8 2" xfId="21664" xr:uid="{7849F475-5415-41F6-8B31-BA44DB0E329B}"/>
    <cellStyle name="Normal 25 4 8 2 2" xfId="21665" xr:uid="{4B53574C-EBD7-43DE-A7CE-D60397C133AD}"/>
    <cellStyle name="Normal 25 4 8 2 3" xfId="21666" xr:uid="{087BFF24-E939-41FA-8E13-5E8DD96DCABB}"/>
    <cellStyle name="Normal 25 4 8 3" xfId="21667" xr:uid="{D69F484A-5941-4BF5-B7E7-D0EF6877C768}"/>
    <cellStyle name="Normal 25 4 8 4" xfId="21668" xr:uid="{2218D6B2-3D0F-42E9-B17C-5A5F522A2613}"/>
    <cellStyle name="Normal 25 4 9" xfId="21669" xr:uid="{15134789-DD0A-44BA-92DB-EDB6796CC2DF}"/>
    <cellStyle name="Normal 25 4 9 2" xfId="21670" xr:uid="{01CD8BBE-681F-4D7E-A4DC-805C50F8D90F}"/>
    <cellStyle name="Normal 25 4 9 2 2" xfId="21671" xr:uid="{FA24AD85-0B6D-43E0-AC98-C6C9A0FEADE5}"/>
    <cellStyle name="Normal 25 4 9 2 3" xfId="21672" xr:uid="{AA7CB675-1186-4DE3-A330-7D5877EA4EF7}"/>
    <cellStyle name="Normal 25 4 9 3" xfId="21673" xr:uid="{7BB12EB7-A5B2-405A-9223-F6DF0BB7EF11}"/>
    <cellStyle name="Normal 25 4 9 4" xfId="21674" xr:uid="{200424B7-7A7F-46FD-9860-4380E854D7D6}"/>
    <cellStyle name="Normal 25 5" xfId="21675" xr:uid="{F93BC65A-63B4-4E1A-A22A-03E43E42912C}"/>
    <cellStyle name="Normal 25 5 2" xfId="21676" xr:uid="{DDEDA544-234B-4C05-BB7F-4DDD56103A6D}"/>
    <cellStyle name="Normal 25 5 2 2" xfId="21677" xr:uid="{9530F913-03DA-4ED0-B4A7-00F64C01D80D}"/>
    <cellStyle name="Normal 25 5 2 3" xfId="21678" xr:uid="{A2AE3FCC-0006-461D-A509-884D1DD701CE}"/>
    <cellStyle name="Normal 25 6" xfId="21679" xr:uid="{BC50AB12-0806-4B64-AE60-973E445C5EAD}"/>
    <cellStyle name="Normal 25 6 2" xfId="21680" xr:uid="{BE6DB38D-C6A3-46CF-8A1A-309157783B1E}"/>
    <cellStyle name="Normal 25 6 2 2" xfId="21681" xr:uid="{CA27B335-810C-492F-BE52-CEB62A8AD75A}"/>
    <cellStyle name="Normal 25 6 2 3" xfId="21682" xr:uid="{36074005-E0A7-44AC-A8D1-22BB42C41842}"/>
    <cellStyle name="Normal 25 7" xfId="21683" xr:uid="{F4C0F80E-E63B-4369-911D-B1E019918C30}"/>
    <cellStyle name="Normal 25 7 2" xfId="21684" xr:uid="{406D52C8-BE18-4D28-AA81-80F17AD62CF1}"/>
    <cellStyle name="Normal 25 7 2 2" xfId="21685" xr:uid="{AB091B73-00B9-4CE4-B43D-06A617B9573E}"/>
    <cellStyle name="Normal 25 7 2 3" xfId="21686" xr:uid="{1A8E5D78-31D1-4EFE-86C0-0B2DD71851F2}"/>
    <cellStyle name="Normal 25 8" xfId="21687" xr:uid="{CA4B3859-9E73-4B79-BA0B-F4FB80E21A8D}"/>
    <cellStyle name="Normal 25 8 2" xfId="21688" xr:uid="{50AF8E73-FDA9-41B9-8FF0-5C203A20B811}"/>
    <cellStyle name="Normal 25 8 2 2" xfId="21689" xr:uid="{4E5F8877-8B0B-40DD-B7A5-A0398FFB79FB}"/>
    <cellStyle name="Normal 25 8 2 3" xfId="21690" xr:uid="{07AC54F5-358A-4DD9-A058-75E69A165EF6}"/>
    <cellStyle name="Normal 25 9" xfId="21691" xr:uid="{9D93FCA7-D662-4D7C-A678-CD640B7B4C08}"/>
    <cellStyle name="Normal 25 9 2" xfId="21692" xr:uid="{FA595912-95A4-41A3-B28F-42107F73225E}"/>
    <cellStyle name="Normal 25 9 2 2" xfId="21693" xr:uid="{7170BAD4-6DD9-4D9C-9D92-98E058BDC5B3}"/>
    <cellStyle name="Normal 25 9 2 3" xfId="21694" xr:uid="{85B0ABA6-9AF6-42BF-9859-42942FEDDD43}"/>
    <cellStyle name="Normal 25_AH Bhainsa Estimate" xfId="21695" xr:uid="{B80772D5-60C6-428A-9C19-1101690BE0C0}"/>
    <cellStyle name="Normal 26" xfId="21696" xr:uid="{19C009FC-76D4-4D4E-83A3-3EEAA53B4A87}"/>
    <cellStyle name="Normal 26 10" xfId="21697" xr:uid="{A38E0092-FD5C-4655-BE1E-01D25DC64FD3}"/>
    <cellStyle name="Normal 26 10 2" xfId="21698" xr:uid="{04FF1CBF-6F53-4940-9C69-DFB80FC4286F}"/>
    <cellStyle name="Normal 26 10 2 2" xfId="21699" xr:uid="{C704DD33-31C4-488E-B99F-96CF8B49CC62}"/>
    <cellStyle name="Normal 26 10 2 3" xfId="21700" xr:uid="{86C74DF4-BA1E-4D90-A4C9-37B2E07EA39D}"/>
    <cellStyle name="Normal 26 11" xfId="21701" xr:uid="{319578A6-7002-46C8-B2F5-CCEEC363EEA3}"/>
    <cellStyle name="Normal 26 12" xfId="21702" xr:uid="{A175185B-04C0-4152-A334-314DAD85B4D9}"/>
    <cellStyle name="Normal 26 13" xfId="21703" xr:uid="{084C4DF4-4F32-4F7E-BD8E-B255CBF3FE77}"/>
    <cellStyle name="Normal 26 14" xfId="21704" xr:uid="{46285260-9DD7-43A7-BDAE-36DEAB81960C}"/>
    <cellStyle name="Normal 26 15" xfId="21705" xr:uid="{E1D9AFF5-ED2D-4170-AD72-639AE39CC0FD}"/>
    <cellStyle name="Normal 26 16" xfId="21706" xr:uid="{F98EB76C-D7CF-48CE-8F84-5060842013FC}"/>
    <cellStyle name="Normal 26 16 2" xfId="21707" xr:uid="{79A5B9D5-674C-48A9-837E-F5D6021C895F}"/>
    <cellStyle name="Normal 26 16 3" xfId="21708" xr:uid="{55EA45CC-9EB7-47DD-A584-3690296CBDF5}"/>
    <cellStyle name="Normal 26 17" xfId="21709" xr:uid="{1A805A87-03D4-4F25-B1A2-F11A3427D769}"/>
    <cellStyle name="Normal 26 17 2" xfId="21710" xr:uid="{4776858B-AC83-426E-9523-B658E1D0FD99}"/>
    <cellStyle name="Normal 26 17 3" xfId="21711" xr:uid="{C55AE04B-05BF-4584-A234-17EBD928D073}"/>
    <cellStyle name="Normal 26 18" xfId="21712" xr:uid="{EE0B2A02-4700-4232-8BD8-FB49EB58A350}"/>
    <cellStyle name="Normal 26 19" xfId="21713" xr:uid="{9B4D7803-EC7F-4ECA-944F-97710F3A1B6C}"/>
    <cellStyle name="Normal 26 2" xfId="21714" xr:uid="{D38F234F-3776-457A-B012-E73763436AA6}"/>
    <cellStyle name="Normal 26 2 10" xfId="21715" xr:uid="{5C2BF72D-8B95-4D04-9740-38BCC5F70EB4}"/>
    <cellStyle name="Normal 26 2 11" xfId="21716" xr:uid="{B0AFE1B7-89B2-4D70-8FCB-02F8B1C98D06}"/>
    <cellStyle name="Normal 26 2 2" xfId="21717" xr:uid="{41123AA8-2FCA-42AB-8EB4-66FE60CA9056}"/>
    <cellStyle name="Normal 26 2 2 10" xfId="21718" xr:uid="{FFC54850-58A6-4C78-AAE4-3D214672C6DC}"/>
    <cellStyle name="Normal 26 2 2 11" xfId="21719" xr:uid="{79B940A9-FBDD-4681-8389-2F2C21DF39BD}"/>
    <cellStyle name="Normal 26 2 2 11 2" xfId="21720" xr:uid="{7C20301D-6F4B-439D-9171-A7F7D0F76A73}"/>
    <cellStyle name="Normal 26 2 2 11 3" xfId="21721" xr:uid="{362CE9B8-B38E-4D16-8133-E4136A794779}"/>
    <cellStyle name="Normal 26 2 2 12" xfId="21722" xr:uid="{2232129F-7DCF-44E4-AFA5-5F2BBEB85605}"/>
    <cellStyle name="Normal 26 2 2 12 2" xfId="21723" xr:uid="{761DBBB0-97F1-4BC6-864E-B002C77FF171}"/>
    <cellStyle name="Normal 26 2 2 12 3" xfId="21724" xr:uid="{9FCCD2E6-E2D7-4571-B9FF-DE6DC944F8B2}"/>
    <cellStyle name="Normal 26 2 2 13" xfId="21725" xr:uid="{B0C56742-B5E4-43DD-B341-F2265F184C2D}"/>
    <cellStyle name="Normal 26 2 2 14" xfId="21726" xr:uid="{C2483B94-B34A-4E82-9293-AFF502E8DDB5}"/>
    <cellStyle name="Normal 26 2 2 15" xfId="21727" xr:uid="{38558490-8B5E-4421-9891-4A378243FBB0}"/>
    <cellStyle name="Normal 26 2 2 2" xfId="21728" xr:uid="{99CAADEA-EE62-44DA-8D8F-2285670D6E0F}"/>
    <cellStyle name="Normal 26 2 2 2 2" xfId="21729" xr:uid="{9DB38F60-103E-4A82-8D68-35ED42E40D8F}"/>
    <cellStyle name="Normal 26 2 2 3" xfId="21730" xr:uid="{4986AB5B-46C1-428A-9784-C43DB21E350B}"/>
    <cellStyle name="Normal 26 2 2 3 2" xfId="21731" xr:uid="{4C35439E-6994-47DE-988B-1695547F16CC}"/>
    <cellStyle name="Normal 26 2 2 3 2 2" xfId="21732" xr:uid="{0F57E34C-4AF1-43D0-86A8-4EE4772DB073}"/>
    <cellStyle name="Normal 26 2 2 3 2 3" xfId="21733" xr:uid="{56349355-597A-4BBC-AAE6-5FA26842DCAB}"/>
    <cellStyle name="Normal 26 2 2 3 2 4" xfId="21734" xr:uid="{3A46BE9C-98B0-4B46-9133-A02729ED29CB}"/>
    <cellStyle name="Normal 26 2 2 3 2 5" xfId="21735" xr:uid="{885EEA20-0EF1-4011-A742-9902870BB669}"/>
    <cellStyle name="Normal 26 2 2 3 3" xfId="21736" xr:uid="{E3AA9A24-3BF0-44FC-9C7D-162EB9A44154}"/>
    <cellStyle name="Normal 26 2 2 3 4" xfId="21737" xr:uid="{19431891-A62C-4F25-8C7E-2243A9BE1AB5}"/>
    <cellStyle name="Normal 26 2 2 3 5" xfId="21738" xr:uid="{B6E0AA58-5721-47BC-AF02-34B83A59FD1F}"/>
    <cellStyle name="Normal 26 2 2 4" xfId="21739" xr:uid="{359A34E8-5D5D-4532-9BC8-AEDDF4EC9C10}"/>
    <cellStyle name="Normal 26 2 2 4 2" xfId="21740" xr:uid="{4A811DB2-E3D6-4A1B-8C97-52E1CAAA3135}"/>
    <cellStyle name="Normal 26 2 2 4 2 2" xfId="21741" xr:uid="{8F5033D9-43B6-4459-A892-124684A73BBA}"/>
    <cellStyle name="Normal 26 2 2 4 2 3" xfId="21742" xr:uid="{8711F438-9DF0-466E-8A9E-C2229BD58297}"/>
    <cellStyle name="Normal 26 2 2 5" xfId="21743" xr:uid="{F6CBCE6B-5756-4DC9-8F17-3BBA4B73FC28}"/>
    <cellStyle name="Normal 26 2 2 5 2" xfId="21744" xr:uid="{A7828600-E9B2-4ACA-BC0A-E1A46FAEA16E}"/>
    <cellStyle name="Normal 26 2 2 5 2 2" xfId="21745" xr:uid="{CF1CB653-B202-417A-888F-0066B326AF19}"/>
    <cellStyle name="Normal 26 2 2 5 2 3" xfId="21746" xr:uid="{0EF9F1AF-AFEB-4017-B05B-CCFF76717453}"/>
    <cellStyle name="Normal 26 2 2 6" xfId="21747" xr:uid="{7811BFF2-0D2B-4A50-A06A-BE1E62343E01}"/>
    <cellStyle name="Normal 26 2 2 6 2" xfId="21748" xr:uid="{50005FCD-95A5-4D66-AD88-01B30F505ED4}"/>
    <cellStyle name="Normal 26 2 2 6 2 2" xfId="21749" xr:uid="{57B104E5-4245-479D-8600-7A196C4745EB}"/>
    <cellStyle name="Normal 26 2 2 6 2 3" xfId="21750" xr:uid="{7B3D2660-56DF-4398-8727-05EF23D5D604}"/>
    <cellStyle name="Normal 26 2 2 7" xfId="21751" xr:uid="{A1A6E5D0-3E09-46A9-A4EF-82658CEDB37C}"/>
    <cellStyle name="Normal 26 2 2 7 2" xfId="21752" xr:uid="{CBDC1BC9-FFF3-4287-80B8-F6CDE896F8C6}"/>
    <cellStyle name="Normal 26 2 2 7 2 2" xfId="21753" xr:uid="{C02AE6FB-5967-45CF-A657-FD9F7092C39F}"/>
    <cellStyle name="Normal 26 2 2 7 2 3" xfId="21754" xr:uid="{39F87352-E735-4DF6-9C0A-758E03B892FA}"/>
    <cellStyle name="Normal 26 2 2 8" xfId="21755" xr:uid="{7D54B933-A606-4962-A14B-ECD598A59D7F}"/>
    <cellStyle name="Normal 26 2 2 8 2" xfId="21756" xr:uid="{96B13D2A-83A4-4290-99E0-C42A53CCA34C}"/>
    <cellStyle name="Normal 26 2 2 8 2 2" xfId="21757" xr:uid="{D89135C9-056A-4CF7-8889-B7EEA75CAAC4}"/>
    <cellStyle name="Normal 26 2 2 8 2 3" xfId="21758" xr:uid="{360F1FBB-726A-44B6-885A-34AA69D8C8A7}"/>
    <cellStyle name="Normal 26 2 2 9" xfId="21759" xr:uid="{CBC78E86-9F6D-45D0-82AA-6970CC434478}"/>
    <cellStyle name="Normal 26 2 2 9 2" xfId="21760" xr:uid="{52BC6079-EF68-48EA-8D06-CF90BC18CB2B}"/>
    <cellStyle name="Normal 26 2 2 9 2 2" xfId="21761" xr:uid="{4F93B345-F484-41A7-850C-D5E812A8E6F0}"/>
    <cellStyle name="Normal 26 2 2 9 2 3" xfId="21762" xr:uid="{4E140650-C556-490D-8411-FB05136A5088}"/>
    <cellStyle name="Normal 26 2 3" xfId="21763" xr:uid="{63D45F54-6EE9-4F5E-A750-305153172D00}"/>
    <cellStyle name="Normal 26 2 3 2" xfId="21764" xr:uid="{6CD36514-B9DD-4F7C-87B6-87FFCFCDB298}"/>
    <cellStyle name="Normal 26 2 3 3" xfId="21765" xr:uid="{5FE1A6D3-A74D-4657-B862-32EF04D07D95}"/>
    <cellStyle name="Normal 26 2 4" xfId="21766" xr:uid="{A62B8091-486A-4543-9B3D-A1581A66AE03}"/>
    <cellStyle name="Normal 26 2 4 2" xfId="21767" xr:uid="{DCBFDC2E-AEC6-458F-9A17-298E0DF0C1B1}"/>
    <cellStyle name="Normal 26 2 4 2 2" xfId="21768" xr:uid="{87FC3B0F-56A0-41EB-8F6A-6C75FBBD7A0B}"/>
    <cellStyle name="Normal 26 2 4 2 3" xfId="21769" xr:uid="{9C397481-4348-4ACF-8657-483EBF63663F}"/>
    <cellStyle name="Normal 26 2 4 2 4" xfId="21770" xr:uid="{DA3E125C-9F05-4E4A-89C6-31453F6710A7}"/>
    <cellStyle name="Normal 26 2 4 2 5" xfId="21771" xr:uid="{9005BAE7-F6BC-4789-BA44-3C1A154C49BF}"/>
    <cellStyle name="Normal 26 2 5" xfId="21772" xr:uid="{32D18CB2-B8F3-4044-89CA-2A85A3067FFD}"/>
    <cellStyle name="Normal 26 2 5 2" xfId="21773" xr:uid="{7AEC60D1-C82E-45FD-B8F5-BD1FE0C0F4BF}"/>
    <cellStyle name="Normal 26 2 6" xfId="21774" xr:uid="{046AAFA8-9DA1-4434-A58F-F1E83728F732}"/>
    <cellStyle name="Normal 26 2 7" xfId="21775" xr:uid="{CBE23B4A-64FC-46DA-86D6-CE5432047D38}"/>
    <cellStyle name="Normal 26 2 8" xfId="21776" xr:uid="{AF4B5532-F496-43F6-830C-407576881347}"/>
    <cellStyle name="Normal 26 2 9" xfId="21777" xr:uid="{47A9C9C0-B86A-457A-B1C6-41768DA91981}"/>
    <cellStyle name="Normal 26 20" xfId="21778" xr:uid="{D5AD42F7-2974-4EF5-820D-3F721F3E9CFB}"/>
    <cellStyle name="Normal 26 3" xfId="21779" xr:uid="{44C153AB-82BF-42BF-BCC5-AFF1B4FD32ED}"/>
    <cellStyle name="Normal 26 3 10" xfId="21780" xr:uid="{C2D3B40F-94CF-4452-A7B7-54D7C432865F}"/>
    <cellStyle name="Normal 26 3 2" xfId="21781" xr:uid="{9D03F0A6-BFDF-4CA2-AAEB-81B829CCBF12}"/>
    <cellStyle name="Normal 26 3 2 10" xfId="21782" xr:uid="{34E83C61-536C-43EC-BA4F-F0BD799BA34E}"/>
    <cellStyle name="Normal 26 3 2 11" xfId="21783" xr:uid="{CC43904F-38F1-4925-BCE2-06CFBFFA3642}"/>
    <cellStyle name="Normal 26 3 2 12" xfId="21784" xr:uid="{A8E32F13-566D-4956-9A30-5C3F873F309F}"/>
    <cellStyle name="Normal 26 3 2 2" xfId="21785" xr:uid="{9F9E583E-17F1-4A79-8C6E-8913B2C20914}"/>
    <cellStyle name="Normal 26 3 2 2 2" xfId="21786" xr:uid="{CB6A7399-122C-46E8-BEEF-7C2A128907B4}"/>
    <cellStyle name="Normal 26 3 2 2 3" xfId="21787" xr:uid="{87C7EE1D-EA8D-40F0-ADCF-717E36FBF848}"/>
    <cellStyle name="Normal 26 3 2 3" xfId="21788" xr:uid="{6D522C16-D59F-49CB-878F-0B250789A1E0}"/>
    <cellStyle name="Normal 26 3 2 3 2" xfId="21789" xr:uid="{45A0F101-25BC-48C6-946D-2A5B8AC0CA96}"/>
    <cellStyle name="Normal 26 3 2 3 3" xfId="21790" xr:uid="{EF7AC9CB-4170-4A2D-A2A3-F459E2D078DB}"/>
    <cellStyle name="Normal 26 3 2 4" xfId="21791" xr:uid="{2BEE0F9B-C27B-492C-9EB0-B4D00746E52F}"/>
    <cellStyle name="Normal 26 3 2 4 2" xfId="21792" xr:uid="{EB802C63-910B-4E41-8472-22E792C7820E}"/>
    <cellStyle name="Normal 26 3 2 4 3" xfId="21793" xr:uid="{B389EF23-F1CF-4F10-9B6C-706C53F2135B}"/>
    <cellStyle name="Normal 26 3 2 5" xfId="21794" xr:uid="{7B2B1A37-5D37-4AB4-A2DE-7CB7DBB252A9}"/>
    <cellStyle name="Normal 26 3 2 5 2" xfId="21795" xr:uid="{1BD78144-6CB8-4C10-8EEE-A106ACE61A65}"/>
    <cellStyle name="Normal 26 3 2 5 3" xfId="21796" xr:uid="{155EE591-F2CA-4AB9-8C5B-A76F2D17C59D}"/>
    <cellStyle name="Normal 26 3 2 6" xfId="21797" xr:uid="{ED14E63F-7EF2-4CE3-A008-4C57B828ACE1}"/>
    <cellStyle name="Normal 26 3 2 6 2" xfId="21798" xr:uid="{98F64BA5-B89F-4DED-B261-DB0BE2F1A6ED}"/>
    <cellStyle name="Normal 26 3 2 6 3" xfId="21799" xr:uid="{5CC6ACF3-2837-44AE-9D41-9CC3C8ECD882}"/>
    <cellStyle name="Normal 26 3 2 7" xfId="21800" xr:uid="{B527D776-9977-4F5A-9C68-27D803417A0D}"/>
    <cellStyle name="Normal 26 3 2 7 2" xfId="21801" xr:uid="{CFD8195D-82DC-4BF8-8CA0-358D8F3433F8}"/>
    <cellStyle name="Normal 26 3 2 7 3" xfId="21802" xr:uid="{F3DF96CB-6866-49C2-97FC-D68B1FD68A05}"/>
    <cellStyle name="Normal 26 3 2 8" xfId="21803" xr:uid="{BF905998-DB57-497B-9446-2BF1CDEF1AAD}"/>
    <cellStyle name="Normal 26 3 2 8 2" xfId="21804" xr:uid="{A1B5968B-4BB2-47F3-B434-A42A9F1E2590}"/>
    <cellStyle name="Normal 26 3 2 8 3" xfId="21805" xr:uid="{0023F129-498F-4AB2-BD81-F3CF94B14621}"/>
    <cellStyle name="Normal 26 3 2 9" xfId="21806" xr:uid="{AE80FCE4-5D69-42FB-9448-C0EF06050965}"/>
    <cellStyle name="Normal 26 3 2 9 2" xfId="21807" xr:uid="{27261400-22F1-4DBD-8649-FCE0062BD9A5}"/>
    <cellStyle name="Normal 26 3 2 9 3" xfId="21808" xr:uid="{67728D4A-51B5-4AB4-B05B-7003CD2B0CC9}"/>
    <cellStyle name="Normal 26 3 3" xfId="21809" xr:uid="{4E39D4F7-F436-43D8-A658-39B05229FF8E}"/>
    <cellStyle name="Normal 26 3 4" xfId="21810" xr:uid="{A8E9EDD9-7C51-4A9C-85D9-7FB50EF58C47}"/>
    <cellStyle name="Normal 26 3 5" xfId="21811" xr:uid="{28A17854-DC07-41DE-93AA-F405A218CB21}"/>
    <cellStyle name="Normal 26 3 6" xfId="21812" xr:uid="{F1C797F8-8BDC-4784-868C-A20717CA72FC}"/>
    <cellStyle name="Normal 26 3 7" xfId="21813" xr:uid="{F0042CF5-9B52-4E73-9243-1155AA4C8E98}"/>
    <cellStyle name="Normal 26 3 8" xfId="21814" xr:uid="{4F48EACB-9C48-4193-979E-162B2C820E89}"/>
    <cellStyle name="Normal 26 3 9" xfId="21815" xr:uid="{A9FFDEF9-C01B-4E4D-82A0-174FA8EE93E5}"/>
    <cellStyle name="Normal 26 4" xfId="21816" xr:uid="{0AC092B2-3E35-4343-A7A8-5D80F5894EE9}"/>
    <cellStyle name="Normal 26 4 2" xfId="21817" xr:uid="{603DC973-506E-4268-9EE3-7714E8C96335}"/>
    <cellStyle name="Normal 26 4 2 2" xfId="21818" xr:uid="{06146A0D-66C5-4668-A957-178A273B18A6}"/>
    <cellStyle name="Normal 26 4 2 3" xfId="21819" xr:uid="{A35BB4FF-3D36-4CC2-B4F5-2B3A49649E77}"/>
    <cellStyle name="Normal 26 4 2 4" xfId="21820" xr:uid="{1CD16998-F09B-4558-9704-060F8765A56E}"/>
    <cellStyle name="Normal 26 4 2 5" xfId="21821" xr:uid="{4529BA77-D5A2-4E99-A119-E72589F883D7}"/>
    <cellStyle name="Normal 26 4 3" xfId="21822" xr:uid="{240FD4FC-5C7D-4B01-8C89-7DAF0B56559B}"/>
    <cellStyle name="Normal 26 4 3 2" xfId="21823" xr:uid="{E0F056A4-7F22-480E-AF20-EC683EC34F1D}"/>
    <cellStyle name="Normal 26 4 3 3" xfId="21824" xr:uid="{17F729DB-9D1B-40A2-852F-17D04D198DDC}"/>
    <cellStyle name="Normal 26 4 4" xfId="21825" xr:uid="{36D2EB1E-D9CF-48BB-A622-B5FFEE051C2E}"/>
    <cellStyle name="Normal 26 4 5" xfId="21826" xr:uid="{19587124-02FA-4EC9-B047-A38571A27741}"/>
    <cellStyle name="Normal 26 4 6" xfId="21827" xr:uid="{9C15FF30-9A36-400E-B681-F524C9F2BF9E}"/>
    <cellStyle name="Normal 26 5" xfId="21828" xr:uid="{A9D8FE1E-B0A1-49C5-B7DD-736C8ADB746D}"/>
    <cellStyle name="Normal 26 5 2" xfId="21829" xr:uid="{9F7FBB21-AECC-48BB-A3DB-FE1DA550024B}"/>
    <cellStyle name="Normal 26 5 2 2" xfId="21830" xr:uid="{9AAE7926-1166-43E9-A9D2-22DA90E675FF}"/>
    <cellStyle name="Normal 26 5 2 3" xfId="21831" xr:uid="{925E17B5-5C14-49AE-8685-340E446834C5}"/>
    <cellStyle name="Normal 26 6" xfId="21832" xr:uid="{60744B44-D36E-46D9-909A-6EE617471EF6}"/>
    <cellStyle name="Normal 26 6 2" xfId="21833" xr:uid="{16B48077-9FFE-4C74-A53F-0C484143D383}"/>
    <cellStyle name="Normal 26 6 2 2" xfId="21834" xr:uid="{6A4593EA-A584-4F1C-88BF-C50CA796C13F}"/>
    <cellStyle name="Normal 26 6 2 3" xfId="21835" xr:uid="{3AAB572F-A7C6-4356-B479-A6548E5A89D2}"/>
    <cellStyle name="Normal 26 7" xfId="21836" xr:uid="{BD96D1F9-5394-4CBB-880D-47BC0F6CE988}"/>
    <cellStyle name="Normal 26 7 2" xfId="21837" xr:uid="{E924FEBD-ACEF-4D0B-B7FF-AB4F8A40632D}"/>
    <cellStyle name="Normal 26 7 2 2" xfId="21838" xr:uid="{677CDCEC-BF87-4D2B-9929-410A89E35BDE}"/>
    <cellStyle name="Normal 26 7 2 3" xfId="21839" xr:uid="{3F170A25-6430-4228-867F-9999FAF06438}"/>
    <cellStyle name="Normal 26 8" xfId="21840" xr:uid="{88E0088B-461F-4A89-BC35-50125A3C9B32}"/>
    <cellStyle name="Normal 26 8 2" xfId="21841" xr:uid="{51C80C37-0B5E-4E58-A821-5DC693EE060B}"/>
    <cellStyle name="Normal 26 8 2 2" xfId="21842" xr:uid="{CB80B024-B6A8-44E8-B73D-259B553D09B0}"/>
    <cellStyle name="Normal 26 8 2 3" xfId="21843" xr:uid="{C4774219-24DF-41B9-AB93-6A21CEADC486}"/>
    <cellStyle name="Normal 26 9" xfId="21844" xr:uid="{77870B38-7BE0-49C8-9932-E485B304B88B}"/>
    <cellStyle name="Normal 26 9 2" xfId="21845" xr:uid="{FD1AFAE7-EA9D-48C9-BD3D-834DD97D0746}"/>
    <cellStyle name="Normal 26 9 2 2" xfId="21846" xr:uid="{597E856C-AEA2-4EBF-970B-C55355BCEE85}"/>
    <cellStyle name="Normal 26 9 2 3" xfId="21847" xr:uid="{84F61A47-93B2-47EE-8DBB-F16174C3BF4A}"/>
    <cellStyle name="Normal 26_AH Bhainsa Estimate" xfId="21848" xr:uid="{F739BB35-9878-4437-BEDE-6F71EC5F0961}"/>
    <cellStyle name="Normal 27" xfId="21849" xr:uid="{1762E3BB-A7A4-4759-8032-D07011508B76}"/>
    <cellStyle name="Normal 27 10" xfId="21850" xr:uid="{916B4C39-09F3-4A31-A0E7-8DE39329F33F}"/>
    <cellStyle name="Normal 27 10 2" xfId="21851" xr:uid="{B640C9DD-EB89-46E4-BFF1-DFCAF29A1BC1}"/>
    <cellStyle name="Normal 27 10 2 2" xfId="21852" xr:uid="{F5FCFFC5-E648-41BF-ABF9-013DA6824CAD}"/>
    <cellStyle name="Normal 27 10 2 3" xfId="21853" xr:uid="{AEC8F9A5-2FF6-4138-A093-9D50DA35CE70}"/>
    <cellStyle name="Normal 27 11" xfId="21854" xr:uid="{9E05BCA8-E6D0-441D-9139-82125E37E310}"/>
    <cellStyle name="Normal 27 12" xfId="21855" xr:uid="{60000499-4092-4080-8392-14DABC10A4B1}"/>
    <cellStyle name="Normal 27 13" xfId="21856" xr:uid="{59221C16-09D8-44AD-992E-DCD16E885BC8}"/>
    <cellStyle name="Normal 27 14" xfId="21857" xr:uid="{85B8D714-A6C9-477D-8752-89C02714589B}"/>
    <cellStyle name="Normal 27 14 2" xfId="21858" xr:uid="{2195CC78-5E70-471B-A154-EC378C3F72B2}"/>
    <cellStyle name="Normal 27 14 3" xfId="21859" xr:uid="{2B602F88-B086-47CB-9FE4-1D1E31D631EC}"/>
    <cellStyle name="Normal 27 15" xfId="21860" xr:uid="{8F3A091F-B1C9-4BFD-AA99-FE5E22096DBE}"/>
    <cellStyle name="Normal 27 15 2" xfId="21861" xr:uid="{B9A51D66-C36F-4C47-8661-3EFD7BF0A4C5}"/>
    <cellStyle name="Normal 27 15 3" xfId="21862" xr:uid="{C59DF89C-45A3-4E27-826D-4A5A6D53C01E}"/>
    <cellStyle name="Normal 27 16" xfId="21863" xr:uid="{4DCE0220-265F-44DA-BC10-D9F3D811AD12}"/>
    <cellStyle name="Normal 27 17" xfId="21864" xr:uid="{3ECC5C11-7F7C-48DA-9EEE-EE7A3720BFE7}"/>
    <cellStyle name="Normal 27 18" xfId="21865" xr:uid="{F4A229B3-0B17-488D-9546-99D5102045D2}"/>
    <cellStyle name="Normal 27 2" xfId="21866" xr:uid="{03A09278-C291-452C-94DC-2D6E34963B4E}"/>
    <cellStyle name="Normal 27 2 10" xfId="21867" xr:uid="{4C4275C0-F84F-4062-9E6B-6DD68E35E088}"/>
    <cellStyle name="Normal 27 2 11" xfId="21868" xr:uid="{C1EFE9CA-6DE1-472C-9378-2DE559C12245}"/>
    <cellStyle name="Normal 27 2 2" xfId="21869" xr:uid="{565EB580-9F11-4A4D-9EB7-7B67F96AD816}"/>
    <cellStyle name="Normal 27 2 2 10" xfId="21870" xr:uid="{90402660-BECF-48AD-B715-F0A8907B40DE}"/>
    <cellStyle name="Normal 27 2 2 10 2" xfId="21871" xr:uid="{66A9189F-221D-4EEA-B5DE-3DC0FBCFAF30}"/>
    <cellStyle name="Normal 27 2 2 10 3" xfId="21872" xr:uid="{B55EA195-769C-46F3-9429-167778EEE535}"/>
    <cellStyle name="Normal 27 2 2 11" xfId="21873" xr:uid="{B27661BA-809E-4B87-A90D-0AA6952822FC}"/>
    <cellStyle name="Normal 27 2 2 12" xfId="21874" xr:uid="{90160771-AD49-4D97-B5D9-BC6282707D7A}"/>
    <cellStyle name="Normal 27 2 2 13" xfId="21875" xr:uid="{1DF48B3F-4E63-4E6D-AB4F-179EE2B29AE1}"/>
    <cellStyle name="Normal 27 2 2 2" xfId="21876" xr:uid="{A9FA622D-CAD2-413F-A992-80454154A670}"/>
    <cellStyle name="Normal 27 2 2 2 2" xfId="21877" xr:uid="{A90C04C8-A083-491F-B033-4C28A3E0B671}"/>
    <cellStyle name="Normal 27 2 2 2 3" xfId="21878" xr:uid="{F2F8837B-9D86-4FC2-B5CE-48B7CF88BF6C}"/>
    <cellStyle name="Normal 27 2 2 3" xfId="21879" xr:uid="{97F1F2EF-A43D-446B-B476-E2D62A5586D6}"/>
    <cellStyle name="Normal 27 2 2 3 2" xfId="21880" xr:uid="{1ADFCDC4-DE06-4CBB-8CDD-0278CEE513C6}"/>
    <cellStyle name="Normal 27 2 2 3 2 2" xfId="21881" xr:uid="{4A62B345-FD37-4C5E-AC4F-2BA875F0ADFE}"/>
    <cellStyle name="Normal 27 2 2 3 2 3" xfId="21882" xr:uid="{A37B841A-DF07-410C-A534-CF9B1DD52A6C}"/>
    <cellStyle name="Normal 27 2 2 3 3" xfId="21883" xr:uid="{8376163C-E4C9-45F0-BEBA-FD645185DC05}"/>
    <cellStyle name="Normal 27 2 2 3 3 2" xfId="21884" xr:uid="{DF255D17-5395-4B77-A800-466541B12FD7}"/>
    <cellStyle name="Normal 27 2 2 3 3 3" xfId="21885" xr:uid="{3D872086-53BC-46FD-BAB5-DF57463404DE}"/>
    <cellStyle name="Normal 27 2 2 3 4" xfId="21886" xr:uid="{5D3D8FA7-5F5E-470D-84C9-C8C4F11FB4DB}"/>
    <cellStyle name="Normal 27 2 2 3 5" xfId="21887" xr:uid="{AA3CF8DD-0383-47BE-8941-9A6F252D8C6A}"/>
    <cellStyle name="Normal 27 2 2 4" xfId="21888" xr:uid="{D9152DC3-24AD-40AA-98C2-904A011985F9}"/>
    <cellStyle name="Normal 27 2 2 4 2" xfId="21889" xr:uid="{44F1B81F-456E-4259-9626-AFE26725844A}"/>
    <cellStyle name="Normal 27 2 2 4 3" xfId="21890" xr:uid="{B4CF97EA-6ED0-4D25-A02F-207AA45EC73A}"/>
    <cellStyle name="Normal 27 2 2 5" xfId="21891" xr:uid="{F93E22A2-7941-4EF4-87DF-EE7C6CF0A56C}"/>
    <cellStyle name="Normal 27 2 2 5 2" xfId="21892" xr:uid="{FA444F3E-CA51-4ADC-92BA-D39439DB1FB9}"/>
    <cellStyle name="Normal 27 2 2 5 3" xfId="21893" xr:uid="{7C5423A2-5502-414D-8B61-79FE310B8E83}"/>
    <cellStyle name="Normal 27 2 2 6" xfId="21894" xr:uid="{E63F426E-F797-4E24-9455-E5FE7C2B6EC3}"/>
    <cellStyle name="Normal 27 2 2 6 2" xfId="21895" xr:uid="{3E440DF8-3DD1-4283-8A91-ACA1186FAA65}"/>
    <cellStyle name="Normal 27 2 2 6 3" xfId="21896" xr:uid="{F3E75698-36D7-4DDC-AB00-A2BE3D9F6FF0}"/>
    <cellStyle name="Normal 27 2 2 7" xfId="21897" xr:uid="{40EC507D-3A0E-4A31-81FB-762168FB9872}"/>
    <cellStyle name="Normal 27 2 2 7 2" xfId="21898" xr:uid="{55CFC8E9-F2E9-4FE0-871F-CB5B12E9B782}"/>
    <cellStyle name="Normal 27 2 2 7 3" xfId="21899" xr:uid="{5FE33C56-01DB-4E79-A779-7D775829448C}"/>
    <cellStyle name="Normal 27 2 2 8" xfId="21900" xr:uid="{80966AED-7762-412D-908E-10AF0DE753CB}"/>
    <cellStyle name="Normal 27 2 2 8 2" xfId="21901" xr:uid="{D9123887-DDAF-4A2D-A8AB-D09A7E7C5C3E}"/>
    <cellStyle name="Normal 27 2 2 8 3" xfId="21902" xr:uid="{7B93DEA7-FD0A-46C0-A4A6-1BFF7E7D2F8A}"/>
    <cellStyle name="Normal 27 2 2 9" xfId="21903" xr:uid="{D7A52476-D9D3-4C9B-8F27-B07CE2E94C9A}"/>
    <cellStyle name="Normal 27 2 2 9 2" xfId="21904" xr:uid="{91BFACAC-EDF0-4134-9ED0-49CDECE886F4}"/>
    <cellStyle name="Normal 27 2 2 9 3" xfId="21905" xr:uid="{62B495FE-85D0-46B5-B2AF-39CB70F4F156}"/>
    <cellStyle name="Normal 27 2 3" xfId="21906" xr:uid="{3D3BC460-3B88-40EA-9762-D46C5B98F5E7}"/>
    <cellStyle name="Normal 27 2 4" xfId="21907" xr:uid="{201BE949-6261-447F-8588-84D198C897C4}"/>
    <cellStyle name="Normal 27 2 5" xfId="21908" xr:uid="{E1640AFF-135C-463D-A19A-49C65F5BD453}"/>
    <cellStyle name="Normal 27 2 6" xfId="21909" xr:uid="{2343DA9D-9253-4F56-9A1F-75F982970CCE}"/>
    <cellStyle name="Normal 27 2 7" xfId="21910" xr:uid="{2A899016-412F-4037-AC8B-4D849433AC69}"/>
    <cellStyle name="Normal 27 2 8" xfId="21911" xr:uid="{0CFC065F-3112-4E8D-8CE5-FE6DDF1EA9B7}"/>
    <cellStyle name="Normal 27 2 9" xfId="21912" xr:uid="{DB9DA0EB-B970-4EE4-A6FB-393D59CCFEC9}"/>
    <cellStyle name="Normal 27 3" xfId="21913" xr:uid="{EE14442E-2ED1-4D51-A3D0-40649D6FB90A}"/>
    <cellStyle name="Normal 27 3 10" xfId="21914" xr:uid="{141BAA97-2611-4717-909B-7285612DF903}"/>
    <cellStyle name="Normal 27 3 2" xfId="21915" xr:uid="{C1644513-D459-4B82-8E84-274CE9F6A08E}"/>
    <cellStyle name="Normal 27 3 2 10" xfId="21916" xr:uid="{8D2466C2-B8CE-426F-9774-31006C2001F6}"/>
    <cellStyle name="Normal 27 3 2 11" xfId="21917" xr:uid="{D4B1AC8D-5B81-4B27-BAB1-DC8C6A4BF0E5}"/>
    <cellStyle name="Normal 27 3 2 12" xfId="21918" xr:uid="{E0A8457C-E5C0-4D41-961A-750948F2AAB4}"/>
    <cellStyle name="Normal 27 3 2 2" xfId="21919" xr:uid="{29ECE895-7DD3-4E46-85A7-141DD4A00D21}"/>
    <cellStyle name="Normal 27 3 2 2 2" xfId="21920" xr:uid="{0533118B-1318-462B-99AA-561A886881C4}"/>
    <cellStyle name="Normal 27 3 2 2 3" xfId="21921" xr:uid="{DF5DEC27-D6AF-4D05-BB6B-6D602273407C}"/>
    <cellStyle name="Normal 27 3 2 3" xfId="21922" xr:uid="{A97A069A-F61D-4365-8D6E-84A5E3739AC3}"/>
    <cellStyle name="Normal 27 3 2 3 2" xfId="21923" xr:uid="{1AE089B9-1280-4FFA-A862-83DE7F94A223}"/>
    <cellStyle name="Normal 27 3 2 3 3" xfId="21924" xr:uid="{2D26652B-C613-4461-BB87-337A414010BB}"/>
    <cellStyle name="Normal 27 3 2 4" xfId="21925" xr:uid="{11CB10DE-457E-4C71-B6DD-85588B95E1DD}"/>
    <cellStyle name="Normal 27 3 2 4 2" xfId="21926" xr:uid="{CEB3B095-F227-4420-BA78-69BCF2EC5B0C}"/>
    <cellStyle name="Normal 27 3 2 4 3" xfId="21927" xr:uid="{3BB5E4CB-D0B4-4038-A532-7395824BB886}"/>
    <cellStyle name="Normal 27 3 2 5" xfId="21928" xr:uid="{20B09129-F523-4794-8FC6-F2298E19BF75}"/>
    <cellStyle name="Normal 27 3 2 5 2" xfId="21929" xr:uid="{B7432A1B-3D63-470C-B22A-5EDFF650CB7E}"/>
    <cellStyle name="Normal 27 3 2 5 3" xfId="21930" xr:uid="{C54E76C1-DA64-46D7-BD33-9E84371B0E58}"/>
    <cellStyle name="Normal 27 3 2 6" xfId="21931" xr:uid="{FC3D2E46-C350-4361-A859-3A6A6DF850FB}"/>
    <cellStyle name="Normal 27 3 2 6 2" xfId="21932" xr:uid="{008A54D3-0E11-430F-8470-60B6BFF61980}"/>
    <cellStyle name="Normal 27 3 2 6 3" xfId="21933" xr:uid="{9289A41A-A728-464A-99C5-28BE1B8FE833}"/>
    <cellStyle name="Normal 27 3 2 7" xfId="21934" xr:uid="{2067AB82-3DEE-425F-8722-037371473068}"/>
    <cellStyle name="Normal 27 3 2 7 2" xfId="21935" xr:uid="{CBD15FBF-6FA6-4661-B7D2-38D5AFF7DB9C}"/>
    <cellStyle name="Normal 27 3 2 7 3" xfId="21936" xr:uid="{713F0760-1359-4D0E-80D3-91E7EA818F06}"/>
    <cellStyle name="Normal 27 3 2 8" xfId="21937" xr:uid="{E1AA1A1D-0D12-4409-A3FA-5E53EB87D80B}"/>
    <cellStyle name="Normal 27 3 2 8 2" xfId="21938" xr:uid="{65A2155B-F833-4F7B-9864-29020C958A3C}"/>
    <cellStyle name="Normal 27 3 2 8 3" xfId="21939" xr:uid="{491ECE04-BB7C-4CD3-92BB-E5D041AC81F7}"/>
    <cellStyle name="Normal 27 3 2 9" xfId="21940" xr:uid="{3ADBE427-776B-4C1F-8AC0-97C7DE081C6E}"/>
    <cellStyle name="Normal 27 3 2 9 2" xfId="21941" xr:uid="{00B19F44-72CB-43A7-BCE6-6D339B8CDCC8}"/>
    <cellStyle name="Normal 27 3 2 9 3" xfId="21942" xr:uid="{021ABB50-A359-4D6D-916F-14CBE94309B6}"/>
    <cellStyle name="Normal 27 3 3" xfId="21943" xr:uid="{84B94798-8E44-461B-B5D8-5DC433525043}"/>
    <cellStyle name="Normal 27 3 4" xfId="21944" xr:uid="{326D0276-1246-4F5E-AEF4-08A4589DB01B}"/>
    <cellStyle name="Normal 27 3 5" xfId="21945" xr:uid="{ACCA1FED-BC94-44EE-9C57-A14226318DF1}"/>
    <cellStyle name="Normal 27 3 6" xfId="21946" xr:uid="{556C51C8-020C-4513-A59A-0082C8C067C2}"/>
    <cellStyle name="Normal 27 3 7" xfId="21947" xr:uid="{F7D4F7A7-7D0B-43E2-A080-903BE0C9BF9C}"/>
    <cellStyle name="Normal 27 3 8" xfId="21948" xr:uid="{18A86431-B0AC-452B-BA80-BA3758F3308C}"/>
    <cellStyle name="Normal 27 3 9" xfId="21949" xr:uid="{AB75EF9D-2748-4869-9FB3-8381078E5D0F}"/>
    <cellStyle name="Normal 27 4" xfId="21950" xr:uid="{662EFA21-CEC5-4268-A73B-25097F298ECA}"/>
    <cellStyle name="Normal 27 4 2" xfId="21951" xr:uid="{BB99D81A-49E1-447C-B294-A2B3A455000B}"/>
    <cellStyle name="Normal 27 4 2 2" xfId="21952" xr:uid="{48693C14-48F9-4EEB-85D5-F2648F211376}"/>
    <cellStyle name="Normal 27 4 2 3" xfId="21953" xr:uid="{2D2EF7AC-3804-4E2F-8B13-829F5D582D16}"/>
    <cellStyle name="Normal 27 4 2 4" xfId="21954" xr:uid="{C744A0BE-1A8C-4C0A-BDEF-E8DDE4B4E4D6}"/>
    <cellStyle name="Normal 27 4 2 5" xfId="21955" xr:uid="{AB1D0231-6FF2-425E-A57C-384C03E95C37}"/>
    <cellStyle name="Normal 27 4 3" xfId="21956" xr:uid="{7DEEF133-D4DB-4F5D-B78B-A8C5C0A64571}"/>
    <cellStyle name="Normal 27 4 3 2" xfId="21957" xr:uid="{E410E25D-60FE-4890-9CDA-89A06CCBE2E1}"/>
    <cellStyle name="Normal 27 4 3 3" xfId="21958" xr:uid="{A9558C8D-4029-4012-9794-557E87162F64}"/>
    <cellStyle name="Normal 27 4 4" xfId="21959" xr:uid="{866E26BE-A65B-43A9-93F3-ED1D98AEB08F}"/>
    <cellStyle name="Normal 27 4 5" xfId="21960" xr:uid="{C17DDA60-A91F-4C55-8D92-2B11704DEFA9}"/>
    <cellStyle name="Normal 27 4 6" xfId="21961" xr:uid="{7EA537CC-2D06-4C6F-88C8-8434B9363D88}"/>
    <cellStyle name="Normal 27 5" xfId="21962" xr:uid="{6D205064-0DA0-41CA-A128-09FA68D085BE}"/>
    <cellStyle name="Normal 27 5 2" xfId="21963" xr:uid="{1B57602D-2DDC-4C64-AD62-1D43357C5D9D}"/>
    <cellStyle name="Normal 27 5 2 2" xfId="21964" xr:uid="{447C4DB9-08E9-4551-9BB6-E7908C9AF483}"/>
    <cellStyle name="Normal 27 5 2 3" xfId="21965" xr:uid="{1C3A71F6-D253-450C-9066-838764C8AD05}"/>
    <cellStyle name="Normal 27 6" xfId="21966" xr:uid="{C405DBB6-6F9A-4F5B-BFCB-9C693A149167}"/>
    <cellStyle name="Normal 27 6 2" xfId="21967" xr:uid="{5CBD5B64-A352-429D-BC9E-2A4050E6702A}"/>
    <cellStyle name="Normal 27 6 2 2" xfId="21968" xr:uid="{ADCFA1AC-98EA-456B-8763-5DD44C03A0B8}"/>
    <cellStyle name="Normal 27 6 2 3" xfId="21969" xr:uid="{24984926-962E-42AC-8DD4-C98E44E66419}"/>
    <cellStyle name="Normal 27 7" xfId="21970" xr:uid="{7EE67991-10B7-4C04-9C1A-3AC4C8CF8484}"/>
    <cellStyle name="Normal 27 7 2" xfId="21971" xr:uid="{27009CA9-812B-4739-87D2-49637BDB90B2}"/>
    <cellStyle name="Normal 27 7 2 2" xfId="21972" xr:uid="{88F4668C-F357-479A-8CA2-28C71F223DA1}"/>
    <cellStyle name="Normal 27 7 2 3" xfId="21973" xr:uid="{9D5BCD44-DCC9-43BB-83B1-9B430023B635}"/>
    <cellStyle name="Normal 27 8" xfId="21974" xr:uid="{75F3A9F9-CB9B-491F-A245-3C1C1DC97577}"/>
    <cellStyle name="Normal 27 8 2" xfId="21975" xr:uid="{5520FBB8-0336-4F49-BDB0-B68B87612F48}"/>
    <cellStyle name="Normal 27 8 2 2" xfId="21976" xr:uid="{2F97F23C-94B8-4793-A2A7-45D143E22DF9}"/>
    <cellStyle name="Normal 27 8 2 3" xfId="21977" xr:uid="{AB0AC692-47AC-4568-8433-63EA211F4ADE}"/>
    <cellStyle name="Normal 27 9" xfId="21978" xr:uid="{DE6895D2-8589-45B3-A532-CC855FEC497F}"/>
    <cellStyle name="Normal 27 9 2" xfId="21979" xr:uid="{A7DC4549-F60F-4748-BFBD-AF2F1BC61BCD}"/>
    <cellStyle name="Normal 27 9 2 2" xfId="21980" xr:uid="{0EADBBED-9E5D-4F3C-8A5C-8CFA59749BC6}"/>
    <cellStyle name="Normal 27 9 2 3" xfId="21981" xr:uid="{C285F6E1-CDD1-40C8-9AA6-54D760841104}"/>
    <cellStyle name="Normal 27_AH Bhainsa Estimate" xfId="21982" xr:uid="{6A8E3BA9-8541-4EBA-AA1A-B1677832F259}"/>
    <cellStyle name="Normal 28" xfId="21983" xr:uid="{4770EEC6-7CE9-4AF9-972F-C3BE3313A83B}"/>
    <cellStyle name="Normal 28 10" xfId="21984" xr:uid="{62F26445-DE37-4FCA-A907-4430045FE0DA}"/>
    <cellStyle name="Normal 28 10 2" xfId="21985" xr:uid="{567C5B30-785D-4FE7-A460-CA20ACC6E159}"/>
    <cellStyle name="Normal 28 10 2 2" xfId="21986" xr:uid="{10FE4D5B-C00E-4E62-91FD-78FA724D73C2}"/>
    <cellStyle name="Normal 28 10 2 3" xfId="21987" xr:uid="{525D23EA-0315-4215-8EE5-3428E7695339}"/>
    <cellStyle name="Normal 28 11" xfId="21988" xr:uid="{88AA401B-653E-4B73-83D7-B3302BCE58BD}"/>
    <cellStyle name="Normal 28 11 2" xfId="21989" xr:uid="{8B5D29E0-4477-4D51-9DB6-710090F72A59}"/>
    <cellStyle name="Normal 28 11 2 2" xfId="21990" xr:uid="{BF5FAE29-4A50-476D-9CD9-2A7070DCD3BB}"/>
    <cellStyle name="Normal 28 11 2 3" xfId="21991" xr:uid="{5F473888-2161-4BD5-9EDF-FCE4B6B76526}"/>
    <cellStyle name="Normal 28 12" xfId="21992" xr:uid="{2B6B76D1-5A2C-4629-B8FC-07208B97E00B}"/>
    <cellStyle name="Normal 28 12 2" xfId="21993" xr:uid="{C0768579-25BE-4E90-997C-ED06E687EA4B}"/>
    <cellStyle name="Normal 28 12 3" xfId="21994" xr:uid="{F56C8E08-0067-4CFF-ADAF-90E7E38CEEC9}"/>
    <cellStyle name="Normal 28 13" xfId="21995" xr:uid="{2B89ECA5-4C67-4852-A523-693CCF530FED}"/>
    <cellStyle name="Normal 28 13 2" xfId="21996" xr:uid="{17AE87B2-C683-49BE-A162-11A5E52518E2}"/>
    <cellStyle name="Normal 28 13 3" xfId="21997" xr:uid="{53AFE891-DD0D-426C-8F81-F91591711F37}"/>
    <cellStyle name="Normal 28 14" xfId="21998" xr:uid="{8A78FC9C-05BB-4B20-A33D-D3ACF3893F63}"/>
    <cellStyle name="Normal 28 15" xfId="21999" xr:uid="{1E0B5E3F-3B6C-419B-91F4-504506807E29}"/>
    <cellStyle name="Normal 28 16" xfId="22000" xr:uid="{06A30427-EBD4-4564-B1FA-CC3BE9E5293D}"/>
    <cellStyle name="Normal 28 2" xfId="22001" xr:uid="{CC7AB5DB-BD76-4C8F-AB16-7D305E89F8FB}"/>
    <cellStyle name="Normal 28 2 2" xfId="22002" xr:uid="{A142E092-86AB-4AF7-B633-2FC8DCEB5B2C}"/>
    <cellStyle name="Normal 28 2 2 10" xfId="22003" xr:uid="{75F35DDF-7882-4FD4-A7FC-FB600C723035}"/>
    <cellStyle name="Normal 28 2 2 10 2" xfId="22004" xr:uid="{1590F229-337E-4AE8-9CBD-612E4A0D2F43}"/>
    <cellStyle name="Normal 28 2 2 10 3" xfId="22005" xr:uid="{D46B6894-D38F-4030-991F-1A51457A6E08}"/>
    <cellStyle name="Normal 28 2 2 11" xfId="22006" xr:uid="{FD9E4D12-EFBB-4624-B043-5161744C7960}"/>
    <cellStyle name="Normal 28 2 2 12" xfId="22007" xr:uid="{0892FC04-F96A-40FA-8C48-FE4CFB97E214}"/>
    <cellStyle name="Normal 28 2 2 13" xfId="22008" xr:uid="{EDFE6C72-1C16-473A-B580-118BEA345768}"/>
    <cellStyle name="Normal 28 2 2 2" xfId="22009" xr:uid="{F0F45F46-FCDA-4583-8594-25FCD2DEC9F9}"/>
    <cellStyle name="Normal 28 2 2 2 2" xfId="22010" xr:uid="{04B23AE3-E27E-46C8-804B-58A621CFDF66}"/>
    <cellStyle name="Normal 28 2 2 2 2 2" xfId="22011" xr:uid="{12CFC6B9-16EC-41DA-9D84-14EC8428DA56}"/>
    <cellStyle name="Normal 28 2 2 2 2 2 2" xfId="22012" xr:uid="{52240457-19BB-4661-853A-A7D0C7EC066E}"/>
    <cellStyle name="Normal 28 2 2 2 2 2 3" xfId="22013" xr:uid="{FB260BB1-0CAA-4465-8F9A-C77D7D0554D4}"/>
    <cellStyle name="Normal 28 2 2 2 2 3" xfId="22014" xr:uid="{0315B86A-8134-41B2-B00C-C8D6D3215225}"/>
    <cellStyle name="Normal 28 2 2 2 2 4" xfId="22015" xr:uid="{44852AFC-044A-41A4-A8A3-757FB76B3843}"/>
    <cellStyle name="Normal 28 2 2 2 3" xfId="22016" xr:uid="{F6AA5A49-9976-4794-B6FD-97F9CB5D8586}"/>
    <cellStyle name="Normal 28 2 2 2 3 2" xfId="22017" xr:uid="{60D7E926-17C8-4A09-93E2-FDE682F93E0C}"/>
    <cellStyle name="Normal 28 2 2 2 3 2 2" xfId="22018" xr:uid="{492D2F19-4061-4282-B31F-977EC8AF8EEA}"/>
    <cellStyle name="Normal 28 2 2 2 3 2 3" xfId="22019" xr:uid="{7161C15D-F89E-4CD2-868B-98CDB1EE834D}"/>
    <cellStyle name="Normal 28 2 2 2 3 3" xfId="22020" xr:uid="{9772A215-96E8-4D29-8E3A-D74A22D314B3}"/>
    <cellStyle name="Normal 28 2 2 2 3 4" xfId="22021" xr:uid="{D6E3EE87-F8B5-424E-8D98-5E8AC4C91EDC}"/>
    <cellStyle name="Normal 28 2 2 2 4" xfId="22022" xr:uid="{18DE06FC-CC9D-46ED-A2E0-999C6DDC766D}"/>
    <cellStyle name="Normal 28 2 2 2 4 2" xfId="22023" xr:uid="{09D32BDD-8A89-406D-852B-EAA81AC6D55E}"/>
    <cellStyle name="Normal 28 2 2 2 4 2 2" xfId="22024" xr:uid="{67F1090F-1B56-4543-969C-4B34CA749CF3}"/>
    <cellStyle name="Normal 28 2 2 2 4 2 3" xfId="22025" xr:uid="{AD93B08A-A030-4E25-8765-EC9EEC00703E}"/>
    <cellStyle name="Normal 28 2 2 2 4 3" xfId="22026" xr:uid="{13100BA3-A267-4B8D-8725-5D2138F6482B}"/>
    <cellStyle name="Normal 28 2 2 2 4 4" xfId="22027" xr:uid="{DAD42EFB-D34A-45B6-BCA1-3CB8FC84631F}"/>
    <cellStyle name="Normal 28 2 2 2 5" xfId="22028" xr:uid="{8CE70020-A53F-4592-89C4-750E4EFDFA03}"/>
    <cellStyle name="Normal 28 2 2 2 5 2" xfId="22029" xr:uid="{0474E438-CEA3-4D95-AD41-773CB1009F5E}"/>
    <cellStyle name="Normal 28 2 2 2 5 2 2" xfId="22030" xr:uid="{A000B15B-F278-4B70-9E73-7186076C6081}"/>
    <cellStyle name="Normal 28 2 2 2 5 2 3" xfId="22031" xr:uid="{9D6DDC3C-6A73-43F5-8C10-9FDE0D265263}"/>
    <cellStyle name="Normal 28 2 2 2 5 3" xfId="22032" xr:uid="{CD826557-85E6-4634-8451-40B7DBF48F06}"/>
    <cellStyle name="Normal 28 2 2 2 5 4" xfId="22033" xr:uid="{B58D91F1-7F54-48B1-B9B3-66515E4E4E66}"/>
    <cellStyle name="Normal 28 2 2 2 6" xfId="22034" xr:uid="{74D3E23A-F95B-40EA-963C-1A59AEBD2463}"/>
    <cellStyle name="Normal 28 2 2 2 6 2" xfId="22035" xr:uid="{772C9562-EDCD-4650-BF37-413B0E1721ED}"/>
    <cellStyle name="Normal 28 2 2 2 6 2 2" xfId="22036" xr:uid="{D066F02E-1E34-41EA-9413-49DF2C6F761D}"/>
    <cellStyle name="Normal 28 2 2 2 6 2 3" xfId="22037" xr:uid="{64EE33A0-9DEB-4F2D-AB7D-A7C2FD9F30A3}"/>
    <cellStyle name="Normal 28 2 2 2 6 3" xfId="22038" xr:uid="{E06E75E9-8ADB-4BEF-9318-D9025044C7A9}"/>
    <cellStyle name="Normal 28 2 2 2 6 4" xfId="22039" xr:uid="{61B2876F-7F8D-4F19-8F39-1F79EFFC2040}"/>
    <cellStyle name="Normal 28 2 2 2 7" xfId="22040" xr:uid="{89AAF440-9050-4A39-B017-CA78B6D739E9}"/>
    <cellStyle name="Normal 28 2 2 2 7 2" xfId="22041" xr:uid="{C05D1A44-31F8-48A6-AEF1-728E2EA4DCB8}"/>
    <cellStyle name="Normal 28 2 2 2 7 2 2" xfId="22042" xr:uid="{92D070F1-E2B6-4C85-BD96-2A5420D76F53}"/>
    <cellStyle name="Normal 28 2 2 2 7 2 3" xfId="22043" xr:uid="{8DF21AA0-1A46-4463-B83E-71E162FC3A90}"/>
    <cellStyle name="Normal 28 2 2 2 7 3" xfId="22044" xr:uid="{2D67AFF3-E544-459D-82FF-93B70D79BB15}"/>
    <cellStyle name="Normal 28 2 2 2 7 4" xfId="22045" xr:uid="{0AAE58E8-B710-41D8-9847-7A931C0893BF}"/>
    <cellStyle name="Normal 28 2 2 2 8" xfId="22046" xr:uid="{D2A30BA3-8697-41DE-A4BE-504F7E0DBFB8}"/>
    <cellStyle name="Normal 28 2 2 2 8 2" xfId="22047" xr:uid="{45FE8152-E2CE-457D-93EC-3B2E8D1DFD59}"/>
    <cellStyle name="Normal 28 2 2 2 8 2 2" xfId="22048" xr:uid="{EE9D35CE-E03B-470B-9826-A101EC9B9065}"/>
    <cellStyle name="Normal 28 2 2 2 8 2 3" xfId="22049" xr:uid="{1C1BC3F6-473E-48AB-90D4-20EC5FAFF3CB}"/>
    <cellStyle name="Normal 28 2 2 2 8 3" xfId="22050" xr:uid="{22D97038-270E-499D-A013-CAED581D6B65}"/>
    <cellStyle name="Normal 28 2 2 2 8 4" xfId="22051" xr:uid="{9AF1FF23-CF1E-49FB-BA4D-F1136FDF9E02}"/>
    <cellStyle name="Normal 28 2 2 2 9" xfId="22052" xr:uid="{E9DA47DD-80AA-4D80-A39C-3E2C0CEA7693}"/>
    <cellStyle name="Normal 28 2 2 2 9 2" xfId="22053" xr:uid="{9EF4C7EB-50A5-4F80-A78B-E3857D6BABC3}"/>
    <cellStyle name="Normal 28 2 2 2 9 2 2" xfId="22054" xr:uid="{9E192A8C-6795-4B84-9DA5-EE01BF748B7C}"/>
    <cellStyle name="Normal 28 2 2 2 9 2 3" xfId="22055" xr:uid="{EBD9C9B1-6064-4799-8ECA-C4D70F923380}"/>
    <cellStyle name="Normal 28 2 2 2 9 3" xfId="22056" xr:uid="{DB0E17CA-2740-4797-9683-E6D4E69D62D9}"/>
    <cellStyle name="Normal 28 2 2 2 9 4" xfId="22057" xr:uid="{EE61A175-8C41-4B21-8ADA-BBEE18007AEE}"/>
    <cellStyle name="Normal 28 2 2 3" xfId="22058" xr:uid="{19AD8DD8-828E-42FF-8D64-478F6964BA06}"/>
    <cellStyle name="Normal 28 2 2 3 2" xfId="22059" xr:uid="{D598E8FC-9FB3-42F9-8649-97B03C17DB1F}"/>
    <cellStyle name="Normal 28 2 2 3 3" xfId="22060" xr:uid="{57B66E9F-249B-4306-B34B-994B51229C0C}"/>
    <cellStyle name="Normal 28 2 2 4" xfId="22061" xr:uid="{B564345F-3C5C-45CE-8BE0-7A26F094658E}"/>
    <cellStyle name="Normal 28 2 2 4 2" xfId="22062" xr:uid="{5976CD98-EC14-4C9E-A999-E57ED0738D5E}"/>
    <cellStyle name="Normal 28 2 2 4 3" xfId="22063" xr:uid="{35359B24-24FD-4F4F-A8B8-EEE3A08A980C}"/>
    <cellStyle name="Normal 28 2 2 5" xfId="22064" xr:uid="{7455C336-F32A-44A4-9AF9-12DDF73C0521}"/>
    <cellStyle name="Normal 28 2 2 5 2" xfId="22065" xr:uid="{9ED78A6A-5CC4-4126-BBB4-0AA0DE12351C}"/>
    <cellStyle name="Normal 28 2 2 5 3" xfId="22066" xr:uid="{66250209-15CB-43AC-9552-960D1E15F7EC}"/>
    <cellStyle name="Normal 28 2 2 6" xfId="22067" xr:uid="{1B6CBB48-1061-4DA4-8F04-BD0674B9E16C}"/>
    <cellStyle name="Normal 28 2 2 6 2" xfId="22068" xr:uid="{0CA400E4-F77F-4B6E-B6AD-B8736DA1B588}"/>
    <cellStyle name="Normal 28 2 2 6 3" xfId="22069" xr:uid="{8DB72A9B-F588-4262-8C2E-B838F8A83F6F}"/>
    <cellStyle name="Normal 28 2 2 7" xfId="22070" xr:uid="{EE561A88-31A7-47E0-8556-E1CD20956878}"/>
    <cellStyle name="Normal 28 2 2 7 2" xfId="22071" xr:uid="{54CF261D-A533-401B-A976-3730AD81D48F}"/>
    <cellStyle name="Normal 28 2 2 7 3" xfId="22072" xr:uid="{50316EDF-6EE7-4FD7-ACBA-DBAB8C1418C9}"/>
    <cellStyle name="Normal 28 2 2 8" xfId="22073" xr:uid="{5D3A597C-043F-42ED-B4A4-E9C3A1ECBD48}"/>
    <cellStyle name="Normal 28 2 2 8 2" xfId="22074" xr:uid="{677A8790-B82B-465B-9B17-D671271E7A3D}"/>
    <cellStyle name="Normal 28 2 2 8 3" xfId="22075" xr:uid="{CA2F5A13-6A62-46E5-AA9C-8569777BCACB}"/>
    <cellStyle name="Normal 28 2 2 9" xfId="22076" xr:uid="{75CA8DA0-EDCE-4642-99C6-6717F06C30E3}"/>
    <cellStyle name="Normal 28 2 2 9 2" xfId="22077" xr:uid="{5418676C-3F98-49BB-B9EF-55FB6B582312}"/>
    <cellStyle name="Normal 28 2 2 9 3" xfId="22078" xr:uid="{A0217FE2-264B-436F-B2CF-3F463E76E096}"/>
    <cellStyle name="Normal 28 2 3" xfId="22079" xr:uid="{427FD5D7-058D-4DEC-A644-FE14520AF9E9}"/>
    <cellStyle name="Normal 28 2 4" xfId="22080" xr:uid="{FF4381DB-F168-4B12-A4F8-B40F38BCC82A}"/>
    <cellStyle name="Normal 28 3" xfId="22081" xr:uid="{A8270BA0-4019-43EF-964A-BC0924442164}"/>
    <cellStyle name="Normal 28 3 2" xfId="22082" xr:uid="{45289E76-82C4-41C2-982D-717AF137EFCB}"/>
    <cellStyle name="Normal 28 3 2 10" xfId="22083" xr:uid="{652A21E0-A9B4-4252-A317-DEF3A81DD764}"/>
    <cellStyle name="Normal 28 3 2 11" xfId="22084" xr:uid="{27AC556A-BB8F-421D-BE77-B67D25FDBEC3}"/>
    <cellStyle name="Normal 28 3 2 12" xfId="22085" xr:uid="{5289F63E-14F0-401D-BFAB-79561C3A8527}"/>
    <cellStyle name="Normal 28 3 2 2" xfId="22086" xr:uid="{ECA9E5F2-ED77-47C2-B9F6-74F55DD0F480}"/>
    <cellStyle name="Normal 28 3 2 2 2" xfId="22087" xr:uid="{458FE997-11F9-4923-9C6C-3E88D528E625}"/>
    <cellStyle name="Normal 28 3 2 2 3" xfId="22088" xr:uid="{941C8C40-48E6-4974-A7CC-71296275551E}"/>
    <cellStyle name="Normal 28 3 2 3" xfId="22089" xr:uid="{3E447CE2-6821-4F13-830E-A4E71312C33E}"/>
    <cellStyle name="Normal 28 3 2 3 2" xfId="22090" xr:uid="{351AA26A-CA70-42A3-AC28-46950C5CCA82}"/>
    <cellStyle name="Normal 28 3 2 3 3" xfId="22091" xr:uid="{B4A28EF3-BCEF-460C-9ABB-F664ECD723B1}"/>
    <cellStyle name="Normal 28 3 2 4" xfId="22092" xr:uid="{DA93A86A-32DF-4A25-A973-69EECBABFECA}"/>
    <cellStyle name="Normal 28 3 2 4 2" xfId="22093" xr:uid="{E6F74BB6-1EDA-47A2-8F11-8BFB2519FDCB}"/>
    <cellStyle name="Normal 28 3 2 4 3" xfId="22094" xr:uid="{DEF869EC-DE9E-4F3A-B444-23781105F58F}"/>
    <cellStyle name="Normal 28 3 2 5" xfId="22095" xr:uid="{A935B813-E395-4D54-85E3-D095B17B0CAC}"/>
    <cellStyle name="Normal 28 3 2 5 2" xfId="22096" xr:uid="{103A2564-5C5F-4781-8551-C1F7B8D5C633}"/>
    <cellStyle name="Normal 28 3 2 5 3" xfId="22097" xr:uid="{3460E126-F8BA-4D2D-A6EF-451FA9376B3D}"/>
    <cellStyle name="Normal 28 3 2 6" xfId="22098" xr:uid="{B5C264E7-B681-4326-8493-8C1B6C458BA1}"/>
    <cellStyle name="Normal 28 3 2 6 2" xfId="22099" xr:uid="{756EE805-C1F6-4418-BE7A-9E7FBBFE7E25}"/>
    <cellStyle name="Normal 28 3 2 6 3" xfId="22100" xr:uid="{53731A4F-2E9A-4430-9C60-D0C8DD5E962C}"/>
    <cellStyle name="Normal 28 3 2 7" xfId="22101" xr:uid="{DBA805E0-8410-4ADB-88EA-8490441DBCDF}"/>
    <cellStyle name="Normal 28 3 2 7 2" xfId="22102" xr:uid="{F382EB3A-7FC2-4B9E-BC26-21D379C631DC}"/>
    <cellStyle name="Normal 28 3 2 7 3" xfId="22103" xr:uid="{3B0EBC34-DC8A-4711-8687-0578F5325F1E}"/>
    <cellStyle name="Normal 28 3 2 8" xfId="22104" xr:uid="{A858274B-08C3-4DC4-AC1D-4F08C2BFFDB3}"/>
    <cellStyle name="Normal 28 3 2 8 2" xfId="22105" xr:uid="{079980E2-E8C9-4C67-A84B-0FC81EEBC118}"/>
    <cellStyle name="Normal 28 3 2 8 3" xfId="22106" xr:uid="{804394AD-EF54-424F-9506-9DA9C0B196B5}"/>
    <cellStyle name="Normal 28 3 2 9" xfId="22107" xr:uid="{73CB08DF-37B0-4CDE-930C-D8562FE636C1}"/>
    <cellStyle name="Normal 28 3 2 9 2" xfId="22108" xr:uid="{F44C882B-106B-45BB-A291-080F57A096E7}"/>
    <cellStyle name="Normal 28 3 2 9 3" xfId="22109" xr:uid="{5CF6182C-2DC0-4EB8-AC99-F119CE9DFD81}"/>
    <cellStyle name="Normal 28 3 3" xfId="22110" xr:uid="{02C8A10C-672E-4632-9179-6FAB0C94D2A8}"/>
    <cellStyle name="Normal 28 4" xfId="22111" xr:uid="{02B7BFAC-46F9-4A7B-9C3A-9BCBCC88231D}"/>
    <cellStyle name="Normal 28 4 10" xfId="22112" xr:uid="{A86C56CD-4098-400E-A0CF-34CC5D351657}"/>
    <cellStyle name="Normal 28 4 11" xfId="22113" xr:uid="{B9423EC2-6C9E-4B8E-820D-3EE94EE3C01A}"/>
    <cellStyle name="Normal 28 4 12" xfId="22114" xr:uid="{D47B94D7-7CC9-43F3-A779-97D8BDD74446}"/>
    <cellStyle name="Normal 28 4 2" xfId="22115" xr:uid="{BF6CB8A1-4046-40EE-97A7-CC94C2E9AE62}"/>
    <cellStyle name="Normal 28 4 2 2" xfId="22116" xr:uid="{F104A0BD-B0ED-468A-B81C-CF835BFCA68A}"/>
    <cellStyle name="Normal 28 4 2 2 2" xfId="22117" xr:uid="{BE628EA6-EEB0-43FA-967F-19A117B04D65}"/>
    <cellStyle name="Normal 28 4 2 2 3" xfId="22118" xr:uid="{E7C72EC2-1EAF-4503-AD41-5FB13B13B6F1}"/>
    <cellStyle name="Normal 28 4 2 3" xfId="22119" xr:uid="{CA0ACF1A-05F3-4E89-8D9E-C93FD9E1E4E8}"/>
    <cellStyle name="Normal 28 4 2 3 2" xfId="22120" xr:uid="{D56816A9-979A-4612-B720-68E98A410EA6}"/>
    <cellStyle name="Normal 28 4 2 3 3" xfId="22121" xr:uid="{664C8999-0A6B-4FBF-BEDC-00F79E0568D3}"/>
    <cellStyle name="Normal 28 4 2 4" xfId="22122" xr:uid="{82EBB482-12F4-43C6-9785-3AB371EDF44E}"/>
    <cellStyle name="Normal 28 4 2 5" xfId="22123" xr:uid="{DCBE2C6F-E43D-43A8-80DE-AF6CA011095A}"/>
    <cellStyle name="Normal 28 4 3" xfId="22124" xr:uid="{A1B68519-EF91-4EC3-A8E7-A22259390F84}"/>
    <cellStyle name="Normal 28 4 3 2" xfId="22125" xr:uid="{15F45FAE-4C55-4A55-AC18-31DFB5BC29E3}"/>
    <cellStyle name="Normal 28 4 3 3" xfId="22126" xr:uid="{3D977F3E-7AE6-47B8-A3F2-234D03196D24}"/>
    <cellStyle name="Normal 28 4 4" xfId="22127" xr:uid="{ECB170F5-55D6-41E2-8C6C-4577B0AF0D29}"/>
    <cellStyle name="Normal 28 4 4 2" xfId="22128" xr:uid="{B0BF74AB-8943-4934-A0F4-D4BD0D6ECAD7}"/>
    <cellStyle name="Normal 28 4 4 3" xfId="22129" xr:uid="{82E9FA6C-BEFF-4F7A-9F53-9D4280E2D867}"/>
    <cellStyle name="Normal 28 4 5" xfId="22130" xr:uid="{78B8A3FE-C33D-4103-8257-3F065EF011D5}"/>
    <cellStyle name="Normal 28 4 5 2" xfId="22131" xr:uid="{5D3B6B86-8788-4BEF-8613-2011AAB5C24A}"/>
    <cellStyle name="Normal 28 4 5 3" xfId="22132" xr:uid="{1CB0B0DB-2C71-4EBF-BF97-C483050D4E48}"/>
    <cellStyle name="Normal 28 4 6" xfId="22133" xr:uid="{B7919BD5-0D36-4281-B745-D8BAC2240250}"/>
    <cellStyle name="Normal 28 4 6 2" xfId="22134" xr:uid="{A31FE950-AC1C-4951-85B6-ECFD05CBCE78}"/>
    <cellStyle name="Normal 28 4 6 3" xfId="22135" xr:uid="{57EBE292-688C-414D-BAFF-BCA19C2B2573}"/>
    <cellStyle name="Normal 28 4 7" xfId="22136" xr:uid="{8190CA14-EE66-4ADF-9BDA-AC4166EFF3FE}"/>
    <cellStyle name="Normal 28 4 7 2" xfId="22137" xr:uid="{1D971FF1-82B7-44CC-A7CA-B57161F9623B}"/>
    <cellStyle name="Normal 28 4 7 3" xfId="22138" xr:uid="{A08CBF88-E2B1-4DC2-B6F8-541F006FC2C1}"/>
    <cellStyle name="Normal 28 4 8" xfId="22139" xr:uid="{6A833B87-0F28-4D30-919B-3906B83979B6}"/>
    <cellStyle name="Normal 28 4 8 2" xfId="22140" xr:uid="{A81D261D-0413-4F1D-821B-8C8FE0100B7A}"/>
    <cellStyle name="Normal 28 4 8 3" xfId="22141" xr:uid="{81B6859E-E13C-4198-976E-E546788A2189}"/>
    <cellStyle name="Normal 28 4 9" xfId="22142" xr:uid="{5CCEFFCB-C1FE-4E61-9CF3-A032DB12B913}"/>
    <cellStyle name="Normal 28 4 9 2" xfId="22143" xr:uid="{002C334F-9AD8-4607-ADFD-72625FA359C6}"/>
    <cellStyle name="Normal 28 4 9 3" xfId="22144" xr:uid="{CCDA3806-D65E-47B8-96D1-8AAD2D90743C}"/>
    <cellStyle name="Normal 28 5" xfId="22145" xr:uid="{01049CEA-4D26-43E6-B649-C33A0E857CA4}"/>
    <cellStyle name="Normal 28 5 2" xfId="22146" xr:uid="{C041547E-240B-49B7-9348-5EC5F872BD9E}"/>
    <cellStyle name="Normal 28 5 2 2" xfId="22147" xr:uid="{CE84F78C-62E8-4297-94CB-E9DF1F38F0F5}"/>
    <cellStyle name="Normal 28 5 2 3" xfId="22148" xr:uid="{07161FB9-3191-4B5C-A489-04AA82894FA4}"/>
    <cellStyle name="Normal 28 5 2 4" xfId="22149" xr:uid="{A8A32220-D08D-4E8F-937E-D15B2D21D552}"/>
    <cellStyle name="Normal 28 5 2 5" xfId="22150" xr:uid="{87FC1D3F-20FB-4DFF-9FAB-A1212CA5E90E}"/>
    <cellStyle name="Normal 28 5 3" xfId="22151" xr:uid="{BEF4E9BF-9984-4FC5-8CAD-AF66CA621A24}"/>
    <cellStyle name="Normal 28 5 4" xfId="22152" xr:uid="{4B9C9D81-3BA2-4E05-B726-E3C2987630EE}"/>
    <cellStyle name="Normal 28 5 5" xfId="22153" xr:uid="{F22EF81F-5477-47A5-BAFF-E821C1528F24}"/>
    <cellStyle name="Normal 28 6" xfId="22154" xr:uid="{B5696FC8-51B1-4D57-9DF7-549E844E68A6}"/>
    <cellStyle name="Normal 28 6 2" xfId="22155" xr:uid="{FF8586CF-69CB-4B08-8454-1E83D0E0D424}"/>
    <cellStyle name="Normal 28 6 2 2" xfId="22156" xr:uid="{70D76E36-51F1-4446-8726-19668D15B686}"/>
    <cellStyle name="Normal 28 6 2 3" xfId="22157" xr:uid="{765F1477-9B96-4583-BC8D-7FF1121A806D}"/>
    <cellStyle name="Normal 28 7" xfId="22158" xr:uid="{3FB4AA0A-482E-4632-A751-9ADD0342160B}"/>
    <cellStyle name="Normal 28 7 2" xfId="22159" xr:uid="{4763BBEF-5E72-4E42-BB57-F256DB0DE33C}"/>
    <cellStyle name="Normal 28 7 2 2" xfId="22160" xr:uid="{4DAD1F73-9C90-4ED1-8A99-7BB6770BFC94}"/>
    <cellStyle name="Normal 28 7 2 3" xfId="22161" xr:uid="{20E04A8D-3093-486D-A372-73220E8F684C}"/>
    <cellStyle name="Normal 28 8" xfId="22162" xr:uid="{7B8B5E22-FF3E-4E88-8D8D-048161C2071B}"/>
    <cellStyle name="Normal 28 8 2" xfId="22163" xr:uid="{F37E0315-86DD-4090-8E72-2202A6A8A1BF}"/>
    <cellStyle name="Normal 28 8 2 2" xfId="22164" xr:uid="{23444D2C-5988-4ADD-8117-FDE1DAFF4C3B}"/>
    <cellStyle name="Normal 28 8 2 3" xfId="22165" xr:uid="{DFAB6CA9-98E0-4539-BFB0-C5342A771A68}"/>
    <cellStyle name="Normal 28 9" xfId="22166" xr:uid="{3C003780-E1AC-42D8-8856-D16AC1EB3DA7}"/>
    <cellStyle name="Normal 28 9 2" xfId="22167" xr:uid="{F62F31AB-2468-42C9-9070-1AD490B48934}"/>
    <cellStyle name="Normal 28 9 2 2" xfId="22168" xr:uid="{AE145200-CFCF-4C6B-B795-19C8BA1D82FD}"/>
    <cellStyle name="Normal 28 9 2 3" xfId="22169" xr:uid="{6CB7A47E-939D-4133-8179-9743FFF19C44}"/>
    <cellStyle name="Normal 28_AH Bhainsa Estimate" xfId="22170" xr:uid="{AC4D9AC8-6766-451C-A3B2-16525448E766}"/>
    <cellStyle name="Normal 29" xfId="22171" xr:uid="{83DBF982-707C-4925-823D-6263DD5F9CFA}"/>
    <cellStyle name="Normal 29 10" xfId="22172" xr:uid="{621F3782-42DB-41BA-BB38-DA130AC9094B}"/>
    <cellStyle name="Normal 29 10 2" xfId="22173" xr:uid="{812A29A0-C806-47C2-9047-BE6EEFE6D554}"/>
    <cellStyle name="Normal 29 10 2 2" xfId="22174" xr:uid="{57E0C63E-931C-49B3-98B4-11B8D6F38877}"/>
    <cellStyle name="Normal 29 10 2 3" xfId="22175" xr:uid="{238E8FC6-DA15-423A-9968-0B1988B2F359}"/>
    <cellStyle name="Normal 29 11" xfId="22176" xr:uid="{A3C7FE97-8EA7-4354-812B-45356EB46F29}"/>
    <cellStyle name="Normal 29 12" xfId="22177" xr:uid="{E40D401F-1154-490D-B9B9-6DC577888C33}"/>
    <cellStyle name="Normal 29 13" xfId="22178" xr:uid="{9B24BAE6-F6EC-4D7A-A726-712F54422770}"/>
    <cellStyle name="Normal 29 14" xfId="22179" xr:uid="{75ECF6E4-8EAF-4A63-9D8C-225C216BEFA6}"/>
    <cellStyle name="Normal 29 15" xfId="22180" xr:uid="{230A1C81-C4FA-44FF-A05C-7C8DB40FDCDD}"/>
    <cellStyle name="Normal 29 16" xfId="22181" xr:uid="{3F9AECB7-979B-465B-9885-785D21618397}"/>
    <cellStyle name="Normal 29 16 2" xfId="22182" xr:uid="{5810F164-5883-4B5F-976D-46D288C3FBFB}"/>
    <cellStyle name="Normal 29 16 3" xfId="22183" xr:uid="{9D296AC0-6438-4A9B-8C8C-26779DB86CFC}"/>
    <cellStyle name="Normal 29 17" xfId="22184" xr:uid="{1A96C703-21B9-4361-B574-69A0E3300C7B}"/>
    <cellStyle name="Normal 29 17 2" xfId="22185" xr:uid="{DF646F87-D336-444A-AB8A-3D532D6114FD}"/>
    <cellStyle name="Normal 29 17 3" xfId="22186" xr:uid="{1D78153F-3748-4820-B024-B27498C49472}"/>
    <cellStyle name="Normal 29 18" xfId="22187" xr:uid="{9A47E3C4-8C57-4D9F-9264-ED4E7DCB4025}"/>
    <cellStyle name="Normal 29 19" xfId="22188" xr:uid="{2300BCAC-97F4-4387-9E3A-B6BF8A4E5FF1}"/>
    <cellStyle name="Normal 29 2" xfId="22189" xr:uid="{D34DB6B3-6CFF-4FFA-890C-10D5F6F7FBE6}"/>
    <cellStyle name="Normal 29 2 10" xfId="22190" xr:uid="{24356999-AD68-467D-BCD7-B58CB09E4625}"/>
    <cellStyle name="Normal 29 2 11" xfId="22191" xr:uid="{276D61B0-72E0-4BD2-899D-935734988F1C}"/>
    <cellStyle name="Normal 29 2 12" xfId="22192" xr:uid="{600FA6E8-3A3B-410A-A10B-4A940B50F230}"/>
    <cellStyle name="Normal 29 2 13" xfId="22193" xr:uid="{14DA5363-C1B1-43B3-884B-1EC3D1401FDA}"/>
    <cellStyle name="Normal 29 2 14" xfId="22194" xr:uid="{B19AA561-FEE6-4DD1-91FA-DF2B7309FD43}"/>
    <cellStyle name="Normal 29 2 2" xfId="22195" xr:uid="{8A8305AB-FAE5-48BB-AC6D-6EB8E7E64057}"/>
    <cellStyle name="Normal 29 2 2 10" xfId="22196" xr:uid="{9C247EF7-A23D-404B-9891-08FDC0ABF986}"/>
    <cellStyle name="Normal 29 2 2 10 2" xfId="22197" xr:uid="{42370DC2-7E89-4575-A989-C5E702DB663A}"/>
    <cellStyle name="Normal 29 2 2 10 3" xfId="22198" xr:uid="{BFE3E236-4A60-4FDE-B7AA-E371BB32B802}"/>
    <cellStyle name="Normal 29 2 2 11" xfId="22199" xr:uid="{0FA474C7-80EF-43CB-8C59-770A79D41796}"/>
    <cellStyle name="Normal 29 2 2 12" xfId="22200" xr:uid="{46476603-B379-4B21-B6A3-4B8E2FACB0BC}"/>
    <cellStyle name="Normal 29 2 2 13" xfId="22201" xr:uid="{23A087D7-9BDC-4132-B6A3-4AB402A352F0}"/>
    <cellStyle name="Normal 29 2 2 2" xfId="22202" xr:uid="{69DE62F4-6A0D-4D30-80BB-A827003D2188}"/>
    <cellStyle name="Normal 29 2 2 2 2" xfId="22203" xr:uid="{3E50C157-F700-4917-BA30-C974AC10C348}"/>
    <cellStyle name="Normal 29 2 2 2 3" xfId="22204" xr:uid="{84CEA427-ABAA-4511-BAD8-3B7816EC33AE}"/>
    <cellStyle name="Normal 29 2 2 3" xfId="22205" xr:uid="{2668779D-F8DA-40B6-A6E7-BD803A7BE93E}"/>
    <cellStyle name="Normal 29 2 2 3 2" xfId="22206" xr:uid="{81B46D38-73B8-473D-962B-0269EAAE5A5C}"/>
    <cellStyle name="Normal 29 2 2 3 3" xfId="22207" xr:uid="{8135955F-9622-4659-AAC2-E9E0B975BF0A}"/>
    <cellStyle name="Normal 29 2 2 4" xfId="22208" xr:uid="{1268E097-19D7-46B8-9A48-6D541DE4126F}"/>
    <cellStyle name="Normal 29 2 2 4 2" xfId="22209" xr:uid="{C837F9D4-5A02-47C9-A649-EE8588D2B7ED}"/>
    <cellStyle name="Normal 29 2 2 4 3" xfId="22210" xr:uid="{F59748F9-EA3F-4211-9ECF-5DB40EA9454F}"/>
    <cellStyle name="Normal 29 2 2 5" xfId="22211" xr:uid="{1F67831A-4CAC-446D-BE82-42AF6F5AF361}"/>
    <cellStyle name="Normal 29 2 2 5 2" xfId="22212" xr:uid="{2E770F6A-A798-43AF-8C92-21E2BD76C0BE}"/>
    <cellStyle name="Normal 29 2 2 5 3" xfId="22213" xr:uid="{4F514F59-DD33-44AE-8EF9-1ACFBBAABE65}"/>
    <cellStyle name="Normal 29 2 2 6" xfId="22214" xr:uid="{6F34390A-7DF3-4C96-9E10-E8BD8EF434C9}"/>
    <cellStyle name="Normal 29 2 2 6 2" xfId="22215" xr:uid="{A3700568-55D4-401D-9FB6-27CC0A24DF1F}"/>
    <cellStyle name="Normal 29 2 2 6 3" xfId="22216" xr:uid="{90974367-2460-44AD-8C2E-F8E559E9462A}"/>
    <cellStyle name="Normal 29 2 2 7" xfId="22217" xr:uid="{2AA7CC29-5AE4-4925-8E33-31F98EDDD406}"/>
    <cellStyle name="Normal 29 2 2 7 2" xfId="22218" xr:uid="{B621E666-498F-42D1-B57A-2626558162F3}"/>
    <cellStyle name="Normal 29 2 2 7 3" xfId="22219" xr:uid="{04D6A866-D549-4726-BC00-6B9849EAE825}"/>
    <cellStyle name="Normal 29 2 2 8" xfId="22220" xr:uid="{85D57267-4332-49B0-B2A6-98FD952D4306}"/>
    <cellStyle name="Normal 29 2 2 8 2" xfId="22221" xr:uid="{41288C5B-C678-40FE-8938-19FEDAC72184}"/>
    <cellStyle name="Normal 29 2 2 8 3" xfId="22222" xr:uid="{D83A7C6A-3839-43DB-8C7A-4CE6328E198F}"/>
    <cellStyle name="Normal 29 2 2 9" xfId="22223" xr:uid="{C20B5C15-47FF-46DD-934C-A3561BADC389}"/>
    <cellStyle name="Normal 29 2 2 9 2" xfId="22224" xr:uid="{93CB3E41-D30F-4C18-ABE6-0E05438ECB75}"/>
    <cellStyle name="Normal 29 2 2 9 3" xfId="22225" xr:uid="{C5BCD8B1-6A3D-44C9-A00C-BB526CF7C77F}"/>
    <cellStyle name="Normal 29 2 3" xfId="22226" xr:uid="{562529F8-ECD3-493F-A664-6C75C65DD5BB}"/>
    <cellStyle name="Normal 29 2 4" xfId="22227" xr:uid="{E266260F-AECE-4171-B24B-5CFD5FB41F83}"/>
    <cellStyle name="Normal 29 2 4 2" xfId="22228" xr:uid="{B917789C-D48D-4C87-B7C0-54B9148C6A45}"/>
    <cellStyle name="Normal 29 2 4 2 2" xfId="22229" xr:uid="{E044D9DE-0270-4F6C-BE02-8A79E24BA56E}"/>
    <cellStyle name="Normal 29 2 4 2 2 2" xfId="22230" xr:uid="{06F9D76A-E2FF-4BA7-8726-28AB3F79EF83}"/>
    <cellStyle name="Normal 29 2 4 2 2 3" xfId="22231" xr:uid="{42BAFA59-6EEE-4BA2-953D-EAEF5C6C05C7}"/>
    <cellStyle name="Normal 29 2 4 2 3" xfId="22232" xr:uid="{5FAB447B-C1BD-4D97-B149-F5B5EE173BC0}"/>
    <cellStyle name="Normal 29 2 4 2 3 2" xfId="22233" xr:uid="{A21A4BED-EB4B-4C0D-B088-0E4A66BC4C03}"/>
    <cellStyle name="Normal 29 2 4 2 3 3" xfId="22234" xr:uid="{0129553D-4FE2-43AF-94F8-46F9AA4EB40F}"/>
    <cellStyle name="Normal 29 2 4 2 4" xfId="22235" xr:uid="{E57CD515-A2C0-4838-BFD1-235E6F97E751}"/>
    <cellStyle name="Normal 29 2 4 2 5" xfId="22236" xr:uid="{A06EFA51-57C7-4900-B1FB-E4F06AA15E65}"/>
    <cellStyle name="Normal 29 2 4 3" xfId="22237" xr:uid="{DA0B0942-408D-4F71-8A10-1F584D789B05}"/>
    <cellStyle name="Normal 29 2 4 3 2" xfId="22238" xr:uid="{51BAD190-3D88-4EA6-A9E8-D19EA9C2307E}"/>
    <cellStyle name="Normal 29 2 4 3 3" xfId="22239" xr:uid="{77032055-92DD-4FAD-828E-1FDA252AF7D0}"/>
    <cellStyle name="Normal 29 2 5" xfId="22240" xr:uid="{A8EA9036-26B6-4069-95CF-70AD2E74B9D2}"/>
    <cellStyle name="Normal 29 2 6" xfId="22241" xr:uid="{50B14F3A-D56F-44B3-90CE-20300C29616F}"/>
    <cellStyle name="Normal 29 2 7" xfId="22242" xr:uid="{4098C572-597D-4F63-97D0-BAD8E85F1A05}"/>
    <cellStyle name="Normal 29 2 8" xfId="22243" xr:uid="{A571E125-361A-412B-A0C1-3FA8D168FEA4}"/>
    <cellStyle name="Normal 29 2 9" xfId="22244" xr:uid="{96BFAA2B-B958-4187-8490-785360D14DBE}"/>
    <cellStyle name="Normal 29 2_AH Bhainsa Estimate" xfId="22246" xr:uid="{35203081-5372-46BC-9CDA-3DAE9AD5741B}"/>
    <cellStyle name="Normal 29 20" xfId="22245" xr:uid="{136F44F1-4DB2-47C0-BD3E-BB5905EB701E}"/>
    <cellStyle name="Normal 29 3" xfId="22247" xr:uid="{D684DF01-E776-46EB-AE69-9B558B36EC0C}"/>
    <cellStyle name="Normal 29 3 10" xfId="22248" xr:uid="{3E8679EB-A5A6-4D59-BF53-EB6570C6A574}"/>
    <cellStyle name="Normal 29 3 2" xfId="22249" xr:uid="{3452C69E-20A4-414F-84C7-7CC6455BC174}"/>
    <cellStyle name="Normal 29 3 2 10" xfId="22250" xr:uid="{00F4C1AF-013B-4CA2-AF9E-F2EA2551B559}"/>
    <cellStyle name="Normal 29 3 2 11" xfId="22251" xr:uid="{BB14DEDB-4FDB-4FF8-952B-1DD3BF0E1BB8}"/>
    <cellStyle name="Normal 29 3 2 12" xfId="22252" xr:uid="{4F63CC99-9634-4EB9-AD2B-904B170D149F}"/>
    <cellStyle name="Normal 29 3 2 2" xfId="22253" xr:uid="{E542BBAE-4122-46C4-975A-380DBD775C1B}"/>
    <cellStyle name="Normal 29 3 2 2 2" xfId="22254" xr:uid="{9F013E14-757E-40A0-9584-91639EDC1E17}"/>
    <cellStyle name="Normal 29 3 2 2 3" xfId="22255" xr:uid="{7D0B727C-FDF4-4393-B163-DAF3C29EF261}"/>
    <cellStyle name="Normal 29 3 2 3" xfId="22256" xr:uid="{01531529-48F4-45B6-B524-E8B71C25504C}"/>
    <cellStyle name="Normal 29 3 2 3 2" xfId="22257" xr:uid="{F994BE1E-DA9B-42A0-9D40-375D6ADB0267}"/>
    <cellStyle name="Normal 29 3 2 3 3" xfId="22258" xr:uid="{24ED57B3-4F5A-40D8-874A-1C560ACEC026}"/>
    <cellStyle name="Normal 29 3 2 4" xfId="22259" xr:uid="{A1DBC025-F7DD-4104-A145-72D410D169E4}"/>
    <cellStyle name="Normal 29 3 2 4 2" xfId="22260" xr:uid="{BAB242DD-7D1C-4208-B920-548A7764A5A4}"/>
    <cellStyle name="Normal 29 3 2 4 3" xfId="22261" xr:uid="{8A6CB38A-940C-4BF1-BA51-09E4F7E52C3E}"/>
    <cellStyle name="Normal 29 3 2 5" xfId="22262" xr:uid="{CA756D25-0159-4B3C-B705-8F36616A1819}"/>
    <cellStyle name="Normal 29 3 2 5 2" xfId="22263" xr:uid="{B6CCF569-B3B7-47B1-B71E-F8B4FE2D8A00}"/>
    <cellStyle name="Normal 29 3 2 5 3" xfId="22264" xr:uid="{9A3A0EBB-C146-4DED-9AF5-E170058FE630}"/>
    <cellStyle name="Normal 29 3 2 6" xfId="22265" xr:uid="{15AB1E8C-B7B7-4969-BAC5-4348C7AC700E}"/>
    <cellStyle name="Normal 29 3 2 6 2" xfId="22266" xr:uid="{EDF6BA58-1E17-4670-903F-1874079F9E60}"/>
    <cellStyle name="Normal 29 3 2 6 3" xfId="22267" xr:uid="{CC589B41-7FA6-4C97-9B1E-AD4E6C1C3A13}"/>
    <cellStyle name="Normal 29 3 2 7" xfId="22268" xr:uid="{F6DB3551-EC26-4FDE-BE53-8CAE24549251}"/>
    <cellStyle name="Normal 29 3 2 7 2" xfId="22269" xr:uid="{5407C560-CB7B-4B28-A503-EFE9E333F3BB}"/>
    <cellStyle name="Normal 29 3 2 7 3" xfId="22270" xr:uid="{98DB7073-2947-4C1C-895D-1EBE1CB343ED}"/>
    <cellStyle name="Normal 29 3 2 8" xfId="22271" xr:uid="{6179F7AD-564E-4C34-890A-366E239F2E02}"/>
    <cellStyle name="Normal 29 3 2 8 2" xfId="22272" xr:uid="{874110EE-4F0D-4210-8A72-751E36424473}"/>
    <cellStyle name="Normal 29 3 2 8 3" xfId="22273" xr:uid="{71B6DA30-47CC-490C-8938-6B02BB55D66F}"/>
    <cellStyle name="Normal 29 3 2 9" xfId="22274" xr:uid="{F2B71789-7658-414D-89EA-FE32A94BA09D}"/>
    <cellStyle name="Normal 29 3 2 9 2" xfId="22275" xr:uid="{398BB10C-7F26-4BD7-8293-510E6BBA8B02}"/>
    <cellStyle name="Normal 29 3 2 9 3" xfId="22276" xr:uid="{77D2B98A-8D2F-48D7-8DF3-BD6B96475AE5}"/>
    <cellStyle name="Normal 29 3 3" xfId="22277" xr:uid="{5B993247-0B23-4267-9190-E33440F5AA42}"/>
    <cellStyle name="Normal 29 3 4" xfId="22278" xr:uid="{5A702E51-5A5D-4995-867C-1B0BBFA83548}"/>
    <cellStyle name="Normal 29 3 5" xfId="22279" xr:uid="{F8DF6117-B349-4295-ACA1-7A44505F97C3}"/>
    <cellStyle name="Normal 29 3 6" xfId="22280" xr:uid="{64420502-4DA2-47DC-ABA4-99A3D8FF7F51}"/>
    <cellStyle name="Normal 29 3 7" xfId="22281" xr:uid="{3F74FD0C-48AE-48AF-9724-DD19363F2589}"/>
    <cellStyle name="Normal 29 3 8" xfId="22282" xr:uid="{26607121-1E51-46FB-BD12-15F89FFF73B5}"/>
    <cellStyle name="Normal 29 3 9" xfId="22283" xr:uid="{BDE62DB0-3D38-433C-8113-15C00AC29C23}"/>
    <cellStyle name="Normal 29 4" xfId="22284" xr:uid="{4F365E86-3F38-4191-997A-1AFD87CB1195}"/>
    <cellStyle name="Normal 29 4 2" xfId="22285" xr:uid="{7AEEA4D1-4A76-46E5-8EEA-C54712EBFD39}"/>
    <cellStyle name="Normal 29 4 2 2" xfId="22286" xr:uid="{CE46080A-A9BB-4650-83D4-FD82D4A0215A}"/>
    <cellStyle name="Normal 29 4 2 2 2" xfId="22287" xr:uid="{FE906E71-7EBA-4ED9-B138-53C26D0CADCE}"/>
    <cellStyle name="Normal 29 4 2 2 3" xfId="22288" xr:uid="{34624C15-34B0-4C05-ACC4-92E31E621604}"/>
    <cellStyle name="Normal 29 4 3" xfId="22289" xr:uid="{DD48B5CB-E9AD-4AC4-A5E1-6970A55C5FB3}"/>
    <cellStyle name="Normal 29 4 3 2" xfId="22290" xr:uid="{3B7165BF-7456-4DF9-9AB2-50E1219E9E48}"/>
    <cellStyle name="Normal 29 4 3 3" xfId="22291" xr:uid="{8845F28C-B423-46DB-A317-EAB8701EAA7A}"/>
    <cellStyle name="Normal 29 4 4" xfId="22292" xr:uid="{5523D7CC-76AF-4F13-B66D-77B6BE5C1715}"/>
    <cellStyle name="Normal 29 4 4 2" xfId="22293" xr:uid="{8AB352EA-BAD6-4EB0-93AE-6A772065F086}"/>
    <cellStyle name="Normal 29 4 4 3" xfId="22294" xr:uid="{8CB8B506-96D6-4A85-B56C-AECDB8658479}"/>
    <cellStyle name="Normal 29 4 5" xfId="22295" xr:uid="{B46495E9-B529-48F5-9BA8-D545C17EF2B1}"/>
    <cellStyle name="Normal 29 4 6" xfId="22296" xr:uid="{9F98C6CB-C92A-42AF-A2B9-267FE46738E9}"/>
    <cellStyle name="Normal 29 5" xfId="22297" xr:uid="{17A325A3-36D2-404D-977F-6B9E24D9BDEF}"/>
    <cellStyle name="Normal 29 5 2" xfId="22298" xr:uid="{6399CBEF-2D15-43DF-95FB-EBBDB8590FE5}"/>
    <cellStyle name="Normal 29 5 2 2" xfId="22299" xr:uid="{0B9268E5-C7E2-414A-BF82-F8F903199C71}"/>
    <cellStyle name="Normal 29 5 2 3" xfId="22300" xr:uid="{65A7BABA-4693-424C-991E-138E9F5BFA71}"/>
    <cellStyle name="Normal 29 5 3" xfId="22301" xr:uid="{86A9BD85-D707-4347-A5B6-0CEBAE09369C}"/>
    <cellStyle name="Normal 29 5 3 2" xfId="22302" xr:uid="{DC642D2D-320A-439E-94BD-DE4E371877CF}"/>
    <cellStyle name="Normal 29 5 3 3" xfId="22303" xr:uid="{79D8B774-03FC-4BA0-875D-D65EFC99D912}"/>
    <cellStyle name="Normal 29 5 4" xfId="22304" xr:uid="{8BF2ED88-E282-4CBE-9143-96F57AA18754}"/>
    <cellStyle name="Normal 29 5 4 2" xfId="22305" xr:uid="{B8859C4E-B574-445D-8F8D-980DF0328D15}"/>
    <cellStyle name="Normal 29 5 4 3" xfId="22306" xr:uid="{2CCCB820-0ADA-47D5-A878-D3742818C10D}"/>
    <cellStyle name="Normal 29 5 5" xfId="22307" xr:uid="{CA2FD301-A8BB-480B-B261-B1384C606CEE}"/>
    <cellStyle name="Normal 29 5 6" xfId="22308" xr:uid="{5FD651E9-1A52-4BC5-9FD7-816793D5A579}"/>
    <cellStyle name="Normal 29 6" xfId="22309" xr:uid="{3B8FEC35-FE5D-4BA6-8E3B-9DAE80DF2509}"/>
    <cellStyle name="Normal 29 6 2" xfId="22310" xr:uid="{35B5EA4B-6FF6-4DD4-9809-294F85338993}"/>
    <cellStyle name="Normal 29 6 2 2" xfId="22311" xr:uid="{7D19DB4A-3077-4397-B0CF-DBD3E4A5E2E9}"/>
    <cellStyle name="Normal 29 6 2 3" xfId="22312" xr:uid="{B952EF7B-5CC5-4AA0-A205-D40A3852E3A9}"/>
    <cellStyle name="Normal 29 6 3" xfId="22313" xr:uid="{7D23303F-0EB8-41F1-AF36-173B1FE7154F}"/>
    <cellStyle name="Normal 29 6 3 2" xfId="22314" xr:uid="{941BFAED-8C8F-4D0B-88FE-40D8481C339D}"/>
    <cellStyle name="Normal 29 6 3 3" xfId="22315" xr:uid="{8E70F366-E6EC-444A-960A-6D3F73568CA9}"/>
    <cellStyle name="Normal 29 6 4" xfId="22316" xr:uid="{A27257B9-2E15-4368-A6F4-B898DC526675}"/>
    <cellStyle name="Normal 29 6 4 2" xfId="22317" xr:uid="{DB60718A-BD3F-4C21-875D-61F4BD770BF8}"/>
    <cellStyle name="Normal 29 6 4 3" xfId="22318" xr:uid="{48F0F91B-19E6-4104-B420-D298E332F97F}"/>
    <cellStyle name="Normal 29 6 5" xfId="22319" xr:uid="{8CB3D3BA-F470-40E4-A9FB-3C71FE41B0BD}"/>
    <cellStyle name="Normal 29 6 6" xfId="22320" xr:uid="{026D023D-4116-433B-90A3-28C7786A67DC}"/>
    <cellStyle name="Normal 29 7" xfId="22321" xr:uid="{91400B32-F718-4283-A457-C1680D18832F}"/>
    <cellStyle name="Normal 29 7 2" xfId="22322" xr:uid="{6D85585C-7C60-4DB4-8067-511B2857A00D}"/>
    <cellStyle name="Normal 29 7 2 2" xfId="22323" xr:uid="{4003CE3D-2D96-4F28-8CE0-829CB500914E}"/>
    <cellStyle name="Normal 29 7 2 2 2" xfId="22324" xr:uid="{0C56CD90-DE35-4547-9C75-550FD86F6FF9}"/>
    <cellStyle name="Normal 29 7 2 2 3" xfId="22325" xr:uid="{CEA0F7F6-84ED-4680-AB16-BC6790A62C61}"/>
    <cellStyle name="Normal 29 7 2 3" xfId="22326" xr:uid="{5D69B3A9-FD4D-49BD-AA13-2341BF6B1B68}"/>
    <cellStyle name="Normal 29 7 2 4" xfId="22327" xr:uid="{85BB9856-F49E-4F8C-BAA7-30A187E6DB32}"/>
    <cellStyle name="Normal 29 7 3" xfId="22328" xr:uid="{53674B39-AE3F-4528-B61C-6A644BB810E1}"/>
    <cellStyle name="Normal 29 7 3 2" xfId="22329" xr:uid="{A21958B6-915A-4CE9-B98B-50FC5C17943F}"/>
    <cellStyle name="Normal 29 7 3 3" xfId="22330" xr:uid="{ADFD9199-3E9D-41C3-A396-0A3C392DDBDB}"/>
    <cellStyle name="Normal 29 7 4" xfId="22331" xr:uid="{0BC7B0FF-E458-4BA1-97EB-F921BB7DF187}"/>
    <cellStyle name="Normal 29 7 4 2" xfId="22332" xr:uid="{0AEA7789-6761-4A4E-A9C6-0AE78B607F2F}"/>
    <cellStyle name="Normal 29 7 4 3" xfId="22333" xr:uid="{ABDA9DEC-D225-4053-8994-FD89CC0571D3}"/>
    <cellStyle name="Normal 29 7 5" xfId="22334" xr:uid="{D46BE4F7-D411-4B71-8247-97F3E798B7E5}"/>
    <cellStyle name="Normal 29 7 6" xfId="22335" xr:uid="{DC000083-CF52-45F5-8B4E-956CE39500AC}"/>
    <cellStyle name="Normal 29 8" xfId="22336" xr:uid="{1FA8DC98-DFB8-4B7C-B66A-027D832718A0}"/>
    <cellStyle name="Normal 29 8 2" xfId="22337" xr:uid="{2DC6BC36-2CFB-4BDF-839A-8B05303D3773}"/>
    <cellStyle name="Normal 29 8 2 2" xfId="22338" xr:uid="{F3AA5F6E-D8AA-4074-AC62-AFBE057BB1B1}"/>
    <cellStyle name="Normal 29 8 2 3" xfId="22339" xr:uid="{61777896-6025-48BF-920F-677EECA0E826}"/>
    <cellStyle name="Normal 29 9" xfId="22340" xr:uid="{EED917AC-1349-4687-9F29-8AB3ACBB084D}"/>
    <cellStyle name="Normal 29 9 2" xfId="22341" xr:uid="{EB67F82A-285B-48CC-88DB-5AFE6ACF2EE9}"/>
    <cellStyle name="Normal 29 9 2 2" xfId="22342" xr:uid="{7A0AE2D2-7AEE-492D-9C52-65AFF8F93F43}"/>
    <cellStyle name="Normal 29 9 2 3" xfId="22343" xr:uid="{4A721528-2313-4560-9F1A-E8D2AEEB5586}"/>
    <cellStyle name="Normal 29_AH Bhainsa Estimate" xfId="22344" xr:uid="{DC85C53F-2CDD-492A-914D-2F3A34CD6B1E}"/>
    <cellStyle name="Normal 3" xfId="22346" xr:uid="{7D52BE98-7DF3-4AF6-A196-33DA3719A787}"/>
    <cellStyle name="Normal 3 10" xfId="22347" xr:uid="{D83342A7-B167-4A55-89A8-439F745E0E78}"/>
    <cellStyle name="Normal 3 10 10" xfId="22348" xr:uid="{42ECAE06-B143-44D1-BD09-FBDE5C44B88D}"/>
    <cellStyle name="Normal 3 10 11" xfId="22349" xr:uid="{C97B61C5-D8C3-4D56-8CD1-37828C0A095E}"/>
    <cellStyle name="Normal 3 10 12" xfId="22350" xr:uid="{A2770F14-F96D-4BFA-AD3A-FB23D8BAF42B}"/>
    <cellStyle name="Normal 3 10 12 2" xfId="22351" xr:uid="{F90E643A-DAD3-45B3-9CA4-A0F7CBD43FB4}"/>
    <cellStyle name="Normal 3 10 12 3" xfId="22352" xr:uid="{6A678555-E5B9-4C11-AA03-22155D481A0E}"/>
    <cellStyle name="Normal 3 10 13" xfId="22353" xr:uid="{788EBA70-BFEF-4154-A9ED-580C2D95FCCF}"/>
    <cellStyle name="Normal 3 10 13 2" xfId="22354" xr:uid="{4765571E-3353-4307-B4D7-1FC6283C3718}"/>
    <cellStyle name="Normal 3 10 13 3" xfId="22355" xr:uid="{14CA98D3-A024-426E-9BA1-848D3C167036}"/>
    <cellStyle name="Normal 3 10 14" xfId="22356" xr:uid="{412A3EAE-643B-4A6E-8515-AF1662D8C554}"/>
    <cellStyle name="Normal 3 10 15" xfId="22357" xr:uid="{D91E8100-27D3-4902-8407-CA6408B24DF3}"/>
    <cellStyle name="Normal 3 10 2" xfId="22358" xr:uid="{031E2A8B-8039-4926-9C54-873D1C3E4BE2}"/>
    <cellStyle name="Normal 3 10 2 2" xfId="22359" xr:uid="{6D2669BA-87B9-45BF-9BCB-F917FD827C94}"/>
    <cellStyle name="Normal 3 10 2 2 2" xfId="22360" xr:uid="{A77E0B92-597F-4461-8C1E-1668FA3FD195}"/>
    <cellStyle name="Normal 3 10 2 2 3" xfId="22361" xr:uid="{EC003A29-9027-4F91-81D3-84B080F4DEA2}"/>
    <cellStyle name="Normal 3 10 2 3" xfId="22362" xr:uid="{6AE97DC6-5C7C-437C-BE84-9F8A5735CA1A}"/>
    <cellStyle name="Normal 3 10 2 3 2" xfId="22363" xr:uid="{EE052C7E-9028-41E9-AA83-6AF21E6A6889}"/>
    <cellStyle name="Normal 3 10 2 3 3" xfId="22364" xr:uid="{E2F5BA8A-6DDB-4DE6-BA68-0032D58E8A3E}"/>
    <cellStyle name="Normal 3 10 2 4" xfId="22365" xr:uid="{883574DE-4260-41BC-AF84-01E2AD24FBE8}"/>
    <cellStyle name="Normal 3 10 2 5" xfId="22366" xr:uid="{A69E1246-CBA9-4BE3-BF67-B450E617240A}"/>
    <cellStyle name="Normal 3 10 3" xfId="22367" xr:uid="{B63470C4-CF11-4A8A-95AF-EADB8BFB5AE4}"/>
    <cellStyle name="Normal 3 10 3 2" xfId="22368" xr:uid="{A6419158-9817-48E0-B156-9DD13C9B738A}"/>
    <cellStyle name="Normal 3 10 3 2 2" xfId="22369" xr:uid="{D624FFD3-3ACC-401A-9582-A2B61C6791C9}"/>
    <cellStyle name="Normal 3 10 3 2 2 2" xfId="22370" xr:uid="{9F6A5D8E-577F-47CA-9D69-0DDA11A66DFD}"/>
    <cellStyle name="Normal 3 10 3 2 2 3" xfId="22371" xr:uid="{8ACC2477-7F2A-4B8A-890F-9EBF384C19CD}"/>
    <cellStyle name="Normal 3 10 3 2 3" xfId="22372" xr:uid="{F2A7EA34-7669-42ED-9073-D60B82127687}"/>
    <cellStyle name="Normal 3 10 3 2 3 2" xfId="22373" xr:uid="{C2E13477-9D12-4B32-AF57-556B6FA9D3AC}"/>
    <cellStyle name="Normal 3 10 3 2 3 3" xfId="22374" xr:uid="{41647363-6041-4010-9950-6FB03496BEF7}"/>
    <cellStyle name="Normal 3 10 3 2 4" xfId="22375" xr:uid="{E57A23B7-4DD2-4BBC-BF39-FE1B64BD77BB}"/>
    <cellStyle name="Normal 3 10 3 2 5" xfId="22376" xr:uid="{80F3AEA4-7BE8-4C3A-8885-E7FA1D8C346B}"/>
    <cellStyle name="Normal 3 10 3 3" xfId="22377" xr:uid="{E3968A0C-94C1-428C-82DF-1C5D4210840F}"/>
    <cellStyle name="Normal 3 10 3 3 2" xfId="22378" xr:uid="{5961CD3A-D1FC-4D99-B1E4-79FF47CC8EA0}"/>
    <cellStyle name="Normal 3 10 3 3 3" xfId="22379" xr:uid="{7900766A-55B5-48FD-A6DA-23E65BE51BD9}"/>
    <cellStyle name="Normal 3 10 3 4" xfId="22380" xr:uid="{C30F5471-BE44-40B9-AE40-4110F8F42E24}"/>
    <cellStyle name="Normal 3 10 3 4 2" xfId="22381" xr:uid="{7204CF39-BF1E-4F91-B53C-2E730CF4E756}"/>
    <cellStyle name="Normal 3 10 3 4 3" xfId="22382" xr:uid="{7BBFB445-A098-4541-9390-165B53271FDE}"/>
    <cellStyle name="Normal 3 10 3 5" xfId="22383" xr:uid="{EF77C24F-3185-467E-A635-4BC5BC23BB35}"/>
    <cellStyle name="Normal 3 10 3 6" xfId="22384" xr:uid="{69EF4F03-6792-4B77-A227-BDF4DA4EDBA5}"/>
    <cellStyle name="Normal 3 10 4" xfId="22385" xr:uid="{9F43C5BE-3537-4AFB-8B63-18DC3BA53DF3}"/>
    <cellStyle name="Normal 3 10 4 2" xfId="22386" xr:uid="{8BA6DE4C-ED1E-49EE-9131-98B08A92883E}"/>
    <cellStyle name="Normal 3 10 4 2 2" xfId="22387" xr:uid="{D94BC441-128E-4325-8EF1-2835A412DF6B}"/>
    <cellStyle name="Normal 3 10 4 2 3" xfId="22388" xr:uid="{E6B08193-F9C0-4812-AE1B-B0562D0AE8B7}"/>
    <cellStyle name="Normal 3 10 5" xfId="22389" xr:uid="{657A83FC-1735-4790-8BBC-0CFBC83ACAFD}"/>
    <cellStyle name="Normal 3 10 5 2" xfId="22390" xr:uid="{875D5E5D-4C37-482D-B169-0CAD469FA630}"/>
    <cellStyle name="Normal 3 10 5 2 2" xfId="22391" xr:uid="{FB808513-8653-4A8B-9910-C08C5543A507}"/>
    <cellStyle name="Normal 3 10 5 2 2 2" xfId="22392" xr:uid="{5A4D45E6-4BDD-48C0-AB58-86BF43CB2502}"/>
    <cellStyle name="Normal 3 10 5 2 2 2 2" xfId="22393" xr:uid="{FB0CB72A-D5A1-47A9-A43E-C2ED1BD1AC6A}"/>
    <cellStyle name="Normal 3 10 5 2 2 2 3" xfId="22394" xr:uid="{21D674AA-114E-4BD2-A8EB-E9B088339607}"/>
    <cellStyle name="Normal 3 10 5 2 2 3" xfId="22395" xr:uid="{B6FD2B81-E974-451A-A2F7-FFD75AFADF67}"/>
    <cellStyle name="Normal 3 10 5 2 2 4" xfId="22396" xr:uid="{C359D515-084C-487B-BD72-919AA818EF28}"/>
    <cellStyle name="Normal 3 10 5 2 3" xfId="22397" xr:uid="{3ACAB3BD-5825-4448-96F1-B7FB76489B93}"/>
    <cellStyle name="Normal 3 10 5 2 3 2" xfId="22398" xr:uid="{03F3BCA9-3463-4D34-AC65-A2B60DC649BC}"/>
    <cellStyle name="Normal 3 10 5 2 3 2 2" xfId="22399" xr:uid="{E51622C2-F923-43E2-90B5-437233B75DE9}"/>
    <cellStyle name="Normal 3 10 5 2 3 2 3" xfId="22400" xr:uid="{7D602343-EAA7-484A-8D23-993C9AF230F1}"/>
    <cellStyle name="Normal 3 10 5 2 3 3" xfId="22401" xr:uid="{DE718E76-C2FB-4171-B406-9A0F4645F747}"/>
    <cellStyle name="Normal 3 10 5 2 3 4" xfId="22402" xr:uid="{B04A327C-112D-4E78-B85F-4B557C1FF0A2}"/>
    <cellStyle name="Normal 3 10 5 2 4" xfId="22403" xr:uid="{BF434079-381C-449A-BEEB-18A7845BBCBE}"/>
    <cellStyle name="Normal 3 10 5 2 4 2" xfId="22404" xr:uid="{DA49B421-2F73-4E91-AD82-03DD6B446B51}"/>
    <cellStyle name="Normal 3 10 5 2 4 3" xfId="22405" xr:uid="{F74BDB41-E7A9-4F4B-BDBA-C28E21EA356D}"/>
    <cellStyle name="Normal 3 10 5 2 5" xfId="22406" xr:uid="{603B1E3A-367F-4C00-88D6-11A627D032BC}"/>
    <cellStyle name="Normal 3 10 5 2 5 2" xfId="22407" xr:uid="{B1689E51-00D9-46AD-8723-2C9F380F9EEE}"/>
    <cellStyle name="Normal 3 10 5 2 5 3" xfId="22408" xr:uid="{AFA9869F-AC89-4E2D-82D8-53E3A2C960E4}"/>
    <cellStyle name="Normal 3 10 5 2 6" xfId="22409" xr:uid="{60F72E06-1084-4743-9587-E3BD0A1FEDA6}"/>
    <cellStyle name="Normal 3 10 5 2 7" xfId="22410" xr:uid="{AA4DAC81-986A-4F38-A297-F91B749A25AE}"/>
    <cellStyle name="Normal 3 10 5 3" xfId="22411" xr:uid="{AAA2F924-FCE3-4D2C-BE25-4DF4D3C529E1}"/>
    <cellStyle name="Normal 3 10 5 3 2" xfId="22412" xr:uid="{CDBDA102-93B7-451C-B471-EAA5BBCB5CF5}"/>
    <cellStyle name="Normal 3 10 5 3 2 2" xfId="22413" xr:uid="{B404F077-A749-4E21-909F-B6ADD06C0019}"/>
    <cellStyle name="Normal 3 10 5 3 2 3" xfId="22414" xr:uid="{2D992FC5-4809-4B1A-8B56-E8FD852AA46D}"/>
    <cellStyle name="Normal 3 10 5 3 3" xfId="22415" xr:uid="{1E06B937-F805-47B6-A374-E70E4328D053}"/>
    <cellStyle name="Normal 3 10 5 3 4" xfId="22416" xr:uid="{28EF1515-047A-4E02-AB05-B0109454014B}"/>
    <cellStyle name="Normal 3 10 5 4" xfId="22417" xr:uid="{2D4D8006-988A-4F2C-A76A-B54D702D4139}"/>
    <cellStyle name="Normal 3 10 5 4 2" xfId="22418" xr:uid="{62E110DA-DD03-46C6-9D14-49A9389217F1}"/>
    <cellStyle name="Normal 3 10 5 4 3" xfId="22419" xr:uid="{4C8BF9A2-2012-45CA-8CB4-A7AFB44A4072}"/>
    <cellStyle name="Normal 3 10 6" xfId="22420" xr:uid="{9649B672-D1F1-402F-BC0A-2EB996F6C278}"/>
    <cellStyle name="Normal 3 10 6 2" xfId="22421" xr:uid="{9240E726-79DD-42CF-A3D6-95CBBC4BC9D1}"/>
    <cellStyle name="Normal 3 10 6 2 2" xfId="22422" xr:uid="{5BE815A8-C65D-4C5D-96D1-C9B8E5ECDF91}"/>
    <cellStyle name="Normal 3 10 6 2 2 2" xfId="22423" xr:uid="{75FD6A86-8792-46C6-8548-5A589238F047}"/>
    <cellStyle name="Normal 3 10 6 2 2 3" xfId="22424" xr:uid="{7090940E-AE3C-45F8-90BD-D0A214C095D1}"/>
    <cellStyle name="Normal 3 10 6 2 3" xfId="22425" xr:uid="{8FE35144-41F1-4306-A200-3867957FEE57}"/>
    <cellStyle name="Normal 3 10 6 2 4" xfId="22426" xr:uid="{CF9FC7D2-3046-48A0-ACEC-D1C963C6BAE1}"/>
    <cellStyle name="Normal 3 10 6 3" xfId="22427" xr:uid="{F36584EE-8C05-458D-B9F6-0F6AD532137B}"/>
    <cellStyle name="Normal 3 10 6 3 2" xfId="22428" xr:uid="{479E77F6-0616-41C2-9F09-7F90A3501925}"/>
    <cellStyle name="Normal 3 10 6 3 3" xfId="22429" xr:uid="{A143BA16-6627-4DD1-832E-F472259687F7}"/>
    <cellStyle name="Normal 3 10 7" xfId="22430" xr:uid="{7D3C3769-D6FA-4C12-857D-A0087C75ED01}"/>
    <cellStyle name="Normal 3 10 8" xfId="22431" xr:uid="{313B2CAE-4C44-4A45-B0F9-F8C58E95149E}"/>
    <cellStyle name="Normal 3 10 9" xfId="22432" xr:uid="{D8CEB3AB-AB5B-41D0-A672-81F193B44CAF}"/>
    <cellStyle name="Normal 3 11" xfId="22433" xr:uid="{2C781228-DC71-4720-8D30-916E8603D0D8}"/>
    <cellStyle name="Normal 3 11 10" xfId="22434" xr:uid="{4E374350-6573-4FCD-A579-F51424DA9104}"/>
    <cellStyle name="Normal 3 11 10 2" xfId="22435" xr:uid="{D1E9B7AF-DD5C-4C38-BA81-1F559CAF5B41}"/>
    <cellStyle name="Normal 3 11 10 3" xfId="22436" xr:uid="{786E7366-E00C-412E-91CD-F755B38E8004}"/>
    <cellStyle name="Normal 3 11 11" xfId="22437" xr:uid="{67DF5661-C161-4FDF-999A-3F5661B504F5}"/>
    <cellStyle name="Normal 3 11 11 2" xfId="22438" xr:uid="{8A528F31-3274-47C8-8356-0B3551111232}"/>
    <cellStyle name="Normal 3 11 11 3" xfId="22439" xr:uid="{1DA71480-EFED-487D-BD08-E0E4BFB0C3D6}"/>
    <cellStyle name="Normal 3 11 12" xfId="22440" xr:uid="{0331EE57-5DC2-4D0A-BB88-530189A13E2E}"/>
    <cellStyle name="Normal 3 11 13" xfId="22441" xr:uid="{72E468AA-D625-4912-B6D8-427198391F7C}"/>
    <cellStyle name="Normal 3 11 2" xfId="22442" xr:uid="{AA867FEB-34CF-4C6C-BBB3-F39B392A77C2}"/>
    <cellStyle name="Normal 3 11 2 2" xfId="22443" xr:uid="{6691949C-5832-4AC2-AE75-3364B322ED77}"/>
    <cellStyle name="Normal 3 11 2 3" xfId="22444" xr:uid="{DE7EE745-7904-49A8-8BD4-3A7FF1A1A782}"/>
    <cellStyle name="Normal 3 11 2 3 2" xfId="22445" xr:uid="{F2BCF26C-D9DB-41FB-8A0B-0569F39CABEE}"/>
    <cellStyle name="Normal 3 11 2 3 3" xfId="22446" xr:uid="{0B7E6C71-1C86-4F49-A84B-AC7445873253}"/>
    <cellStyle name="Normal 3 11 3" xfId="22447" xr:uid="{4A4BF023-AB82-414F-A7B7-1E4481EDDACA}"/>
    <cellStyle name="Normal 3 11 4" xfId="22448" xr:uid="{CF818258-1FB9-4314-82D5-BF57B855CA66}"/>
    <cellStyle name="Normal 3 11 5" xfId="22449" xr:uid="{5D57626A-2D24-4654-8828-03BA7F25E1FB}"/>
    <cellStyle name="Normal 3 11 6" xfId="22450" xr:uid="{08A0FC16-B6F3-492A-B993-6F76E1A733A6}"/>
    <cellStyle name="Normal 3 11 7" xfId="22451" xr:uid="{D4C5ECE0-B91A-4F8A-8007-F1C6C7DB8A89}"/>
    <cellStyle name="Normal 3 11 8" xfId="22452" xr:uid="{021F0F36-EDE0-41AB-B636-F601E8962CC9}"/>
    <cellStyle name="Normal 3 11 9" xfId="22453" xr:uid="{0E3BD96F-5333-4333-B36F-AC8E27BB8DA8}"/>
    <cellStyle name="Normal 3 12" xfId="22454" xr:uid="{42107500-D517-4AF9-B5D8-B00BC122DCA3}"/>
    <cellStyle name="Normal 3 12 10" xfId="22455" xr:uid="{554F60A3-808A-4B93-8E4E-953E5635B228}"/>
    <cellStyle name="Normal 3 12 11" xfId="22456" xr:uid="{3FD46C71-337E-4255-A7D6-219A089F7AFF}"/>
    <cellStyle name="Normal 3 12 11 2" xfId="22457" xr:uid="{51E3C826-4EE3-432A-B2EC-0831CEA43C60}"/>
    <cellStyle name="Normal 3 12 11 3" xfId="22458" xr:uid="{94B767A8-3F5C-41E5-AD0E-3B928F313F53}"/>
    <cellStyle name="Normal 3 12 12" xfId="22459" xr:uid="{5041BF09-D93D-456D-95D9-D68E6B4C84FE}"/>
    <cellStyle name="Normal 3 12 12 2" xfId="22460" xr:uid="{17AE6D54-BCBA-41DA-86BD-94CFD17999FC}"/>
    <cellStyle name="Normal 3 12 12 3" xfId="22461" xr:uid="{CDFDA6DD-520D-4A92-A7EE-9A17AF621A2D}"/>
    <cellStyle name="Normal 3 12 13" xfId="22462" xr:uid="{0F03A1E2-988C-4CE6-8F1F-E64C5606CAEE}"/>
    <cellStyle name="Normal 3 12 14" xfId="22463" xr:uid="{03DFD21D-C7EE-41B5-9ED0-0843361611F5}"/>
    <cellStyle name="Normal 3 12 2" xfId="22464" xr:uid="{C0B9A17E-7706-454A-AAA3-68F71214E8BC}"/>
    <cellStyle name="Normal 3 12 2 2" xfId="22465" xr:uid="{C13386CD-8B12-4152-BDFB-DB932C5B2D4C}"/>
    <cellStyle name="Normal 3 12 2 2 2" xfId="22466" xr:uid="{7AB29CD1-2BA4-4869-96C0-5AC3024C728A}"/>
    <cellStyle name="Normal 3 12 2 2 2 2" xfId="22467" xr:uid="{65CCB97D-DE4C-4749-91A7-7B3FE1AFF4AA}"/>
    <cellStyle name="Normal 3 12 2 2 2 3" xfId="22468" xr:uid="{7B57E751-0062-4336-A813-0A762C07704E}"/>
    <cellStyle name="Normal 3 12 2 2 3" xfId="22469" xr:uid="{A223AC8F-396A-4E84-ADBD-F8FE790B78B4}"/>
    <cellStyle name="Normal 3 12 2 2 4" xfId="22470" xr:uid="{67CF7DC2-CE90-4A64-90DB-FF2725697FFE}"/>
    <cellStyle name="Normal 3 12 2 3" xfId="22471" xr:uid="{B2DDB728-088F-458B-8DA3-0F73CCA4E103}"/>
    <cellStyle name="Normal 3 12 2 3 2" xfId="22472" xr:uid="{527D54D6-DCAC-4172-831D-1C02FBC054FD}"/>
    <cellStyle name="Normal 3 12 2 3 3" xfId="22473" xr:uid="{1241FFA1-3359-4846-B01C-DB5435720689}"/>
    <cellStyle name="Normal 3 12 2 4" xfId="22474" xr:uid="{85737B59-249C-46FE-A888-1CAB4BD2238A}"/>
    <cellStyle name="Normal 3 12 2 4 2" xfId="22475" xr:uid="{87CFF251-3155-43C1-8CA1-11783ED8DE84}"/>
    <cellStyle name="Normal 3 12 2 4 3" xfId="22476" xr:uid="{F35784F5-C232-4D31-9A2B-9043FC682CDC}"/>
    <cellStyle name="Normal 3 12 2 5" xfId="22477" xr:uid="{F7D2E791-DC9B-4BEE-B99F-D28F2FB75D35}"/>
    <cellStyle name="Normal 3 12 2 6" xfId="22478" xr:uid="{B983655A-7886-46D8-BFE7-729F17CEE6C9}"/>
    <cellStyle name="Normal 3 12 3" xfId="22479" xr:uid="{0162167F-3080-42D8-B8A0-FF0A6E9698D1}"/>
    <cellStyle name="Normal 3 12 4" xfId="22480" xr:uid="{DDDB1291-F431-41EC-95C1-0F3E4C1BB8AB}"/>
    <cellStyle name="Normal 3 12 5" xfId="22481" xr:uid="{F20D6368-D534-4CE5-A7B5-C361FC9CD3A8}"/>
    <cellStyle name="Normal 3 12 6" xfId="22482" xr:uid="{E794E55E-D548-4828-82FB-0FADD1DFF3CC}"/>
    <cellStyle name="Normal 3 12 7" xfId="22483" xr:uid="{C8320DA1-8782-4059-973A-A858FB9D510E}"/>
    <cellStyle name="Normal 3 12 8" xfId="22484" xr:uid="{EA3465D3-A346-4449-8B3D-84881F432C76}"/>
    <cellStyle name="Normal 3 12 9" xfId="22485" xr:uid="{976C4419-523E-4EC7-AFE7-8F26499BF2C3}"/>
    <cellStyle name="Normal 3 13" xfId="22486" xr:uid="{74B1EFB1-93AC-4C0A-B5A7-3F20CF4BFD28}"/>
    <cellStyle name="Normal 3 13 2" xfId="22487" xr:uid="{F2B30150-860F-4226-AC5A-3072815F8C40}"/>
    <cellStyle name="Normal 3 13 2 2" xfId="22488" xr:uid="{FFEAFEC5-BF57-4082-B9B8-CD43585CA533}"/>
    <cellStyle name="Normal 3 13 2 2 2" xfId="22489" xr:uid="{08789539-14F6-4188-B9BB-C11F8B21DFD5}"/>
    <cellStyle name="Normal 3 13 2 2 3" xfId="22490" xr:uid="{D2B05047-BA16-4E82-B1FB-2A067573C7B8}"/>
    <cellStyle name="Normal 3 13 2 3" xfId="22491" xr:uid="{889F60E7-DDBB-4AB4-9D94-F248D0B85C61}"/>
    <cellStyle name="Normal 3 13 2 3 2" xfId="22492" xr:uid="{FFD030BB-907A-4B4C-AB5D-F66FDC17CBA1}"/>
    <cellStyle name="Normal 3 13 2 3 3" xfId="22493" xr:uid="{0635D77C-C395-4EAD-BF24-0A9D64B4584A}"/>
    <cellStyle name="Normal 3 13 2 4" xfId="22494" xr:uid="{53A5EA36-52A7-4010-B51F-9364A85EA43F}"/>
    <cellStyle name="Normal 3 13 2 5" xfId="22495" xr:uid="{60E3412C-B2A2-4B64-9F45-F05CF61EB4BE}"/>
    <cellStyle name="Normal 3 13 3" xfId="22496" xr:uid="{6FEDE4DE-C257-4C37-BDF2-F94109ABA0A3}"/>
    <cellStyle name="Normal 3 13 3 2" xfId="22497" xr:uid="{87EBE604-E2E5-46B6-B039-688D417A060C}"/>
    <cellStyle name="Normal 3 13 3 3" xfId="22498" xr:uid="{71100F7B-3225-4B95-93B6-9B770EB0BE37}"/>
    <cellStyle name="Normal 3 13 4" xfId="22499" xr:uid="{841C7477-F277-42A7-B698-604ACA795B17}"/>
    <cellStyle name="Normal 3 13 4 2" xfId="22500" xr:uid="{C5E7690E-CCC1-4121-A655-A8D21E668197}"/>
    <cellStyle name="Normal 3 13 4 3" xfId="22501" xr:uid="{9D42E811-15B5-4D7E-A5C4-4DABD273B9E3}"/>
    <cellStyle name="Normal 3 13 5" xfId="22502" xr:uid="{1E848B5A-04CC-4942-9139-E227CD583FF1}"/>
    <cellStyle name="Normal 3 13 6" xfId="22503" xr:uid="{22C561FF-8B61-4730-98BE-156331242B61}"/>
    <cellStyle name="Normal 3 14" xfId="22504" xr:uid="{F21C054C-FE38-48F6-BCC4-0ECAB61FDD31}"/>
    <cellStyle name="Normal 3 14 2" xfId="22505" xr:uid="{32E589F7-690A-4536-8677-78F5E34955F1}"/>
    <cellStyle name="Normal 3 14 2 2" xfId="22506" xr:uid="{BE3837ED-84CB-4BFF-B519-C8CC9863679C}"/>
    <cellStyle name="Normal 3 14 2 2 2" xfId="22507" xr:uid="{D55922F2-5D28-41B3-AF14-CDA2129E7177}"/>
    <cellStyle name="Normal 3 14 2 2 3" xfId="22508" xr:uid="{E4321543-0390-4046-9467-FA2D6B9F3BAB}"/>
    <cellStyle name="Normal 3 14 2 3" xfId="22509" xr:uid="{E6285547-DFFE-4ED6-B731-5D4F019B2826}"/>
    <cellStyle name="Normal 3 14 2 3 2" xfId="22510" xr:uid="{5C074850-1FB3-4CA0-8A8A-E01446323E9B}"/>
    <cellStyle name="Normal 3 14 2 3 3" xfId="22511" xr:uid="{35FDBF22-36FE-4462-A3E6-5B16F30C6F23}"/>
    <cellStyle name="Normal 3 14 2 4" xfId="22512" xr:uid="{2C0C6BAB-9977-4651-A892-A4B4FD602ACA}"/>
    <cellStyle name="Normal 3 14 2 5" xfId="22513" xr:uid="{F87A11D5-A5FF-4BEC-B8CB-00907AD9ED30}"/>
    <cellStyle name="Normal 3 14 3" xfId="22514" xr:uid="{B48797A0-6CD9-47C6-ACA3-7D33068DF714}"/>
    <cellStyle name="Normal 3 14 3 2" xfId="22515" xr:uid="{EE995D04-92E6-481B-A866-7580EEDBCC3F}"/>
    <cellStyle name="Normal 3 14 3 3" xfId="22516" xr:uid="{A1DA6D72-EA91-4034-AB82-52C8E47F8940}"/>
    <cellStyle name="Normal 3 14 4" xfId="22517" xr:uid="{DCC53AE7-C29E-4D46-8066-241B3F0D565F}"/>
    <cellStyle name="Normal 3 14 4 2" xfId="22518" xr:uid="{960A232A-7D35-4EEB-A249-3C3A170F864E}"/>
    <cellStyle name="Normal 3 14 4 3" xfId="22519" xr:uid="{06EBB6B3-7EE9-4D0B-A136-EE838D3154B1}"/>
    <cellStyle name="Normal 3 14 5" xfId="22520" xr:uid="{765F2D05-DA01-4FE1-81C0-AD752561DF78}"/>
    <cellStyle name="Normal 3 14 6" xfId="22521" xr:uid="{96485049-0821-4834-82E9-2B8C00DA5A61}"/>
    <cellStyle name="Normal 3 15" xfId="22522" xr:uid="{FC7FE9F0-BFD0-44E8-B6B8-BC64DD5FF142}"/>
    <cellStyle name="Normal 3 15 2" xfId="22523" xr:uid="{3C4FC333-CC21-49B9-8AF9-0E7217C21705}"/>
    <cellStyle name="Normal 3 15 2 2" xfId="22524" xr:uid="{1AD7C2F2-9CB0-4E19-8B4F-E4EF9003EA10}"/>
    <cellStyle name="Normal 3 15 2 2 2" xfId="22525" xr:uid="{49942A22-3210-4B7A-991F-14D74EFCC998}"/>
    <cellStyle name="Normal 3 15 2 2 3" xfId="22526" xr:uid="{FC2B628E-DBCF-4C1A-B069-7D1F451E9F86}"/>
    <cellStyle name="Normal 3 15 2 3" xfId="22527" xr:uid="{4FE14DD9-AB17-4F69-803E-DDA38815B126}"/>
    <cellStyle name="Normal 3 15 2 3 2" xfId="22528" xr:uid="{0AB40073-704D-4E69-9317-F10C5EB221C6}"/>
    <cellStyle name="Normal 3 15 2 3 3" xfId="22529" xr:uid="{759CD51C-35E3-4107-AF41-B5AE981337AC}"/>
    <cellStyle name="Normal 3 15 2 4" xfId="22530" xr:uid="{9541AF14-C6C2-480F-A57E-0CC9067A3CDA}"/>
    <cellStyle name="Normal 3 15 2 5" xfId="22531" xr:uid="{BBC03159-3F6E-4E4C-BFCB-CDB394D529EE}"/>
    <cellStyle name="Normal 3 15 3" xfId="22532" xr:uid="{E5F42633-C834-49B4-BCAE-9900C6A1A4A7}"/>
    <cellStyle name="Normal 3 15 3 2" xfId="22533" xr:uid="{030CE397-5A60-4B03-9E89-B9B119B53E4C}"/>
    <cellStyle name="Normal 3 15 3 3" xfId="22534" xr:uid="{C62AC164-9119-4C37-BA94-1348F336C237}"/>
    <cellStyle name="Normal 3 15 4" xfId="22535" xr:uid="{957D1108-D28E-4E63-BCDF-AB3E42AB9634}"/>
    <cellStyle name="Normal 3 15 4 2" xfId="22536" xr:uid="{D60C6278-B4A9-4431-8C18-4049DFC8C6E7}"/>
    <cellStyle name="Normal 3 15 4 3" xfId="22537" xr:uid="{B388BC11-BA0B-4B11-93E3-C9CCE13171B3}"/>
    <cellStyle name="Normal 3 15 5" xfId="22538" xr:uid="{B9A22AC2-40D5-4438-A52D-11D22F8F6F69}"/>
    <cellStyle name="Normal 3 15 6" xfId="22539" xr:uid="{2A4C45E1-9200-43B7-B72B-0C547A5CD033}"/>
    <cellStyle name="Normal 3 16" xfId="22540" xr:uid="{A1342124-46D4-4ECF-8D6B-D882AE7DB7C2}"/>
    <cellStyle name="Normal 3 16 2" xfId="22541" xr:uid="{AD56CDE3-F1D1-4319-B342-6FA0CD179681}"/>
    <cellStyle name="Normal 3 16 2 2" xfId="22542" xr:uid="{A8404CE4-ACF0-4348-80D5-781AF32FCDE5}"/>
    <cellStyle name="Normal 3 16 2 2 2" xfId="22543" xr:uid="{72A03588-3F57-4D92-9280-AFE0A60058DF}"/>
    <cellStyle name="Normal 3 16 2 2 2 2" xfId="22544" xr:uid="{BEF12504-A394-4F89-BAD5-F6FEA3B2A565}"/>
    <cellStyle name="Normal 3 16 2 2 2 3" xfId="22545" xr:uid="{348D6A25-3E2F-41D5-A751-C3BE1C890AC1}"/>
    <cellStyle name="Normal 3 16 2 2 3" xfId="22546" xr:uid="{34F1ECA9-539A-4AFB-929B-8C533DC51223}"/>
    <cellStyle name="Normal 3 16 2 2 4" xfId="22547" xr:uid="{26082722-B5AE-42A9-BEBE-43D6839B275F}"/>
    <cellStyle name="Normal 3 16 2 3" xfId="22548" xr:uid="{9BAAE978-6F0A-4A1D-B1F3-CBCE781D5C66}"/>
    <cellStyle name="Normal 3 16 2 3 2" xfId="22549" xr:uid="{F670064C-EB78-4A9A-B533-B7C34B0975BE}"/>
    <cellStyle name="Normal 3 16 2 3 3" xfId="22550" xr:uid="{7B486644-F732-488D-B5DF-61A1459E35A9}"/>
    <cellStyle name="Normal 3 16 2 4" xfId="22551" xr:uid="{77B8570A-8228-43DB-9CF9-C4467E44849F}"/>
    <cellStyle name="Normal 3 16 2 4 2" xfId="22552" xr:uid="{F545EBEC-3C23-4DCB-8559-321BCBD75833}"/>
    <cellStyle name="Normal 3 16 2 4 3" xfId="22553" xr:uid="{877E948F-9FEF-4AE3-BCC9-93240C05CA4C}"/>
    <cellStyle name="Normal 3 16 2 5" xfId="22554" xr:uid="{C2BE26E8-6A06-4A47-8FC6-BBE955B2352E}"/>
    <cellStyle name="Normal 3 16 2 6" xfId="22555" xr:uid="{4974DD9B-F021-4D6C-B45F-6792429A9340}"/>
    <cellStyle name="Normal 3 16 3" xfId="22556" xr:uid="{AFF8D54D-1B63-48A1-8EAE-F8FFC266FCE1}"/>
    <cellStyle name="Normal 3 16 3 2" xfId="22557" xr:uid="{E65886B3-8E7F-4623-B6C1-BA38712CC2EF}"/>
    <cellStyle name="Normal 3 16 3 2 2" xfId="22558" xr:uid="{C3B5E83E-CAD6-4AB3-B5BC-EC6B705D5877}"/>
    <cellStyle name="Normal 3 16 3 2 3" xfId="22559" xr:uid="{FA7D9FCC-C0BE-4513-9D2C-FA39351AA7C6}"/>
    <cellStyle name="Normal 3 16 3 3" xfId="22560" xr:uid="{61B242AC-4A48-4A0A-8A0E-84EC4909566A}"/>
    <cellStyle name="Normal 3 16 3 4" xfId="22561" xr:uid="{CA767514-DFAB-4FC9-A99A-82FA8990FB73}"/>
    <cellStyle name="Normal 3 16 4" xfId="22562" xr:uid="{A9C0AA64-E967-46D3-A99E-B336542DC719}"/>
    <cellStyle name="Normal 3 16 4 2" xfId="22563" xr:uid="{7F1AD546-2022-4570-AB8D-4D4AD68DC432}"/>
    <cellStyle name="Normal 3 16 4 2 2" xfId="22564" xr:uid="{15EC7F51-61B2-4DA0-BE5E-F88FEFC187B9}"/>
    <cellStyle name="Normal 3 16 4 2 3" xfId="22565" xr:uid="{A36D1356-BB48-414F-BDB9-8CA5C21268C8}"/>
    <cellStyle name="Normal 3 16 4 3" xfId="22566" xr:uid="{2BB600E0-BDEF-4DB1-8BEF-1030251E2B76}"/>
    <cellStyle name="Normal 3 16 4 4" xfId="22567" xr:uid="{3A31C5BF-5170-4971-B3C5-6DDBF57EFB0B}"/>
    <cellStyle name="Normal 3 16 5" xfId="22568" xr:uid="{04261FBE-F190-4FBC-A5B9-A1521838BA68}"/>
    <cellStyle name="Normal 3 16 5 2" xfId="22569" xr:uid="{E2F8302B-27E5-4CA7-A47B-07A4C0678E5A}"/>
    <cellStyle name="Normal 3 16 5 2 2" xfId="22570" xr:uid="{4DC3500A-4176-4694-B469-2DB39475132D}"/>
    <cellStyle name="Normal 3 16 5 2 3" xfId="22571" xr:uid="{84D99D69-5C6A-455D-8087-079204D43137}"/>
    <cellStyle name="Normal 3 16 5 3" xfId="22572" xr:uid="{54741B18-D5B7-48EF-B928-B7666B4F8906}"/>
    <cellStyle name="Normal 3 16 5 4" xfId="22573" xr:uid="{622DC5DB-5EA5-4D3E-A74E-7095046BB27A}"/>
    <cellStyle name="Normal 3 16 6" xfId="22574" xr:uid="{68A48277-1019-4ED9-BF00-B7088D1514D1}"/>
    <cellStyle name="Normal 3 16 6 2" xfId="22575" xr:uid="{6F8974A2-AF58-4964-8FFE-647D167495B4}"/>
    <cellStyle name="Normal 3 16 6 3" xfId="22576" xr:uid="{593CC00F-91E5-41B7-94B5-F7513E64D247}"/>
    <cellStyle name="Normal 3 16 7" xfId="22577" xr:uid="{FBAF0D74-792E-4C35-992B-DDB0DBD6BF4D}"/>
    <cellStyle name="Normal 3 16 7 2" xfId="22578" xr:uid="{245CB18B-094F-42C7-9476-43EA4EE6461C}"/>
    <cellStyle name="Normal 3 16 7 3" xfId="22579" xr:uid="{9E91F9F5-4D5D-4118-A81E-274741860ED6}"/>
    <cellStyle name="Normal 3 16 8" xfId="22580" xr:uid="{AF5CBAAC-DE59-4227-9276-0E2A0F96BEA4}"/>
    <cellStyle name="Normal 3 16 9" xfId="22581" xr:uid="{B5E26D07-BCAA-4523-9AA9-8B258D3B54B2}"/>
    <cellStyle name="Normal 3 17" xfId="22582" xr:uid="{30545099-A860-45BA-87F4-1AACAF151B2F}"/>
    <cellStyle name="Normal 3 17 2" xfId="22583" xr:uid="{38492280-0422-42B0-B3E7-AE430582002E}"/>
    <cellStyle name="Normal 3 17 2 2" xfId="22584" xr:uid="{54434984-E0C7-43C2-89AE-8495359BABDB}"/>
    <cellStyle name="Normal 3 17 2 3" xfId="22585" xr:uid="{0CE10595-9A24-45EB-888B-F328483F0B83}"/>
    <cellStyle name="Normal 3 17 3" xfId="22586" xr:uid="{4380CA79-8317-48D0-8995-EDE1C36E253C}"/>
    <cellStyle name="Normal 3 17 3 2" xfId="22587" xr:uid="{521CEAFD-8FF1-4A0E-A08F-5C95C3E86AE7}"/>
    <cellStyle name="Normal 3 17 3 2 2" xfId="22588" xr:uid="{767FA3CC-C361-4E43-A9CC-EA4B10B72BB0}"/>
    <cellStyle name="Normal 3 17 3 2 3" xfId="22589" xr:uid="{47567EE4-AA0D-4E3A-ACBC-367A1CA49811}"/>
    <cellStyle name="Normal 3 17 3 3" xfId="22590" xr:uid="{6A4B7B73-C407-46E2-AB1E-75DBCDE0BC35}"/>
    <cellStyle name="Normal 3 17 3 4" xfId="22591" xr:uid="{77A56CEA-3969-4499-B833-87C7CB553B74}"/>
    <cellStyle name="Normal 3 17 4" xfId="22592" xr:uid="{EB64739D-765B-4566-9219-E516371091C6}"/>
    <cellStyle name="Normal 3 17 4 2" xfId="22593" xr:uid="{7F55E4F7-2274-4F5C-A18A-39E7B95C54B7}"/>
    <cellStyle name="Normal 3 17 4 3" xfId="22594" xr:uid="{DF117204-9509-499A-8C3F-BF7F8F749FF0}"/>
    <cellStyle name="Normal 3 17 5" xfId="22595" xr:uid="{C1464C87-251B-4E20-9FCB-5921139F55C6}"/>
    <cellStyle name="Normal 3 17 6" xfId="22596" xr:uid="{0FCFF69B-B6AD-4FA6-BDE2-79A77D0B5009}"/>
    <cellStyle name="Normal 3 18" xfId="22597" xr:uid="{39FC81DE-421E-4A1C-925D-EA91B84F83F4}"/>
    <cellStyle name="Normal 3 18 2" xfId="22598" xr:uid="{EC2DE5C7-F3E7-4268-8C74-824BA6E6E60B}"/>
    <cellStyle name="Normal 3 18 2 2" xfId="22599" xr:uid="{4AB8C57E-BEB4-436D-8962-046E8FCED035}"/>
    <cellStyle name="Normal 3 18 2 3" xfId="22600" xr:uid="{D9B2DF02-BA51-4C0F-A81C-805EFD1C3512}"/>
    <cellStyle name="Normal 3 18 3" xfId="22601" xr:uid="{8EEE5DBB-44D9-4E13-87F6-36F6A2264BED}"/>
    <cellStyle name="Normal 3 18 4" xfId="22602" xr:uid="{1EF77BC5-0B91-42AE-A385-7087C609B990}"/>
    <cellStyle name="Normal 3 19" xfId="22603" xr:uid="{31581914-6C67-409C-A6B7-EB85FF857AB3}"/>
    <cellStyle name="Normal 3 19 2" xfId="22604" xr:uid="{53047C53-E0F8-4585-9F4E-CE6EDFAB6A12}"/>
    <cellStyle name="Normal 3 19 2 2" xfId="22605" xr:uid="{3A3568B1-4C13-4D0E-8F12-03D64462318C}"/>
    <cellStyle name="Normal 3 19 2 3" xfId="22606" xr:uid="{93132892-B267-451E-A6CF-791BF83A8959}"/>
    <cellStyle name="Normal 3 19 3" xfId="22607" xr:uid="{EDC4BE62-C816-4F75-A044-2BE4F9FA6A1E}"/>
    <cellStyle name="Normal 3 19 4" xfId="22608" xr:uid="{21A7A306-5FBA-4146-B872-748C50E3AADC}"/>
    <cellStyle name="Normal 3 2" xfId="22609" xr:uid="{65337500-1D3A-441F-8F91-9D5283DDB2DF}"/>
    <cellStyle name="Normal 3 2 10" xfId="22610" xr:uid="{AD38BBE5-9B5A-4E95-A872-21BC1D2AACC9}"/>
    <cellStyle name="Normal 3 2 11" xfId="22611" xr:uid="{5795DEAC-4535-4E40-85FF-B87F9F12F4B8}"/>
    <cellStyle name="Normal 3 2 12" xfId="22612" xr:uid="{4B185128-8A25-4776-9389-0593DDE0B5B0}"/>
    <cellStyle name="Normal 3 2 13" xfId="22613" xr:uid="{56508123-6CDA-4334-8099-3C6D128731EC}"/>
    <cellStyle name="Normal 3 2 14" xfId="22614" xr:uid="{DBC9F324-3B0D-4A92-98A0-C1D5FA8951D5}"/>
    <cellStyle name="Normal 3 2 15" xfId="22615" xr:uid="{C916048E-2610-4F5D-9821-F28E1F9BAFD0}"/>
    <cellStyle name="Normal 3 2 16" xfId="22616" xr:uid="{51345F22-2373-49D2-9385-325E6FEEB6B9}"/>
    <cellStyle name="Normal 3 2 17" xfId="22617" xr:uid="{698F5856-634F-47C0-B913-8AA7A1FC96D7}"/>
    <cellStyle name="Normal 3 2 18" xfId="22618" xr:uid="{D5C2966C-2304-44E0-8D6E-FC3F24105F12}"/>
    <cellStyle name="Normal 3 2 19" xfId="22619" xr:uid="{29A964EA-2440-4A44-8E41-4060F6E969C7}"/>
    <cellStyle name="Normal 3 2 2" xfId="22620" xr:uid="{C4C3A66B-2625-41D6-B1D2-76381AEECE57}"/>
    <cellStyle name="Normal 3 2 2 10" xfId="22621" xr:uid="{18454365-220F-4AEE-B7E0-AFBD1F0D6409}"/>
    <cellStyle name="Normal 3 2 2 10 2" xfId="22622" xr:uid="{0F540EFA-7E6C-417F-91CA-5752ADADC89F}"/>
    <cellStyle name="Normal 3 2 2 10 2 2" xfId="22623" xr:uid="{A7A29D76-6404-4A43-8FBA-49326D19EA26}"/>
    <cellStyle name="Normal 3 2 2 10 2 3" xfId="22624" xr:uid="{E8612B69-980B-4A0F-ADD6-4F823EA93A07}"/>
    <cellStyle name="Normal 3 2 2 11" xfId="22625" xr:uid="{66E906F3-FB39-4A8C-99C8-26DD3AACD94A}"/>
    <cellStyle name="Normal 3 2 2 12" xfId="22626" xr:uid="{8702C502-8B4F-48FF-B281-BAFB048359DD}"/>
    <cellStyle name="Normal 3 2 2 12 2" xfId="22627" xr:uid="{26E4A744-5D39-428A-A8B3-19138FDE7F65}"/>
    <cellStyle name="Normal 3 2 2 12 3" xfId="22628" xr:uid="{7BDC12A2-DDE1-47BE-A010-DCFD99935789}"/>
    <cellStyle name="Normal 3 2 2 13" xfId="22629" xr:uid="{259A96A2-550B-43A2-880A-40B607002373}"/>
    <cellStyle name="Normal 3 2 2 13 2" xfId="22630" xr:uid="{36017721-1227-4ED7-9515-224034D54DD8}"/>
    <cellStyle name="Normal 3 2 2 13 3" xfId="22631" xr:uid="{8D117364-CF78-40FA-A32C-5FF1F72BF892}"/>
    <cellStyle name="Normal 3 2 2 14" xfId="22632" xr:uid="{384EA46C-E651-4014-A94C-C3B322AE990A}"/>
    <cellStyle name="Normal 3 2 2 15" xfId="22633" xr:uid="{02D2BB6C-5BF7-4CFE-976A-C579EDF8A74A}"/>
    <cellStyle name="Normal 3 2 2 16" xfId="22634" xr:uid="{B541F2F1-D582-485D-B57F-0D17BC30CCD1}"/>
    <cellStyle name="Normal 3 2 2 17" xfId="22635" xr:uid="{70FCCA21-6013-4C5E-9E9C-A5F019FC1ACA}"/>
    <cellStyle name="Normal 3 2 2 18" xfId="22636" xr:uid="{DC8DD674-3148-496F-B230-22E45990D56C}"/>
    <cellStyle name="Normal 3 2 2 19" xfId="22637" xr:uid="{9BBE8CEF-4C16-4204-B8DC-A0628D06C7C4}"/>
    <cellStyle name="Normal 3 2 2 2" xfId="22638" xr:uid="{06D809BB-76A2-4C11-954B-A27B2F03D227}"/>
    <cellStyle name="Normal 3 2 2 2 10" xfId="22639" xr:uid="{34A25C69-B919-4491-B462-76697A00AF2F}"/>
    <cellStyle name="Normal 3 2 2 2 10 2" xfId="22640" xr:uid="{078365C4-1971-44DF-B4A2-2EEECDAE18F7}"/>
    <cellStyle name="Normal 3 2 2 2 10 3" xfId="22641" xr:uid="{93DE94EF-7C5F-46AD-A2F3-682BDACF51F8}"/>
    <cellStyle name="Normal 3 2 2 2 11" xfId="22642" xr:uid="{8742B782-6E8A-4710-9AE4-42752DE7E3FA}"/>
    <cellStyle name="Normal 3 2 2 2 12" xfId="22643" xr:uid="{F7917087-23E2-424F-99BC-AECBD5C6D5FB}"/>
    <cellStyle name="Normal 3 2 2 2 13" xfId="22644" xr:uid="{0C8FBD59-2DA1-4D69-BDAB-8B85A215BF69}"/>
    <cellStyle name="Normal 3 2 2 2 2" xfId="22645" xr:uid="{53B6D11D-D344-47A6-8DF0-EFACC70AD394}"/>
    <cellStyle name="Normal 3 2 2 2 2 10" xfId="22646" xr:uid="{83DEA80F-D72B-42CC-974D-20314D427847}"/>
    <cellStyle name="Normal 3 2 2 2 2 11" xfId="22647" xr:uid="{C32262E9-1767-41FF-873A-7247485E4715}"/>
    <cellStyle name="Normal 3 2 2 2 2 12" xfId="22648" xr:uid="{EF9447EF-5680-49AC-8491-68C9D04ED7F9}"/>
    <cellStyle name="Normal 3 2 2 2 2 2" xfId="22649" xr:uid="{858734DA-49EC-49B5-92E1-59D5B9F2A85B}"/>
    <cellStyle name="Normal 3 2 2 2 2 2 2" xfId="22650" xr:uid="{72BBC9B8-3BC8-4964-822C-132A49611680}"/>
    <cellStyle name="Normal 3 2 2 2 2 2 3" xfId="22651" xr:uid="{10EA5F17-122A-4274-96C9-98C3BE951996}"/>
    <cellStyle name="Normal 3 2 2 2 2 3" xfId="22652" xr:uid="{8DA95018-2880-4ADD-8458-1E77B4D7A67D}"/>
    <cellStyle name="Normal 3 2 2 2 2 3 2" xfId="22653" xr:uid="{D5C3BF35-4C67-450B-B413-D3D72DA256A1}"/>
    <cellStyle name="Normal 3 2 2 2 2 3 3" xfId="22654" xr:uid="{9A4512D3-CEA4-4B85-909A-EC0009E08840}"/>
    <cellStyle name="Normal 3 2 2 2 2 4" xfId="22655" xr:uid="{CD505050-BFD9-48F2-8112-80257DE49099}"/>
    <cellStyle name="Normal 3 2 2 2 2 4 2" xfId="22656" xr:uid="{DD21884F-73CF-4C85-AF86-6DE966B5ECBE}"/>
    <cellStyle name="Normal 3 2 2 2 2 4 3" xfId="22657" xr:uid="{B8FE0BDE-66EF-4256-A379-1FB2D3CF0D29}"/>
    <cellStyle name="Normal 3 2 2 2 2 5" xfId="22658" xr:uid="{CD404577-8A33-4737-80EB-B4DE6B49B0A1}"/>
    <cellStyle name="Normal 3 2 2 2 2 5 2" xfId="22659" xr:uid="{190D7889-AF64-4AAB-8417-F9C138676FD3}"/>
    <cellStyle name="Normal 3 2 2 2 2 5 3" xfId="22660" xr:uid="{67338E12-7CB2-4346-B451-5DFCAA598590}"/>
    <cellStyle name="Normal 3 2 2 2 2 6" xfId="22661" xr:uid="{311F76E9-0E9C-4C01-A96D-C8988C27EC19}"/>
    <cellStyle name="Normal 3 2 2 2 2 6 2" xfId="22662" xr:uid="{C81649EF-07DF-43A1-8E7C-47C8578CCE97}"/>
    <cellStyle name="Normal 3 2 2 2 2 6 3" xfId="22663" xr:uid="{4A188390-ABA7-42A8-A9EB-6E967AAB7815}"/>
    <cellStyle name="Normal 3 2 2 2 2 7" xfId="22664" xr:uid="{8106B380-3509-4931-816B-D131C36CD3AD}"/>
    <cellStyle name="Normal 3 2 2 2 2 7 2" xfId="22665" xr:uid="{210F7A4B-BBFB-4AEF-BA8B-9DAB29FD9041}"/>
    <cellStyle name="Normal 3 2 2 2 2 7 3" xfId="22666" xr:uid="{F91CE034-791C-484D-AE52-F01FB53A6555}"/>
    <cellStyle name="Normal 3 2 2 2 2 8" xfId="22667" xr:uid="{D5D50FDF-66A5-4761-9424-B609D198646A}"/>
    <cellStyle name="Normal 3 2 2 2 2 8 2" xfId="22668" xr:uid="{084F1F0F-EC98-4595-A23C-FE4A340D054A}"/>
    <cellStyle name="Normal 3 2 2 2 2 8 3" xfId="22669" xr:uid="{F74FDA29-C2DF-40F3-B5A3-0991EBABDC96}"/>
    <cellStyle name="Normal 3 2 2 2 2 9" xfId="22670" xr:uid="{1E976678-C0D6-43E1-861F-7CFB02E1FFBF}"/>
    <cellStyle name="Normal 3 2 2 2 2 9 2" xfId="22671" xr:uid="{1FD16A6B-F53B-44DD-BB3D-92B0CE6AA5F4}"/>
    <cellStyle name="Normal 3 2 2 2 2 9 3" xfId="22672" xr:uid="{9FA3132A-C7D7-40AC-AF42-EBF84EB0BA42}"/>
    <cellStyle name="Normal 3 2 2 2 3" xfId="22673" xr:uid="{03FECF18-2BE1-400D-A0E1-626A81908C05}"/>
    <cellStyle name="Normal 3 2 2 2 3 2" xfId="22674" xr:uid="{70F38029-EB03-41AE-A904-CFF837BC2B0B}"/>
    <cellStyle name="Normal 3 2 2 2 3 3" xfId="22675" xr:uid="{A1CFA75C-DC7E-42F3-9AEC-124176494D5D}"/>
    <cellStyle name="Normal 3 2 2 2 4" xfId="22676" xr:uid="{DBE37C4E-2C52-43D3-8723-BFDEAB04661D}"/>
    <cellStyle name="Normal 3 2 2 2 4 2" xfId="22677" xr:uid="{86A8C894-5F98-4062-B166-4009432C3E18}"/>
    <cellStyle name="Normal 3 2 2 2 4 3" xfId="22678" xr:uid="{12CBD96B-6A56-4CDC-84EC-3727CC6DF104}"/>
    <cellStyle name="Normal 3 2 2 2 5" xfId="22679" xr:uid="{E5A7B301-1B60-49D1-A715-DCBC00B28973}"/>
    <cellStyle name="Normal 3 2 2 2 5 2" xfId="22680" xr:uid="{1594E14E-A37B-4C51-9303-3D263571B130}"/>
    <cellStyle name="Normal 3 2 2 2 5 3" xfId="22681" xr:uid="{9FA04FA7-64CF-472B-9F4B-14611A09E1A9}"/>
    <cellStyle name="Normal 3 2 2 2 6" xfId="22682" xr:uid="{AB5574DC-D706-4ABF-BD71-4775873492DA}"/>
    <cellStyle name="Normal 3 2 2 2 6 2" xfId="22683" xr:uid="{CEDFC9AF-6138-445D-A56E-661E5BA8CE9F}"/>
    <cellStyle name="Normal 3 2 2 2 6 3" xfId="22684" xr:uid="{98194A6D-2E4D-4DC3-A92E-875D7780A62E}"/>
    <cellStyle name="Normal 3 2 2 2 7" xfId="22685" xr:uid="{9D94D315-4951-4039-96AD-1BDEF044A148}"/>
    <cellStyle name="Normal 3 2 2 2 7 2" xfId="22686" xr:uid="{721CCFF7-2683-4A8F-8B1A-450085B520E7}"/>
    <cellStyle name="Normal 3 2 2 2 7 3" xfId="22687" xr:uid="{1F3860AF-1A01-4EED-B7D0-CCD30F93D915}"/>
    <cellStyle name="Normal 3 2 2 2 8" xfId="22688" xr:uid="{7439C4EA-490B-47D4-BFD2-291991F36036}"/>
    <cellStyle name="Normal 3 2 2 2 8 2" xfId="22689" xr:uid="{8759724D-7DDF-4ADD-843F-3968F7FF05F8}"/>
    <cellStyle name="Normal 3 2 2 2 8 3" xfId="22690" xr:uid="{05C0E527-D73B-4DE7-B7AD-F36A01763484}"/>
    <cellStyle name="Normal 3 2 2 2 9" xfId="22691" xr:uid="{F3013DCE-2505-43E6-B9B2-D4EC8694F476}"/>
    <cellStyle name="Normal 3 2 2 2 9 2" xfId="22692" xr:uid="{697E60B5-0277-47B9-8B29-6321FBD719E1}"/>
    <cellStyle name="Normal 3 2 2 2 9 3" xfId="22693" xr:uid="{5907346F-8C2E-425D-B660-6B56426A1FE0}"/>
    <cellStyle name="Normal 3 2 2 3" xfId="22694" xr:uid="{C9C260A4-593A-4B5A-A4DB-30940FB9CC3C}"/>
    <cellStyle name="Normal 3 2 2 3 10" xfId="22695" xr:uid="{EC24DBD0-A711-4BB9-9765-F619E662B2C5}"/>
    <cellStyle name="Normal 3 2 2 3 11" xfId="22696" xr:uid="{F29DD9E0-7BE7-429D-98AC-FB68F743D110}"/>
    <cellStyle name="Normal 3 2 2 3 12" xfId="22697" xr:uid="{FCB06EDC-9383-4FF5-9F71-08DB3EDB3E7F}"/>
    <cellStyle name="Normal 3 2 2 3 2" xfId="22698" xr:uid="{47AE4659-A593-46CD-A594-214DE0BF23D5}"/>
    <cellStyle name="Normal 3 2 2 3 2 2" xfId="22699" xr:uid="{DC3AC2B3-5968-451C-BF43-17721276328A}"/>
    <cellStyle name="Normal 3 2 2 3 2 2 2" xfId="22700" xr:uid="{752FCE06-E4AA-4894-BC32-D729EA64E960}"/>
    <cellStyle name="Normal 3 2 2 3 2 2 3" xfId="22701" xr:uid="{C7EB1039-A5F3-4FC0-BCE9-21A4F9B6BFE0}"/>
    <cellStyle name="Normal 3 2 2 3 2 3" xfId="22702" xr:uid="{EDE037FE-C2BF-430C-B488-DB9B7824828D}"/>
    <cellStyle name="Normal 3 2 2 3 2 3 2" xfId="22703" xr:uid="{3B19D406-9FFA-4AA0-B649-D551F5FC12AD}"/>
    <cellStyle name="Normal 3 2 2 3 2 3 3" xfId="22704" xr:uid="{FFB80712-9159-45DA-B52E-4B97599BD793}"/>
    <cellStyle name="Normal 3 2 2 3 2 4" xfId="22705" xr:uid="{F682FC74-33F8-435E-A060-532AF4066C4C}"/>
    <cellStyle name="Normal 3 2 2 3 2 5" xfId="22706" xr:uid="{6AB9A867-8F1B-42D3-88F3-EF99119CFAF1}"/>
    <cellStyle name="Normal 3 2 2 3 3" xfId="22707" xr:uid="{4F5A9247-2DAD-429F-BE99-2AAB6B3D8445}"/>
    <cellStyle name="Normal 3 2 2 3 3 2" xfId="22708" xr:uid="{3C3D9758-8683-4DAF-9CBB-A39B37704CE0}"/>
    <cellStyle name="Normal 3 2 2 3 3 3" xfId="22709" xr:uid="{BA2BCDBA-F579-4D72-AE4F-9994D330F9B7}"/>
    <cellStyle name="Normal 3 2 2 3 4" xfId="22710" xr:uid="{6B6ED83D-F3B8-44B4-BE67-A5C1D39ECFB1}"/>
    <cellStyle name="Normal 3 2 2 3 4 2" xfId="22711" xr:uid="{80055316-EE08-4D34-9D25-FAD7AC1CA3AF}"/>
    <cellStyle name="Normal 3 2 2 3 4 3" xfId="22712" xr:uid="{D6F4AF09-7ECB-4A09-ADFC-246709E7DE90}"/>
    <cellStyle name="Normal 3 2 2 3 5" xfId="22713" xr:uid="{02A4640D-7586-451D-8B65-0E2C58036AEB}"/>
    <cellStyle name="Normal 3 2 2 3 5 2" xfId="22714" xr:uid="{7F566C0A-8887-4329-9534-65F2EB7F5730}"/>
    <cellStyle name="Normal 3 2 2 3 5 3" xfId="22715" xr:uid="{1D5655B0-85E3-4D4A-8280-94CA21372398}"/>
    <cellStyle name="Normal 3 2 2 3 6" xfId="22716" xr:uid="{F49346F6-8958-4F33-B971-C70C572EC2EB}"/>
    <cellStyle name="Normal 3 2 2 3 6 2" xfId="22717" xr:uid="{8FD3E366-8696-4975-A59A-00B9F12AA90B}"/>
    <cellStyle name="Normal 3 2 2 3 6 3" xfId="22718" xr:uid="{CA92D5AE-B329-4475-92C4-CB8CADC07756}"/>
    <cellStyle name="Normal 3 2 2 3 7" xfId="22719" xr:uid="{D2986811-6898-497B-951B-0E43347C7E0C}"/>
    <cellStyle name="Normal 3 2 2 3 7 2" xfId="22720" xr:uid="{3B1660A8-2C22-449A-8670-58BC89335AAB}"/>
    <cellStyle name="Normal 3 2 2 3 7 3" xfId="22721" xr:uid="{0B446FA4-1F77-405A-8687-2CBBEB3E7E24}"/>
    <cellStyle name="Normal 3 2 2 3 8" xfId="22722" xr:uid="{DE991324-71A3-4732-82E6-A4F060F43FF4}"/>
    <cellStyle name="Normal 3 2 2 3 8 2" xfId="22723" xr:uid="{9226DD9E-8453-435F-A96D-1BB83ADBE3BC}"/>
    <cellStyle name="Normal 3 2 2 3 8 3" xfId="22724" xr:uid="{7C985161-23C3-46FA-A6E2-837FBFC0526C}"/>
    <cellStyle name="Normal 3 2 2 3 9" xfId="22725" xr:uid="{BA91AD61-0CBE-4C74-A920-130AD0A8969B}"/>
    <cellStyle name="Normal 3 2 2 3 9 2" xfId="22726" xr:uid="{4FAB395E-5361-4CD7-8EFF-8B5A8FB713AB}"/>
    <cellStyle name="Normal 3 2 2 3 9 3" xfId="22727" xr:uid="{1324E453-2DE9-4BF9-9C70-18DBC1F34476}"/>
    <cellStyle name="Normal 3 2 2 4" xfId="22728" xr:uid="{AFA51B05-9418-4FE1-9719-A93E4967A703}"/>
    <cellStyle name="Normal 3 2 2 4 2" xfId="22729" xr:uid="{B2528086-CEFD-4A3C-BE00-46CF90C0BB91}"/>
    <cellStyle name="Normal 3 2 2 4 2 2" xfId="22730" xr:uid="{09363BEF-6363-446A-8715-FDCE38F73E08}"/>
    <cellStyle name="Normal 3 2 2 4 2 2 2" xfId="22731" xr:uid="{7FA1B9BD-269F-4512-8E6B-87CE3F3606FE}"/>
    <cellStyle name="Normal 3 2 2 4 2 2 3" xfId="22732" xr:uid="{24C37407-B8C2-415D-8370-31DD0C61004A}"/>
    <cellStyle name="Normal 3 2 2 4 2 3" xfId="22733" xr:uid="{46B2E535-956C-4ABE-A025-523153CBFBE5}"/>
    <cellStyle name="Normal 3 2 2 4 2 4" xfId="22734" xr:uid="{CA0FF34C-9EC3-441D-ABF7-D4DA03D8CCC7}"/>
    <cellStyle name="Normal 3 2 2 4 3" xfId="22735" xr:uid="{D47F370D-1B22-49E3-9C8F-C949C4FB8CEA}"/>
    <cellStyle name="Normal 3 2 2 4 3 2" xfId="22736" xr:uid="{C7E2FC5B-B9EC-4995-81D6-E642B6A96040}"/>
    <cellStyle name="Normal 3 2 2 4 3 3" xfId="22737" xr:uid="{8DB27F99-6848-428D-A4A2-E0F63031F37F}"/>
    <cellStyle name="Normal 3 2 2 4 4" xfId="22738" xr:uid="{89FA07A4-A731-4D45-8211-99EBF8804A9E}"/>
    <cellStyle name="Normal 3 2 2 4 4 2" xfId="22739" xr:uid="{CB90708B-86D3-4F92-9772-8DA9874954F1}"/>
    <cellStyle name="Normal 3 2 2 4 4 3" xfId="22740" xr:uid="{AA1AC17D-1AA7-423C-AD8E-D0143999C95A}"/>
    <cellStyle name="Normal 3 2 2 4 5" xfId="22741" xr:uid="{44FBAF53-DBD7-4A9A-9EC5-95D2761535C9}"/>
    <cellStyle name="Normal 3 2 2 4 6" xfId="22742" xr:uid="{CA76A2FE-F973-449B-8FEF-C5025D19EBF0}"/>
    <cellStyle name="Normal 3 2 2 5" xfId="22743" xr:uid="{7048E290-2258-4FC8-B727-005D52B91BEE}"/>
    <cellStyle name="Normal 3 2 2 5 2" xfId="22744" xr:uid="{ECB50FEE-1DCD-4865-9BDD-014A80EDFC8A}"/>
    <cellStyle name="Normal 3 2 2 5 2 2" xfId="22745" xr:uid="{9BEB5355-3DFD-4FBA-80B6-EC8D98FD7B91}"/>
    <cellStyle name="Normal 3 2 2 5 2 2 2" xfId="22746" xr:uid="{4A5867F5-4472-498A-A659-2B2CA8C26C26}"/>
    <cellStyle name="Normal 3 2 2 5 2 2 3" xfId="22747" xr:uid="{591C7DCB-9E14-414E-A4D2-32ACB91AEA90}"/>
    <cellStyle name="Normal 3 2 2 5 2 3" xfId="22748" xr:uid="{2BD1D4EF-ED98-4339-A1CC-AEE270F364D2}"/>
    <cellStyle name="Normal 3 2 2 5 2 4" xfId="22749" xr:uid="{58C350D9-857D-4D57-A98D-A9EBA5703BC5}"/>
    <cellStyle name="Normal 3 2 2 5 3" xfId="22750" xr:uid="{89ADEE91-6E08-4A74-B66D-0F13A724D8B4}"/>
    <cellStyle name="Normal 3 2 2 5 3 2" xfId="22751" xr:uid="{52B01A6C-250F-443F-9527-C64C16DA2E5F}"/>
    <cellStyle name="Normal 3 2 2 5 3 3" xfId="22752" xr:uid="{CD945EC9-61FF-44F3-BE5A-244135781CDD}"/>
    <cellStyle name="Normal 3 2 2 5 4" xfId="22753" xr:uid="{74898640-4CA7-454D-BA53-2073321B1BFC}"/>
    <cellStyle name="Normal 3 2 2 5 4 2" xfId="22754" xr:uid="{A0D2D0B7-CA18-42B7-966E-756326F1C3DA}"/>
    <cellStyle name="Normal 3 2 2 5 4 3" xfId="22755" xr:uid="{B7D66B9A-247B-4672-9727-E779326CB3CB}"/>
    <cellStyle name="Normal 3 2 2 5 5" xfId="22756" xr:uid="{C23A73BE-677C-4254-B45D-0D072FAD8342}"/>
    <cellStyle name="Normal 3 2 2 5 6" xfId="22757" xr:uid="{D7861B82-40CE-492D-83FC-190A279F8678}"/>
    <cellStyle name="Normal 3 2 2 6" xfId="22758" xr:uid="{003E1DA4-32B8-4088-A862-7A07AF946334}"/>
    <cellStyle name="Normal 3 2 2 6 2" xfId="22759" xr:uid="{262168C9-A099-4296-B86C-9D86CB571143}"/>
    <cellStyle name="Normal 3 2 2 6 2 2" xfId="22760" xr:uid="{C46ADC98-C1BC-4667-AC35-C57B0F890258}"/>
    <cellStyle name="Normal 3 2 2 6 2 2 2" xfId="22761" xr:uid="{D46369A9-18AB-40E2-80CD-B3700DBED1DA}"/>
    <cellStyle name="Normal 3 2 2 6 2 2 3" xfId="22762" xr:uid="{57DB8784-3C8D-4486-BA93-41EC205E627A}"/>
    <cellStyle name="Normal 3 2 2 6 2 3" xfId="22763" xr:uid="{666508BE-7BC1-49EB-A685-51D3F129620C}"/>
    <cellStyle name="Normal 3 2 2 6 2 4" xfId="22764" xr:uid="{7FA163B1-D87B-4CCF-B428-EB9FC892415B}"/>
    <cellStyle name="Normal 3 2 2 6 3" xfId="22765" xr:uid="{387928D6-6372-4D14-9799-537392DAEAB4}"/>
    <cellStyle name="Normal 3 2 2 6 3 2" xfId="22766" xr:uid="{CDEE602B-EC09-45E7-A008-6085C5085F59}"/>
    <cellStyle name="Normal 3 2 2 6 3 3" xfId="22767" xr:uid="{6CDB64EA-AEC2-4F13-856A-B976B0842B36}"/>
    <cellStyle name="Normal 3 2 2 7" xfId="22768" xr:uid="{7C5FA1F4-1E3F-4191-80ED-EE87BAA1FDAD}"/>
    <cellStyle name="Normal 3 2 2 7 2" xfId="22769" xr:uid="{FFE62220-83EA-4F61-A305-797465C9EADE}"/>
    <cellStyle name="Normal 3 2 2 7 2 2" xfId="22770" xr:uid="{80A8CB58-E214-4A43-B996-BE1B428DCC0F}"/>
    <cellStyle name="Normal 3 2 2 7 2 2 2" xfId="22771" xr:uid="{8EA8F359-E41B-45BC-A9A4-778679A04FBA}"/>
    <cellStyle name="Normal 3 2 2 7 2 2 3" xfId="22772" xr:uid="{4F0D428C-DC33-43B4-AE54-80D7418A8564}"/>
    <cellStyle name="Normal 3 2 2 7 2 3" xfId="22773" xr:uid="{B5244FB3-C54B-428C-8A87-7CAA9DCE97ED}"/>
    <cellStyle name="Normal 3 2 2 7 2 4" xfId="22774" xr:uid="{F3B9D1C5-B425-4FD2-A55B-D20AB379BFC3}"/>
    <cellStyle name="Normal 3 2 2 7 3" xfId="22775" xr:uid="{C961E770-C062-493E-AF7C-82F4D0EDD6AE}"/>
    <cellStyle name="Normal 3 2 2 7 3 2" xfId="22776" xr:uid="{37A187B4-4074-4669-96A1-90818D2FFDD6}"/>
    <cellStyle name="Normal 3 2 2 7 3 3" xfId="22777" xr:uid="{7BDEB2DD-25F4-40C3-B7DB-1A50CF1D8520}"/>
    <cellStyle name="Normal 3 2 2 8" xfId="22778" xr:uid="{ED767553-F08B-4AF2-8327-EC5965EDFD95}"/>
    <cellStyle name="Normal 3 2 2 8 2" xfId="22779" xr:uid="{7B6332BD-25D7-4C9E-97B1-1B392B076220}"/>
    <cellStyle name="Normal 3 2 2 8 2 2" xfId="22780" xr:uid="{5AAD0BF7-C558-4660-A8BB-E00BC2DEB7A0}"/>
    <cellStyle name="Normal 3 2 2 8 2 2 2" xfId="22781" xr:uid="{017FB108-C82A-4D02-9540-BF7A2A4277AA}"/>
    <cellStyle name="Normal 3 2 2 8 2 2 3" xfId="22782" xr:uid="{0B682E48-7CF6-414C-9E9E-EC2F7F5918DF}"/>
    <cellStyle name="Normal 3 2 2 8 2 3" xfId="22783" xr:uid="{D4795397-F921-4CB1-A9AB-BAFEE81BCEF9}"/>
    <cellStyle name="Normal 3 2 2 8 2 4" xfId="22784" xr:uid="{65F7A315-15E1-462F-832F-AA4B731F4ED8}"/>
    <cellStyle name="Normal 3 2 2 8 3" xfId="22785" xr:uid="{673FD52F-F360-4549-86FC-103D01739ADC}"/>
    <cellStyle name="Normal 3 2 2 8 3 2" xfId="22786" xr:uid="{CB8EF53D-AC6A-4641-8F1C-906FB8B59D9B}"/>
    <cellStyle name="Normal 3 2 2 8 3 3" xfId="22787" xr:uid="{7630FCD3-9059-495F-833F-BECD971A338A}"/>
    <cellStyle name="Normal 3 2 2 9" xfId="22788" xr:uid="{28BB8805-97ED-49EA-B7FC-ADB5F41A3B20}"/>
    <cellStyle name="Normal 3 2 2 9 2" xfId="22789" xr:uid="{295737D0-9FD3-4215-A293-FC3E033E6331}"/>
    <cellStyle name="Normal 3 2 2 9 2 2" xfId="22790" xr:uid="{ADE1C667-7F86-4D70-AE8A-4475270EEB69}"/>
    <cellStyle name="Normal 3 2 2 9 2 2 2" xfId="22791" xr:uid="{10BB1EC2-4D9C-492A-AE06-939F575B85E3}"/>
    <cellStyle name="Normal 3 2 2 9 2 2 3" xfId="22792" xr:uid="{55909F30-5F97-4D9C-BAEA-06A09C925B3B}"/>
    <cellStyle name="Normal 3 2 2 9 2 3" xfId="22793" xr:uid="{448DAC8C-AF6C-49BB-8A20-345FE013D2D2}"/>
    <cellStyle name="Normal 3 2 2 9 2 4" xfId="22794" xr:uid="{4CFA9068-ACBE-4712-B036-1485D3920DAD}"/>
    <cellStyle name="Normal 3 2 2 9 3" xfId="22795" xr:uid="{FF176001-A8BE-4547-AAC0-120EE6E79FD9}"/>
    <cellStyle name="Normal 3 2 2 9 3 2" xfId="22796" xr:uid="{C1750405-C752-4D59-B590-57F128F39655}"/>
    <cellStyle name="Normal 3 2 2 9 3 3" xfId="22797" xr:uid="{F2E6CBE3-767F-4DAC-AE62-08F6BC8EDE56}"/>
    <cellStyle name="Normal 3 2 2_AH Bhainsa Estimate" xfId="22808" xr:uid="{B838F6BC-AB07-425A-A11B-876129FA3F7A}"/>
    <cellStyle name="Normal 3 2 20" xfId="22798" xr:uid="{BFFA012A-481A-4901-A3F4-19E1385C5209}"/>
    <cellStyle name="Normal 3 2 21" xfId="22799" xr:uid="{58051BF3-9311-4FFE-89F4-ADEA8B5412BD}"/>
    <cellStyle name="Normal 3 2 22" xfId="22800" xr:uid="{714040DB-2FFD-4297-8922-423302404846}"/>
    <cellStyle name="Normal 3 2 23" xfId="22801" xr:uid="{2E976619-C57C-4854-B9FA-9533BC135735}"/>
    <cellStyle name="Normal 3 2 24" xfId="22802" xr:uid="{FAD756D4-867A-4BAA-BCD6-CB04E3037CA2}"/>
    <cellStyle name="Normal 3 2 25" xfId="22803" xr:uid="{09C95747-5D3E-4122-ACA1-CE9C4186BB93}"/>
    <cellStyle name="Normal 3 2 26" xfId="22804" xr:uid="{4F4DEB93-5654-4CA7-90A0-09CC4DA80661}"/>
    <cellStyle name="Normal 3 2 27" xfId="22805" xr:uid="{9B177C85-E758-4D95-B494-891D55A666C6}"/>
    <cellStyle name="Normal 3 2 28" xfId="22806" xr:uid="{EE881FCD-F968-49A9-A02D-06AB768C5AF0}"/>
    <cellStyle name="Normal 3 2 29" xfId="22807" xr:uid="{12E35EFE-3B4A-4FD6-BF71-565100E24515}"/>
    <cellStyle name="Normal 3 2 3" xfId="22809" xr:uid="{70C8C3B5-4843-484F-88BD-D3F2AC582D18}"/>
    <cellStyle name="Normal 3 2 3 10" xfId="22810" xr:uid="{A5E12683-C85C-447B-A269-E04F56828D90}"/>
    <cellStyle name="Normal 3 2 3 10 2" xfId="22811" xr:uid="{E0774715-530E-4067-BDE3-794AF8ADB8BE}"/>
    <cellStyle name="Normal 3 2 3 10 2 2" xfId="22812" xr:uid="{1A74EC30-6100-40E8-92B6-F762EB0CB2ED}"/>
    <cellStyle name="Normal 3 2 3 10 2 3" xfId="22813" xr:uid="{049B6240-9F7B-4C6F-9E9D-75939322209B}"/>
    <cellStyle name="Normal 3 2 3 10 3" xfId="22814" xr:uid="{3DC0548C-1283-4D95-9A50-39AE93A14A68}"/>
    <cellStyle name="Normal 3 2 3 10 4" xfId="22815" xr:uid="{0EA90752-153D-4AC8-8B97-0DC515B725C6}"/>
    <cellStyle name="Normal 3 2 3 11" xfId="22816" xr:uid="{79DD2EE4-169A-4C52-8985-08F2278440BA}"/>
    <cellStyle name="Normal 3 2 3 2" xfId="22817" xr:uid="{8C3BA47C-6D88-4277-BD2B-9375E4EC062D}"/>
    <cellStyle name="Normal 3 2 3 2 2" xfId="22818" xr:uid="{72C1076A-BF81-4E1F-AFD1-4867D31A6918}"/>
    <cellStyle name="Normal 3 2 3 2 2 2" xfId="22819" xr:uid="{175C8373-2709-4E7E-92C2-14C35EA7C29D}"/>
    <cellStyle name="Normal 3 2 3 2 2 2 2" xfId="22820" xr:uid="{0A5887E7-9A16-4461-8DD1-7DD29D146F8E}"/>
    <cellStyle name="Normal 3 2 3 2 2 2 2 2" xfId="22821" xr:uid="{FFFB3E6B-A5B0-4F23-A6CE-4BBA2D0B2E15}"/>
    <cellStyle name="Normal 3 2 3 2 2 2 2 3" xfId="22822" xr:uid="{3281F387-1673-4610-8C90-17089A3FF765}"/>
    <cellStyle name="Normal 3 2 3 2 2 2 3" xfId="22823" xr:uid="{22ADB67E-12CD-4D64-B690-245AF8A3B143}"/>
    <cellStyle name="Normal 3 2 3 2 2 2 4" xfId="22824" xr:uid="{585DABCC-E3F6-4A9D-A0F8-2815F012D8CD}"/>
    <cellStyle name="Normal 3 2 3 2 2 3" xfId="22825" xr:uid="{CDDCC7FA-40EF-4BF6-9FA5-C23C32C7037C}"/>
    <cellStyle name="Normal 3 2 3 2 2 3 2" xfId="22826" xr:uid="{8D58CC3E-F1C2-4F29-B070-B190F397B613}"/>
    <cellStyle name="Normal 3 2 3 2 2 3 3" xfId="22827" xr:uid="{B61E7456-768B-49E6-86F3-574D8175A6DE}"/>
    <cellStyle name="Normal 3 2 3 2 2 4" xfId="22828" xr:uid="{18F84747-C23D-45E7-B5B3-1E81635672B6}"/>
    <cellStyle name="Normal 3 2 3 2 2 5" xfId="22829" xr:uid="{9AF53CBE-D0DF-408A-8EFA-DAD8874F8193}"/>
    <cellStyle name="Normal 3 2 3 2 3" xfId="22830" xr:uid="{0E75BC77-CAA6-4B5E-94AC-9C4F19DD6198}"/>
    <cellStyle name="Normal 3 2 3 2 3 2" xfId="22831" xr:uid="{79AAFEBE-8ED0-4A2C-940C-A8DBBCC5E2D3}"/>
    <cellStyle name="Normal 3 2 3 2 3 3" xfId="22832" xr:uid="{CB38F877-B062-4420-8B02-6E1C28D844C1}"/>
    <cellStyle name="Normal 3 2 3 2 4" xfId="22833" xr:uid="{013CDDB2-040A-432D-A642-A0F807F24B38}"/>
    <cellStyle name="Normal 3 2 3 2 5" xfId="22834" xr:uid="{A280B456-9396-4F03-86AD-6B466F62597E}"/>
    <cellStyle name="Normal 3 2 3 3" xfId="22835" xr:uid="{C2B1618F-5CD7-4E70-B65A-6FDCC72B7753}"/>
    <cellStyle name="Normal 3 2 3 3 2" xfId="22836" xr:uid="{E8207DE9-47C8-47DD-ADF0-FBB7E6724F00}"/>
    <cellStyle name="Normal 3 2 3 3 2 2" xfId="22837" xr:uid="{679245CB-86B9-44F5-A6BF-85B84E9D9A7E}"/>
    <cellStyle name="Normal 3 2 3 3 2 3" xfId="22838" xr:uid="{9DBCFDA8-E381-40C3-95D5-ADD37D02B121}"/>
    <cellStyle name="Normal 3 2 3 3 3" xfId="22839" xr:uid="{2581A32A-C4CC-4E69-ABF7-866EBE83EEF6}"/>
    <cellStyle name="Normal 3 2 3 3 4" xfId="22840" xr:uid="{EBBAF217-DB1B-4148-89C0-360FD176E460}"/>
    <cellStyle name="Normal 3 2 3 4" xfId="22841" xr:uid="{167F446D-D63F-4E7C-A503-092E21E09C40}"/>
    <cellStyle name="Normal 3 2 3 4 2" xfId="22842" xr:uid="{70BFB7FD-6983-4D42-83F9-0DC10D14212E}"/>
    <cellStyle name="Normal 3 2 3 4 2 2" xfId="22843" xr:uid="{6497407E-A82D-4FEE-8237-F4FBF2322741}"/>
    <cellStyle name="Normal 3 2 3 4 2 3" xfId="22844" xr:uid="{4E3C1CCD-E215-441B-8680-637E9FB9C889}"/>
    <cellStyle name="Normal 3 2 3 4 3" xfId="22845" xr:uid="{9D71A084-5605-403E-BB2C-888F94740699}"/>
    <cellStyle name="Normal 3 2 3 4 4" xfId="22846" xr:uid="{0F21EF9B-57AC-40EE-8EDA-D6E59270249D}"/>
    <cellStyle name="Normal 3 2 3 5" xfId="22847" xr:uid="{9FC1E9CD-B21F-477B-842E-817B1E5D9316}"/>
    <cellStyle name="Normal 3 2 3 5 2" xfId="22848" xr:uid="{71C1871C-AC50-42EA-AEC3-8EF01411F981}"/>
    <cellStyle name="Normal 3 2 3 5 2 2" xfId="22849" xr:uid="{EBD37173-4FEA-4FDD-AE58-0296A2D7605C}"/>
    <cellStyle name="Normal 3 2 3 5 2 3" xfId="22850" xr:uid="{96449FE3-6F5D-4BA4-ADAF-58900D313FDC}"/>
    <cellStyle name="Normal 3 2 3 5 3" xfId="22851" xr:uid="{5CEE48AC-66F4-4566-AC13-CB82E8F869AE}"/>
    <cellStyle name="Normal 3 2 3 5 4" xfId="22852" xr:uid="{11E1075F-6C5B-4041-AC07-B0FC6F6E8AD6}"/>
    <cellStyle name="Normal 3 2 3 6" xfId="22853" xr:uid="{9195F043-4BC2-48E6-9B75-427CC7312F58}"/>
    <cellStyle name="Normal 3 2 3 6 2" xfId="22854" xr:uid="{F6DEB574-572E-42A4-9A77-97B02FF0BFF3}"/>
    <cellStyle name="Normal 3 2 3 6 2 2" xfId="22855" xr:uid="{65046436-46FD-4C7B-848A-91153A156DC4}"/>
    <cellStyle name="Normal 3 2 3 6 2 3" xfId="22856" xr:uid="{4A0770F9-9740-4E37-AD54-B0BD6457188E}"/>
    <cellStyle name="Normal 3 2 3 6 3" xfId="22857" xr:uid="{5FC8D13A-89ED-4DD5-9DF9-B6B22AC67D15}"/>
    <cellStyle name="Normal 3 2 3 6 4" xfId="22858" xr:uid="{DE72E899-F469-484E-A806-EFC12F1CC288}"/>
    <cellStyle name="Normal 3 2 3 7" xfId="22859" xr:uid="{D55C91EB-33B4-47D2-B577-DEFF3DD0C0E3}"/>
    <cellStyle name="Normal 3 2 3 7 2" xfId="22860" xr:uid="{724331EE-AE80-4D62-BFF9-134D931B1785}"/>
    <cellStyle name="Normal 3 2 3 7 2 2" xfId="22861" xr:uid="{7145349F-7F01-40B5-A83C-3FDA69B9E881}"/>
    <cellStyle name="Normal 3 2 3 7 2 3" xfId="22862" xr:uid="{267D3CBA-B753-4063-B4D1-8B23060E50B1}"/>
    <cellStyle name="Normal 3 2 3 7 3" xfId="22863" xr:uid="{B99AE683-DF91-4CEC-B728-5130EC2E0E3A}"/>
    <cellStyle name="Normal 3 2 3 7 4" xfId="22864" xr:uid="{2C8E3053-5EDD-4D77-8328-58157FD8897A}"/>
    <cellStyle name="Normal 3 2 3 8" xfId="22865" xr:uid="{1F5EDD02-5974-4E81-9B99-1B5BBB39DC06}"/>
    <cellStyle name="Normal 3 2 3 8 2" xfId="22866" xr:uid="{31B2D805-FD16-4829-B805-EA4DF612E70F}"/>
    <cellStyle name="Normal 3 2 3 8 2 2" xfId="22867" xr:uid="{A45115BD-BA26-4ACD-892F-CA5236BDC27F}"/>
    <cellStyle name="Normal 3 2 3 8 2 3" xfId="22868" xr:uid="{F9FF3B8E-F333-44E8-99CE-A6E5A669F9E8}"/>
    <cellStyle name="Normal 3 2 3 8 3" xfId="22869" xr:uid="{C90C09F9-1A90-4C5E-B93B-B28B5626ABC4}"/>
    <cellStyle name="Normal 3 2 3 8 4" xfId="22870" xr:uid="{2871625C-FD69-47C8-966D-A9E121CEEDCB}"/>
    <cellStyle name="Normal 3 2 3 9" xfId="22871" xr:uid="{016078E6-FF05-4AD0-9C81-37AE7BDCB529}"/>
    <cellStyle name="Normal 3 2 3 9 2" xfId="22872" xr:uid="{3FFE95C2-90C7-48E4-8E75-73A1EF656FF5}"/>
    <cellStyle name="Normal 3 2 3 9 2 2" xfId="22873" xr:uid="{3827D5B9-E96E-45B0-9FAA-96FD89CBEDE3}"/>
    <cellStyle name="Normal 3 2 3 9 2 3" xfId="22874" xr:uid="{725D47D4-AF70-4D04-9737-B6CCB8FF71A9}"/>
    <cellStyle name="Normal 3 2 3 9 3" xfId="22875" xr:uid="{412ED12E-70D9-4D07-BD4B-46C9E433D116}"/>
    <cellStyle name="Normal 3 2 3 9 4" xfId="22876" xr:uid="{7877E728-4202-4E87-AD2B-FA3C6D83E867}"/>
    <cellStyle name="Normal 3 2 30" xfId="22877" xr:uid="{40C54DDA-3B9E-4A5A-8384-99C421FB2255}"/>
    <cellStyle name="Normal 3 2 31" xfId="22878" xr:uid="{107B9F8B-6048-40D5-8012-76B2428C3977}"/>
    <cellStyle name="Normal 3 2 32" xfId="22879" xr:uid="{2B8C9940-2533-4893-B23A-A7C701C2C123}"/>
    <cellStyle name="Normal 3 2 33" xfId="22880" xr:uid="{84D63F6E-6548-497F-A50B-A3609DF039F3}"/>
    <cellStyle name="Normal 3 2 34" xfId="22881" xr:uid="{63EF74D7-DAF5-41AE-BF53-1ADB308E2E92}"/>
    <cellStyle name="Normal 3 2 35" xfId="22882" xr:uid="{50133DE7-E1C8-4C7C-9936-4F9E3567B05C}"/>
    <cellStyle name="Normal 3 2 36" xfId="22883" xr:uid="{7DCDAFC2-3475-45A0-91AF-913A170441E8}"/>
    <cellStyle name="Normal 3 2 37" xfId="22884" xr:uid="{A3EB13EE-D98F-4AF9-B6CB-078F94909745}"/>
    <cellStyle name="Normal 3 2 38" xfId="22885" xr:uid="{63CBA9D0-F529-4014-A8AB-2B010A72A435}"/>
    <cellStyle name="Normal 3 2 39" xfId="22886" xr:uid="{552787BF-7C2D-43A9-92C2-88AEF91E18DD}"/>
    <cellStyle name="Normal 3 2 4" xfId="22887" xr:uid="{035F47B8-1A65-402A-BC38-63E5EAFDC875}"/>
    <cellStyle name="Normal 3 2 4 2" xfId="22888" xr:uid="{CE2179B8-1A69-4E9A-B30E-311837FEDECB}"/>
    <cellStyle name="Normal 3 2 4 3" xfId="22889" xr:uid="{8B93B068-8574-48CF-AE83-136FB44167BD}"/>
    <cellStyle name="Normal 3 2 4 4" xfId="22890" xr:uid="{EA557101-5CB3-4EC3-8D4B-6E7B252F4E3F}"/>
    <cellStyle name="Normal 3 2 4 5" xfId="22891" xr:uid="{54AEB9E2-EF20-474D-BE53-0F37E5EB23F2}"/>
    <cellStyle name="Normal 3 2 4 6" xfId="22892" xr:uid="{26F17404-0677-473C-A8AA-532FD18514B6}"/>
    <cellStyle name="Normal 3 2 4 7" xfId="22893" xr:uid="{44D24B94-6361-4F16-A895-73412BFB1F22}"/>
    <cellStyle name="Normal 3 2 4 8" xfId="22894" xr:uid="{C491D0F6-AD2A-4A55-BD1D-23FD18B8B00B}"/>
    <cellStyle name="Normal 3 2 4 9" xfId="22895" xr:uid="{2D6A51BF-E26E-4AB1-9C05-9F1E856A2663}"/>
    <cellStyle name="Normal 3 2 40" xfId="22896" xr:uid="{2EB34AEB-C05C-4CA1-BF54-046E8198600B}"/>
    <cellStyle name="Normal 3 2 41" xfId="22897" xr:uid="{0AEBC552-2089-478A-A7C2-E835BD01CAF1}"/>
    <cellStyle name="Normal 3 2 42" xfId="22898" xr:uid="{917080B8-AC3A-4591-BB25-2BBDE97B5AEE}"/>
    <cellStyle name="Normal 3 2 43" xfId="22899" xr:uid="{70D3A3CA-7EB7-4276-877D-84514C571C9B}"/>
    <cellStyle name="Normal 3 2 44" xfId="22900" xr:uid="{5AB98FB9-EF21-4128-91D8-885E532C3F47}"/>
    <cellStyle name="Normal 3 2 45" xfId="22901" xr:uid="{9F8261FA-0344-4C82-8E4F-B0ADFAEAAA72}"/>
    <cellStyle name="Normal 3 2 46" xfId="22902" xr:uid="{BF124548-7429-4102-BC14-47A5BBEA2483}"/>
    <cellStyle name="Normal 3 2 47" xfId="22903" xr:uid="{5E8B0E4A-FA78-4467-B0B9-21F4B251C06B}"/>
    <cellStyle name="Normal 3 2 48" xfId="22904" xr:uid="{A75B428D-2399-4FD1-BA97-D9D28BD5FBCD}"/>
    <cellStyle name="Normal 3 2 49" xfId="22905" xr:uid="{2BBAED08-EEFA-43E2-BB6C-4B4C08C171FD}"/>
    <cellStyle name="Normal 3 2 5" xfId="22906" xr:uid="{78EF8A5E-7756-4012-BDA4-C4BAC5180371}"/>
    <cellStyle name="Normal 3 2 50" xfId="22907" xr:uid="{0D49B8BD-9A0C-4B43-AC67-A4B54B463D6C}"/>
    <cellStyle name="Normal 3 2 51" xfId="22908" xr:uid="{EF821865-0056-40B9-8E7E-D47E3381387A}"/>
    <cellStyle name="Normal 3 2 52" xfId="22909" xr:uid="{971E4247-0D4D-4AA7-95F2-901732D572D2}"/>
    <cellStyle name="Normal 3 2 53" xfId="22910" xr:uid="{65443081-A3FC-4BB0-A8AD-12B221C38C70}"/>
    <cellStyle name="Normal 3 2 54" xfId="22911" xr:uid="{BCAE8B7A-DA2E-43B0-A08A-AF8DD8D06C39}"/>
    <cellStyle name="Normal 3 2 55" xfId="22912" xr:uid="{214662D0-41D9-4E07-B68E-87CC7717BE84}"/>
    <cellStyle name="Normal 3 2 56" xfId="22913" xr:uid="{F53CCFCA-9656-405C-9CD1-7C5AFC5E7FC7}"/>
    <cellStyle name="Normal 3 2 57" xfId="22914" xr:uid="{D495CFD2-0775-4B43-93E2-289EC766A637}"/>
    <cellStyle name="Normal 3 2 58" xfId="22915" xr:uid="{B3B8451E-B007-48D4-B992-B0B21EDBAB4F}"/>
    <cellStyle name="Normal 3 2 59" xfId="22916" xr:uid="{E4E14FDA-6EAF-43EE-8F34-E61772E5BED8}"/>
    <cellStyle name="Normal 3 2 6" xfId="22917" xr:uid="{3B7CB902-F8AE-4F13-B04C-5A70E04DD4B7}"/>
    <cellStyle name="Normal 3 2 60" xfId="22918" xr:uid="{C9DD4252-51ED-4640-9E2D-0D26179EFEE4}"/>
    <cellStyle name="Normal 3 2 61" xfId="22919" xr:uid="{6AB0B3E9-C762-4DF0-94F5-50F6C1D8A38C}"/>
    <cellStyle name="Normal 3 2 62" xfId="22920" xr:uid="{CC1E9661-A042-448F-AA8A-39E56E522791}"/>
    <cellStyle name="Normal 3 2 63" xfId="22921" xr:uid="{98F3C280-11D9-4C8F-88EF-497D5FA21E6F}"/>
    <cellStyle name="Normal 3 2 64" xfId="22922" xr:uid="{ECECD940-2B47-4DA6-9ED0-C213F911FD0A}"/>
    <cellStyle name="Normal 3 2 65" xfId="22923" xr:uid="{F24E1F7A-A6F7-487B-AA6B-F5D5F474837E}"/>
    <cellStyle name="Normal 3 2 66" xfId="22924" xr:uid="{62A1D18D-5A79-4A9A-9573-C5B8F3936835}"/>
    <cellStyle name="Normal 3 2 67" xfId="22925" xr:uid="{8DB26DF6-E6CE-485F-A793-AC1CBE7DB0A1}"/>
    <cellStyle name="Normal 3 2 68" xfId="22926" xr:uid="{7CDF1950-E2F8-4E47-BFE7-A52188BE4BF4}"/>
    <cellStyle name="Normal 3 2 69" xfId="22927" xr:uid="{3751ADC9-F4FA-48DA-85A6-22F7E6A7A595}"/>
    <cellStyle name="Normal 3 2 7" xfId="22928" xr:uid="{23ADB69C-4B7B-4058-8384-37F1102D8E92}"/>
    <cellStyle name="Normal 3 2 70" xfId="22929" xr:uid="{EE9A7C0C-4604-4721-BF67-44116ADBE01F}"/>
    <cellStyle name="Normal 3 2 71" xfId="22930" xr:uid="{DEAA0695-56BC-4048-AB24-696E7D605AA3}"/>
    <cellStyle name="Normal 3 2 8" xfId="22931" xr:uid="{9C3E9968-A774-46E4-A863-E61A1E368C38}"/>
    <cellStyle name="Normal 3 2 9" xfId="22932" xr:uid="{07F2F310-4ED1-4571-B816-50698D06D6DC}"/>
    <cellStyle name="Normal 3 2_(9) 3 ACRs (GF) &amp; 2 ACRs (FF)" xfId="22944" xr:uid="{CF0E07A2-9850-4F39-AC6B-D2BA9CD5EF4A}"/>
    <cellStyle name="Normal 3 20" xfId="22933" xr:uid="{C09DEFA6-F6B3-44E6-9BC6-7F96BC9789D3}"/>
    <cellStyle name="Normal 3 20 2" xfId="22934" xr:uid="{EA19531F-2B87-4819-BC66-6C23863FB833}"/>
    <cellStyle name="Normal 3 21" xfId="22935" xr:uid="{1682C68C-CF51-41B7-B47E-13906DEA2996}"/>
    <cellStyle name="Normal 3 22" xfId="22936" xr:uid="{766D4074-3E25-46BA-87AC-885226A08A1A}"/>
    <cellStyle name="Normal 3 23" xfId="22937" xr:uid="{1F35EDD9-9AE2-45AD-9367-5A9867AF8436}"/>
    <cellStyle name="Normal 3 24" xfId="22938" xr:uid="{18125EC0-3819-4341-8959-FD3AEA24BB4D}"/>
    <cellStyle name="Normal 3 25" xfId="22939" xr:uid="{986A3CE5-C735-49CD-8DEF-6602E149C4FE}"/>
    <cellStyle name="Normal 3 26" xfId="22940" xr:uid="{F9002022-11AF-4A3F-80FD-8898FBACE0B4}"/>
    <cellStyle name="Normal 3 27" xfId="22941" xr:uid="{2FC71564-B74C-4C21-AE15-3DECC667ED79}"/>
    <cellStyle name="Normal 3 28" xfId="22942" xr:uid="{058C9E42-77EC-48C2-9F87-E32308DDD72D}"/>
    <cellStyle name="Normal 3 29" xfId="22943" xr:uid="{EBBEFDFF-F030-4FAA-9E3A-42B5B9644E28}"/>
    <cellStyle name="Normal 3 3" xfId="22945" xr:uid="{AB9CE122-902D-41EF-8D06-EE6FBE4FB581}"/>
    <cellStyle name="Normal 3 3 10" xfId="22946" xr:uid="{990E4FF7-D3F2-4CDB-B086-1F0F453C919E}"/>
    <cellStyle name="Normal 3 3 10 2" xfId="22947" xr:uid="{4991C2C0-549D-41E3-A903-D7440543B4A9}"/>
    <cellStyle name="Normal 3 3 10 3" xfId="22948" xr:uid="{F77A4900-3CE1-489B-8189-E408385E12C7}"/>
    <cellStyle name="Normal 3 3 11" xfId="22949" xr:uid="{9F37E623-3669-44A7-A262-87E063995F0D}"/>
    <cellStyle name="Normal 3 3 12" xfId="22950" xr:uid="{83157A62-26E2-4D2B-B53E-012992EA110E}"/>
    <cellStyle name="Normal 3 3 13" xfId="22951" xr:uid="{99BB2DD4-246D-4430-B645-55F8B5D54D70}"/>
    <cellStyle name="Normal 3 3 14" xfId="22952" xr:uid="{4BD7B239-0384-4FCE-8D79-16F10F610DB1}"/>
    <cellStyle name="Normal 3 3 15" xfId="22953" xr:uid="{291D4F3C-3B19-4820-80C4-E04A8A979326}"/>
    <cellStyle name="Normal 3 3 16" xfId="22954" xr:uid="{69286C55-AD27-43D5-BEBA-7A66A151841A}"/>
    <cellStyle name="Normal 3 3 17" xfId="22955" xr:uid="{9BEE55A5-F403-45F4-8775-63CE16C46055}"/>
    <cellStyle name="Normal 3 3 18" xfId="22956" xr:uid="{2095015E-C1EC-4836-8745-FDA29E7B25D1}"/>
    <cellStyle name="Normal 3 3 2" xfId="22957" xr:uid="{FE658301-12A2-4132-BD8D-1263C13D4F62}"/>
    <cellStyle name="Normal 3 3 2 10" xfId="22958" xr:uid="{15B30E3C-10ED-49A8-9488-FB3E0B66E0A3}"/>
    <cellStyle name="Normal 3 3 2 10 2" xfId="22959" xr:uid="{9F61E158-A8E1-4935-A9C4-951B36EECCC6}"/>
    <cellStyle name="Normal 3 3 2 10 2 2" xfId="22960" xr:uid="{FFCC4F2C-D211-490E-8ECC-C5578106E1BF}"/>
    <cellStyle name="Normal 3 3 2 10 2 3" xfId="22961" xr:uid="{0C6FE4F5-C440-48F3-972E-2D3C95511AB6}"/>
    <cellStyle name="Normal 3 3 2 10 3" xfId="22962" xr:uid="{FFE76F98-2C71-4E3B-A28A-03035C81AB8B}"/>
    <cellStyle name="Normal 3 3 2 10 4" xfId="22963" xr:uid="{4A6A5B78-2F38-4C81-AA52-AA820219176F}"/>
    <cellStyle name="Normal 3 3 2 11" xfId="22964" xr:uid="{C5C9EE21-D0E7-4BEF-B0A8-A355D2DDBE36}"/>
    <cellStyle name="Normal 3 3 2 11 2" xfId="22965" xr:uid="{2F98A38F-2DDA-454E-9EEA-384FF692712D}"/>
    <cellStyle name="Normal 3 3 2 11 2 2" xfId="22966" xr:uid="{30C0926A-4BF3-4B02-BF09-74E242E2B58F}"/>
    <cellStyle name="Normal 3 3 2 11 2 3" xfId="22967" xr:uid="{E170EC88-BDE5-4D7D-9658-928BA9F8B3C5}"/>
    <cellStyle name="Normal 3 3 2 11 3" xfId="22968" xr:uid="{0B8561C1-44A6-401A-B9B9-CD00AAA2DC1B}"/>
    <cellStyle name="Normal 3 3 2 11 4" xfId="22969" xr:uid="{56159B1C-72A4-4E5A-9F7F-EE2FB031BD0F}"/>
    <cellStyle name="Normal 3 3 2 12" xfId="22970" xr:uid="{44A08010-1281-4845-8E5C-6A81A86323FD}"/>
    <cellStyle name="Normal 3 3 2 12 2" xfId="22971" xr:uid="{93826387-2C43-43F9-AEEE-9F35EE9F8F41}"/>
    <cellStyle name="Normal 3 3 2 12 3" xfId="22972" xr:uid="{254B640E-8B93-42AE-8459-83ED0D702023}"/>
    <cellStyle name="Normal 3 3 2 13" xfId="22973" xr:uid="{FD95F433-7290-4467-A7C2-E68EAC581B3A}"/>
    <cellStyle name="Normal 3 3 2 13 2" xfId="22974" xr:uid="{9FD8019A-4998-4FC0-9775-4C3387C54868}"/>
    <cellStyle name="Normal 3 3 2 13 3" xfId="22975" xr:uid="{142C3125-BA49-4932-B25F-1EE614175809}"/>
    <cellStyle name="Normal 3 3 2 14" xfId="22976" xr:uid="{B6DA3CE0-B0CB-446E-8554-8819E691371C}"/>
    <cellStyle name="Normal 3 3 2 15" xfId="22977" xr:uid="{5178A01F-F5B4-40B6-9FC9-68580505C988}"/>
    <cellStyle name="Normal 3 3 2 16" xfId="22978" xr:uid="{BE19C365-AC57-48FE-8019-D0D0BE8CE8DC}"/>
    <cellStyle name="Normal 3 3 2 17" xfId="22979" xr:uid="{EB7B586C-988A-4290-B4BC-B8B7A5A8CD16}"/>
    <cellStyle name="Normal 3 3 2 18" xfId="22980" xr:uid="{FBDE7E1C-468F-49DA-BBD5-EBC0DA45EEEC}"/>
    <cellStyle name="Normal 3 3 2 2" xfId="22981" xr:uid="{F42684BA-FBC4-49D3-90F5-CE5516C5F392}"/>
    <cellStyle name="Normal 3 3 2 2 2" xfId="22982" xr:uid="{F08ADF85-F87A-4148-9CCF-5BA7386B9BF0}"/>
    <cellStyle name="Normal 3 3 2 2 2 2" xfId="22983" xr:uid="{503B2171-9946-40AC-AB1D-FD19AAD91371}"/>
    <cellStyle name="Normal 3 3 2 2 2 2 2" xfId="22984" xr:uid="{AE7A56E0-7710-4476-AEAE-E19A338A2518}"/>
    <cellStyle name="Normal 3 3 2 2 2 2 3" xfId="22985" xr:uid="{6104B6D9-EA32-4222-BF7D-162F6DDE0E96}"/>
    <cellStyle name="Normal 3 3 2 2 2 3" xfId="22986" xr:uid="{4832FD0D-6B69-49F1-BCA5-E9E1F40ACCAA}"/>
    <cellStyle name="Normal 3 3 2 2 2 3 2" xfId="22987" xr:uid="{4FF7CD41-3BD9-41F3-A437-717D414ABE22}"/>
    <cellStyle name="Normal 3 3 2 2 2 3 3" xfId="22988" xr:uid="{1F5D6B04-2018-4760-8121-D828D18D007D}"/>
    <cellStyle name="Normal 3 3 2 2 2 4" xfId="22989" xr:uid="{F9FB95D8-9B08-47DD-B0CE-14D426FFBA18}"/>
    <cellStyle name="Normal 3 3 2 2 2 5" xfId="22990" xr:uid="{6EF8CA9F-AB6F-40D7-9FDB-6029A0EA59BD}"/>
    <cellStyle name="Normal 3 3 2 2 3" xfId="22991" xr:uid="{5683C6A5-D7F2-4F32-9AD5-272A2FF293BA}"/>
    <cellStyle name="Normal 3 3 2 2 3 2" xfId="22992" xr:uid="{3D0D5B4E-62C2-4359-8DB5-30D28E749A1F}"/>
    <cellStyle name="Normal 3 3 2 2 3 2 2" xfId="22993" xr:uid="{A5D34095-9292-44D6-A051-AF966CAFEC99}"/>
    <cellStyle name="Normal 3 3 2 2 3 2 3" xfId="22994" xr:uid="{A657DA31-033A-421F-8D11-45F87D30D321}"/>
    <cellStyle name="Normal 3 3 2 2 3 3" xfId="22995" xr:uid="{13A90787-AF36-4B3E-B540-DEA82FC17598}"/>
    <cellStyle name="Normal 3 3 2 2 3 3 2" xfId="22996" xr:uid="{D3697601-EE3F-4B79-963A-9B4D3F69EAD4}"/>
    <cellStyle name="Normal 3 3 2 2 3 3 3" xfId="22997" xr:uid="{CA5D81B7-EB07-41D0-B0BF-6488867F2545}"/>
    <cellStyle name="Normal 3 3 2 2 3 4" xfId="22998" xr:uid="{831AB84D-4D0A-47E1-9059-00BA2975B9E8}"/>
    <cellStyle name="Normal 3 3 2 2 3 5" xfId="22999" xr:uid="{AEAF609C-D3B7-47BA-A0A6-274D911CB4E5}"/>
    <cellStyle name="Normal 3 3 2 2 4" xfId="23000" xr:uid="{ADFD7EBB-8C87-4C09-B0DC-D3B6592C146C}"/>
    <cellStyle name="Normal 3 3 2 2 4 2" xfId="23001" xr:uid="{34393308-A921-4039-B6AD-6BAFD7F6C456}"/>
    <cellStyle name="Normal 3 3 2 2 4 2 2" xfId="23002" xr:uid="{979119FA-A2C5-4237-8A17-DC4BBBF16BE3}"/>
    <cellStyle name="Normal 3 3 2 2 4 2 3" xfId="23003" xr:uid="{2BDE4BE4-BD2C-47CA-A6D3-D069EEC68F4C}"/>
    <cellStyle name="Normal 3 3 2 2 4 3" xfId="23004" xr:uid="{22C97E0F-2400-4411-B3FF-0717DF913E09}"/>
    <cellStyle name="Normal 3 3 2 2 4 4" xfId="23005" xr:uid="{4C35157E-46FF-4B65-B80B-4A7382C530C9}"/>
    <cellStyle name="Normal 3 3 2 2 5" xfId="23006" xr:uid="{D9781CCA-2959-4EAA-AB96-7FE3DB384AB0}"/>
    <cellStyle name="Normal 3 3 2 2 5 2" xfId="23007" xr:uid="{7D0629FC-DF2B-40AE-A258-2BDB2450F55C}"/>
    <cellStyle name="Normal 3 3 2 2 5 3" xfId="23008" xr:uid="{C0BB50F7-D3F8-40DB-BE35-B35E26DF6897}"/>
    <cellStyle name="Normal 3 3 2 2 6" xfId="23009" xr:uid="{F5B36A22-5AAC-4CF7-A017-AA0B0E02BCB1}"/>
    <cellStyle name="Normal 3 3 2 2 6 2" xfId="23010" xr:uid="{7360CD0E-D4E2-40DC-9F52-C16E98E837E1}"/>
    <cellStyle name="Normal 3 3 2 2 6 3" xfId="23011" xr:uid="{6E461050-67B1-47F5-9764-F671337CF962}"/>
    <cellStyle name="Normal 3 3 2 2 7" xfId="23012" xr:uid="{ED4839CB-E116-499F-8304-0D136DA9213E}"/>
    <cellStyle name="Normal 3 3 2 2 8" xfId="23013" xr:uid="{5C30B58B-1025-43F2-8009-83C1856E70DC}"/>
    <cellStyle name="Normal 3 3 2 3" xfId="23014" xr:uid="{78E042CC-EB1E-4D08-ADA2-B61D761EEE4F}"/>
    <cellStyle name="Normal 3 3 2 3 2" xfId="23015" xr:uid="{0D026932-8E5A-47E7-9B33-681B1F899B3C}"/>
    <cellStyle name="Normal 3 3 2 3 2 2" xfId="23016" xr:uid="{CB20048A-E1F4-4A64-8DB4-3BC49E94F2E8}"/>
    <cellStyle name="Normal 3 3 2 3 2 3" xfId="23017" xr:uid="{89F4F7E2-280E-4A5E-8D0E-D5F4A9780EA1}"/>
    <cellStyle name="Normal 3 3 2 3 3" xfId="23018" xr:uid="{F3675D78-D10F-4719-8082-577B0F64D012}"/>
    <cellStyle name="Normal 3 3 2 3 3 2" xfId="23019" xr:uid="{6DB23E06-7F2C-4C05-868A-2156930EDC40}"/>
    <cellStyle name="Normal 3 3 2 3 3 3" xfId="23020" xr:uid="{38B8886C-A519-4CF9-A1E2-B6A3D6618643}"/>
    <cellStyle name="Normal 3 3 2 3 4" xfId="23021" xr:uid="{F9AEAD9C-08CC-4EDE-A314-4CB2FAF71775}"/>
    <cellStyle name="Normal 3 3 2 3 5" xfId="23022" xr:uid="{410DD063-F84B-4E70-B5B3-D73AEBF3992D}"/>
    <cellStyle name="Normal 3 3 2 4" xfId="23023" xr:uid="{CC2CFE88-1EB7-4FF3-9F65-2585DF8D9539}"/>
    <cellStyle name="Normal 3 3 2 4 2" xfId="23024" xr:uid="{C88B57FE-749C-4D0D-B1A5-3E6003F5A536}"/>
    <cellStyle name="Normal 3 3 2 4 2 2" xfId="23025" xr:uid="{7F7F986E-9385-4B03-B75C-C0562E8285DF}"/>
    <cellStyle name="Normal 3 3 2 4 2 3" xfId="23026" xr:uid="{B1B7330E-20CC-4609-A711-E36E54D6B019}"/>
    <cellStyle name="Normal 3 3 2 4 3" xfId="23027" xr:uid="{DECA8616-DD86-4D81-A882-4B10EB449390}"/>
    <cellStyle name="Normal 3 3 2 4 3 2" xfId="23028" xr:uid="{721EE3B7-5570-47DD-A86D-A419D3762D83}"/>
    <cellStyle name="Normal 3 3 2 4 3 3" xfId="23029" xr:uid="{D699AA2B-FB71-4C74-A75D-4F5350EC0446}"/>
    <cellStyle name="Normal 3 3 2 4 4" xfId="23030" xr:uid="{D6F6AC32-3B65-4EB1-8C23-3EDA2CF47DF4}"/>
    <cellStyle name="Normal 3 3 2 4 5" xfId="23031" xr:uid="{2379465D-C170-40A1-9D48-DDD6F9B85258}"/>
    <cellStyle name="Normal 3 3 2 5" xfId="23032" xr:uid="{06921C93-A396-47C3-996E-EE10272B122B}"/>
    <cellStyle name="Normal 3 3 2 5 2" xfId="23033" xr:uid="{247B0BD0-3FAE-4560-A76A-BD07BA7550EA}"/>
    <cellStyle name="Normal 3 3 2 5 2 2" xfId="23034" xr:uid="{AFDE2E44-8F26-42C6-BCCA-B8553919C344}"/>
    <cellStyle name="Normal 3 3 2 5 2 3" xfId="23035" xr:uid="{FC20BAA8-3E4E-4C6F-AF02-07D1082AC8A8}"/>
    <cellStyle name="Normal 3 3 2 5 3" xfId="23036" xr:uid="{5DE0B039-56BC-454D-8FE4-72EBFC7C12BA}"/>
    <cellStyle name="Normal 3 3 2 5 3 2" xfId="23037" xr:uid="{A35E859D-68AD-4A3E-B41B-6658E8ACAD40}"/>
    <cellStyle name="Normal 3 3 2 5 3 3" xfId="23038" xr:uid="{8ACCAC85-D066-47AE-9145-C24877DF7389}"/>
    <cellStyle name="Normal 3 3 2 5 4" xfId="23039" xr:uid="{721BDEFD-469D-451A-8DC0-39743CA15CBE}"/>
    <cellStyle name="Normal 3 3 2 5 5" xfId="23040" xr:uid="{EEA037EE-BC28-4227-8BE3-84DB5EC3BAE7}"/>
    <cellStyle name="Normal 3 3 2 6" xfId="23041" xr:uid="{AAB07EE3-9008-47C4-9EF9-D339C36A9C85}"/>
    <cellStyle name="Normal 3 3 2 6 2" xfId="23042" xr:uid="{7519AD4B-3093-483E-85B5-A494ABBB09B7}"/>
    <cellStyle name="Normal 3 3 2 6 2 2" xfId="23043" xr:uid="{D3D7A7EA-03D2-40B1-B6DB-E55E74B3D790}"/>
    <cellStyle name="Normal 3 3 2 6 2 3" xfId="23044" xr:uid="{0AB2CBEE-3E8D-491C-A8E9-0ADAB3EB30D1}"/>
    <cellStyle name="Normal 3 3 2 6 3" xfId="23045" xr:uid="{6CBE0D3F-27DF-45DA-88B8-334E828E44FF}"/>
    <cellStyle name="Normal 3 3 2 6 3 2" xfId="23046" xr:uid="{212DF562-705E-47F2-BCEF-1EDEE78103E8}"/>
    <cellStyle name="Normal 3 3 2 6 3 3" xfId="23047" xr:uid="{16BC8130-AA5D-46E1-A95A-9262268DCE49}"/>
    <cellStyle name="Normal 3 3 2 6 4" xfId="23048" xr:uid="{00EF60F8-9C2D-4005-A643-F4CABB6388DB}"/>
    <cellStyle name="Normal 3 3 2 6 5" xfId="23049" xr:uid="{63D12B6A-57FC-400E-9EC6-D22338D62854}"/>
    <cellStyle name="Normal 3 3 2 7" xfId="23050" xr:uid="{3EA6D430-A6C0-4A65-A2FF-650D8A9CC3F2}"/>
    <cellStyle name="Normal 3 3 2 7 2" xfId="23051" xr:uid="{4EA43C7B-C70A-4682-ADBB-EC28E60BB06C}"/>
    <cellStyle name="Normal 3 3 2 7 2 2" xfId="23052" xr:uid="{596832DF-A75F-49BE-8F5D-77CE218DAEEB}"/>
    <cellStyle name="Normal 3 3 2 7 2 3" xfId="23053" xr:uid="{CF6ED1AC-3821-46C4-96C0-EA8E6FD44794}"/>
    <cellStyle name="Normal 3 3 2 7 3" xfId="23054" xr:uid="{19E8E08A-5504-416A-828F-BFC72465FEA7}"/>
    <cellStyle name="Normal 3 3 2 7 3 2" xfId="23055" xr:uid="{83C4E5DC-4319-4FC0-9EFC-9B683A93812E}"/>
    <cellStyle name="Normal 3 3 2 7 3 3" xfId="23056" xr:uid="{0EBA9CF5-99E8-4A46-9A41-EFE172568C1C}"/>
    <cellStyle name="Normal 3 3 2 7 4" xfId="23057" xr:uid="{6DC5B1CB-0C07-4FCB-B11A-4BA35943A17A}"/>
    <cellStyle name="Normal 3 3 2 7 5" xfId="23058" xr:uid="{6AD93857-1221-49F7-B2F2-1431B0232F70}"/>
    <cellStyle name="Normal 3 3 2 8" xfId="23059" xr:uid="{B421106B-1CC2-4FC3-A3D7-BD61814875FB}"/>
    <cellStyle name="Normal 3 3 2 8 2" xfId="23060" xr:uid="{325530C0-10E5-4491-87D8-9774EC92A2E0}"/>
    <cellStyle name="Normal 3 3 2 8 2 2" xfId="23061" xr:uid="{841B3B92-76F2-487F-B30F-510B84D38C3E}"/>
    <cellStyle name="Normal 3 3 2 8 2 3" xfId="23062" xr:uid="{1029CB41-F29C-4222-BC13-70E9741CF367}"/>
    <cellStyle name="Normal 3 3 2 8 3" xfId="23063" xr:uid="{B354120D-50AC-4544-9764-3E831318156C}"/>
    <cellStyle name="Normal 3 3 2 8 3 2" xfId="23064" xr:uid="{360035AE-46C7-45E4-88BB-02766158025A}"/>
    <cellStyle name="Normal 3 3 2 8 3 3" xfId="23065" xr:uid="{0736C716-5A31-4C9F-99F8-52E9BE887BF8}"/>
    <cellStyle name="Normal 3 3 2 8 4" xfId="23066" xr:uid="{4095428F-5E17-41D7-B4DE-310C2D0CB07D}"/>
    <cellStyle name="Normal 3 3 2 8 5" xfId="23067" xr:uid="{08CA84F1-EC52-42FA-B46C-6C3DA6A2439E}"/>
    <cellStyle name="Normal 3 3 2 9" xfId="23068" xr:uid="{3F78538F-2FB1-4F6A-8B5A-C369DF820BFD}"/>
    <cellStyle name="Normal 3 3 2 9 2" xfId="23069" xr:uid="{5A8F88CA-044F-41EF-9F5A-24C42462230B}"/>
    <cellStyle name="Normal 3 3 2 9 2 2" xfId="23070" xr:uid="{1CEB1D5A-3F53-4E5F-ADDE-9A39AA4C1996}"/>
    <cellStyle name="Normal 3 3 2 9 2 3" xfId="23071" xr:uid="{4D352AA7-2584-422F-A067-E1FD80D857D8}"/>
    <cellStyle name="Normal 3 3 2 9 3" xfId="23072" xr:uid="{CABBA556-CF02-4EF2-8787-D16DA6815ECD}"/>
    <cellStyle name="Normal 3 3 2 9 4" xfId="23073" xr:uid="{1F8AD709-95BE-4294-ACDB-189E76B0E335}"/>
    <cellStyle name="Normal 3 3 2_(9) 3 ACRs (GF) &amp; 2 ACRs (FF)" xfId="23074" xr:uid="{69489A72-43E9-42C2-A2C2-A112F0B7C970}"/>
    <cellStyle name="Normal 3 3 3" xfId="23075" xr:uid="{0E9E483B-989B-41A1-87C0-1730CE7DE819}"/>
    <cellStyle name="Normal 3 3 3 2" xfId="23076" xr:uid="{3EAAAF67-7C10-44B9-A6BF-AA719CA959A3}"/>
    <cellStyle name="Normal 3 3 3 2 2" xfId="23077" xr:uid="{763ADF87-71A3-446A-8FF4-1FCAB8F1629D}"/>
    <cellStyle name="Normal 3 3 3 2 2 2" xfId="23078" xr:uid="{FF0A5346-9524-45F3-83AA-25287506C8B4}"/>
    <cellStyle name="Normal 3 3 3 2 2 3" xfId="23079" xr:uid="{8E4CC8DE-472D-4256-9684-564C4F8B851C}"/>
    <cellStyle name="Normal 3 3 3 2 3" xfId="23080" xr:uid="{AB2DAD45-8D4D-4E4E-9FD7-94F4C4E4C331}"/>
    <cellStyle name="Normal 3 3 3 2 4" xfId="23081" xr:uid="{AD53F929-6DEF-4F86-8730-161D55EA72CA}"/>
    <cellStyle name="Normal 3 3 3 3" xfId="23082" xr:uid="{5DAE94D2-73A3-43A2-BB27-9C0FD400462D}"/>
    <cellStyle name="Normal 3 3 3 3 2" xfId="23083" xr:uid="{29981E73-6C08-4607-A604-5E1169460598}"/>
    <cellStyle name="Normal 3 3 3 3 3" xfId="23084" xr:uid="{72959B10-269D-4C02-B184-5A76E1D87CBE}"/>
    <cellStyle name="Normal 3 3 3 4" xfId="23085" xr:uid="{1EDD986B-2A2D-46EB-9B2E-6A0B3771E16F}"/>
    <cellStyle name="Normal 3 3 3 4 2" xfId="23086" xr:uid="{FD3904F2-21B3-4CDA-9BA7-76FA4E7FD542}"/>
    <cellStyle name="Normal 3 3 3 4 3" xfId="23087" xr:uid="{8633A824-F928-4929-9606-B2DC34F1B44B}"/>
    <cellStyle name="Normal 3 3 3 5" xfId="23088" xr:uid="{7FB99DAD-9FC3-4C58-874B-1A67B502BD05}"/>
    <cellStyle name="Normal 3 3 3 6" xfId="23089" xr:uid="{41F43EC4-C8D3-444B-AF1F-7A347ED582BE}"/>
    <cellStyle name="Normal 3 3 4" xfId="23090" xr:uid="{30067707-BC54-416A-BA49-A3FE6FD08124}"/>
    <cellStyle name="Normal 3 3 4 2" xfId="23091" xr:uid="{35F07CDF-CD27-480E-B939-6DBF1E6BAFF5}"/>
    <cellStyle name="Normal 3 3 4 3" xfId="23092" xr:uid="{E8325446-2079-4B32-8D76-5932FE9378B1}"/>
    <cellStyle name="Normal 3 3 5" xfId="23093" xr:uid="{396C3681-E55F-48CB-9361-D8C8489D744F}"/>
    <cellStyle name="Normal 3 3 5 2" xfId="23094" xr:uid="{C20704C8-136F-48A1-B525-9CB01A790E7D}"/>
    <cellStyle name="Normal 3 3 5 3" xfId="23095" xr:uid="{4599147A-6941-4EDB-9174-5EDC1C3F93F1}"/>
    <cellStyle name="Normal 3 3 6" xfId="23096" xr:uid="{55811CE7-F358-4BCA-9F24-AE50B529550F}"/>
    <cellStyle name="Normal 3 3 6 2" xfId="23097" xr:uid="{7449C9D4-9AD4-44FC-AC7C-3F05AF45527F}"/>
    <cellStyle name="Normal 3 3 6 3" xfId="23098" xr:uid="{9C019D9D-CEED-4425-90A5-48A9D061AEA3}"/>
    <cellStyle name="Normal 3 3 7" xfId="23099" xr:uid="{DB90D0AF-0894-4827-895B-027B2F9396AC}"/>
    <cellStyle name="Normal 3 3 7 2" xfId="23100" xr:uid="{45ADD17B-72D8-4DC0-908B-A16A2F91B5C1}"/>
    <cellStyle name="Normal 3 3 7 3" xfId="23101" xr:uid="{5DCEA31F-15D7-4AEC-A7E8-E3BBF60CA21F}"/>
    <cellStyle name="Normal 3 3 8" xfId="23102" xr:uid="{ADA115A0-4229-4ABC-9780-04A2A3AAF7AF}"/>
    <cellStyle name="Normal 3 3 8 2" xfId="23103" xr:uid="{160860B1-03D2-4F7D-90DF-CE6E61245AC8}"/>
    <cellStyle name="Normal 3 3 8 3" xfId="23104" xr:uid="{56113BCC-58DC-47EE-98B0-295C3A8B3EE2}"/>
    <cellStyle name="Normal 3 3 9" xfId="23105" xr:uid="{6FB29E69-E6C0-4600-B9DF-25F7811A4BAE}"/>
    <cellStyle name="Normal 3 3 9 2" xfId="23106" xr:uid="{039C7695-614D-43A1-A59F-4C2119DCFF72}"/>
    <cellStyle name="Normal 3 3 9 3" xfId="23107" xr:uid="{4A9D5ABD-3268-4952-B8E4-C013B9429FCF}"/>
    <cellStyle name="Normal 3 3_AH Bhainsa Estimate" xfId="23118" xr:uid="{E77C3E99-BAC9-4F40-B019-1875E31FC2DF}"/>
    <cellStyle name="Normal 3 30" xfId="23108" xr:uid="{41CBE335-373C-4163-BF55-14B04E7F1B02}"/>
    <cellStyle name="Normal 3 31" xfId="23109" xr:uid="{7080FC99-5B68-48AA-824E-2BA23097EAE6}"/>
    <cellStyle name="Normal 3 32" xfId="23110" xr:uid="{85C6F001-B17C-437C-9255-70AA84242D7F}"/>
    <cellStyle name="Normal 3 33" xfId="23111" xr:uid="{5E37D3B8-1D43-41ED-A06D-65DCF95C28BD}"/>
    <cellStyle name="Normal 3 34" xfId="23112" xr:uid="{978C5383-2262-4307-9AA6-253FBACD5BE8}"/>
    <cellStyle name="Normal 3 35" xfId="23113" xr:uid="{3720605A-C9D5-4158-985B-94E8B55116B7}"/>
    <cellStyle name="Normal 3 36" xfId="23114" xr:uid="{D4327D14-BA4D-43DF-8497-A10F93CF4DC8}"/>
    <cellStyle name="Normal 3 37" xfId="23115" xr:uid="{7594190D-8756-46BA-8ABE-6BFF612CCBC3}"/>
    <cellStyle name="Normal 3 38" xfId="23116" xr:uid="{3B2334CE-1E9A-473B-B07A-D839468F835B}"/>
    <cellStyle name="Normal 3 39" xfId="23117" xr:uid="{4CFB1305-35AE-4FAA-81C5-69A7F3C1022B}"/>
    <cellStyle name="Normal 3 4" xfId="23119" xr:uid="{C29A0E4A-EE80-4C18-A9D2-8D03C583201A}"/>
    <cellStyle name="Normal 3 4 10" xfId="23120" xr:uid="{785836CB-2F1B-4A33-A3C7-9C6E37276F20}"/>
    <cellStyle name="Normal 3 4 11" xfId="23121" xr:uid="{6A0780FE-14D7-4D6C-8B96-A1B86EA12CAD}"/>
    <cellStyle name="Normal 3 4 12" xfId="23122" xr:uid="{2AF28A9F-7F2C-4112-B3FB-5FE202F98361}"/>
    <cellStyle name="Normal 3 4 13" xfId="23123" xr:uid="{6E9FA9AE-5D1E-451C-B86A-7E8DD7560CD4}"/>
    <cellStyle name="Normal 3 4 14" xfId="23124" xr:uid="{55FE3391-43EC-49FC-A4A3-612E6CD0CC31}"/>
    <cellStyle name="Normal 3 4 15" xfId="23125" xr:uid="{D8090D8C-B9F7-4A8F-B91B-AD29AF7447B1}"/>
    <cellStyle name="Normal 3 4 16" xfId="23126" xr:uid="{75BA4364-886A-464A-97D7-8E8BA43F5FFA}"/>
    <cellStyle name="Normal 3 4 17" xfId="23127" xr:uid="{6D40A993-94E2-4050-906B-7D57A8524923}"/>
    <cellStyle name="Normal 3 4 18" xfId="23128" xr:uid="{A3393E88-0EBB-431B-B0EA-0C4A63ED2585}"/>
    <cellStyle name="Normal 3 4 2" xfId="23129" xr:uid="{B0810DBA-FFA1-4C30-B028-657EC416357F}"/>
    <cellStyle name="Normal 3 4 2 10" xfId="23130" xr:uid="{EB690872-37E4-4188-8AA5-359A2F96EB9E}"/>
    <cellStyle name="Normal 3 4 2 11" xfId="23131" xr:uid="{9D105BBE-3EBF-4F21-89E3-DB239E8231D2}"/>
    <cellStyle name="Normal 3 4 2 12" xfId="23132" xr:uid="{35D2BE95-6F66-45CA-9BF2-BEE542F62627}"/>
    <cellStyle name="Normal 3 4 2 13" xfId="23133" xr:uid="{75AB3F88-8099-4F78-80BD-B0703D957440}"/>
    <cellStyle name="Normal 3 4 2 14" xfId="23134" xr:uid="{B4A4CDB1-5AC8-422E-BAF6-380889366B1B}"/>
    <cellStyle name="Normal 3 4 2 15" xfId="23135" xr:uid="{6A929A38-B71E-441E-A47D-3E39FFBE2CEB}"/>
    <cellStyle name="Normal 3 4 2 16" xfId="23136" xr:uid="{C98E5A62-C5FB-4054-9C23-D5564AFE39DC}"/>
    <cellStyle name="Normal 3 4 2 17" xfId="23137" xr:uid="{ADC27654-FC5C-4905-8C66-BD104F2AC07A}"/>
    <cellStyle name="Normal 3 4 2 2" xfId="23138" xr:uid="{2D485618-7096-4199-B94A-3AF9497CD8E2}"/>
    <cellStyle name="Normal 3 4 2 3" xfId="23139" xr:uid="{E3579C1C-CF37-4BBE-B8DF-2BEB4AA5950C}"/>
    <cellStyle name="Normal 3 4 2 4" xfId="23140" xr:uid="{40C66EE0-24B4-4823-9FD6-2548F4489446}"/>
    <cellStyle name="Normal 3 4 2 5" xfId="23141" xr:uid="{33E4B61F-BED8-496D-AAE4-74DDDE85A21F}"/>
    <cellStyle name="Normal 3 4 2 6" xfId="23142" xr:uid="{CCD9D741-3051-4157-A6AF-135FA4C6856E}"/>
    <cellStyle name="Normal 3 4 2 7" xfId="23143" xr:uid="{DAE51793-E9EF-4373-A4C0-4864A735A023}"/>
    <cellStyle name="Normal 3 4 2 8" xfId="23144" xr:uid="{DB3FE5BD-7985-486A-8A80-D8D5C4D536C9}"/>
    <cellStyle name="Normal 3 4 2 9" xfId="23145" xr:uid="{C608EE85-9F08-478E-8E65-5868792A7FF5}"/>
    <cellStyle name="Normal 3 4 3" xfId="23146" xr:uid="{520FA403-92E8-4FE7-BCC0-960A6D6FB654}"/>
    <cellStyle name="Normal 3 4 3 10" xfId="23147" xr:uid="{7DC06928-1D96-426C-A10F-071210A07119}"/>
    <cellStyle name="Normal 3 4 3 11" xfId="23148" xr:uid="{1CC43302-C13C-49FA-A1AF-7BFEB027292E}"/>
    <cellStyle name="Normal 3 4 3 12" xfId="23149" xr:uid="{F36505CB-F4DA-49AF-A5E8-084CD08BF928}"/>
    <cellStyle name="Normal 3 4 3 13" xfId="23150" xr:uid="{CAB51591-6506-44DF-B2E1-3EAFD377D841}"/>
    <cellStyle name="Normal 3 4 3 14" xfId="23151" xr:uid="{123D21CF-CE18-4C8B-9844-1642362AC2E6}"/>
    <cellStyle name="Normal 3 4 3 15" xfId="23152" xr:uid="{4EC7BDA3-3F04-40A9-8B7B-B0D53845FA75}"/>
    <cellStyle name="Normal 3 4 3 2" xfId="23153" xr:uid="{FBAEF239-B859-4612-94C5-6E4513905D32}"/>
    <cellStyle name="Normal 3 4 3 2 10" xfId="23154" xr:uid="{A817FEF4-DABA-41E2-897B-98DDE7D82D27}"/>
    <cellStyle name="Normal 3 4 3 2 11" xfId="23155" xr:uid="{81A3448F-CCAB-4ABA-912B-81DE4214FF29}"/>
    <cellStyle name="Normal 3 4 3 2 12" xfId="23156" xr:uid="{85D20D7E-1ADA-4195-88A3-307BEA8E2A59}"/>
    <cellStyle name="Normal 3 4 3 2 13" xfId="23157" xr:uid="{E68D1B1D-F636-4590-9B00-0F7C325190FE}"/>
    <cellStyle name="Normal 3 4 3 2 14" xfId="23158" xr:uid="{5883DB93-9854-4923-8148-6914CF7FD5EE}"/>
    <cellStyle name="Normal 3 4 3 2 15" xfId="23159" xr:uid="{6FB3CFCD-9AB3-468C-8285-7A9F63436A73}"/>
    <cellStyle name="Normal 3 4 3 2 2" xfId="23160" xr:uid="{B84A25EE-B1F2-46B8-A215-458FB177F3A0}"/>
    <cellStyle name="Normal 3 4 3 2 3" xfId="23161" xr:uid="{4C8831EE-C76A-41A2-8B6A-ED52F521570E}"/>
    <cellStyle name="Normal 3 4 3 2 4" xfId="23162" xr:uid="{C225006F-DF72-4E4B-872E-852760B3998E}"/>
    <cellStyle name="Normal 3 4 3 2 5" xfId="23163" xr:uid="{49715CD3-1EE0-4872-9C1B-6332B86A08F2}"/>
    <cellStyle name="Normal 3 4 3 2 6" xfId="23164" xr:uid="{133FB6F9-A695-4F2A-A029-FBFE9F9E3B3F}"/>
    <cellStyle name="Normal 3 4 3 2 7" xfId="23165" xr:uid="{99C654F6-6F32-4937-B439-8258B0FD73A7}"/>
    <cellStyle name="Normal 3 4 3 2 8" xfId="23166" xr:uid="{A6EDC03B-DFDB-47FA-B015-C458B5492362}"/>
    <cellStyle name="Normal 3 4 3 2 9" xfId="23167" xr:uid="{83221DC7-9314-4486-8E3F-20C370FF071B}"/>
    <cellStyle name="Normal 3 4 3 3" xfId="23168" xr:uid="{EA6ECB90-4B1D-453E-892B-197FF90E97AC}"/>
    <cellStyle name="Normal 3 4 3 4" xfId="23169" xr:uid="{F51B0E9A-B7E7-4AAF-B13D-E75AF89994AC}"/>
    <cellStyle name="Normal 3 4 3 5" xfId="23170" xr:uid="{509177F9-5D37-406B-B5EB-FFA4677A1173}"/>
    <cellStyle name="Normal 3 4 3 6" xfId="23171" xr:uid="{7DD1D506-EE9F-4637-BDAF-AC73BDE905E3}"/>
    <cellStyle name="Normal 3 4 3 7" xfId="23172" xr:uid="{C76843EC-4CA7-478F-B471-51F4469C4132}"/>
    <cellStyle name="Normal 3 4 3 8" xfId="23173" xr:uid="{FF548DC3-2167-40FD-B35B-843D863A225B}"/>
    <cellStyle name="Normal 3 4 3 9" xfId="23174" xr:uid="{B22909EC-F8FE-44AF-8909-9D9273239136}"/>
    <cellStyle name="Normal 3 4 4" xfId="23175" xr:uid="{F9246748-06CE-4251-B94C-77496C4847B0}"/>
    <cellStyle name="Normal 3 4 5" xfId="23176" xr:uid="{46134B1A-81DE-4B9A-9984-B53195D87373}"/>
    <cellStyle name="Normal 3 4 6" xfId="23177" xr:uid="{183A0459-4F05-45FD-B5CE-49E549D8858E}"/>
    <cellStyle name="Normal 3 4 7" xfId="23178" xr:uid="{9174C3A0-8E8D-43EF-83C8-F07667B16889}"/>
    <cellStyle name="Normal 3 4 8" xfId="23179" xr:uid="{A59170DD-CC2A-4E4D-9FB3-AE93E7D167AF}"/>
    <cellStyle name="Normal 3 4 9" xfId="23180" xr:uid="{6611DFCA-67C5-4A67-9E2A-4007CF538A83}"/>
    <cellStyle name="Normal 3 4_Hathnoora RSC Augmenation RE" xfId="23191" xr:uid="{74A787DB-7C50-403F-AEEB-0FADAEA24E87}"/>
    <cellStyle name="Normal 3 40" xfId="23181" xr:uid="{6F9731C2-D6A0-48EC-BA41-C3D79DA73018}"/>
    <cellStyle name="Normal 3 41" xfId="23182" xr:uid="{7B00EE29-FECB-4FD7-85D0-BA5736F9C54F}"/>
    <cellStyle name="Normal 3 42" xfId="23183" xr:uid="{13278F5C-6135-43A6-9E2D-A7F15B738023}"/>
    <cellStyle name="Normal 3 43" xfId="23184" xr:uid="{FA3EA70D-7B81-4895-AA1F-4215B27C68A3}"/>
    <cellStyle name="Normal 3 44" xfId="23185" xr:uid="{8BB583AE-29A7-4A5A-9102-061D2902E0E8}"/>
    <cellStyle name="Normal 3 45" xfId="23186" xr:uid="{510ECDF6-E4C6-40B4-BAC1-A223B8FC351C}"/>
    <cellStyle name="Normal 3 46" xfId="23187" xr:uid="{9CAB9E56-AFCE-4A4B-BD04-41FD7603C9E1}"/>
    <cellStyle name="Normal 3 47" xfId="23188" xr:uid="{30F2C77D-ADF5-44E2-930C-12F393A82F19}"/>
    <cellStyle name="Normal 3 48" xfId="23189" xr:uid="{FAF16517-7F77-4D11-B2C0-E34DEF4E211C}"/>
    <cellStyle name="Normal 3 49" xfId="23190" xr:uid="{31A29B96-305B-4581-8C4E-05F384A8B90D}"/>
    <cellStyle name="Normal 3 5" xfId="23192" xr:uid="{E37784C5-F6D5-49E1-A9BF-DF01A56416F4}"/>
    <cellStyle name="Normal 3 5 10" xfId="23193" xr:uid="{A46C772B-4B1E-423D-9A51-D6F510452E8A}"/>
    <cellStyle name="Normal 3 5 10 2" xfId="23194" xr:uid="{CCEAE86D-A325-43F4-A6AA-5398E7B3FD90}"/>
    <cellStyle name="Normal 3 5 10 2 2" xfId="23195" xr:uid="{0BB48D4A-42EB-4A49-ABFD-6001C9F76A8E}"/>
    <cellStyle name="Normal 3 5 10 2 3" xfId="23196" xr:uid="{2F7CA58B-71E6-4D46-A306-0194800AFD74}"/>
    <cellStyle name="Normal 3 5 11" xfId="23197" xr:uid="{5EEB98ED-727B-4E99-B058-B4DBB5831699}"/>
    <cellStyle name="Normal 3 5 12" xfId="23198" xr:uid="{6BDB17E9-8800-440A-9FE8-428CF8FEEAEC}"/>
    <cellStyle name="Normal 3 5 13" xfId="23199" xr:uid="{9CA8A9A5-F435-49BF-A73C-4786A9536991}"/>
    <cellStyle name="Normal 3 5 14" xfId="23200" xr:uid="{6043F0EF-93F8-4AE0-B747-C3C321AF9706}"/>
    <cellStyle name="Normal 3 5 14 2" xfId="23201" xr:uid="{144A1B7A-D5CA-4BA2-B27B-F2CB14F78CED}"/>
    <cellStyle name="Normal 3 5 14 3" xfId="23202" xr:uid="{832B24E0-F4F8-4C22-8A72-6AA4F045C62A}"/>
    <cellStyle name="Normal 3 5 15" xfId="23203" xr:uid="{50BE0A2C-474D-4D92-9880-C4788288A751}"/>
    <cellStyle name="Normal 3 5 15 2" xfId="23204" xr:uid="{C77DBB33-EF88-4E61-8961-A928570D625F}"/>
    <cellStyle name="Normal 3 5 15 3" xfId="23205" xr:uid="{5A5AF6FC-8B75-4BCC-92DC-B8534D22671E}"/>
    <cellStyle name="Normal 3 5 16" xfId="23206" xr:uid="{299392A7-FDC7-4FFA-B54C-5BD031423B78}"/>
    <cellStyle name="Normal 3 5 17" xfId="23207" xr:uid="{FE3E1C74-DDFF-48B5-9A25-714513189839}"/>
    <cellStyle name="Normal 3 5 18" xfId="23208" xr:uid="{BC8D342A-E56D-4278-8794-D3F9F8212CA0}"/>
    <cellStyle name="Normal 3 5 2" xfId="23209" xr:uid="{09EBC51B-39E2-4E0D-BC2F-B2B919E6011F}"/>
    <cellStyle name="Normal 3 5 2 10" xfId="23210" xr:uid="{3C5A6249-6AD9-4C25-BE06-761B807CED0F}"/>
    <cellStyle name="Normal 3 5 2 10 2" xfId="23211" xr:uid="{1CA0DF45-97D5-45E8-B5CF-4B409BE3556A}"/>
    <cellStyle name="Normal 3 5 2 10 3" xfId="23212" xr:uid="{DD3516B9-0C3B-4299-8CFB-BBA39B99B4D0}"/>
    <cellStyle name="Normal 3 5 2 11" xfId="23213" xr:uid="{51342229-9D48-4677-B5B8-7C3498914DBB}"/>
    <cellStyle name="Normal 3 5 2 11 2" xfId="23214" xr:uid="{5B154772-4AED-4F8D-926D-E244BFDC2A1F}"/>
    <cellStyle name="Normal 3 5 2 11 3" xfId="23215" xr:uid="{3BBF146D-5165-4DE4-8D87-C6DC686948A8}"/>
    <cellStyle name="Normal 3 5 2 12" xfId="23216" xr:uid="{72D4DAAA-56C2-4929-A7CC-1DFFA6CBC6CB}"/>
    <cellStyle name="Normal 3 5 2 13" xfId="23217" xr:uid="{67182F35-10DD-4486-B9B5-036F3475F5D0}"/>
    <cellStyle name="Normal 3 5 2 14" xfId="23218" xr:uid="{4813FFC4-5F36-4EC4-B93C-30C81930B0CF}"/>
    <cellStyle name="Normal 3 5 2 2" xfId="23219" xr:uid="{0E2F7E2C-4BF9-4A97-9490-356958E95E6C}"/>
    <cellStyle name="Normal 3 5 2 2 2" xfId="23220" xr:uid="{3E11C38C-B415-45C0-9806-5CFB4C781E7E}"/>
    <cellStyle name="Normal 3 5 2 2 2 2" xfId="23221" xr:uid="{C4E0A905-04A8-4BAA-A6B4-8321141A0041}"/>
    <cellStyle name="Normal 3 5 2 2 2 3" xfId="23222" xr:uid="{0CB69B4B-EB4D-4773-A97D-4B30FC26EE10}"/>
    <cellStyle name="Normal 3 5 2 2 2 4" xfId="23223" xr:uid="{3BF9C8E3-4673-4151-88DA-E5DC50E1D6B2}"/>
    <cellStyle name="Normal 3 5 2 2 2 5" xfId="23224" xr:uid="{3BCE2EDF-1943-44A9-A368-C5E6A06DB63A}"/>
    <cellStyle name="Normal 3 5 2 2 3" xfId="23225" xr:uid="{91276C5C-091F-4F5F-B0B2-A8C52FC58B8C}"/>
    <cellStyle name="Normal 3 5 2 2 4" xfId="23226" xr:uid="{C9D1A6F2-87E9-453F-A694-3A40D2A7ABD6}"/>
    <cellStyle name="Normal 3 5 2 2 5" xfId="23227" xr:uid="{BE8D4D03-1DF2-4281-8F22-89331E52C326}"/>
    <cellStyle name="Normal 3 5 2 3" xfId="23228" xr:uid="{FC0B9221-9BEC-4C0A-8DDD-02369BE7F3D5}"/>
    <cellStyle name="Normal 3 5 2 3 2" xfId="23229" xr:uid="{4743E663-E458-4E21-861C-88AABE4A5906}"/>
    <cellStyle name="Normal 3 5 2 3 2 2" xfId="23230" xr:uid="{83009958-63C9-4D16-B894-7D19EC94C442}"/>
    <cellStyle name="Normal 3 5 2 3 2 3" xfId="23231" xr:uid="{EC4ECC0A-E38F-4945-AC2C-4D620A8EE80E}"/>
    <cellStyle name="Normal 3 5 2 4" xfId="23232" xr:uid="{3D0534DB-6A2D-4134-A9ED-3B8CD505FE19}"/>
    <cellStyle name="Normal 3 5 2 4 2" xfId="23233" xr:uid="{4F6ACE78-AFE6-4468-AD38-B9CF6FC2552D}"/>
    <cellStyle name="Normal 3 5 2 4 2 2" xfId="23234" xr:uid="{2339542F-6BDB-40C3-89DC-0B8F0A8DD98F}"/>
    <cellStyle name="Normal 3 5 2 4 2 3" xfId="23235" xr:uid="{9159EB94-E3CC-49C9-9B6C-242FB24CDE67}"/>
    <cellStyle name="Normal 3 5 2 5" xfId="23236" xr:uid="{4A48F97A-EB7C-46D4-8105-1DDB39781DB0}"/>
    <cellStyle name="Normal 3 5 2 5 2" xfId="23237" xr:uid="{0EFCA610-59A8-487C-A759-6189650793B4}"/>
    <cellStyle name="Normal 3 5 2 5 2 2" xfId="23238" xr:uid="{3DBFE8C2-6E11-48C9-8D04-E5C6027457E1}"/>
    <cellStyle name="Normal 3 5 2 5 2 3" xfId="23239" xr:uid="{CC488E40-DBF4-4512-B3CD-DF6A0E46FE0C}"/>
    <cellStyle name="Normal 3 5 2 6" xfId="23240" xr:uid="{8B9BF03F-7741-4763-8CF2-C23451475EE3}"/>
    <cellStyle name="Normal 3 5 2 6 2" xfId="23241" xr:uid="{0D440581-B985-4D18-A65A-77B86E908CE8}"/>
    <cellStyle name="Normal 3 5 2 6 2 2" xfId="23242" xr:uid="{507989B1-7533-4082-A0B9-6C3382CD7E00}"/>
    <cellStyle name="Normal 3 5 2 6 2 3" xfId="23243" xr:uid="{719E53A9-1AE1-4B69-9FF2-10ABE44D2DF9}"/>
    <cellStyle name="Normal 3 5 2 7" xfId="23244" xr:uid="{D4DCCFD3-8D27-46B4-A67B-28316D4E2689}"/>
    <cellStyle name="Normal 3 5 2 7 2" xfId="23245" xr:uid="{414F27D8-9062-4927-B4EB-C2D3FE75173D}"/>
    <cellStyle name="Normal 3 5 2 7 2 2" xfId="23246" xr:uid="{7BB58D35-8CA8-4A5E-A278-85DB969B5128}"/>
    <cellStyle name="Normal 3 5 2 7 2 3" xfId="23247" xr:uid="{A5A305CB-FB72-4036-A503-68339BA165E4}"/>
    <cellStyle name="Normal 3 5 2 8" xfId="23248" xr:uid="{640E3BB2-A1AC-45B0-B25E-C9420D3D4DB9}"/>
    <cellStyle name="Normal 3 5 2 8 2" xfId="23249" xr:uid="{4531F37D-9C7B-4E83-BE4B-66BB1FA88E55}"/>
    <cellStyle name="Normal 3 5 2 8 2 2" xfId="23250" xr:uid="{6BE988C2-FFF3-43F7-879F-C75C0BF3FD5D}"/>
    <cellStyle name="Normal 3 5 2 8 2 3" xfId="23251" xr:uid="{CFC9C6C3-0B0E-40AA-BDE3-2DD9DF5E9E51}"/>
    <cellStyle name="Normal 3 5 2 9" xfId="23252" xr:uid="{62E9DE44-957A-4BAE-809D-6D3206BEFF13}"/>
    <cellStyle name="Normal 3 5 3" xfId="23253" xr:uid="{95131986-2D4A-4770-8C9C-0027466078D6}"/>
    <cellStyle name="Normal 3 5 3 10" xfId="23254" xr:uid="{B24F6A5A-2220-43A6-89E8-A84C83EDFF99}"/>
    <cellStyle name="Normal 3 5 3 11" xfId="23255" xr:uid="{263AAADC-AF21-42A4-9B02-A036B6C66BDD}"/>
    <cellStyle name="Normal 3 5 3 12" xfId="23256" xr:uid="{30ADC46E-809F-48C1-9986-36003B686CDA}"/>
    <cellStyle name="Normal 3 5 3 2" xfId="23257" xr:uid="{9FFF83D2-9DA0-4E9F-8781-12AB0FB2D796}"/>
    <cellStyle name="Normal 3 5 3 2 2" xfId="23258" xr:uid="{B9C46C03-38DB-4A4C-869B-DF5E60EB0E61}"/>
    <cellStyle name="Normal 3 5 3 2 2 2" xfId="23259" xr:uid="{8CE23AEE-D40F-43DF-8ED4-705D331B8356}"/>
    <cellStyle name="Normal 3 5 3 2 2 2 2" xfId="23260" xr:uid="{28CF074E-DA4B-4E1F-BF1C-06BCBC8B3AF4}"/>
    <cellStyle name="Normal 3 5 3 2 2 2 3" xfId="23261" xr:uid="{80E96D03-1951-4AB9-A2AA-7C413AB46D55}"/>
    <cellStyle name="Normal 3 5 3 2 2 3" xfId="23262" xr:uid="{4C07EEB8-7329-45CE-8B60-18D2952E2610}"/>
    <cellStyle name="Normal 3 5 3 2 2 4" xfId="23263" xr:uid="{459A80DC-D36E-4311-A101-E8FEFA020C1E}"/>
    <cellStyle name="Normal 3 5 3 2 3" xfId="23264" xr:uid="{D7F349CE-0FF2-4066-9EAE-9305D74BAB10}"/>
    <cellStyle name="Normal 3 5 3 2 3 2" xfId="23265" xr:uid="{03D7FBDA-9CF2-462B-9325-42F3D4AE226E}"/>
    <cellStyle name="Normal 3 5 3 2 3 3" xfId="23266" xr:uid="{2D770FA8-5174-4369-9C53-FC84AA4CE2BB}"/>
    <cellStyle name="Normal 3 5 3 2 4" xfId="23267" xr:uid="{D364A444-DEA5-4201-B8A6-F16D458832CB}"/>
    <cellStyle name="Normal 3 5 3 2 4 2" xfId="23268" xr:uid="{693D1B17-F378-4CE6-A42C-196B121192C4}"/>
    <cellStyle name="Normal 3 5 3 2 4 3" xfId="23269" xr:uid="{18F0D15B-277A-4488-9155-7086A3D5C234}"/>
    <cellStyle name="Normal 3 5 3 2 5" xfId="23270" xr:uid="{CA07D887-6C78-4D79-902E-D6CA5666B899}"/>
    <cellStyle name="Normal 3 5 3 2 6" xfId="23271" xr:uid="{F6472AA1-F212-4BCF-A43C-8A9354E81E49}"/>
    <cellStyle name="Normal 3 5 3 3" xfId="23272" xr:uid="{D2BEB7C1-DA34-4686-904E-6C2A8A7F4C16}"/>
    <cellStyle name="Normal 3 5 3 3 2" xfId="23273" xr:uid="{E67D201B-F861-429F-AC8B-AE38D9E893C1}"/>
    <cellStyle name="Normal 3 5 3 3 3" xfId="23274" xr:uid="{E514D3F7-E217-4E97-81C1-3C4771925CBB}"/>
    <cellStyle name="Normal 3 5 3 4" xfId="23275" xr:uid="{3FE345FC-95B9-4430-A87B-5A8CE08B2BD8}"/>
    <cellStyle name="Normal 3 5 3 4 2" xfId="23276" xr:uid="{54ADA59C-BC4B-48B7-BC2B-E4A9BF2BA7E8}"/>
    <cellStyle name="Normal 3 5 3 4 3" xfId="23277" xr:uid="{50829235-C123-4AE8-85A7-0DC9FD54371D}"/>
    <cellStyle name="Normal 3 5 3 5" xfId="23278" xr:uid="{1F6C0709-E59E-4F03-A1C1-02FA679418DC}"/>
    <cellStyle name="Normal 3 5 3 5 2" xfId="23279" xr:uid="{03808411-DD44-4D96-885B-86603250685D}"/>
    <cellStyle name="Normal 3 5 3 5 3" xfId="23280" xr:uid="{121B5F1A-90E4-4EA8-BC74-A50A4B39B8A6}"/>
    <cellStyle name="Normal 3 5 3 6" xfId="23281" xr:uid="{3956233C-2507-4F1B-BE73-A4E81D4CBB81}"/>
    <cellStyle name="Normal 3 5 3 6 2" xfId="23282" xr:uid="{BACF95DB-4194-4A28-838E-E98D23814E5D}"/>
    <cellStyle name="Normal 3 5 3 6 3" xfId="23283" xr:uid="{7C3B5258-F240-4A32-BC4C-9185BC8E7804}"/>
    <cellStyle name="Normal 3 5 3 7" xfId="23284" xr:uid="{2AD74CAD-5D30-43DD-81E2-6576552C4F8C}"/>
    <cellStyle name="Normal 3 5 3 7 2" xfId="23285" xr:uid="{8B240E75-D07E-4A0B-BA42-12F1F74498B4}"/>
    <cellStyle name="Normal 3 5 3 7 3" xfId="23286" xr:uid="{7F4DA076-7214-4461-9526-15C3B74BD1F8}"/>
    <cellStyle name="Normal 3 5 3 8" xfId="23287" xr:uid="{5D5FC348-2846-49C3-9810-1082F40399EE}"/>
    <cellStyle name="Normal 3 5 3 8 2" xfId="23288" xr:uid="{5E9029CC-37ED-4A96-9CAF-A9D0C6B224C8}"/>
    <cellStyle name="Normal 3 5 3 8 3" xfId="23289" xr:uid="{B6E8B857-334E-400D-AFBA-D5992D8E7618}"/>
    <cellStyle name="Normal 3 5 3 9" xfId="23290" xr:uid="{25377D5A-A00D-42F4-AD11-2D69A0D259B3}"/>
    <cellStyle name="Normal 3 5 3 9 2" xfId="23291" xr:uid="{E84DE9E5-1404-4596-968D-354230640B7F}"/>
    <cellStyle name="Normal 3 5 3 9 3" xfId="23292" xr:uid="{EC79F50B-DA37-460D-A309-82329DC4AD50}"/>
    <cellStyle name="Normal 3 5 4" xfId="23293" xr:uid="{C44EDECC-0319-4E21-A90F-2EDAB393623E}"/>
    <cellStyle name="Normal 3 5 4 2" xfId="23294" xr:uid="{78DFB807-55E6-4018-B69E-ACB9E41DD722}"/>
    <cellStyle name="Normal 3 5 4 2 2" xfId="23295" xr:uid="{6A3ED504-BC39-42BD-91BE-94B3BE402F00}"/>
    <cellStyle name="Normal 3 5 4 2 2 2" xfId="23296" xr:uid="{1C041295-19EC-46A8-941D-2841C9EE9C11}"/>
    <cellStyle name="Normal 3 5 4 2 2 3" xfId="23297" xr:uid="{FD463C0E-9BAE-4E88-8D70-13874EF4B587}"/>
    <cellStyle name="Normal 3 5 4 2 3" xfId="23298" xr:uid="{8FB005BB-F403-45C2-B830-C2BADB4442FB}"/>
    <cellStyle name="Normal 3 5 4 2 3 2" xfId="23299" xr:uid="{989224A1-8F72-4536-8FB6-A3BCBD78B222}"/>
    <cellStyle name="Normal 3 5 4 2 3 3" xfId="23300" xr:uid="{EFFF41B0-3202-46BE-9F02-BF62388A0CF4}"/>
    <cellStyle name="Normal 3 5 4 2 4" xfId="23301" xr:uid="{D0E62A5B-4F99-4059-BD6D-BEF20C68E8E2}"/>
    <cellStyle name="Normal 3 5 4 2 5" xfId="23302" xr:uid="{0A1E0466-A385-4597-B9FD-FBBBDD0E255E}"/>
    <cellStyle name="Normal 3 5 4 3" xfId="23303" xr:uid="{E32A3E73-F31C-456F-8AE4-CACEC92F4F2B}"/>
    <cellStyle name="Normal 3 5 4 3 2" xfId="23304" xr:uid="{70E0DC5D-EF08-48C0-8998-C73CC2ABA58F}"/>
    <cellStyle name="Normal 3 5 4 3 3" xfId="23305" xr:uid="{89F9E9E6-A310-4364-A79A-CDF5AAB720F3}"/>
    <cellStyle name="Normal 3 5 4 4" xfId="23306" xr:uid="{6D13D97E-164B-4C23-AD5B-1CBB3BFDB6B4}"/>
    <cellStyle name="Normal 3 5 4 4 2" xfId="23307" xr:uid="{A84E4396-99F8-4818-B502-1AF82D5113C9}"/>
    <cellStyle name="Normal 3 5 4 4 3" xfId="23308" xr:uid="{67F3943D-7C22-4B72-816B-CC2E3A8B844C}"/>
    <cellStyle name="Normal 3 5 4 5" xfId="23309" xr:uid="{396A8FA5-EBBC-4DA3-9CBC-4B61DEACE5C1}"/>
    <cellStyle name="Normal 3 5 4 6" xfId="23310" xr:uid="{34B3E0D0-299C-42FE-8D33-0783AB9EBBB4}"/>
    <cellStyle name="Normal 3 5 5" xfId="23311" xr:uid="{0D028E63-067D-4EC1-A8C7-27252F344184}"/>
    <cellStyle name="Normal 3 5 5 2" xfId="23312" xr:uid="{3394995F-65CD-4FD2-9358-900199A05FD5}"/>
    <cellStyle name="Normal 3 5 5 2 2" xfId="23313" xr:uid="{1E86F76E-D2C3-416A-A853-486A38F909FF}"/>
    <cellStyle name="Normal 3 5 5 2 2 2" xfId="23314" xr:uid="{1D13C2EF-CE5C-4A91-80EE-89AC8186EDEC}"/>
    <cellStyle name="Normal 3 5 5 2 2 3" xfId="23315" xr:uid="{3A935C39-63E5-4931-A63B-EC2F817EEE26}"/>
    <cellStyle name="Normal 3 5 5 2 3" xfId="23316" xr:uid="{9A4D0385-7CA2-416E-B0FD-2F2701605D96}"/>
    <cellStyle name="Normal 3 5 5 2 3 2" xfId="23317" xr:uid="{0DFAF9A6-62C3-4B12-919A-E7F53E99A688}"/>
    <cellStyle name="Normal 3 5 5 2 3 3" xfId="23318" xr:uid="{897B9B95-8946-4664-BC80-D741D3B04991}"/>
    <cellStyle name="Normal 3 5 5 2 4" xfId="23319" xr:uid="{4076D380-192A-49DA-B9B3-98CCE43C0D32}"/>
    <cellStyle name="Normal 3 5 5 2 5" xfId="23320" xr:uid="{8E34F576-073D-492C-8E36-594ADCB87B43}"/>
    <cellStyle name="Normal 3 5 5 3" xfId="23321" xr:uid="{5E5BF599-8406-45BC-B181-FFDE640A1F81}"/>
    <cellStyle name="Normal 3 5 5 3 2" xfId="23322" xr:uid="{E41D963E-4AA8-4F2D-9A34-21C551231C2E}"/>
    <cellStyle name="Normal 3 5 5 3 3" xfId="23323" xr:uid="{F2D64D92-F323-4FE8-8AA6-E36B44D22CFF}"/>
    <cellStyle name="Normal 3 5 5 4" xfId="23324" xr:uid="{94375BF9-E1CA-4FED-812A-DFAAAA3DD819}"/>
    <cellStyle name="Normal 3 5 5 4 2" xfId="23325" xr:uid="{F3E116C4-71AB-4BD4-A0C3-855AC974251B}"/>
    <cellStyle name="Normal 3 5 5 4 3" xfId="23326" xr:uid="{39AB2F66-EC8B-42DB-B4CC-DF6B1C9F16EF}"/>
    <cellStyle name="Normal 3 5 5 5" xfId="23327" xr:uid="{0F0318BE-D463-4502-801B-835471C82B45}"/>
    <cellStyle name="Normal 3 5 5 6" xfId="23328" xr:uid="{61A69A85-A855-4463-A2D3-C66EE0AE6E15}"/>
    <cellStyle name="Normal 3 5 6" xfId="23329" xr:uid="{A1B22152-B81D-48CE-BF7B-DC5AE51C5AE6}"/>
    <cellStyle name="Normal 3 5 6 2" xfId="23330" xr:uid="{AD0946A4-A49B-4470-A1DD-5AC3BC2B753E}"/>
    <cellStyle name="Normal 3 5 6 2 2" xfId="23331" xr:uid="{BFD9A2E9-DDEA-41CD-A6E1-0A140C56BC36}"/>
    <cellStyle name="Normal 3 5 6 2 3" xfId="23332" xr:uid="{2138656F-CFA2-448C-98B5-DA85B87F272D}"/>
    <cellStyle name="Normal 3 5 7" xfId="23333" xr:uid="{E180B683-EAE4-4FAF-8B86-50C65AA565F7}"/>
    <cellStyle name="Normal 3 5 7 2" xfId="23334" xr:uid="{C4CF42DB-3C65-4F8F-B22B-3F34471F7AF0}"/>
    <cellStyle name="Normal 3 5 7 2 2" xfId="23335" xr:uid="{31B83784-27D5-4CCF-BA64-DE687E5AE8C2}"/>
    <cellStyle name="Normal 3 5 7 2 3" xfId="23336" xr:uid="{CA5F9FB0-E579-41B8-AF3C-6787924865B8}"/>
    <cellStyle name="Normal 3 5 8" xfId="23337" xr:uid="{131535E1-F420-4DB4-BFCE-38F893AE2F5F}"/>
    <cellStyle name="Normal 3 5 8 2" xfId="23338" xr:uid="{E2A3BDA6-3C95-4748-8FE8-231833B31A69}"/>
    <cellStyle name="Normal 3 5 8 2 2" xfId="23339" xr:uid="{6442D281-7C58-4A03-992F-19017C56DA36}"/>
    <cellStyle name="Normal 3 5 8 2 3" xfId="23340" xr:uid="{A10A8CE6-F9C5-456B-8D34-9B506641989A}"/>
    <cellStyle name="Normal 3 5 9" xfId="23341" xr:uid="{DC25210F-7BC0-475F-A856-9A1E6A255470}"/>
    <cellStyle name="Normal 3 5 9 2" xfId="23342" xr:uid="{F69614DF-42CF-493E-ADF6-18343D5C08F0}"/>
    <cellStyle name="Normal 3 5 9 2 2" xfId="23343" xr:uid="{F66A2BF5-4C50-474C-85D6-CC72DF5656BD}"/>
    <cellStyle name="Normal 3 5 9 2 3" xfId="23344" xr:uid="{6447FE02-1AAB-4367-A54F-004EA3A18C7E}"/>
    <cellStyle name="Normal 3 5_AH Bhainsa Estimate" xfId="23355" xr:uid="{1B1031AB-7237-4A02-BA05-DE3F16320928}"/>
    <cellStyle name="Normal 3 50" xfId="23345" xr:uid="{098CBD5F-28E2-4A70-8B04-8EB9ED6A18A5}"/>
    <cellStyle name="Normal 3 51" xfId="23346" xr:uid="{617557F2-4496-4638-89E0-1DC9EEA8EA91}"/>
    <cellStyle name="Normal 3 52" xfId="23347" xr:uid="{A7B805CD-5CB0-4608-8848-9014F37ABA0C}"/>
    <cellStyle name="Normal 3 53" xfId="23348" xr:uid="{A4C22D56-83E3-4288-BAF5-C46E46E58753}"/>
    <cellStyle name="Normal 3 54" xfId="23349" xr:uid="{2287FD83-65A0-4908-AC41-E48EFC5097BC}"/>
    <cellStyle name="Normal 3 55" xfId="23350" xr:uid="{0BAA96DF-784D-4C26-B903-933D8423CAB2}"/>
    <cellStyle name="Normal 3 56" xfId="23351" xr:uid="{D214E51A-DC08-4450-A537-6B0ED482081F}"/>
    <cellStyle name="Normal 3 57" xfId="23352" xr:uid="{274EB7A9-CDE0-4819-BC62-4E8768DF78F7}"/>
    <cellStyle name="Normal 3 58" xfId="23353" xr:uid="{45B2BF13-E7DA-4083-8A37-D8F6A537329D}"/>
    <cellStyle name="Normal 3 59" xfId="23354" xr:uid="{DC1B820D-0AAD-47A8-AF18-4D8B0F6AE9C3}"/>
    <cellStyle name="Normal 3 6" xfId="23356" xr:uid="{3FF324C9-55C2-422B-8C72-8BF407C76F23}"/>
    <cellStyle name="Normal 3 6 10" xfId="23357" xr:uid="{80AA5D72-2E90-4923-A057-6D26623A3587}"/>
    <cellStyle name="Normal 3 6 11" xfId="23358" xr:uid="{753802F2-99D3-4100-B112-357D2E60882F}"/>
    <cellStyle name="Normal 3 6 11 2" xfId="23359" xr:uid="{C013B3F2-7290-479B-AEE7-976F4068E805}"/>
    <cellStyle name="Normal 3 6 11 3" xfId="23360" xr:uid="{C186BDD0-9E53-4551-9A79-B782C012DEB5}"/>
    <cellStyle name="Normal 3 6 11 3 2" xfId="23361" xr:uid="{4EE31463-099F-4896-BC8B-38C51E621F8F}"/>
    <cellStyle name="Normal 3 6 11 3 3" xfId="23362" xr:uid="{DEFE99B9-A768-4AA0-A3CC-ED6E2C80AF5C}"/>
    <cellStyle name="Normal 3 6 11 4" xfId="23363" xr:uid="{5A02759E-021D-4DFC-B129-167A972A2257}"/>
    <cellStyle name="Normal 3 6 11 5" xfId="23364" xr:uid="{F09A1D41-7C31-4625-90E4-AEF10A7291F9}"/>
    <cellStyle name="Normal 3 6 11_Corrected Spl Task information Peddapalli Division" xfId="23365" xr:uid="{4E6CFCB0-552A-4586-B2E2-46D5615252BC}"/>
    <cellStyle name="Normal 3 6 12" xfId="23366" xr:uid="{E6880439-252D-4B93-A07B-5BABF83C4F60}"/>
    <cellStyle name="Normal 3 6 12 2" xfId="23367" xr:uid="{D4D8B80A-8FDE-4388-9BF3-9AAA7BC2399D}"/>
    <cellStyle name="Normal 3 6 12 3" xfId="23368" xr:uid="{7982E797-80A6-4215-8C48-5E4E9189BEF2}"/>
    <cellStyle name="Normal 3 6 13" xfId="23369" xr:uid="{64443913-4DBC-42F1-B6E6-F8BBC8B1843B}"/>
    <cellStyle name="Normal 3 6 13 2" xfId="23370" xr:uid="{366A9EFD-2FBE-4215-8323-D5210A7757DF}"/>
    <cellStyle name="Normal 3 6 13 3" xfId="23371" xr:uid="{AE188738-291B-4861-A563-D93D96B229F1}"/>
    <cellStyle name="Normal 3 6 14" xfId="23372" xr:uid="{71BC4647-5109-4B3D-A4A7-A8A552CA9926}"/>
    <cellStyle name="Normal 3 6 15" xfId="23373" xr:uid="{F27F99CE-E079-4AD5-A84B-EA899F0D5C06}"/>
    <cellStyle name="Normal 3 6 16" xfId="23374" xr:uid="{DD24D636-65EF-4E32-965D-4929A97266F0}"/>
    <cellStyle name="Normal 3 6 2" xfId="23375" xr:uid="{B2D7AAEC-8394-4742-AD52-0A78C1D46DFB}"/>
    <cellStyle name="Normal 3 6 2 10" xfId="23376" xr:uid="{30A04E31-7601-41DC-945E-BDDCB442DFC0}"/>
    <cellStyle name="Normal 3 6 2 11" xfId="23377" xr:uid="{C6283036-87B4-4E56-ABFC-C20DA8117B59}"/>
    <cellStyle name="Normal 3 6 2 12" xfId="23378" xr:uid="{A97D0E93-7903-4080-9C3D-178E888AE2E2}"/>
    <cellStyle name="Normal 3 6 2 2" xfId="23379" xr:uid="{7F5DEF05-C876-4D8B-951B-D8FD42896208}"/>
    <cellStyle name="Normal 3 6 2 2 2" xfId="23380" xr:uid="{79C28CAD-5891-4A3D-95DB-FCA3AA82F393}"/>
    <cellStyle name="Normal 3 6 2 2 2 2" xfId="23381" xr:uid="{D12B672D-D1AB-4895-B198-341F9CFF14C4}"/>
    <cellStyle name="Normal 3 6 2 2 2 3" xfId="23382" xr:uid="{775B8401-5C33-4C74-BAA5-045BA445DF82}"/>
    <cellStyle name="Normal 3 6 2 2 3" xfId="23383" xr:uid="{7973F651-0D42-4E46-ABEE-E7EB161EE755}"/>
    <cellStyle name="Normal 3 6 2 2 3 2" xfId="23384" xr:uid="{642E7214-891F-4D65-9451-566B3BEB67A9}"/>
    <cellStyle name="Normal 3 6 2 2 3 3" xfId="23385" xr:uid="{B64799D8-8BA9-4854-BB37-0F4D558167E1}"/>
    <cellStyle name="Normal 3 6 2 2 4" xfId="23386" xr:uid="{53399817-4717-4A0E-9E2F-3F4526ED3280}"/>
    <cellStyle name="Normal 3 6 2 2 5" xfId="23387" xr:uid="{9D696040-240A-4B14-8E47-1A61F3ED76EF}"/>
    <cellStyle name="Normal 3 6 2 3" xfId="23388" xr:uid="{1F764F17-E2FB-4F08-B8B2-2533A25A8126}"/>
    <cellStyle name="Normal 3 6 2 3 2" xfId="23389" xr:uid="{B6C30F2F-120D-421B-970B-2A44A607AE14}"/>
    <cellStyle name="Normal 3 6 2 3 2 2" xfId="23390" xr:uid="{3E8D0167-66FF-4C56-A8C8-93B4B089D41B}"/>
    <cellStyle name="Normal 3 6 2 3 2 3" xfId="23391" xr:uid="{26144188-1B27-458A-BFE3-94AC333CCA9C}"/>
    <cellStyle name="Normal 3 6 2 3 3" xfId="23392" xr:uid="{7A8CB8BF-74AA-4BF4-915A-1D58BE20A1EA}"/>
    <cellStyle name="Normal 3 6 2 3 3 2" xfId="23393" xr:uid="{5D98FB36-727A-425F-AB36-C2C5259952F1}"/>
    <cellStyle name="Normal 3 6 2 3 3 3" xfId="23394" xr:uid="{41C0FF54-81EC-436B-9937-73CF60084977}"/>
    <cellStyle name="Normal 3 6 2 3 4" xfId="23395" xr:uid="{84B53B61-D2FB-49BE-87D0-5B9985AD8F17}"/>
    <cellStyle name="Normal 3 6 2 3 5" xfId="23396" xr:uid="{A57665CC-575C-4DBF-8BBC-4CCB1CC3E6E4}"/>
    <cellStyle name="Normal 3 6 2 4" xfId="23397" xr:uid="{A6F04062-19B4-4B4B-B070-2CA92C908A6D}"/>
    <cellStyle name="Normal 3 6 2 4 2" xfId="23398" xr:uid="{03DED1D6-5E79-4BC5-BE0E-2D527AB1871C}"/>
    <cellStyle name="Normal 3 6 2 4 2 2" xfId="23399" xr:uid="{F555EB86-8080-440D-8F9B-8602F788F976}"/>
    <cellStyle name="Normal 3 6 2 4 2 3" xfId="23400" xr:uid="{D6997E5E-5748-4DCE-8E0F-BCD368662A0A}"/>
    <cellStyle name="Normal 3 6 2 4 3" xfId="23401" xr:uid="{F6E3E1C2-E221-4181-B971-468FDDDA58B8}"/>
    <cellStyle name="Normal 3 6 2 4 3 2" xfId="23402" xr:uid="{419E0D63-21DE-42E7-8E98-D537DF35B779}"/>
    <cellStyle name="Normal 3 6 2 4 3 3" xfId="23403" xr:uid="{56ADC4A1-C565-45E2-B77D-B524283C5FDA}"/>
    <cellStyle name="Normal 3 6 2 4 4" xfId="23404" xr:uid="{CE6ED930-6FBD-432E-BEA0-0E66A47B0E1F}"/>
    <cellStyle name="Normal 3 6 2 4 5" xfId="23405" xr:uid="{1DFB9D65-F4BD-428B-B0D7-7B906BDF37FD}"/>
    <cellStyle name="Normal 3 6 2 5" xfId="23406" xr:uid="{4C9AA253-5AEF-4228-AA54-5CBF6469B5E2}"/>
    <cellStyle name="Normal 3 6 2 5 2" xfId="23407" xr:uid="{AAFD1AE5-1ECA-41F8-BDD1-AA0B38FFA7D6}"/>
    <cellStyle name="Normal 3 6 2 5 2 2" xfId="23408" xr:uid="{00E55F4B-9707-416B-8FEA-3FEC4634CC90}"/>
    <cellStyle name="Normal 3 6 2 5 2 3" xfId="23409" xr:uid="{06733A19-FD09-429F-A311-91A68D424BC0}"/>
    <cellStyle name="Normal 3 6 2 6" xfId="23410" xr:uid="{87022F42-015A-4B5E-9FDD-890CE4FCF1D4}"/>
    <cellStyle name="Normal 3 6 2 6 2" xfId="23411" xr:uid="{7A7D9907-DD57-4C91-88CD-D96982BFCE5E}"/>
    <cellStyle name="Normal 3 6 2 6 3" xfId="23412" xr:uid="{92102E32-DAEA-4160-BC6A-636B2DF420AA}"/>
    <cellStyle name="Normal 3 6 2 7" xfId="23413" xr:uid="{6EF61605-2726-45F9-B127-0EBB1F802697}"/>
    <cellStyle name="Normal 3 6 2 7 2" xfId="23414" xr:uid="{11526695-69A5-4179-AA1C-CF6ABCD02FAE}"/>
    <cellStyle name="Normal 3 6 2 7 3" xfId="23415" xr:uid="{370B8169-5C1A-4112-B411-C6C333FDDEE6}"/>
    <cellStyle name="Normal 3 6 2 8" xfId="23416" xr:uid="{8BC84230-3D05-4B31-B947-B6236FC6FFA6}"/>
    <cellStyle name="Normal 3 6 2 8 2" xfId="23417" xr:uid="{12C5D76D-CD0D-41A7-9224-CD0871ACB14A}"/>
    <cellStyle name="Normal 3 6 2 8 3" xfId="23418" xr:uid="{AD0A3626-C87E-427E-A653-568759087C0D}"/>
    <cellStyle name="Normal 3 6 2 9" xfId="23419" xr:uid="{2C8FF1C1-782A-4DFF-8EAC-DEAED1167C1E}"/>
    <cellStyle name="Normal 3 6 2 9 2" xfId="23420" xr:uid="{CA4450CF-6021-4C7E-910B-FADBAF0FA870}"/>
    <cellStyle name="Normal 3 6 2 9 3" xfId="23421" xr:uid="{AF8301FB-AC4A-4C32-9284-288E1AE239C7}"/>
    <cellStyle name="Normal 3 6 3" xfId="23422" xr:uid="{A5348F5A-4E18-469C-94BF-8C48C0F63166}"/>
    <cellStyle name="Normal 3 6 3 2" xfId="23423" xr:uid="{41420BDF-EFB5-4EB8-BDD2-FB323BF532A5}"/>
    <cellStyle name="Normal 3 6 3 2 2" xfId="23424" xr:uid="{5DA9E893-2DF9-4881-A7F0-135EB07B5B83}"/>
    <cellStyle name="Normal 3 6 3 2 2 2" xfId="23425" xr:uid="{B6BCB27B-DDA7-46B4-8DB3-294595E97A2F}"/>
    <cellStyle name="Normal 3 6 3 2 2 3" xfId="23426" xr:uid="{2F2DFE44-67B4-44ED-A01A-CC742A5217CF}"/>
    <cellStyle name="Normal 3 6 3 2 3" xfId="23427" xr:uid="{3C1BCA52-86C9-4AB4-A2E4-22E119EEB9C0}"/>
    <cellStyle name="Normal 3 6 3 2 4" xfId="23428" xr:uid="{F48B263E-F5A2-4DD6-9D3C-0C0DC972AF9E}"/>
    <cellStyle name="Normal 3 6 3 2 5" xfId="23429" xr:uid="{4C0CAE61-E222-4734-B051-43EF9821AF23}"/>
    <cellStyle name="Normal 3 6 3 3" xfId="23430" xr:uid="{967FBF62-2A14-47F7-A1F7-57226A27262E}"/>
    <cellStyle name="Normal 3 6 3 3 2" xfId="23431" xr:uid="{403CD82E-A9E0-4A28-9296-8B947DC2C61A}"/>
    <cellStyle name="Normal 3 6 3 3 2 2" xfId="23432" xr:uid="{65488F67-55FA-4614-B43A-AD23026F2028}"/>
    <cellStyle name="Normal 3 6 3 3 2 3" xfId="23433" xr:uid="{25BE8937-0CAE-4D6E-81D0-39ED7E2095AA}"/>
    <cellStyle name="Normal 3 6 3 3 3" xfId="23434" xr:uid="{530948DD-61E7-4058-B747-35415161497B}"/>
    <cellStyle name="Normal 3 6 3 3 4" xfId="23435" xr:uid="{95C3DC07-6480-4FA1-BEAA-D76ABBB4BA91}"/>
    <cellStyle name="Normal 3 6 3 4" xfId="23436" xr:uid="{0854E3E2-91D4-42C2-AE9E-5DFA56EF9689}"/>
    <cellStyle name="Normal 3 6 3 4 2" xfId="23437" xr:uid="{FCEFB2EF-3847-4239-B0CD-F02D7DE23A86}"/>
    <cellStyle name="Normal 3 6 3 4 3" xfId="23438" xr:uid="{24318FA2-4C53-47C6-AD06-0A0946C9E8FC}"/>
    <cellStyle name="Normal 3 6 3 5" xfId="23439" xr:uid="{B5659622-1E4F-4710-BDE2-4A60CF77D212}"/>
    <cellStyle name="Normal 3 6 3 6" xfId="23440" xr:uid="{B12D1F27-1CB5-4A09-AC2E-481B5AB53A67}"/>
    <cellStyle name="Normal 3 6 3 7" xfId="23441" xr:uid="{FA9B73A2-C9D7-4AA0-912C-DFDE1E833507}"/>
    <cellStyle name="Normal 3 6 3_Corrected Spl Task information Peddapalli Division" xfId="23442" xr:uid="{EDEBB30B-9A26-4832-A617-EC3632266A1E}"/>
    <cellStyle name="Normal 3 6 4" xfId="23443" xr:uid="{CD021AB2-8E4D-4E65-9AF4-2F6DDD8E13C9}"/>
    <cellStyle name="Normal 3 6 4 2" xfId="23444" xr:uid="{6D9B8A48-4CA4-4261-960C-DBCC4E0EB56D}"/>
    <cellStyle name="Normal 3 6 4 2 2" xfId="23445" xr:uid="{807E8216-34C8-4234-AAB3-A72A5410A7BE}"/>
    <cellStyle name="Normal 3 6 4 2 3" xfId="23446" xr:uid="{73F3F5D6-E015-4BAB-9992-014892D05428}"/>
    <cellStyle name="Normal 3 6 5" xfId="23447" xr:uid="{3309F271-A890-4E2A-9342-8E6E1E0A2B4C}"/>
    <cellStyle name="Normal 3 6 5 2" xfId="23448" xr:uid="{61C54D07-8C9C-4851-9B5A-6083DB5167EF}"/>
    <cellStyle name="Normal 3 6 5 2 2" xfId="23449" xr:uid="{8717E56E-264D-4B5D-AFD2-27BED28FBDF0}"/>
    <cellStyle name="Normal 3 6 5 2 3" xfId="23450" xr:uid="{6355EBFD-BE66-4172-890F-04FD2E0BBE9D}"/>
    <cellStyle name="Normal 3 6 6" xfId="23451" xr:uid="{DD36545A-E3DD-4F83-8A03-CB73E56F7753}"/>
    <cellStyle name="Normal 3 6 6 2" xfId="23452" xr:uid="{B923FD2F-61D4-48A7-A57F-2F401BFC8760}"/>
    <cellStyle name="Normal 3 6 6 2 2" xfId="23453" xr:uid="{D31DDE9F-3DFA-46D1-AC84-A72381438619}"/>
    <cellStyle name="Normal 3 6 6 2 3" xfId="23454" xr:uid="{BF3DB6EC-09F9-4071-980C-8808E6396CEA}"/>
    <cellStyle name="Normal 3 6 7" xfId="23455" xr:uid="{115BA6BF-2A61-4B40-8B3D-ED3AF23FE37C}"/>
    <cellStyle name="Normal 3 6 7 2" xfId="23456" xr:uid="{260822F6-A8F1-4D42-80BA-BF5BDDA21EE1}"/>
    <cellStyle name="Normal 3 6 7 2 2" xfId="23457" xr:uid="{ADACD18E-FE4D-4618-910F-2381941A3631}"/>
    <cellStyle name="Normal 3 6 7 2 3" xfId="23458" xr:uid="{FF539450-0558-4AEB-81A1-B90AC61F0D97}"/>
    <cellStyle name="Normal 3 6 8" xfId="23459" xr:uid="{331B09D0-5A5A-4B69-8385-0A8595CAA421}"/>
    <cellStyle name="Normal 3 6 8 2" xfId="23460" xr:uid="{C940D1A8-151D-4918-8C11-6A01AEE404B2}"/>
    <cellStyle name="Normal 3 6 8 2 2" xfId="23461" xr:uid="{344D469D-7BC5-4B2E-B168-9A56D1CC3B2A}"/>
    <cellStyle name="Normal 3 6 8 2 3" xfId="23462" xr:uid="{ACC8AC50-3B98-49DD-88DB-98CFD72B78D0}"/>
    <cellStyle name="Normal 3 6 9" xfId="23463" xr:uid="{C48CAAE9-87DE-4518-8198-E60A6A259DBE}"/>
    <cellStyle name="Normal 3 6 9 2" xfId="23464" xr:uid="{6A071F75-06EE-4E83-8433-B42C7A4845FF}"/>
    <cellStyle name="Normal 3 6 9 3" xfId="23465" xr:uid="{0E385568-6ACA-46E6-A0B8-DF5179A877F6}"/>
    <cellStyle name="Normal 3 6 9 3 2" xfId="23466" xr:uid="{22AE8D35-E33D-49D9-9925-E25D2ACC8E5F}"/>
    <cellStyle name="Normal 3 6 9 3 3" xfId="23467" xr:uid="{0FE74EBF-8E08-4857-886B-0FC26BFADD0A}"/>
    <cellStyle name="Normal 3 6 9_Corrected Spl Task information Peddapalli Division" xfId="23468" xr:uid="{3CF8D24A-D122-4768-922B-6FA5AE27FF61}"/>
    <cellStyle name="Normal 3 6_AH Bhainsa Estimate" xfId="23476" xr:uid="{F5B13176-0A3F-4EDE-BB15-FFC8527F25D3}"/>
    <cellStyle name="Normal 3 60" xfId="23469" xr:uid="{F0FFF035-D4CB-44E7-9EDE-ECDC7F01A9D8}"/>
    <cellStyle name="Normal 3 61" xfId="23470" xr:uid="{163F0575-1B24-4436-A7D2-86F14717A814}"/>
    <cellStyle name="Normal 3 62" xfId="23471" xr:uid="{61B7B326-B856-4BB9-8069-8B52F7E4DAC0}"/>
    <cellStyle name="Normal 3 63" xfId="23472" xr:uid="{EA47CADF-EE1F-4751-AB83-6ACDB809F1A1}"/>
    <cellStyle name="Normal 3 64" xfId="23473" xr:uid="{78D59FA4-8731-43DB-8E0C-54E36592DF76}"/>
    <cellStyle name="Normal 3 65" xfId="23474" xr:uid="{6B888218-6140-42EA-AEB5-C129E7A519EE}"/>
    <cellStyle name="Normal 3 66" xfId="23475" xr:uid="{68457E89-5BB5-422E-A905-9A86A4E0B240}"/>
    <cellStyle name="Normal 3 7" xfId="23477" xr:uid="{7392DBC4-8F29-4E71-9376-BA171C76A78F}"/>
    <cellStyle name="Normal 3 7 10" xfId="23478" xr:uid="{82BA8DE0-F285-4F25-B7A7-28841AA9954D}"/>
    <cellStyle name="Normal 3 7 10 2" xfId="23479" xr:uid="{DA7EF7E2-050A-45F6-BBEA-62003C59824B}"/>
    <cellStyle name="Normal 3 7 10 2 2" xfId="23480" xr:uid="{9E6EEC38-BF2E-43FA-AB34-1DE434568AB6}"/>
    <cellStyle name="Normal 3 7 10 2 3" xfId="23481" xr:uid="{E1BE44F8-3CFB-4F6E-96F0-4B449DFBC89B}"/>
    <cellStyle name="Normal 3 7 11" xfId="23482" xr:uid="{DDD5BF6D-A46A-42F0-BFCE-01337DEE938F}"/>
    <cellStyle name="Normal 3 7 12" xfId="23483" xr:uid="{3DBA9440-59FD-472B-A490-FDC95426FA86}"/>
    <cellStyle name="Normal 3 7 12 2" xfId="23484" xr:uid="{D38B922A-9371-46ED-9C2E-EA71042BCCFB}"/>
    <cellStyle name="Normal 3 7 12 3" xfId="23485" xr:uid="{E438B0FB-C5B5-44BC-B389-14CD9E48C1FD}"/>
    <cellStyle name="Normal 3 7 13" xfId="23486" xr:uid="{983CFD37-CF81-4FF0-8807-5560A13A4D08}"/>
    <cellStyle name="Normal 3 7 13 2" xfId="23487" xr:uid="{D0F4CA7C-9A4F-48EB-B5ED-54D9D4069AAD}"/>
    <cellStyle name="Normal 3 7 13 3" xfId="23488" xr:uid="{6EFB8746-AD6B-4A01-BEB9-25C4956BEAD2}"/>
    <cellStyle name="Normal 3 7 14" xfId="23489" xr:uid="{E3775392-40C2-40D7-96CC-AB702193B6FC}"/>
    <cellStyle name="Normal 3 7 15" xfId="23490" xr:uid="{EE9C1CC5-A284-47FE-A29F-3161A3203C2B}"/>
    <cellStyle name="Normal 3 7 16" xfId="23491" xr:uid="{D326568D-1EB4-484C-B783-4FC4B9FD5B09}"/>
    <cellStyle name="Normal 3 7 2" xfId="23492" xr:uid="{F4CFFFD2-86E3-4800-9FAB-695D35A60434}"/>
    <cellStyle name="Normal 3 7 2 10" xfId="23493" xr:uid="{E0B4BD64-FE78-46C4-BC13-1A1082277B76}"/>
    <cellStyle name="Normal 3 7 2 11" xfId="23494" xr:uid="{9CB4A2CC-CAB4-4380-81D7-1EFE24674B2D}"/>
    <cellStyle name="Normal 3 7 2 12" xfId="23495" xr:uid="{14EE0AE0-BC9B-4FC5-A416-CA9F81E34B91}"/>
    <cellStyle name="Normal 3 7 2 2" xfId="23496" xr:uid="{9C2304C5-76A6-4997-9470-3A9B88688E33}"/>
    <cellStyle name="Normal 3 7 2 2 2" xfId="23497" xr:uid="{5B364B78-70F0-4831-AB40-2B56D0717378}"/>
    <cellStyle name="Normal 3 7 2 2 2 2" xfId="23498" xr:uid="{CD1BFEC6-AED1-4900-B9E5-67450F071D70}"/>
    <cellStyle name="Normal 3 7 2 2 2 3" xfId="23499" xr:uid="{7BD0623F-A60E-4D75-BBCA-367227762974}"/>
    <cellStyle name="Normal 3 7 2 2 2 4" xfId="23500" xr:uid="{B8F0B4FE-8489-460D-911E-96EA8FE9B249}"/>
    <cellStyle name="Normal 3 7 2 2 2 5" xfId="23501" xr:uid="{2AF0B32A-C24A-4655-BB78-498B265EB15A}"/>
    <cellStyle name="Normal 3 7 2 2 3" xfId="23502" xr:uid="{1AC344E0-FE86-4B9E-A2E9-D0996642A452}"/>
    <cellStyle name="Normal 3 7 2 2 4" xfId="23503" xr:uid="{3E7BA4E1-0600-4D24-B088-3E2497A7A9DF}"/>
    <cellStyle name="Normal 3 7 2 2 5" xfId="23504" xr:uid="{38E40332-7FCB-46BE-BAAC-42917B8A4617}"/>
    <cellStyle name="Normal 3 7 2 3" xfId="23505" xr:uid="{FAC088BC-6129-4857-922C-1C495381B818}"/>
    <cellStyle name="Normal 3 7 2 3 2" xfId="23506" xr:uid="{F79D3032-CC65-4EA6-8D08-B026702D1E57}"/>
    <cellStyle name="Normal 3 7 2 3 3" xfId="23507" xr:uid="{4C4DB40B-565F-44FD-AC2B-531F5A70E889}"/>
    <cellStyle name="Normal 3 7 2 4" xfId="23508" xr:uid="{FECF357A-A83E-4FB0-84B5-5F80539359F0}"/>
    <cellStyle name="Normal 3 7 2 4 2" xfId="23509" xr:uid="{C42A44E7-861E-4430-81C2-E7AF775187A2}"/>
    <cellStyle name="Normal 3 7 2 4 3" xfId="23510" xr:uid="{ED885785-1E93-4BFA-9225-62BEB51A1AED}"/>
    <cellStyle name="Normal 3 7 2 5" xfId="23511" xr:uid="{FF2E6552-BC64-42EA-A4CD-F847A5C98993}"/>
    <cellStyle name="Normal 3 7 2 5 2" xfId="23512" xr:uid="{EB6AFF16-2EA1-451D-A602-F599883544DD}"/>
    <cellStyle name="Normal 3 7 2 5 3" xfId="23513" xr:uid="{544CE17A-6F48-4460-B955-DD15B14C5618}"/>
    <cellStyle name="Normal 3 7 2 6" xfId="23514" xr:uid="{F6F7A0D3-DD39-4366-858C-B3C3993F4EFF}"/>
    <cellStyle name="Normal 3 7 2 6 2" xfId="23515" xr:uid="{42078C0F-2E46-4534-B1AF-C5EB62E53108}"/>
    <cellStyle name="Normal 3 7 2 6 3" xfId="23516" xr:uid="{0802BBBC-7625-4C06-9ED5-B22F4867B3E1}"/>
    <cellStyle name="Normal 3 7 2 7" xfId="23517" xr:uid="{9C526A68-5A51-4207-8EEC-25045F721359}"/>
    <cellStyle name="Normal 3 7 2 7 2" xfId="23518" xr:uid="{9E6CDE8B-BB9E-4F21-A52E-1D3FE24E958F}"/>
    <cellStyle name="Normal 3 7 2 7 3" xfId="23519" xr:uid="{1CBF1742-B8D0-43C2-A411-EDE92A69A0D2}"/>
    <cellStyle name="Normal 3 7 2 8" xfId="23520" xr:uid="{603C01AA-4383-4100-AED5-8978E439BE6F}"/>
    <cellStyle name="Normal 3 7 2 8 2" xfId="23521" xr:uid="{639992F4-89F6-4933-8BDB-102A05CD7DEB}"/>
    <cellStyle name="Normal 3 7 2 8 3" xfId="23522" xr:uid="{45267C74-6D80-48C0-BA60-BC9E624DFB87}"/>
    <cellStyle name="Normal 3 7 2 9" xfId="23523" xr:uid="{38099D4C-24F9-4059-82ED-0A5A6B73F2B9}"/>
    <cellStyle name="Normal 3 7 2 9 2" xfId="23524" xr:uid="{47F04DCB-5337-4246-BD8D-D00A74E43B41}"/>
    <cellStyle name="Normal 3 7 2 9 3" xfId="23525" xr:uid="{2837F02C-66EA-45FF-901F-D559BB5B70C5}"/>
    <cellStyle name="Normal 3 7 3" xfId="23526" xr:uid="{6E723266-A075-428D-8776-3C543E819151}"/>
    <cellStyle name="Normal 3 7 3 10" xfId="23527" xr:uid="{6A591B5C-49BA-4643-AB23-E22C9DD908A1}"/>
    <cellStyle name="Normal 3 7 3 11" xfId="23528" xr:uid="{ABF6A3FE-0D6C-4FF9-9915-543C53B6664A}"/>
    <cellStyle name="Normal 3 7 3 12" xfId="23529" xr:uid="{38828DD9-DDF4-4ED2-9174-89B1D5995360}"/>
    <cellStyle name="Normal 3 7 3 2" xfId="23530" xr:uid="{F5780858-E2C6-4292-8537-5E1D9E5313CA}"/>
    <cellStyle name="Normal 3 7 3 2 2" xfId="23531" xr:uid="{2F15897C-318F-4357-8859-78F8C319F386}"/>
    <cellStyle name="Normal 3 7 3 2 2 2" xfId="23532" xr:uid="{6C09CDA6-0335-4244-8125-E06EBB5C6BFE}"/>
    <cellStyle name="Normal 3 7 3 2 2 3" xfId="23533" xr:uid="{D0D3473C-6D91-4D53-972D-54306C386E2D}"/>
    <cellStyle name="Normal 3 7 3 2 3" xfId="23534" xr:uid="{9C2A15EB-B263-4423-9FF3-98EBBA9D63AD}"/>
    <cellStyle name="Normal 3 7 3 2 3 2" xfId="23535" xr:uid="{BCEF985C-19E1-4D65-9212-FBE9BD507E0A}"/>
    <cellStyle name="Normal 3 7 3 2 3 3" xfId="23536" xr:uid="{A19E579D-85AD-48EB-9B38-A67D37172AB0}"/>
    <cellStyle name="Normal 3 7 3 2 4" xfId="23537" xr:uid="{A77A8AB4-D280-41F5-A822-648B0505BC99}"/>
    <cellStyle name="Normal 3 7 3 2 5" xfId="23538" xr:uid="{AEDE7293-73A8-4B16-9AFD-3D733B92A1D0}"/>
    <cellStyle name="Normal 3 7 3 3" xfId="23539" xr:uid="{9C417945-4D8F-4C44-A949-9AE5512BFDC6}"/>
    <cellStyle name="Normal 3 7 3 3 2" xfId="23540" xr:uid="{197FF8AE-D47A-4029-89C3-40F15D7D73D3}"/>
    <cellStyle name="Normal 3 7 3 3 3" xfId="23541" xr:uid="{8E86C7EA-9582-4606-917E-3146823A880B}"/>
    <cellStyle name="Normal 3 7 3 4" xfId="23542" xr:uid="{BA62C9BD-91FA-45CA-8411-5D10B5E26F4E}"/>
    <cellStyle name="Normal 3 7 3 4 2" xfId="23543" xr:uid="{645D6756-0722-4AF5-A332-8DE50A122457}"/>
    <cellStyle name="Normal 3 7 3 4 3" xfId="23544" xr:uid="{9DE5C756-A595-41DA-90B4-E36206642AA6}"/>
    <cellStyle name="Normal 3 7 3 5" xfId="23545" xr:uid="{7ECB8843-9C8E-4C2D-89C3-BC6AA1FB3F8C}"/>
    <cellStyle name="Normal 3 7 3 5 2" xfId="23546" xr:uid="{7C5D22F7-E6C1-43B1-95A8-27D93A44FB6C}"/>
    <cellStyle name="Normal 3 7 3 5 3" xfId="23547" xr:uid="{805DA04E-04B9-4870-BEE6-9D6F673275B5}"/>
    <cellStyle name="Normal 3 7 3 6" xfId="23548" xr:uid="{DD6CECF9-4148-4E8D-92E3-ED94A6A16191}"/>
    <cellStyle name="Normal 3 7 3 6 2" xfId="23549" xr:uid="{E75831E7-CB8B-431D-AB46-4D5DC4BDC086}"/>
    <cellStyle name="Normal 3 7 3 6 3" xfId="23550" xr:uid="{FFEEAE36-F76B-4580-BEC8-406804A95AE8}"/>
    <cellStyle name="Normal 3 7 3 7" xfId="23551" xr:uid="{275E0ABE-CA76-4C64-B189-12FBA435364A}"/>
    <cellStyle name="Normal 3 7 3 7 2" xfId="23552" xr:uid="{47240845-C906-4CE2-9AA8-CBC9C5043096}"/>
    <cellStyle name="Normal 3 7 3 7 3" xfId="23553" xr:uid="{E130B220-64AE-4065-84C2-D25E402DEA72}"/>
    <cellStyle name="Normal 3 7 3 8" xfId="23554" xr:uid="{A1499513-3B99-49BA-B40A-C03367F24ED0}"/>
    <cellStyle name="Normal 3 7 3 8 2" xfId="23555" xr:uid="{545A07EF-0681-46C0-8518-BB1BEEEBA7A2}"/>
    <cellStyle name="Normal 3 7 3 8 3" xfId="23556" xr:uid="{18891A8B-CB37-41FD-8D96-BB2E56887656}"/>
    <cellStyle name="Normal 3 7 3 9" xfId="23557" xr:uid="{0C57F51E-F62F-48EF-BAF0-0A3C67EDEF11}"/>
    <cellStyle name="Normal 3 7 3 9 2" xfId="23558" xr:uid="{D6AECF05-C342-4307-9367-C858174CBC94}"/>
    <cellStyle name="Normal 3 7 3 9 3" xfId="23559" xr:uid="{53681447-82D0-4506-9B26-9ED8BE7A851D}"/>
    <cellStyle name="Normal 3 7 4" xfId="23560" xr:uid="{571C6C1A-5B69-454D-BE2D-C77F559D2E18}"/>
    <cellStyle name="Normal 3 7 4 2" xfId="23561" xr:uid="{E525C264-CD77-480E-859D-242E10651379}"/>
    <cellStyle name="Normal 3 7 4 2 2" xfId="23562" xr:uid="{54F6DCC7-FE6A-4EEB-B0FB-8D2230D17AE7}"/>
    <cellStyle name="Normal 3 7 4 2 3" xfId="23563" xr:uid="{97B39098-C8D1-4C0B-922F-21FB22E38B39}"/>
    <cellStyle name="Normal 3 7 4 2 4" xfId="23564" xr:uid="{0DFDCD08-DD7F-45B2-BFBC-1705611EE84B}"/>
    <cellStyle name="Normal 3 7 4 2 5" xfId="23565" xr:uid="{BCFE3460-1E80-4C4B-B596-FD6D2EF3E6A4}"/>
    <cellStyle name="Normal 3 7 4 3" xfId="23566" xr:uid="{6B86DAD4-686F-4CCB-B7B8-DD37480EC26E}"/>
    <cellStyle name="Normal 3 7 4 4" xfId="23567" xr:uid="{19B32060-752C-4666-89DE-B370D5A93D4D}"/>
    <cellStyle name="Normal 3 7 4 5" xfId="23568" xr:uid="{E4651DB0-FDF8-405F-AD1F-D6C1C072A4B0}"/>
    <cellStyle name="Normal 3 7 5" xfId="23569" xr:uid="{46DC72C2-2DC9-4E39-BE18-7E66412AD333}"/>
    <cellStyle name="Normal 3 7 5 2" xfId="23570" xr:uid="{44865C53-D506-4724-952D-399E233D9CFA}"/>
    <cellStyle name="Normal 3 7 5 2 2" xfId="23571" xr:uid="{54B589C8-15BD-446D-B133-FE9B0C0E420F}"/>
    <cellStyle name="Normal 3 7 5 2 3" xfId="23572" xr:uid="{C9CF5A07-4CDC-43B8-9635-1DF6C7F87D74}"/>
    <cellStyle name="Normal 3 7 6" xfId="23573" xr:uid="{8FF11C39-650D-4A46-8B7F-49C5CE74D19F}"/>
    <cellStyle name="Normal 3 7 6 2" xfId="23574" xr:uid="{53218597-AFFB-4653-A3E2-1C024D741C98}"/>
    <cellStyle name="Normal 3 7 6 2 2" xfId="23575" xr:uid="{FE763F45-EA50-4E55-8039-84127E884B26}"/>
    <cellStyle name="Normal 3 7 6 2 3" xfId="23576" xr:uid="{A3D990AA-1001-4125-904F-E551D593C80D}"/>
    <cellStyle name="Normal 3 7 7" xfId="23577" xr:uid="{61664432-F354-45CA-8AAC-09783CE9B440}"/>
    <cellStyle name="Normal 3 7 7 2" xfId="23578" xr:uid="{E6C85CAC-5DE3-4148-B0F3-DAFADDA60ECB}"/>
    <cellStyle name="Normal 3 7 7 2 2" xfId="23579" xr:uid="{FD5DC4CE-9ED1-4EAD-8BEF-DB1DB5CAFA6E}"/>
    <cellStyle name="Normal 3 7 7 2 3" xfId="23580" xr:uid="{CDC2832B-7A65-4261-92AC-55F4E48591F8}"/>
    <cellStyle name="Normal 3 7 8" xfId="23581" xr:uid="{3DF87484-386D-4E59-8E62-BCD6C131E0CF}"/>
    <cellStyle name="Normal 3 7 8 2" xfId="23582" xr:uid="{B843FB74-CEBF-47E5-82F2-BFC8E6B28166}"/>
    <cellStyle name="Normal 3 7 8 2 2" xfId="23583" xr:uid="{663BB73F-7637-4CDE-94CE-982E2B53E2CE}"/>
    <cellStyle name="Normal 3 7 8 2 3" xfId="23584" xr:uid="{CE9C7DC6-309F-4BD1-BF55-A762D4ABCFF9}"/>
    <cellStyle name="Normal 3 7 9" xfId="23585" xr:uid="{1C3CDA81-5C3E-417A-9927-9D71B827F23F}"/>
    <cellStyle name="Normal 3 7 9 2" xfId="23586" xr:uid="{881D1B83-4CDF-4452-9691-3D795446E9CD}"/>
    <cellStyle name="Normal 3 7 9 2 2" xfId="23587" xr:uid="{594DFDCA-EE0A-4EA2-B837-3BB8D2C7C6C0}"/>
    <cellStyle name="Normal 3 7 9 2 3" xfId="23588" xr:uid="{BDDEC356-A4C8-4C24-8928-95D98A5CF29C}"/>
    <cellStyle name="Normal 3 7_AH Bhainsa Estimate" xfId="23589" xr:uid="{2E407102-52E9-477F-918A-23D9CE63F5DB}"/>
    <cellStyle name="Normal 3 8" xfId="23590" xr:uid="{01FB974F-EF9A-4E01-A76F-DECED8155829}"/>
    <cellStyle name="Normal 3 8 10" xfId="23591" xr:uid="{38CD2F17-AFE2-4E7E-8AF8-B6592C67F220}"/>
    <cellStyle name="Normal 3 8 11" xfId="23592" xr:uid="{BB4583FC-A1A7-4BF3-A63F-1C187630C813}"/>
    <cellStyle name="Normal 3 8 11 2" xfId="23593" xr:uid="{0AE43339-692F-42EA-8BDA-920D02CF4E5A}"/>
    <cellStyle name="Normal 3 8 11 3" xfId="23594" xr:uid="{43D33CA5-C9E0-4715-8E58-75DAC2E68B81}"/>
    <cellStyle name="Normal 3 8 12" xfId="23595" xr:uid="{2630D5E0-9C9F-4ABF-BF53-D9B363133439}"/>
    <cellStyle name="Normal 3 8 12 2" xfId="23596" xr:uid="{7991E849-B68C-475B-8CCE-FEA1A3BBAE21}"/>
    <cellStyle name="Normal 3 8 12 3" xfId="23597" xr:uid="{BCFBE769-F8A4-40AA-81D3-E81D5BB8ABFE}"/>
    <cellStyle name="Normal 3 8 13" xfId="23598" xr:uid="{C1A522C6-6553-4439-A58A-166FA82B28ED}"/>
    <cellStyle name="Normal 3 8 14" xfId="23599" xr:uid="{D5A842CC-BE51-4AF4-B41B-BACEC691C6A6}"/>
    <cellStyle name="Normal 3 8 15" xfId="23600" xr:uid="{8D2C858C-052C-44EC-ABF3-0B2AA2156E1D}"/>
    <cellStyle name="Normal 3 8 2" xfId="23601" xr:uid="{9E795D7B-3AAC-414B-9BF1-A396D0A8D671}"/>
    <cellStyle name="Normal 3 8 2 10" xfId="23602" xr:uid="{57D249A5-5523-4D1A-A7E7-CE50D038809D}"/>
    <cellStyle name="Normal 3 8 2 11" xfId="23603" xr:uid="{24B4EB52-10EA-4FEE-8D9E-75587D8156B6}"/>
    <cellStyle name="Normal 3 8 2 12" xfId="23604" xr:uid="{F5D30651-0193-4EE6-94C9-EF6A87A9E082}"/>
    <cellStyle name="Normal 3 8 2 2" xfId="23605" xr:uid="{1D2A9D6C-E8BC-446D-96C5-A7E1E7C7B228}"/>
    <cellStyle name="Normal 3 8 2 2 2" xfId="23606" xr:uid="{BE7B212C-1DE5-457B-BEDA-75EF3C49B56E}"/>
    <cellStyle name="Normal 3 8 2 2 2 2" xfId="23607" xr:uid="{D494C999-5A09-433D-9DDE-27DABD1F3FD7}"/>
    <cellStyle name="Normal 3 8 2 2 2 2 2" xfId="23608" xr:uid="{D622B017-0656-4A87-AAFC-E168553D39B9}"/>
    <cellStyle name="Normal 3 8 2 2 2 2 3" xfId="23609" xr:uid="{CE22FB7F-B370-42CA-9E97-96A147762D76}"/>
    <cellStyle name="Normal 3 8 2 2 2 3" xfId="23610" xr:uid="{67611DEA-8919-44DA-86BB-B51A56519517}"/>
    <cellStyle name="Normal 3 8 2 2 2 4" xfId="23611" xr:uid="{1E5F4552-45ED-4CAA-BF34-DF2201E85F98}"/>
    <cellStyle name="Normal 3 8 2 2 3" xfId="23612" xr:uid="{A5FBD372-256B-4A72-9673-458A16418442}"/>
    <cellStyle name="Normal 3 8 2 2 3 2" xfId="23613" xr:uid="{72C838DA-080F-462E-9712-6C8867DE244C}"/>
    <cellStyle name="Normal 3 8 2 2 3 3" xfId="23614" xr:uid="{B2A9EA7C-C945-4020-BC56-732226A9EFA3}"/>
    <cellStyle name="Normal 3 8 2 2 4" xfId="23615" xr:uid="{BACEE7B3-90C1-4B1E-BB3A-BF0AD3B0DA4A}"/>
    <cellStyle name="Normal 3 8 2 2 4 2" xfId="23616" xr:uid="{B0CB5CDB-F779-4E9B-98D0-27E348542F97}"/>
    <cellStyle name="Normal 3 8 2 2 4 3" xfId="23617" xr:uid="{87E15D45-0529-4A24-857A-F22704CDC429}"/>
    <cellStyle name="Normal 3 8 2 2 5" xfId="23618" xr:uid="{2339EF7E-411C-4344-9B15-99AFC9C424EB}"/>
    <cellStyle name="Normal 3 8 2 2 6" xfId="23619" xr:uid="{40406004-6F2A-4C2D-BBFE-2525CDF85AAE}"/>
    <cellStyle name="Normal 3 8 2 3" xfId="23620" xr:uid="{40988C3E-E643-47DF-B6E3-0F022B18A81B}"/>
    <cellStyle name="Normal 3 8 2 3 2" xfId="23621" xr:uid="{D4371B7D-AFA6-4377-B32B-768E1036C1A0}"/>
    <cellStyle name="Normal 3 8 2 3 3" xfId="23622" xr:uid="{CF5C6B9B-44F9-4BF4-8CEC-2D8416F10B0A}"/>
    <cellStyle name="Normal 3 8 2 4" xfId="23623" xr:uid="{786DCCB9-5F58-48EE-8245-37AA1DD89ABC}"/>
    <cellStyle name="Normal 3 8 2 4 2" xfId="23624" xr:uid="{E64EB708-F2C7-4639-8074-A2425047091A}"/>
    <cellStyle name="Normal 3 8 2 4 3" xfId="23625" xr:uid="{031CBA7F-A687-461A-88C7-1E93B2919FFF}"/>
    <cellStyle name="Normal 3 8 2 5" xfId="23626" xr:uid="{68DFC914-4A84-400C-AD51-E88699AA6BB9}"/>
    <cellStyle name="Normal 3 8 2 5 2" xfId="23627" xr:uid="{22539FC3-7D29-4BF8-8E9C-330BC83FF847}"/>
    <cellStyle name="Normal 3 8 2 5 3" xfId="23628" xr:uid="{A5684A68-CBDE-46F4-85E9-2646CCE2E21B}"/>
    <cellStyle name="Normal 3 8 2 6" xfId="23629" xr:uid="{FEA7BF88-9C5B-43FD-B1DC-5E1BB56B5A76}"/>
    <cellStyle name="Normal 3 8 2 6 2" xfId="23630" xr:uid="{EC51EE77-AE4F-402C-85EB-985B3F651A10}"/>
    <cellStyle name="Normal 3 8 2 6 3" xfId="23631" xr:uid="{35D4C952-C3AD-469B-A600-0C2A5CC64720}"/>
    <cellStyle name="Normal 3 8 2 7" xfId="23632" xr:uid="{225FCDED-7DDB-4D85-AB66-89BAB5E1392A}"/>
    <cellStyle name="Normal 3 8 2 7 2" xfId="23633" xr:uid="{90EE3A4E-D0B3-4671-B0FC-3F5249F6DD8D}"/>
    <cellStyle name="Normal 3 8 2 7 3" xfId="23634" xr:uid="{EA04CCC4-BB5E-4639-96F6-6FA95FDB9037}"/>
    <cellStyle name="Normal 3 8 2 8" xfId="23635" xr:uid="{3883DC85-5C7C-4276-9E66-0C1998723920}"/>
    <cellStyle name="Normal 3 8 2 8 2" xfId="23636" xr:uid="{D62098CD-A7AD-481A-92D5-165D7FA6B7B0}"/>
    <cellStyle name="Normal 3 8 2 8 3" xfId="23637" xr:uid="{AA83D2BD-3F5D-4213-ADCA-1A7527553988}"/>
    <cellStyle name="Normal 3 8 2 9" xfId="23638" xr:uid="{76F7333C-8181-44BA-81A0-98907358AC42}"/>
    <cellStyle name="Normal 3 8 2 9 2" xfId="23639" xr:uid="{20DD1477-F42D-4FF4-BAEB-67ED9E8581F7}"/>
    <cellStyle name="Normal 3 8 2 9 3" xfId="23640" xr:uid="{3535FA78-9189-457E-802B-71425F50EDC7}"/>
    <cellStyle name="Normal 3 8 3" xfId="23641" xr:uid="{6C54FE4E-F3C1-4870-949C-02AFDACCA935}"/>
    <cellStyle name="Normal 3 8 3 2" xfId="23642" xr:uid="{98FE3C64-C7B7-4AC4-8C09-A1DA7BA4B5FF}"/>
    <cellStyle name="Normal 3 8 3 2 2" xfId="23643" xr:uid="{EF77CB32-9C1E-489A-81AE-1713C17D4E41}"/>
    <cellStyle name="Normal 3 8 3 2 3" xfId="23644" xr:uid="{EF00530F-1C56-40F2-9F03-262D6A5AB8D1}"/>
    <cellStyle name="Normal 3 8 3 2 4" xfId="23645" xr:uid="{6649A298-447B-436F-A59A-35DB8C2900E3}"/>
    <cellStyle name="Normal 3 8 3 2 5" xfId="23646" xr:uid="{1E213492-22F7-452E-A2D0-A947A6ED3CB3}"/>
    <cellStyle name="Normal 3 8 3 3" xfId="23647" xr:uid="{391FEDF0-80D2-475B-84A8-F61C73FBFE50}"/>
    <cellStyle name="Normal 3 8 3 3 2" xfId="23648" xr:uid="{B560F377-763C-44D3-8E78-D28C2727C4E0}"/>
    <cellStyle name="Normal 3 8 3 3 3" xfId="23649" xr:uid="{AFDB4432-A8D7-4F8B-B77B-C774CE5EEE70}"/>
    <cellStyle name="Normal 3 8 3 4" xfId="23650" xr:uid="{9C008B7C-2A8B-4F51-BE56-19BE5C687EEA}"/>
    <cellStyle name="Normal 3 8 3 5" xfId="23651" xr:uid="{B3C246EE-D16A-47C4-8E58-8A2D02750E50}"/>
    <cellStyle name="Normal 3 8 3 6" xfId="23652" xr:uid="{7E39EDEA-362F-4C18-90B9-F76286DFCC56}"/>
    <cellStyle name="Normal 3 8 4" xfId="23653" xr:uid="{A7A9DE64-EC37-41DD-AE7E-794214B1AE8D}"/>
    <cellStyle name="Normal 3 8 4 2" xfId="23654" xr:uid="{9EDD0108-B71F-49FF-BD97-832D7BB8E3DE}"/>
    <cellStyle name="Normal 3 8 4 2 2" xfId="23655" xr:uid="{4AD1C3CB-A274-45CA-A00A-263D07129281}"/>
    <cellStyle name="Normal 3 8 4 2 3" xfId="23656" xr:uid="{9ED6698C-D647-47F0-8D97-11442A56BE96}"/>
    <cellStyle name="Normal 3 8 5" xfId="23657" xr:uid="{FA202059-CD6E-4A60-949C-EE988481F786}"/>
    <cellStyle name="Normal 3 8 5 2" xfId="23658" xr:uid="{E930B0AF-0347-44B0-8FFA-27246584C749}"/>
    <cellStyle name="Normal 3 8 5 2 2" xfId="23659" xr:uid="{5A7AED8C-054B-4B02-B516-DCCA4765D9C9}"/>
    <cellStyle name="Normal 3 8 5 2 3" xfId="23660" xr:uid="{188C2308-3B66-427C-AB49-D8E04D5F854F}"/>
    <cellStyle name="Normal 3 8 6" xfId="23661" xr:uid="{32E63985-DA22-4393-BDFD-999E2D1E38E9}"/>
    <cellStyle name="Normal 3 8 6 2" xfId="23662" xr:uid="{7DD974C9-5452-4A49-9F95-D58646F29DD1}"/>
    <cellStyle name="Normal 3 8 6 2 2" xfId="23663" xr:uid="{B10A2231-A0A7-4104-AEB8-E6B4D18911C9}"/>
    <cellStyle name="Normal 3 8 6 2 3" xfId="23664" xr:uid="{D42E6C95-E091-4B36-A71E-26A8D4318B38}"/>
    <cellStyle name="Normal 3 8 7" xfId="23665" xr:uid="{CEA88993-28F3-463C-B133-FEE6923C7578}"/>
    <cellStyle name="Normal 3 8 7 2" xfId="23666" xr:uid="{91272119-2799-499A-98B8-AAA112A1A12B}"/>
    <cellStyle name="Normal 3 8 7 2 2" xfId="23667" xr:uid="{CD7B13F2-39E7-48C9-903B-5489521F4D6C}"/>
    <cellStyle name="Normal 3 8 7 2 3" xfId="23668" xr:uid="{E1B7C45C-662F-4445-8DF6-4CD493F99FC3}"/>
    <cellStyle name="Normal 3 8 8" xfId="23669" xr:uid="{55992E21-D58C-4837-B9B5-3F9C77D32A84}"/>
    <cellStyle name="Normal 3 8 8 2" xfId="23670" xr:uid="{C81F4304-FE29-478B-B5A9-2C0EC8146639}"/>
    <cellStyle name="Normal 3 8 8 2 2" xfId="23671" xr:uid="{A06BF445-B6E6-4AF3-87D5-A3E5E9B45F5D}"/>
    <cellStyle name="Normal 3 8 8 2 3" xfId="23672" xr:uid="{DA1FBCB3-2B8F-4675-8077-911B58D70479}"/>
    <cellStyle name="Normal 3 8 9" xfId="23673" xr:uid="{BB35C03C-868C-4F21-A461-0840F4090415}"/>
    <cellStyle name="Normal 3 8 9 2" xfId="23674" xr:uid="{9524B85A-9269-40FD-BEB6-42CDD639865A}"/>
    <cellStyle name="Normal 3 8 9 2 2" xfId="23675" xr:uid="{D235F046-3B86-477D-B428-661683918088}"/>
    <cellStyle name="Normal 3 8 9 2 3" xfId="23676" xr:uid="{F93EB21B-84C6-4834-9BEE-4D7CC4305F6C}"/>
    <cellStyle name="Normal 3 8_AH Bhainsa Estimate" xfId="23677" xr:uid="{1BC3E0FE-4FB8-4A0F-B874-939F11CB195D}"/>
    <cellStyle name="Normal 3 9" xfId="23678" xr:uid="{E74DF1D1-8427-4319-A2CD-71F1598618A1}"/>
    <cellStyle name="Normal 3 9 10" xfId="23679" xr:uid="{2028F0B9-A8DE-49D3-B530-B699E0A72A42}"/>
    <cellStyle name="Normal 3 9 11" xfId="23680" xr:uid="{9453CC84-3563-4EAB-83D4-17E96ABF0EA0}"/>
    <cellStyle name="Normal 3 9 12" xfId="23681" xr:uid="{B7A59E7E-D27D-459A-A708-192F13890BEA}"/>
    <cellStyle name="Normal 3 9 13" xfId="23682" xr:uid="{EEBE5D44-D444-4D6D-8533-474CAE26DEAB}"/>
    <cellStyle name="Normal 3 9 13 2" xfId="23683" xr:uid="{C89EF2A3-3059-4507-8FED-CBB77B994386}"/>
    <cellStyle name="Normal 3 9 13 3" xfId="23684" xr:uid="{058C984C-CED0-409D-A161-0BDA3B202D96}"/>
    <cellStyle name="Normal 3 9 14" xfId="23685" xr:uid="{1BC26DFC-53E4-456D-B086-CE0D93126DEE}"/>
    <cellStyle name="Normal 3 9 14 2" xfId="23686" xr:uid="{348B04FE-23FE-4821-BF1C-581A854F0546}"/>
    <cellStyle name="Normal 3 9 14 3" xfId="23687" xr:uid="{8869BD6C-FEF1-40B9-8CF4-561FD3B9EC39}"/>
    <cellStyle name="Normal 3 9 15" xfId="23688" xr:uid="{38DFF688-AE02-4E68-A612-42B4134CBA7C}"/>
    <cellStyle name="Normal 3 9 16" xfId="23689" xr:uid="{6736DE35-C3ED-45D7-8DE8-7D8F68EBE36B}"/>
    <cellStyle name="Normal 3 9 17" xfId="23690" xr:uid="{566F50B5-615D-4BB9-928F-F1A0B4ACAD37}"/>
    <cellStyle name="Normal 3 9 2" xfId="23691" xr:uid="{8F286DD4-2A25-4D07-B00D-13609143AF69}"/>
    <cellStyle name="Normal 3 9 2 2" xfId="23692" xr:uid="{2EC6CE2D-D3A7-4297-86BF-672650B5F0E6}"/>
    <cellStyle name="Normal 3 9 2 2 2" xfId="23693" xr:uid="{837F597A-E369-490F-9D95-AED418B4E35E}"/>
    <cellStyle name="Normal 3 9 2 2 3" xfId="23694" xr:uid="{2173B7F0-0E5B-4B4E-9C48-481FA8D7712D}"/>
    <cellStyle name="Normal 3 9 2 3" xfId="23695" xr:uid="{10043058-9012-4535-90AD-54B2B8A82DDF}"/>
    <cellStyle name="Normal 3 9 2 3 2" xfId="23696" xr:uid="{01B89DF8-C026-44CA-A0EB-D0F466FD1E6C}"/>
    <cellStyle name="Normal 3 9 2 3 3" xfId="23697" xr:uid="{90A9B2F6-AFFF-4177-9219-C7F52621F9A1}"/>
    <cellStyle name="Normal 3 9 2 4" xfId="23698" xr:uid="{966E7E6F-24C0-445F-94D9-3390B8BEEEDD}"/>
    <cellStyle name="Normal 3 9 2 4 2" xfId="23699" xr:uid="{099ECCA5-5E2F-4ABC-9EE8-418EB061CF97}"/>
    <cellStyle name="Normal 3 9 2 4 3" xfId="23700" xr:uid="{AD8E03FF-787C-4DC5-9A6D-929F8CD6452F}"/>
    <cellStyle name="Normal 3 9 2 5" xfId="23701" xr:uid="{1B04D2C1-398E-4F28-9572-2BE6568B141D}"/>
    <cellStyle name="Normal 3 9 2 6" xfId="23702" xr:uid="{8093585E-09F1-4A57-A698-20BFC7F208EE}"/>
    <cellStyle name="Normal 3 9 3" xfId="23703" xr:uid="{8721AEE5-B5E5-4925-8A64-952DBBBD0F0B}"/>
    <cellStyle name="Normal 3 9 3 2" xfId="23704" xr:uid="{9D617357-374F-4769-85C4-205F9702C56E}"/>
    <cellStyle name="Normal 3 9 3 2 2" xfId="23705" xr:uid="{839E6539-D712-4DB4-92D2-7163761E53F2}"/>
    <cellStyle name="Normal 3 9 3 2 3" xfId="23706" xr:uid="{00A76E7A-E9BF-4AC0-8BE2-D3AFE6939248}"/>
    <cellStyle name="Normal 3 9 3 3" xfId="23707" xr:uid="{CA5B88D7-79BD-4332-B36C-458FDAE5A9BD}"/>
    <cellStyle name="Normal 3 9 3 3 2" xfId="23708" xr:uid="{B1B28B5F-EE34-4C64-B8C3-D5C77C228EB7}"/>
    <cellStyle name="Normal 3 9 3 3 3" xfId="23709" xr:uid="{FFCC3F40-AED3-412E-8B47-89391D70AD87}"/>
    <cellStyle name="Normal 3 9 3 4" xfId="23710" xr:uid="{DBD04F86-58AF-43B5-B0C3-89F66AAD33D5}"/>
    <cellStyle name="Normal 3 9 3 4 2" xfId="23711" xr:uid="{391AA646-5CA0-4B2A-94A6-84EB45FEDF68}"/>
    <cellStyle name="Normal 3 9 3 4 3" xfId="23712" xr:uid="{49DCFE6E-D54E-42E8-AE85-04440B675CC1}"/>
    <cellStyle name="Normal 3 9 3 5" xfId="23713" xr:uid="{3E6DBD61-2A1D-4D05-9729-4FEF616C799A}"/>
    <cellStyle name="Normal 3 9 3 6" xfId="23714" xr:uid="{E125CE32-9068-4426-9A26-EF28B3B9C6D0}"/>
    <cellStyle name="Normal 3 9 4" xfId="23715" xr:uid="{C7ABE787-1335-4370-802B-712613EF833C}"/>
    <cellStyle name="Normal 3 9 4 2" xfId="23716" xr:uid="{B3C73E12-6C42-45BC-8CAE-63929318AA53}"/>
    <cellStyle name="Normal 3 9 4 2 2" xfId="23717" xr:uid="{10DF3084-4087-42B8-9EC1-C9728670F50F}"/>
    <cellStyle name="Normal 3 9 4 2 2 2" xfId="23718" xr:uid="{1347BDB3-59C9-4673-A39D-5E2363284561}"/>
    <cellStyle name="Normal 3 9 4 2 2 3" xfId="23719" xr:uid="{F5D208D7-52AD-4FF0-B230-15613A126030}"/>
    <cellStyle name="Normal 3 9 4 2 3" xfId="23720" xr:uid="{49168100-889C-48AA-96EF-4E8E960AEFB3}"/>
    <cellStyle name="Normal 3 9 4 2 3 2" xfId="23721" xr:uid="{4B513100-2E4E-4BD0-B8C1-3569650FFEF7}"/>
    <cellStyle name="Normal 3 9 4 2 3 3" xfId="23722" xr:uid="{92965766-4ED6-405B-BCDE-F571D218C438}"/>
    <cellStyle name="Normal 3 9 4 2 4" xfId="23723" xr:uid="{4BF246D2-17F7-4AA1-B5ED-EF4D97E5A3D0}"/>
    <cellStyle name="Normal 3 9 4 2 5" xfId="23724" xr:uid="{C3881200-DFC1-4ACC-8FA4-74D8FFAEBE7D}"/>
    <cellStyle name="Normal 3 9 4 3" xfId="23725" xr:uid="{E767440E-CB17-4A79-AA14-026830FD597D}"/>
    <cellStyle name="Normal 3 9 4 3 2" xfId="23726" xr:uid="{01F17B5C-8EF4-4210-9861-AF69780BD29C}"/>
    <cellStyle name="Normal 3 9 4 3 3" xfId="23727" xr:uid="{80F07634-E0C2-4A3B-B83C-E30EE124ACFC}"/>
    <cellStyle name="Normal 3 9 4 4" xfId="23728" xr:uid="{553C337B-964F-4157-8055-6A75A4A85F36}"/>
    <cellStyle name="Normal 3 9 4 4 2" xfId="23729" xr:uid="{EAB4B3F6-A631-4E13-A26A-17F65E3913C2}"/>
    <cellStyle name="Normal 3 9 4 4 3" xfId="23730" xr:uid="{106B7C0F-8F39-485B-B4B6-1E0450027CFF}"/>
    <cellStyle name="Normal 3 9 4 5" xfId="23731" xr:uid="{069C99FD-F204-4626-AF49-0F543C3D031D}"/>
    <cellStyle name="Normal 3 9 4 6" xfId="23732" xr:uid="{2E553D3B-4E94-49CC-B37B-C6FE45FC9D60}"/>
    <cellStyle name="Normal 3 9 5" xfId="23733" xr:uid="{32612C7C-614D-4234-9E10-361D3873B522}"/>
    <cellStyle name="Normal 3 9 5 2" xfId="23734" xr:uid="{95F8F984-AADD-47C6-A8E7-A28A5BEE2DE3}"/>
    <cellStyle name="Normal 3 9 5 2 2" xfId="23735" xr:uid="{799A344E-859D-49F6-BB42-5C1F8EB47E51}"/>
    <cellStyle name="Normal 3 9 5 2 3" xfId="23736" xr:uid="{43A4B676-76E4-4448-B1D5-93CB97CC0523}"/>
    <cellStyle name="Normal 3 9 5 3" xfId="23737" xr:uid="{BC26B84B-183C-422C-B141-CD2052C31655}"/>
    <cellStyle name="Normal 3 9 5 3 2" xfId="23738" xr:uid="{5472B0D7-A70E-4709-AE2E-BCD0E1009250}"/>
    <cellStyle name="Normal 3 9 5 3 3" xfId="23739" xr:uid="{E3E4A0BB-B29E-427F-ACAD-C5D1C21C870B}"/>
    <cellStyle name="Normal 3 9 6" xfId="23740" xr:uid="{14000AC8-A880-4A42-B8DF-67DE2E755BC7}"/>
    <cellStyle name="Normal 3 9 6 2" xfId="23741" xr:uid="{C3A51A62-A87C-48DB-8F6D-A57A0B5196B7}"/>
    <cellStyle name="Normal 3 9 6 2 2" xfId="23742" xr:uid="{E56FB556-7AD9-454C-8843-C1B3AAF94285}"/>
    <cellStyle name="Normal 3 9 6 2 3" xfId="23743" xr:uid="{DEBF4F98-D223-4078-83C7-D4D5A810B121}"/>
    <cellStyle name="Normal 3 9 7" xfId="23744" xr:uid="{0AE20F9F-B9D6-4E03-8A13-62F8B5349DCA}"/>
    <cellStyle name="Normal 3 9 7 2" xfId="23745" xr:uid="{BD73DD03-4794-4C38-99A2-D3451144A2F2}"/>
    <cellStyle name="Normal 3 9 7 2 2" xfId="23746" xr:uid="{EB6FE3F1-8795-4E01-8CB9-6AE0E5D14750}"/>
    <cellStyle name="Normal 3 9 7 2 3" xfId="23747" xr:uid="{61EDC4A5-D184-4301-819C-B8E36C3A2F32}"/>
    <cellStyle name="Normal 3 9 8" xfId="23748" xr:uid="{CAE8505F-C944-452C-833F-5D58F16A3B7A}"/>
    <cellStyle name="Normal 3 9 8 2" xfId="23749" xr:uid="{85DE31BE-6763-4C13-964B-980F125E2E21}"/>
    <cellStyle name="Normal 3 9 8 2 2" xfId="23750" xr:uid="{7A48CFA6-ECF9-48A1-AE7A-F7560D55F42C}"/>
    <cellStyle name="Normal 3 9 8 2 3" xfId="23751" xr:uid="{EECD8F05-AE5C-443C-9A5B-B4A4F85061A0}"/>
    <cellStyle name="Normal 3 9 9" xfId="23752" xr:uid="{D84D3D98-82E3-4B4D-A4A3-A3FB8061BBFB}"/>
    <cellStyle name="Normal 3_(9) 3 ACRs (GF) &amp; 2 ACRs (FF)" xfId="25170" xr:uid="{FD713C4D-2642-4AA0-9C1D-DAA788F47425}"/>
    <cellStyle name="Normal 30" xfId="23753" xr:uid="{ADA72056-9669-421D-8E6B-064C359DFE7D}"/>
    <cellStyle name="Normal 30 10" xfId="23754" xr:uid="{FFA32B00-63FD-4DF3-953C-9408B4B09C44}"/>
    <cellStyle name="Normal 30 10 2" xfId="23755" xr:uid="{80F452B6-912A-4799-A437-EFE35951E146}"/>
    <cellStyle name="Normal 30 10 2 2" xfId="23756" xr:uid="{CEF60104-FA00-47FA-9D80-A1B1CD2C98DD}"/>
    <cellStyle name="Normal 30 10 2 3" xfId="23757" xr:uid="{794BEE62-B3CC-4D80-9033-2680AF7349D6}"/>
    <cellStyle name="Normal 30 11" xfId="23758" xr:uid="{F748CFDF-A5AB-4598-B8C7-BE54DA8E7C3D}"/>
    <cellStyle name="Normal 30 12" xfId="23759" xr:uid="{29782A39-ADCA-46E1-A2B2-32726F67DB43}"/>
    <cellStyle name="Normal 30 12 2" xfId="23760" xr:uid="{9F47BE85-EE5A-4085-ABCC-240FDD234F1A}"/>
    <cellStyle name="Normal 30 12 3" xfId="23761" xr:uid="{D65C92D0-667B-45BB-8D72-8AB7DAD62F62}"/>
    <cellStyle name="Normal 30 13" xfId="23762" xr:uid="{6DACDDB8-2808-4267-9FFE-BCE9FE765404}"/>
    <cellStyle name="Normal 30 13 2" xfId="23763" xr:uid="{43151086-2440-4091-82B6-6DAEBAA3BE9A}"/>
    <cellStyle name="Normal 30 13 3" xfId="23764" xr:uid="{C4ECD247-E40E-4522-B4DF-24D66209882D}"/>
    <cellStyle name="Normal 30 14" xfId="23765" xr:uid="{571FDCD8-8BF7-48D9-9865-56BDF68EB227}"/>
    <cellStyle name="Normal 30 15" xfId="23766" xr:uid="{C84E5293-4CED-4CF4-A230-FD76B266739A}"/>
    <cellStyle name="Normal 30 16" xfId="23767" xr:uid="{EB32A79D-3016-4960-893A-C8225951B696}"/>
    <cellStyle name="Normal 30 2" xfId="23768" xr:uid="{C52126B6-70C8-4855-929F-C2365701BFED}"/>
    <cellStyle name="Normal 30 2 10" xfId="23769" xr:uid="{C001CC32-4DA1-40F2-988B-9EBC890EE753}"/>
    <cellStyle name="Normal 30 2 11" xfId="23770" xr:uid="{C6167482-4C8C-4B95-BE39-E0F5DC9623EC}"/>
    <cellStyle name="Normal 30 2 2" xfId="23771" xr:uid="{8C5090F9-B20A-48C5-9832-F14FCF08BE3A}"/>
    <cellStyle name="Normal 30 2 2 10" xfId="23772" xr:uid="{54A25F7E-FCD4-445E-A705-35593D3632DB}"/>
    <cellStyle name="Normal 30 2 2 10 2" xfId="23773" xr:uid="{1C326EFA-7F68-4949-93BB-9C037CA0D37B}"/>
    <cellStyle name="Normal 30 2 2 10 3" xfId="23774" xr:uid="{8DFB05A5-55E9-4BE6-94B8-CED5C1600074}"/>
    <cellStyle name="Normal 30 2 2 11" xfId="23775" xr:uid="{9686CDDC-75D4-42EF-81B1-4158DAD73545}"/>
    <cellStyle name="Normal 30 2 2 12" xfId="23776" xr:uid="{7FC6F50B-8EC0-4315-890C-35B34F196F6E}"/>
    <cellStyle name="Normal 30 2 2 13" xfId="23777" xr:uid="{8DDA6996-E928-41C6-99AD-671C5F709896}"/>
    <cellStyle name="Normal 30 2 2 2" xfId="23778" xr:uid="{7526BD11-85BB-4551-9E83-8A7CEE9851F9}"/>
    <cellStyle name="Normal 30 2 2 2 2" xfId="23779" xr:uid="{9A1994F9-5B3E-4586-B7DE-21B57B589055}"/>
    <cellStyle name="Normal 30 2 2 2 3" xfId="23780" xr:uid="{B0E4CFD7-34C0-4782-880B-DEA7300F7E7A}"/>
    <cellStyle name="Normal 30 2 2 3" xfId="23781" xr:uid="{7E9E71B9-E996-475A-BC4A-6EB9A28B7D20}"/>
    <cellStyle name="Normal 30 2 2 3 2" xfId="23782" xr:uid="{B6A47AF3-7A9C-4B13-9BEC-1C6C3942C464}"/>
    <cellStyle name="Normal 30 2 2 3 3" xfId="23783" xr:uid="{98FFA06A-7AA8-4FBD-8C6E-3431B10D89A5}"/>
    <cellStyle name="Normal 30 2 2 4" xfId="23784" xr:uid="{EA8F7CD2-C756-4F76-81F2-ADC6DAA97F84}"/>
    <cellStyle name="Normal 30 2 2 4 2" xfId="23785" xr:uid="{D7D1B7F7-4767-4C2E-9FDD-1331CFAF9F4A}"/>
    <cellStyle name="Normal 30 2 2 4 3" xfId="23786" xr:uid="{3E77FF98-DB90-4AAB-925E-6C9E6DD2D7A8}"/>
    <cellStyle name="Normal 30 2 2 5" xfId="23787" xr:uid="{8DD45843-E820-4C77-8927-75D47BE0EC8F}"/>
    <cellStyle name="Normal 30 2 2 5 2" xfId="23788" xr:uid="{8F9E2523-8DCC-43F6-9338-68E5C9A5BC43}"/>
    <cellStyle name="Normal 30 2 2 5 3" xfId="23789" xr:uid="{92BDA3AB-331E-498E-9782-53600488394A}"/>
    <cellStyle name="Normal 30 2 2 6" xfId="23790" xr:uid="{A35D9C15-9C0F-43D8-9979-AD579FD5CBD3}"/>
    <cellStyle name="Normal 30 2 2 6 2" xfId="23791" xr:uid="{2EE28FA6-9FE5-44ED-AC2C-AA56517AB612}"/>
    <cellStyle name="Normal 30 2 2 6 3" xfId="23792" xr:uid="{0535F05D-1B0F-4BFC-89C8-872419B2D313}"/>
    <cellStyle name="Normal 30 2 2 7" xfId="23793" xr:uid="{5202EBF5-F507-42D4-9D58-32AF478B4AF0}"/>
    <cellStyle name="Normal 30 2 2 7 2" xfId="23794" xr:uid="{835E8931-4EA2-4E24-8C89-0E38A7CD7BF1}"/>
    <cellStyle name="Normal 30 2 2 7 3" xfId="23795" xr:uid="{CC09AC62-FB51-4426-B083-9525B2967315}"/>
    <cellStyle name="Normal 30 2 2 8" xfId="23796" xr:uid="{25D1561E-B5AB-46BC-9A14-459400F1B655}"/>
    <cellStyle name="Normal 30 2 2 8 2" xfId="23797" xr:uid="{6ED7433E-F352-4F34-92A4-A835EC40DBEB}"/>
    <cellStyle name="Normal 30 2 2 8 3" xfId="23798" xr:uid="{D0866DF8-8C61-4B13-8B25-07EAB7C2CA06}"/>
    <cellStyle name="Normal 30 2 2 9" xfId="23799" xr:uid="{5A30132B-C8F5-48AB-A5D1-18028301000F}"/>
    <cellStyle name="Normal 30 2 2 9 2" xfId="23800" xr:uid="{B75978A0-6EE6-494C-BCC2-B0D7C2C676C1}"/>
    <cellStyle name="Normal 30 2 2 9 3" xfId="23801" xr:uid="{DE1EA498-A1BA-49A0-8EEC-6A2CC4B9850A}"/>
    <cellStyle name="Normal 30 2 3" xfId="23802" xr:uid="{27DEBDDC-F81D-46B0-BE16-CCB31709A174}"/>
    <cellStyle name="Normal 30 2 4" xfId="23803" xr:uid="{6562B194-6559-44ED-8DD3-8BDECDB8937D}"/>
    <cellStyle name="Normal 30 2 5" xfId="23804" xr:uid="{AF120A6A-EEF3-4349-B52B-4309E2462066}"/>
    <cellStyle name="Normal 30 2 6" xfId="23805" xr:uid="{49D5720E-12D8-4357-BD65-9F73655BBD04}"/>
    <cellStyle name="Normal 30 2 7" xfId="23806" xr:uid="{B4FC1015-8ED1-46EE-A535-F97646502EC3}"/>
    <cellStyle name="Normal 30 2 8" xfId="23807" xr:uid="{5840C120-B0DF-4FF3-AA52-3C1F02AB0517}"/>
    <cellStyle name="Normal 30 2 9" xfId="23808" xr:uid="{490E456C-D484-42B7-A347-4205C064598E}"/>
    <cellStyle name="Normal 30 3" xfId="23809" xr:uid="{6F97BA34-4E69-469B-9FA1-03F4C66B9018}"/>
    <cellStyle name="Normal 30 3 2" xfId="23810" xr:uid="{0019A4D8-60CB-4BB4-B1E6-1CE57051558F}"/>
    <cellStyle name="Normal 30 3 2 10" xfId="23811" xr:uid="{DEC553B0-54F2-4664-AA49-BBCB18BAB188}"/>
    <cellStyle name="Normal 30 3 2 11" xfId="23812" xr:uid="{30D90E44-B1A6-486D-9576-2B3377E08232}"/>
    <cellStyle name="Normal 30 3 2 12" xfId="23813" xr:uid="{211BEA49-B95D-4DFF-94FF-8E739686834A}"/>
    <cellStyle name="Normal 30 3 2 2" xfId="23814" xr:uid="{83449933-AB2C-46BC-AECF-D9EE5D15C30E}"/>
    <cellStyle name="Normal 30 3 2 2 2" xfId="23815" xr:uid="{AA6E7E45-5B2F-49BD-8790-5AF79FDCE35D}"/>
    <cellStyle name="Normal 30 3 2 2 3" xfId="23816" xr:uid="{3FF2A6A0-44D6-4560-B476-220E21DB5376}"/>
    <cellStyle name="Normal 30 3 2 3" xfId="23817" xr:uid="{CD8BEE5F-22DB-4308-BB7F-7216BB76615D}"/>
    <cellStyle name="Normal 30 3 2 3 2" xfId="23818" xr:uid="{DCF55F0A-7676-447E-9FEC-A23F7E6487A2}"/>
    <cellStyle name="Normal 30 3 2 3 3" xfId="23819" xr:uid="{E5740821-6405-4A21-AE86-EA2EFE5A3B24}"/>
    <cellStyle name="Normal 30 3 2 4" xfId="23820" xr:uid="{E066D61A-1AAD-49B8-B7A7-E9F9E69EFD89}"/>
    <cellStyle name="Normal 30 3 2 4 2" xfId="23821" xr:uid="{80D95541-BF01-4C5B-B01B-9716D8846631}"/>
    <cellStyle name="Normal 30 3 2 4 3" xfId="23822" xr:uid="{1ECB3EA3-F2A6-4FBF-9F68-77C65BF79785}"/>
    <cellStyle name="Normal 30 3 2 5" xfId="23823" xr:uid="{D322BC8E-93AC-4009-9A15-AFD18D308F3B}"/>
    <cellStyle name="Normal 30 3 2 5 2" xfId="23824" xr:uid="{04DFD9B6-836F-4138-A5F2-90FFC2E22AF6}"/>
    <cellStyle name="Normal 30 3 2 5 3" xfId="23825" xr:uid="{3D9EB643-1A6D-4739-9502-348417124493}"/>
    <cellStyle name="Normal 30 3 2 6" xfId="23826" xr:uid="{01585C8E-8966-43EA-BDB9-1E1D4EC087CE}"/>
    <cellStyle name="Normal 30 3 2 6 2" xfId="23827" xr:uid="{7B86F311-31F5-4E8D-8AB7-5C5BA69CADC0}"/>
    <cellStyle name="Normal 30 3 2 6 3" xfId="23828" xr:uid="{92564CCC-9881-486D-8B31-FBD1C9D97CCD}"/>
    <cellStyle name="Normal 30 3 2 7" xfId="23829" xr:uid="{9BC271F2-DDA9-4AE0-96A8-4043B6D636F0}"/>
    <cellStyle name="Normal 30 3 2 7 2" xfId="23830" xr:uid="{F0CAE968-93E5-4A0E-A56C-6563C750EAA2}"/>
    <cellStyle name="Normal 30 3 2 7 3" xfId="23831" xr:uid="{C0BC85B1-4FB1-4534-943C-7F5F4FDE4D19}"/>
    <cellStyle name="Normal 30 3 2 8" xfId="23832" xr:uid="{DB7997A6-9823-4E45-B56D-02A3C3897C21}"/>
    <cellStyle name="Normal 30 3 2 8 2" xfId="23833" xr:uid="{1888A0FB-3569-45B8-85C3-F8D752C7511A}"/>
    <cellStyle name="Normal 30 3 2 8 3" xfId="23834" xr:uid="{7841AAD4-8180-41F5-8F3A-89DD132DFBC6}"/>
    <cellStyle name="Normal 30 3 2 9" xfId="23835" xr:uid="{0C7C7AF4-AFAB-4EC5-9D7C-F8B582609C5C}"/>
    <cellStyle name="Normal 30 3 2 9 2" xfId="23836" xr:uid="{0C9E4AB6-B295-4CC7-BBCE-250A2D8DA30A}"/>
    <cellStyle name="Normal 30 3 2 9 3" xfId="23837" xr:uid="{9A7FD82E-01E1-4A60-8675-0F2E2A5001E7}"/>
    <cellStyle name="Normal 30 3 3" xfId="23838" xr:uid="{B228D462-2A1B-490F-ABF0-CA029F8EFB75}"/>
    <cellStyle name="Normal 30 4" xfId="23839" xr:uid="{7399637D-ACE3-4515-B341-B3574A384D1C}"/>
    <cellStyle name="Normal 30 4 2" xfId="23840" xr:uid="{34E6584E-BB7C-449E-9B3B-4370359A5474}"/>
    <cellStyle name="Normal 30 4 2 2" xfId="23841" xr:uid="{4A1AD7B1-1083-4AF8-BBA3-54DAE2187DC0}"/>
    <cellStyle name="Normal 30 4 2 3" xfId="23842" xr:uid="{F9675A7C-DED6-495D-AF2D-5DBA4677A7AF}"/>
    <cellStyle name="Normal 30 4 2 4" xfId="23843" xr:uid="{5C390BD8-8B15-4A6C-A3BF-B78EC8869ADE}"/>
    <cellStyle name="Normal 30 4 2 5" xfId="23844" xr:uid="{2ED162E3-5291-4209-80E2-458653A7271A}"/>
    <cellStyle name="Normal 30 4 3" xfId="23845" xr:uid="{EDDDAC9E-8CE2-41FC-8208-4475D59C2F52}"/>
    <cellStyle name="Normal 30 4 4" xfId="23846" xr:uid="{968E9A61-6567-416D-A27D-F5F94C620C37}"/>
    <cellStyle name="Normal 30 4 5" xfId="23847" xr:uid="{A465917D-1020-487E-8E7D-351C27A5B71C}"/>
    <cellStyle name="Normal 30 5" xfId="23848" xr:uid="{C7A39FC9-6930-45FE-B1DA-7DF50E1BFE52}"/>
    <cellStyle name="Normal 30 5 2" xfId="23849" xr:uid="{97B239DF-43A3-4B62-8027-7A1F894EA383}"/>
    <cellStyle name="Normal 30 5 2 2" xfId="23850" xr:uid="{1E6B06B5-622F-48FA-91EA-19ACBF7F40FD}"/>
    <cellStyle name="Normal 30 5 2 3" xfId="23851" xr:uid="{28E622B0-206E-453A-9801-5F6A0AC0CCE7}"/>
    <cellStyle name="Normal 30 6" xfId="23852" xr:uid="{DC5D97B5-82D6-4189-AF61-92AC2A2B9486}"/>
    <cellStyle name="Normal 30 6 2" xfId="23853" xr:uid="{9E39DDAB-849B-454A-8274-34E484C7B68B}"/>
    <cellStyle name="Normal 30 6 2 2" xfId="23854" xr:uid="{8C06E739-FA66-4A2C-A1A1-4C2A7BC0A5ED}"/>
    <cellStyle name="Normal 30 6 2 3" xfId="23855" xr:uid="{7C913AB6-F2FA-44F5-BB1A-32F5A63EB9A6}"/>
    <cellStyle name="Normal 30 7" xfId="23856" xr:uid="{A31F4562-58CA-4C80-A40B-8F5575AFF379}"/>
    <cellStyle name="Normal 30 7 2" xfId="23857" xr:uid="{AF20FC99-F204-489D-83BB-278C67E18F6A}"/>
    <cellStyle name="Normal 30 7 2 2" xfId="23858" xr:uid="{CF9539C4-442B-4585-BD80-21CD2A83338F}"/>
    <cellStyle name="Normal 30 7 2 3" xfId="23859" xr:uid="{8300BB97-9389-447F-A4C4-CBF7ABEA7F84}"/>
    <cellStyle name="Normal 30 8" xfId="23860" xr:uid="{B3FA0182-619F-4CAB-94BB-C8FC093469B8}"/>
    <cellStyle name="Normal 30 8 2" xfId="23861" xr:uid="{377A9903-3F10-49FD-ABBF-5E216DEBDBCB}"/>
    <cellStyle name="Normal 30 8 2 2" xfId="23862" xr:uid="{4C082083-F8E6-4EBB-B181-021006AC4A5E}"/>
    <cellStyle name="Normal 30 8 2 3" xfId="23863" xr:uid="{59E05CFF-7848-4114-A8A6-E2FA3B30A596}"/>
    <cellStyle name="Normal 30 9" xfId="23864" xr:uid="{B1FD67C6-D211-4A2B-9C8D-06E478387A89}"/>
    <cellStyle name="Normal 30 9 2" xfId="23865" xr:uid="{4688CF40-F52A-4F2A-8209-0E4D1A948FAC}"/>
    <cellStyle name="Normal 30 9 2 2" xfId="23866" xr:uid="{4A25A407-4FE9-4506-A254-55E539F37195}"/>
    <cellStyle name="Normal 30 9 2 3" xfId="23867" xr:uid="{FE117B80-31D8-49DC-A071-F40EFAE978DF}"/>
    <cellStyle name="Normal 30_AH Bhainsa Estimate" xfId="23868" xr:uid="{28F3548E-091F-4A85-A1FD-068E3E06DD21}"/>
    <cellStyle name="Normal 31" xfId="23869" xr:uid="{6FFF8F7E-5F3C-46D4-8BBF-8DF29966C50E}"/>
    <cellStyle name="Normal 31 10" xfId="23870" xr:uid="{E96D921D-4389-4B17-B5D6-5526D5061E20}"/>
    <cellStyle name="Normal 31 10 2" xfId="23871" xr:uid="{0A2C2AA6-4845-46E1-B688-74B037104B9B}"/>
    <cellStyle name="Normal 31 10 2 2" xfId="23872" xr:uid="{C0F5BF37-51EE-4978-8BD0-07396A543F5E}"/>
    <cellStyle name="Normal 31 10 2 3" xfId="23873" xr:uid="{233443A2-EAE8-4BB2-BFA7-408A5510CAD4}"/>
    <cellStyle name="Normal 31 11" xfId="23874" xr:uid="{5E0634C0-22DC-44C1-8A32-A688F6F3D9C4}"/>
    <cellStyle name="Normal 31 12" xfId="23875" xr:uid="{680E76A8-23D7-416E-81A4-FE3818F16B71}"/>
    <cellStyle name="Normal 31 12 2" xfId="23876" xr:uid="{C56402DF-6416-4A62-A26A-4A6D6F2D621B}"/>
    <cellStyle name="Normal 31 12 3" xfId="23877" xr:uid="{2F3B1C85-25B9-47AB-A88E-373470132C81}"/>
    <cellStyle name="Normal 31 13" xfId="23878" xr:uid="{DA57FEE9-0B82-4159-9B91-0AAF02512180}"/>
    <cellStyle name="Normal 31 13 2" xfId="23879" xr:uid="{891E7A5B-D9B4-41A0-9FE7-A65925443966}"/>
    <cellStyle name="Normal 31 13 3" xfId="23880" xr:uid="{2EFDDA87-2244-4912-91CF-C8231A29F75B}"/>
    <cellStyle name="Normal 31 14" xfId="23881" xr:uid="{3B2E8338-EE9F-4934-B514-5C14B58F7902}"/>
    <cellStyle name="Normal 31 15" xfId="23882" xr:uid="{81E7EADE-5397-4F36-AE1B-11FCC01E90BA}"/>
    <cellStyle name="Normal 31 16" xfId="23883" xr:uid="{033C7A39-C538-443E-A3B5-A4447FD5ACA7}"/>
    <cellStyle name="Normal 31 2" xfId="23884" xr:uid="{ED0DA50F-37CC-48D7-A730-D6401F8319BF}"/>
    <cellStyle name="Normal 31 2 10" xfId="23885" xr:uid="{4095051B-3ACB-4982-839E-4AF560DB81F9}"/>
    <cellStyle name="Normal 31 2 11" xfId="23886" xr:uid="{D2AD74AA-7724-4B19-9E18-76A2AF66B2F1}"/>
    <cellStyle name="Normal 31 2 2" xfId="23887" xr:uid="{1C7F301E-A582-41DB-8D69-78829FBA7062}"/>
    <cellStyle name="Normal 31 2 2 10" xfId="23888" xr:uid="{81C0829E-D12C-4D31-9901-57442BE5D789}"/>
    <cellStyle name="Normal 31 2 2 10 2" xfId="23889" xr:uid="{8B9E73BF-D3A3-4E62-953B-EBD9605B80A7}"/>
    <cellStyle name="Normal 31 2 2 10 3" xfId="23890" xr:uid="{FFA4E541-690B-4AD3-AB96-9FE4F96607B6}"/>
    <cellStyle name="Normal 31 2 2 11" xfId="23891" xr:uid="{C437AE4F-D940-4F09-A09B-516664634672}"/>
    <cellStyle name="Normal 31 2 2 12" xfId="23892" xr:uid="{557929C0-CBE5-4AB0-B0AD-E1BCB4953178}"/>
    <cellStyle name="Normal 31 2 2 13" xfId="23893" xr:uid="{47C39E30-0122-4759-8728-8E9B8882E450}"/>
    <cellStyle name="Normal 31 2 2 2" xfId="23894" xr:uid="{ACA23F7F-1FB3-45AB-8610-283BBCDB455D}"/>
    <cellStyle name="Normal 31 2 2 2 2" xfId="23895" xr:uid="{AF4E02FD-3D73-4121-BED9-DBFDAE43F081}"/>
    <cellStyle name="Normal 31 2 2 2 3" xfId="23896" xr:uid="{8BD4607D-7BDF-4F2D-8F2F-5F5A857542B1}"/>
    <cellStyle name="Normal 31 2 2 3" xfId="23897" xr:uid="{C4DEEB4E-3A9E-40FD-8B48-5BA92D341F07}"/>
    <cellStyle name="Normal 31 2 2 3 2" xfId="23898" xr:uid="{F2252282-609E-4A86-9663-89CA479E1FD8}"/>
    <cellStyle name="Normal 31 2 2 3 3" xfId="23899" xr:uid="{FC7A2510-A4E8-4D99-A6A4-BB1B0DF716C1}"/>
    <cellStyle name="Normal 31 2 2 4" xfId="23900" xr:uid="{404D9922-52D5-42FB-A386-C001E48294CD}"/>
    <cellStyle name="Normal 31 2 2 4 2" xfId="23901" xr:uid="{4393E3B1-0735-4C00-BDD1-D103B18DC1AC}"/>
    <cellStyle name="Normal 31 2 2 4 3" xfId="23902" xr:uid="{10770D15-ED53-4C69-A7D7-2593FCA45D20}"/>
    <cellStyle name="Normal 31 2 2 5" xfId="23903" xr:uid="{972D8116-2624-4C8D-AEC8-34AAFFE71225}"/>
    <cellStyle name="Normal 31 2 2 5 2" xfId="23904" xr:uid="{4E3C24F3-DAF7-4E77-9D2E-B19F0D661279}"/>
    <cellStyle name="Normal 31 2 2 5 3" xfId="23905" xr:uid="{A3816ABB-781F-4728-9530-BBB06D682A6F}"/>
    <cellStyle name="Normal 31 2 2 6" xfId="23906" xr:uid="{76B8ECB5-1B6A-484B-A6DF-39A72A3C7761}"/>
    <cellStyle name="Normal 31 2 2 6 2" xfId="23907" xr:uid="{E9961E5B-CF17-426C-B0F1-0A86FAE9F3B8}"/>
    <cellStyle name="Normal 31 2 2 6 3" xfId="23908" xr:uid="{EA79E088-4BD5-4363-9532-E1D694A1FDB4}"/>
    <cellStyle name="Normal 31 2 2 7" xfId="23909" xr:uid="{593A523E-15CF-4A91-ACFC-E12FC77C0158}"/>
    <cellStyle name="Normal 31 2 2 7 2" xfId="23910" xr:uid="{B1A684ED-89A6-4187-91A8-D7EFD8E57B5E}"/>
    <cellStyle name="Normal 31 2 2 7 3" xfId="23911" xr:uid="{AAE4FD10-8BCD-4516-8457-73B1BB23F671}"/>
    <cellStyle name="Normal 31 2 2 8" xfId="23912" xr:uid="{2AF697CF-3064-4AF8-94D6-0479691CC4B0}"/>
    <cellStyle name="Normal 31 2 2 8 2" xfId="23913" xr:uid="{4EE70457-3A05-46B9-9EDB-36EBEEA0EF54}"/>
    <cellStyle name="Normal 31 2 2 8 3" xfId="23914" xr:uid="{FE5452D3-C32E-4DD7-895C-52780864F619}"/>
    <cellStyle name="Normal 31 2 2 9" xfId="23915" xr:uid="{1FEF32D1-FE59-4C52-99B5-6B6738C422D8}"/>
    <cellStyle name="Normal 31 2 2 9 2" xfId="23916" xr:uid="{7CA5B5F9-C195-4613-AC54-F01FE627DCD1}"/>
    <cellStyle name="Normal 31 2 2 9 3" xfId="23917" xr:uid="{16C61627-0A33-4DE0-B5F3-2902FFE1EA82}"/>
    <cellStyle name="Normal 31 2 3" xfId="23918" xr:uid="{510F4803-81A6-4465-AAC4-231ABEE122DE}"/>
    <cellStyle name="Normal 31 2 4" xfId="23919" xr:uid="{007A6C4F-EC58-4134-AB9E-1DD6339FD971}"/>
    <cellStyle name="Normal 31 2 5" xfId="23920" xr:uid="{C5169B19-C4AB-4334-B34A-4F7C9CF3EB71}"/>
    <cellStyle name="Normal 31 2 6" xfId="23921" xr:uid="{2E9B2FAE-AB4D-45E1-93E4-A5086BD5A2E7}"/>
    <cellStyle name="Normal 31 2 7" xfId="23922" xr:uid="{0A232365-1ED2-4A5D-AB92-3AE2F53A314C}"/>
    <cellStyle name="Normal 31 2 8" xfId="23923" xr:uid="{1CFA8A41-907E-482D-B0AB-4A4950C160E8}"/>
    <cellStyle name="Normal 31 2 9" xfId="23924" xr:uid="{8AB46717-532C-4B4E-95C7-8B482D4C5968}"/>
    <cellStyle name="Normal 31 3" xfId="23925" xr:uid="{AEAF6EF0-943C-4517-9118-3DFFA1FDDB1A}"/>
    <cellStyle name="Normal 31 3 2" xfId="23926" xr:uid="{5A4A028F-6A3E-4990-B580-9E77E29C61E1}"/>
    <cellStyle name="Normal 31 3 2 10" xfId="23927" xr:uid="{C96CC615-D112-4FAD-8E54-BD9C2D5B8C74}"/>
    <cellStyle name="Normal 31 3 2 11" xfId="23928" xr:uid="{01140277-E215-45AA-842B-0A8C1FB11F76}"/>
    <cellStyle name="Normal 31 3 2 12" xfId="23929" xr:uid="{FC026946-B7D6-408D-B6F6-2A4F8EB3B8D3}"/>
    <cellStyle name="Normal 31 3 2 2" xfId="23930" xr:uid="{F7282DD9-B43B-4C4A-B8DB-05BA102D72C8}"/>
    <cellStyle name="Normal 31 3 2 2 2" xfId="23931" xr:uid="{ACC53279-9B9D-4107-B753-393F41C59E0C}"/>
    <cellStyle name="Normal 31 3 2 2 3" xfId="23932" xr:uid="{7E3D801F-69E5-4011-AD70-7B8F3BBF89D0}"/>
    <cellStyle name="Normal 31 3 2 3" xfId="23933" xr:uid="{36BE2C43-E891-4BFC-9C52-8A51EAFE9DE4}"/>
    <cellStyle name="Normal 31 3 2 3 2" xfId="23934" xr:uid="{63DE75B2-C3D0-444B-8B07-9B0D2E57A79D}"/>
    <cellStyle name="Normal 31 3 2 3 3" xfId="23935" xr:uid="{64AE15EC-ACD7-4FF8-9FEF-2955D1282E7A}"/>
    <cellStyle name="Normal 31 3 2 4" xfId="23936" xr:uid="{DA795913-8964-477F-8C5E-A9AC0A9E05AC}"/>
    <cellStyle name="Normal 31 3 2 4 2" xfId="23937" xr:uid="{141EABBB-C302-4D79-8937-74649166D066}"/>
    <cellStyle name="Normal 31 3 2 4 3" xfId="23938" xr:uid="{0238F94C-8FF2-4FBA-8529-5A616ED79EBB}"/>
    <cellStyle name="Normal 31 3 2 5" xfId="23939" xr:uid="{1BE2E55C-465D-4A95-B3D3-C11FD620AF19}"/>
    <cellStyle name="Normal 31 3 2 5 2" xfId="23940" xr:uid="{B542ABD8-E6DF-4809-A707-0275DC7BEE8E}"/>
    <cellStyle name="Normal 31 3 2 5 3" xfId="23941" xr:uid="{F5F1394D-ACC7-433D-B5C0-92C12D735C25}"/>
    <cellStyle name="Normal 31 3 2 6" xfId="23942" xr:uid="{8C9776B8-6AA0-4288-BFDE-3AC870202DB1}"/>
    <cellStyle name="Normal 31 3 2 6 2" xfId="23943" xr:uid="{72BE6862-FC70-4F93-854B-A888CCCF32CD}"/>
    <cellStyle name="Normal 31 3 2 6 3" xfId="23944" xr:uid="{EF72CDE3-9C43-4BAB-B41C-67C90101F5BF}"/>
    <cellStyle name="Normal 31 3 2 7" xfId="23945" xr:uid="{CD7B630D-6A97-4A5D-B582-96C85D831881}"/>
    <cellStyle name="Normal 31 3 2 7 2" xfId="23946" xr:uid="{9C9970BF-C9C5-4A30-8CEC-958F0F9A364E}"/>
    <cellStyle name="Normal 31 3 2 7 3" xfId="23947" xr:uid="{B890067F-F9D4-4C1E-BB50-6090A64D83E5}"/>
    <cellStyle name="Normal 31 3 2 8" xfId="23948" xr:uid="{8DD0ADC1-5BC1-4F2A-ADC9-3038774E3183}"/>
    <cellStyle name="Normal 31 3 2 8 2" xfId="23949" xr:uid="{6A904B06-C328-40F8-9E07-89152C6D63D6}"/>
    <cellStyle name="Normal 31 3 2 8 3" xfId="23950" xr:uid="{5890440B-C074-4592-A75B-E7F7A2B41209}"/>
    <cellStyle name="Normal 31 3 2 9" xfId="23951" xr:uid="{AD7B646C-55F5-43DB-97B5-18B418CB6C11}"/>
    <cellStyle name="Normal 31 3 2 9 2" xfId="23952" xr:uid="{C536E9F4-5209-4B12-9B50-C00393BF9CE9}"/>
    <cellStyle name="Normal 31 3 2 9 3" xfId="23953" xr:uid="{526E6CCA-0D24-4204-AF5D-B77974FF63B9}"/>
    <cellStyle name="Normal 31 3 3" xfId="23954" xr:uid="{7DCE63B3-44A8-4C02-9F9E-F8D596223A03}"/>
    <cellStyle name="Normal 31 4" xfId="23955" xr:uid="{04151C80-A702-46CC-89EC-3869CDAA365D}"/>
    <cellStyle name="Normal 31 4 2" xfId="23956" xr:uid="{B442BC57-51BC-4173-A787-075D2C79FEC5}"/>
    <cellStyle name="Normal 31 4 2 2" xfId="23957" xr:uid="{3D11746F-7F62-458A-939B-EBDC9541185D}"/>
    <cellStyle name="Normal 31 4 2 3" xfId="23958" xr:uid="{82384825-865B-4721-9CE0-9CFCEC7318ED}"/>
    <cellStyle name="Normal 31 4 2 4" xfId="23959" xr:uid="{02B099A0-9E68-4E4A-9D86-1EF60964B82B}"/>
    <cellStyle name="Normal 31 4 2 5" xfId="23960" xr:uid="{3727FC2A-1BB1-4057-88B3-E250C9E6E861}"/>
    <cellStyle name="Normal 31 4 3" xfId="23961" xr:uid="{AD1B607E-FBAA-4224-929A-E25D97E4A8C2}"/>
    <cellStyle name="Normal 31 4 4" xfId="23962" xr:uid="{BB4347B0-FBE1-4F4C-AC6C-505866FF7F21}"/>
    <cellStyle name="Normal 31 4 5" xfId="23963" xr:uid="{9AA9D7A7-3244-4743-BE9F-46A6E0FD42C0}"/>
    <cellStyle name="Normal 31 5" xfId="23964" xr:uid="{3B7BDB82-DD36-493D-A164-59AACB31633E}"/>
    <cellStyle name="Normal 31 5 2" xfId="23965" xr:uid="{58A1FC84-E415-45C5-B67D-08E2F121165F}"/>
    <cellStyle name="Normal 31 5 2 2" xfId="23966" xr:uid="{5632FE49-AA8B-4D89-ACA8-718B5A2D91AC}"/>
    <cellStyle name="Normal 31 5 2 3" xfId="23967" xr:uid="{1CD2C4D6-BD0C-46EA-9D14-0516A6038462}"/>
    <cellStyle name="Normal 31 6" xfId="23968" xr:uid="{B36D3FD6-C2D8-437B-B139-6838C9594237}"/>
    <cellStyle name="Normal 31 6 2" xfId="23969" xr:uid="{715DB0CC-537B-4B8E-B12D-BA953B2D98DB}"/>
    <cellStyle name="Normal 31 6 2 2" xfId="23970" xr:uid="{CE6382F4-76B5-4BE3-8160-CC269B1EC9D5}"/>
    <cellStyle name="Normal 31 6 2 3" xfId="23971" xr:uid="{EE0B1440-DC56-4046-AF64-09B039B5BB6E}"/>
    <cellStyle name="Normal 31 7" xfId="23972" xr:uid="{B44938B9-33B1-4DB5-9F83-B18FEBED84F2}"/>
    <cellStyle name="Normal 31 7 2" xfId="23973" xr:uid="{CF5AA8E4-96BA-4D21-8CDD-32CAA980C068}"/>
    <cellStyle name="Normal 31 7 2 2" xfId="23974" xr:uid="{825C0654-5192-4FA7-9891-BA1EAC18F621}"/>
    <cellStyle name="Normal 31 7 2 3" xfId="23975" xr:uid="{CC139107-C656-4CD8-A68F-2DC12675BB91}"/>
    <cellStyle name="Normal 31 8" xfId="23976" xr:uid="{D438E507-65DF-4F25-833E-253E67BF3024}"/>
    <cellStyle name="Normal 31 8 2" xfId="23977" xr:uid="{496966D9-E31A-4091-821E-D90BE58B9B38}"/>
    <cellStyle name="Normal 31 8 2 2" xfId="23978" xr:uid="{DD023693-7E75-45EF-9093-A86FA8A11575}"/>
    <cellStyle name="Normal 31 8 2 3" xfId="23979" xr:uid="{4EDC5C91-9BEC-43CB-971A-94462F5B76AA}"/>
    <cellStyle name="Normal 31 9" xfId="23980" xr:uid="{CFC4B027-5610-4306-979A-7C5851AA3551}"/>
    <cellStyle name="Normal 31 9 2" xfId="23981" xr:uid="{8B362901-9321-498D-83EB-ED8E0993A803}"/>
    <cellStyle name="Normal 31 9 2 2" xfId="23982" xr:uid="{78A16286-10B2-4816-A9B1-ECCE2BB99FB7}"/>
    <cellStyle name="Normal 31 9 2 3" xfId="23983" xr:uid="{345DD042-B0A6-43A5-B078-EBECEC43508C}"/>
    <cellStyle name="Normal 31_AH Bhainsa Estimate" xfId="23984" xr:uid="{C5D9F1A1-EA58-45E2-B7D5-1432883EC6C4}"/>
    <cellStyle name="Normal 32" xfId="23985" xr:uid="{B1DF9532-3C2B-4B84-BF98-41C7FFF9DCB7}"/>
    <cellStyle name="Normal 32 10" xfId="23986" xr:uid="{5BA36D10-5622-4274-8D63-CC1FF8EEE3D5}"/>
    <cellStyle name="Normal 32 10 2" xfId="23987" xr:uid="{63190C1A-53CB-4FD1-BA6A-7E02555762A5}"/>
    <cellStyle name="Normal 32 10 2 2" xfId="23988" xr:uid="{CAF225E3-17E9-437E-8AD5-23B708383C6C}"/>
    <cellStyle name="Normal 32 10 2 3" xfId="23989" xr:uid="{9C892F77-2A30-420D-B108-3C35999086A5}"/>
    <cellStyle name="Normal 32 11" xfId="23990" xr:uid="{54232264-ACE6-46BB-B8A2-10FCCE370100}"/>
    <cellStyle name="Normal 32 12" xfId="23991" xr:uid="{9B4E578A-29CD-4341-AB85-A545D030832A}"/>
    <cellStyle name="Normal 32 12 2" xfId="23992" xr:uid="{D280ED71-F396-4C39-B684-EB47F0E81403}"/>
    <cellStyle name="Normal 32 12 3" xfId="23993" xr:uid="{CA06DC4C-094E-4D92-AAA8-41766318463A}"/>
    <cellStyle name="Normal 32 13" xfId="23994" xr:uid="{2C4B569F-7F6F-48D9-A32F-86FCDE7869BB}"/>
    <cellStyle name="Normal 32 13 2" xfId="23995" xr:uid="{CA2F32A1-318A-4556-B02D-00ABA8E0E5CD}"/>
    <cellStyle name="Normal 32 13 3" xfId="23996" xr:uid="{EDD13B53-E784-4104-ABD6-B2BAA8E8F55C}"/>
    <cellStyle name="Normal 32 14" xfId="23997" xr:uid="{4A5B1809-A2B7-471A-A395-A1C2CA2C29AE}"/>
    <cellStyle name="Normal 32 15" xfId="23998" xr:uid="{F223A9F2-AA28-4105-A6B1-373F5C9F8289}"/>
    <cellStyle name="Normal 32 16" xfId="23999" xr:uid="{153AB604-7B39-460E-803A-D7F6289D8EED}"/>
    <cellStyle name="Normal 32 2" xfId="24000" xr:uid="{FA20B402-BE6D-45F8-BB98-8600C2694712}"/>
    <cellStyle name="Normal 32 2 10" xfId="24001" xr:uid="{A607C38D-BEC1-4887-986F-0EEA783D2798}"/>
    <cellStyle name="Normal 32 2 11" xfId="24002" xr:uid="{ED45B546-4988-4C5C-AEE0-8621FB7DDC76}"/>
    <cellStyle name="Normal 32 2 2" xfId="24003" xr:uid="{9E892611-36B4-416D-B159-85F1EA87993A}"/>
    <cellStyle name="Normal 32 2 2 10" xfId="24004" xr:uid="{DD3B6F1E-2148-4FCD-A9E9-D0C7C42D1B4C}"/>
    <cellStyle name="Normal 32 2 2 10 2" xfId="24005" xr:uid="{441AEA31-09CB-440B-AB6F-1DD7C02AB15C}"/>
    <cellStyle name="Normal 32 2 2 10 3" xfId="24006" xr:uid="{EE871C99-E69C-4602-A11C-B441987AF68F}"/>
    <cellStyle name="Normal 32 2 2 11" xfId="24007" xr:uid="{663D5641-03AE-4CEA-8340-FABF884FF921}"/>
    <cellStyle name="Normal 32 2 2 12" xfId="24008" xr:uid="{DA8EEC9A-57C7-40E7-BF3B-147365EB6B12}"/>
    <cellStyle name="Normal 32 2 2 13" xfId="24009" xr:uid="{37B6F3F9-7AC9-4482-B9C6-D419257239A9}"/>
    <cellStyle name="Normal 32 2 2 2" xfId="24010" xr:uid="{CC3E1793-BD53-4B60-AF7B-24D2101A7A9B}"/>
    <cellStyle name="Normal 32 2 2 2 2" xfId="24011" xr:uid="{8940B3C9-B24D-45AC-87D1-6B46A7CD1832}"/>
    <cellStyle name="Normal 32 2 2 2 3" xfId="24012" xr:uid="{5F2BD273-12D1-431E-B217-50B73DAC77A6}"/>
    <cellStyle name="Normal 32 2 2 3" xfId="24013" xr:uid="{8E5DB9AB-0E7F-4289-BEDD-346710B6B7E8}"/>
    <cellStyle name="Normal 32 2 2 3 2" xfId="24014" xr:uid="{62CD80F3-B403-47D3-9758-2291E32E3619}"/>
    <cellStyle name="Normal 32 2 2 3 3" xfId="24015" xr:uid="{6CDA074F-77DE-4043-8FC3-4F6D824FE116}"/>
    <cellStyle name="Normal 32 2 2 4" xfId="24016" xr:uid="{5FB293E6-2558-49A9-A085-23683F1B04DA}"/>
    <cellStyle name="Normal 32 2 2 4 2" xfId="24017" xr:uid="{95C47BC5-9D80-4607-B42D-CA89DA952795}"/>
    <cellStyle name="Normal 32 2 2 4 3" xfId="24018" xr:uid="{6B4D26AC-D914-4D3C-B651-4C00A20D9803}"/>
    <cellStyle name="Normal 32 2 2 5" xfId="24019" xr:uid="{4EDAE175-6618-4006-B169-C268B04578B9}"/>
    <cellStyle name="Normal 32 2 2 5 2" xfId="24020" xr:uid="{182BF080-F409-48BC-8570-0A3C573362BD}"/>
    <cellStyle name="Normal 32 2 2 5 3" xfId="24021" xr:uid="{368D1655-52B3-48E6-9813-0A2A760824C6}"/>
    <cellStyle name="Normal 32 2 2 6" xfId="24022" xr:uid="{1B8594C5-2228-485B-BCDB-53EBE7CF7BAB}"/>
    <cellStyle name="Normal 32 2 2 6 2" xfId="24023" xr:uid="{10092002-7354-43EC-BBFA-A6AFBA5468E5}"/>
    <cellStyle name="Normal 32 2 2 6 3" xfId="24024" xr:uid="{B97E2AF7-02AE-46F3-A00A-D3F1C5881F5D}"/>
    <cellStyle name="Normal 32 2 2 7" xfId="24025" xr:uid="{B6B7451F-E9FC-4E2B-AC83-4E7087FC363A}"/>
    <cellStyle name="Normal 32 2 2 7 2" xfId="24026" xr:uid="{73E67E95-330D-47D3-99EA-8A5399423675}"/>
    <cellStyle name="Normal 32 2 2 7 3" xfId="24027" xr:uid="{85A26F7B-354D-42E6-9A75-59AF03771CA6}"/>
    <cellStyle name="Normal 32 2 2 8" xfId="24028" xr:uid="{024F2D21-602F-47F9-A996-EF44A25F02EC}"/>
    <cellStyle name="Normal 32 2 2 8 2" xfId="24029" xr:uid="{C76A7CFE-2546-46C6-9943-167F4766EEB5}"/>
    <cellStyle name="Normal 32 2 2 8 3" xfId="24030" xr:uid="{6DF8BF48-5D37-4FE1-B038-BFE23B44EF42}"/>
    <cellStyle name="Normal 32 2 2 9" xfId="24031" xr:uid="{C4475D34-8709-431B-8FA7-ED878F52AB0D}"/>
    <cellStyle name="Normal 32 2 2 9 2" xfId="24032" xr:uid="{2AEAA1CA-917F-4C74-B24F-693406761DA1}"/>
    <cellStyle name="Normal 32 2 2 9 3" xfId="24033" xr:uid="{B1A7AFA7-3689-46C0-A074-D14A7EA0454A}"/>
    <cellStyle name="Normal 32 2 3" xfId="24034" xr:uid="{D273C830-27CA-4A18-856C-1B7F637CFCFA}"/>
    <cellStyle name="Normal 32 2 4" xfId="24035" xr:uid="{19410565-C7DF-4821-8CFB-CB1E05360952}"/>
    <cellStyle name="Normal 32 2 5" xfId="24036" xr:uid="{E9F1335C-B067-4B83-9719-35AA979EA515}"/>
    <cellStyle name="Normal 32 2 6" xfId="24037" xr:uid="{E4DFA78D-E2A6-4919-B0D4-4656D9D0E382}"/>
    <cellStyle name="Normal 32 2 7" xfId="24038" xr:uid="{31D00D46-D14B-41F4-A004-DF7A015888AD}"/>
    <cellStyle name="Normal 32 2 8" xfId="24039" xr:uid="{06484D61-8AE3-4FE2-925C-5B495D23C0A4}"/>
    <cellStyle name="Normal 32 2 9" xfId="24040" xr:uid="{214B5139-FC07-49B2-97FB-FEBEBD41FCAA}"/>
    <cellStyle name="Normal 32 3" xfId="24041" xr:uid="{147FE79D-7A3C-4CED-BEEB-453A16B6463A}"/>
    <cellStyle name="Normal 32 3 2" xfId="24042" xr:uid="{80A3AC79-A90A-40CD-AA41-39757A7D10EB}"/>
    <cellStyle name="Normal 32 3 2 10" xfId="24043" xr:uid="{36A3AE02-C0DE-43C2-BA30-4171CCE84010}"/>
    <cellStyle name="Normal 32 3 2 11" xfId="24044" xr:uid="{14E6EEAA-13DA-48AD-BC89-9871BAB6CD62}"/>
    <cellStyle name="Normal 32 3 2 12" xfId="24045" xr:uid="{F499559D-D6FF-42CF-AEF5-3ACD098A7BA3}"/>
    <cellStyle name="Normal 32 3 2 2" xfId="24046" xr:uid="{17DC2FD7-A0C9-47FE-A7FC-F8230DCC2975}"/>
    <cellStyle name="Normal 32 3 2 2 2" xfId="24047" xr:uid="{BDC58D72-5846-48EB-98AC-542731C7E67C}"/>
    <cellStyle name="Normal 32 3 2 2 3" xfId="24048" xr:uid="{0C4CA390-BCB6-478C-8517-D54A301C2BDD}"/>
    <cellStyle name="Normal 32 3 2 3" xfId="24049" xr:uid="{79B6B6C4-2E91-4407-9B47-978DAB7C91F0}"/>
    <cellStyle name="Normal 32 3 2 3 2" xfId="24050" xr:uid="{C607C3D0-F285-4355-9EB0-2D4A521FE898}"/>
    <cellStyle name="Normal 32 3 2 3 3" xfId="24051" xr:uid="{104147E0-C9CA-4B21-BD9B-5B185D8CA8C8}"/>
    <cellStyle name="Normal 32 3 2 4" xfId="24052" xr:uid="{E3CA79A9-C3C0-4B9A-94C2-B8850B34E657}"/>
    <cellStyle name="Normal 32 3 2 4 2" xfId="24053" xr:uid="{56E1B521-0B9F-4BF4-8077-9E4E8B085D49}"/>
    <cellStyle name="Normal 32 3 2 4 3" xfId="24054" xr:uid="{F5611453-FBDA-44F8-8E30-B75574F74036}"/>
    <cellStyle name="Normal 32 3 2 5" xfId="24055" xr:uid="{92F5F273-2F4D-41CB-B79A-FFCB60D4E410}"/>
    <cellStyle name="Normal 32 3 2 5 2" xfId="24056" xr:uid="{D0460112-378C-498E-B050-9D3909165D53}"/>
    <cellStyle name="Normal 32 3 2 5 3" xfId="24057" xr:uid="{102884A4-A998-4DE2-B2C9-CF3AEC591343}"/>
    <cellStyle name="Normal 32 3 2 6" xfId="24058" xr:uid="{4C557496-C478-4BDE-9F8E-7790850C999F}"/>
    <cellStyle name="Normal 32 3 2 6 2" xfId="24059" xr:uid="{ED38DC82-EB28-44CE-8261-1CA0F9A68CB6}"/>
    <cellStyle name="Normal 32 3 2 6 3" xfId="24060" xr:uid="{095987B4-0783-4465-B1B4-C7D1ADF8FAA9}"/>
    <cellStyle name="Normal 32 3 2 7" xfId="24061" xr:uid="{86B6329A-4786-46CE-8B87-14812E25F991}"/>
    <cellStyle name="Normal 32 3 2 7 2" xfId="24062" xr:uid="{DB98209E-E144-4939-8E9A-5B15A5405EA9}"/>
    <cellStyle name="Normal 32 3 2 7 3" xfId="24063" xr:uid="{712C9AF1-BEB2-4F13-AD67-BC51FACF918D}"/>
    <cellStyle name="Normal 32 3 2 8" xfId="24064" xr:uid="{028AAA16-3914-4DC8-AF0A-57CBED12A0B4}"/>
    <cellStyle name="Normal 32 3 2 8 2" xfId="24065" xr:uid="{67EA0216-969C-4213-9814-107DAE9496A7}"/>
    <cellStyle name="Normal 32 3 2 8 3" xfId="24066" xr:uid="{7850C217-6D97-44C3-AC55-7C64D4CB39CD}"/>
    <cellStyle name="Normal 32 3 2 9" xfId="24067" xr:uid="{19DED6D0-E1EB-406D-A89D-5FE06E1C1458}"/>
    <cellStyle name="Normal 32 3 2 9 2" xfId="24068" xr:uid="{C86E5F04-2EC2-4864-9220-261699176A80}"/>
    <cellStyle name="Normal 32 3 2 9 3" xfId="24069" xr:uid="{9D4FD534-0716-4CAB-9AE9-42F252AA7186}"/>
    <cellStyle name="Normal 32 3 3" xfId="24070" xr:uid="{864E47DA-7508-4FCC-B7D7-77F79732661C}"/>
    <cellStyle name="Normal 32 4" xfId="24071" xr:uid="{297401BC-F007-48CB-BE54-37F3CB42050C}"/>
    <cellStyle name="Normal 32 4 2" xfId="24072" xr:uid="{6FE20F46-38BA-4E92-B3A2-427CA1A7E583}"/>
    <cellStyle name="Normal 32 4 2 2" xfId="24073" xr:uid="{B7E506E2-4FD9-41C4-9EDF-A513C180172F}"/>
    <cellStyle name="Normal 32 4 2 3" xfId="24074" xr:uid="{D95BA3B1-52E0-4285-93F4-81B9837AF999}"/>
    <cellStyle name="Normal 32 4 2 4" xfId="24075" xr:uid="{852B2DB8-223E-4CD9-BAEF-7AC52838CC09}"/>
    <cellStyle name="Normal 32 4 2 5" xfId="24076" xr:uid="{445774E5-3717-459A-9ED9-2C33A71185D0}"/>
    <cellStyle name="Normal 32 4 3" xfId="24077" xr:uid="{1999931F-2052-4F06-955B-66A72DE37F3C}"/>
    <cellStyle name="Normal 32 4 4" xfId="24078" xr:uid="{BDC7CE84-9479-4341-9C4B-FF8D7786EBC0}"/>
    <cellStyle name="Normal 32 4 5" xfId="24079" xr:uid="{4289D383-1E7D-49CB-8EB7-B738C45B5620}"/>
    <cellStyle name="Normal 32 5" xfId="24080" xr:uid="{D939911B-9974-4936-8D0D-2BC768C5BB40}"/>
    <cellStyle name="Normal 32 5 2" xfId="24081" xr:uid="{0920E5A3-1542-438E-B643-04BF405AD5B7}"/>
    <cellStyle name="Normal 32 5 2 2" xfId="24082" xr:uid="{F24DC2EA-6529-4389-BE0F-CD60CEE08970}"/>
    <cellStyle name="Normal 32 5 2 3" xfId="24083" xr:uid="{11BF1C93-28C5-4C04-8929-042D236704AF}"/>
    <cellStyle name="Normal 32 6" xfId="24084" xr:uid="{69873FFC-F275-4426-8189-2C01C7D52C8E}"/>
    <cellStyle name="Normal 32 6 2" xfId="24085" xr:uid="{51B6452D-7708-463A-A9E6-0997BBAC9216}"/>
    <cellStyle name="Normal 32 6 2 2" xfId="24086" xr:uid="{78BD021A-EFEB-43B2-8B3B-59E53FFD5755}"/>
    <cellStyle name="Normal 32 6 2 3" xfId="24087" xr:uid="{F5A78855-A8D4-42BC-8898-C139070F8FB8}"/>
    <cellStyle name="Normal 32 7" xfId="24088" xr:uid="{7515A79B-F819-43A4-8BCE-93DE0613D9AB}"/>
    <cellStyle name="Normal 32 7 2" xfId="24089" xr:uid="{C2F635F2-5B48-4581-A33C-ED70C6534181}"/>
    <cellStyle name="Normal 32 7 2 2" xfId="24090" xr:uid="{79EDAA46-D76B-4B57-9ED9-A92DEFCAB58A}"/>
    <cellStyle name="Normal 32 7 2 3" xfId="24091" xr:uid="{AC3947AC-B448-4E9A-93E5-895BD6945EF4}"/>
    <cellStyle name="Normal 32 8" xfId="24092" xr:uid="{3ABFDADC-B50F-4014-927F-8350B09C1ED1}"/>
    <cellStyle name="Normal 32 8 2" xfId="24093" xr:uid="{174258D8-2405-4838-800D-D263F28C9859}"/>
    <cellStyle name="Normal 32 8 2 2" xfId="24094" xr:uid="{B4BE009B-19D2-4A2C-AC18-F70CE273E1B7}"/>
    <cellStyle name="Normal 32 8 2 3" xfId="24095" xr:uid="{A3952975-9382-45D9-B5DC-40E2446B7839}"/>
    <cellStyle name="Normal 32 9" xfId="24096" xr:uid="{27C3FA5C-5AC9-42C2-AE38-17BB2643E9C1}"/>
    <cellStyle name="Normal 32 9 2" xfId="24097" xr:uid="{D41D050C-E03D-4010-869B-08071425D5E5}"/>
    <cellStyle name="Normal 32 9 2 2" xfId="24098" xr:uid="{97BE3E94-C91D-4D54-9B26-0B1702F593D1}"/>
    <cellStyle name="Normal 32 9 2 3" xfId="24099" xr:uid="{964AF892-B32F-48E1-84F6-E94470769423}"/>
    <cellStyle name="Normal 32_AH Bhainsa Estimate" xfId="24100" xr:uid="{3AD18867-ACF3-4D90-A919-19EB499C760B}"/>
    <cellStyle name="Normal 33" xfId="24101" xr:uid="{E852C309-6701-475D-8EAE-0E822AD8DC1A}"/>
    <cellStyle name="Normal 33 10" xfId="24102" xr:uid="{3C46B1A4-BBC2-476E-909F-6C1D29D6DC26}"/>
    <cellStyle name="Normal 33 10 2" xfId="24103" xr:uid="{1D0B1FD9-FB25-4612-B4A3-AEC031187AE5}"/>
    <cellStyle name="Normal 33 10 2 2" xfId="24104" xr:uid="{4D38B90E-1EE1-4D05-A175-D9D596C63B07}"/>
    <cellStyle name="Normal 33 10 2 3" xfId="24105" xr:uid="{7ECE8887-7A4A-4A9A-96A8-942AE9B31DA5}"/>
    <cellStyle name="Normal 33 11" xfId="24106" xr:uid="{C85292C0-3B46-408B-BBA3-86BB6C33CC42}"/>
    <cellStyle name="Normal 33 12" xfId="24107" xr:uid="{6912780A-9664-4B3E-9625-E3C24BEA6EC9}"/>
    <cellStyle name="Normal 33 12 2" xfId="24108" xr:uid="{FE5E3AC7-AF7C-4951-BB7A-AEDDBB529D24}"/>
    <cellStyle name="Normal 33 12 3" xfId="24109" xr:uid="{8698007B-CD35-4C23-B396-838BD6E6CF7E}"/>
    <cellStyle name="Normal 33 13" xfId="24110" xr:uid="{463DB217-4636-4630-B824-D308364035EC}"/>
    <cellStyle name="Normal 33 13 2" xfId="24111" xr:uid="{2BAB67E5-3924-4EA7-B6BE-86A36DEE1730}"/>
    <cellStyle name="Normal 33 13 3" xfId="24112" xr:uid="{D7BD76B0-7297-4E1F-BAF4-6C4ACA2A1947}"/>
    <cellStyle name="Normal 33 14" xfId="24113" xr:uid="{B4D08820-235E-4E81-92BC-B081527461C8}"/>
    <cellStyle name="Normal 33 15" xfId="24114" xr:uid="{E247AADD-701B-410E-ACAC-6669FDF6CE1E}"/>
    <cellStyle name="Normal 33 16" xfId="24115" xr:uid="{C4BDFCC2-0820-4297-925B-3BE8D8D81395}"/>
    <cellStyle name="Normal 33 2" xfId="24116" xr:uid="{0C130359-682C-4C7D-A241-1F4CBEB3D6ED}"/>
    <cellStyle name="Normal 33 2 10" xfId="24117" xr:uid="{9F2B892A-0A74-433F-BE0B-833992472FA8}"/>
    <cellStyle name="Normal 33 2 11" xfId="24118" xr:uid="{E755B20F-632A-47B0-9355-003C145E4C19}"/>
    <cellStyle name="Normal 33 2 12" xfId="24119" xr:uid="{D78981F8-969B-47BC-A9DF-30486B272A43}"/>
    <cellStyle name="Normal 33 2 2" xfId="24120" xr:uid="{D33E7766-2800-460A-B71F-BB849C6B021E}"/>
    <cellStyle name="Normal 33 2 2 10" xfId="24121" xr:uid="{174E4E29-3415-4A34-B29D-F3F3319BED59}"/>
    <cellStyle name="Normal 33 2 2 10 2" xfId="24122" xr:uid="{47C84FB0-0128-4A65-97BC-37C4EF6838F9}"/>
    <cellStyle name="Normal 33 2 2 10 3" xfId="24123" xr:uid="{BEC25FF9-38F8-4ED7-B90E-23609F7C50AB}"/>
    <cellStyle name="Normal 33 2 2 11" xfId="24124" xr:uid="{3154703F-7CC0-4D97-90EB-EA09623A0A28}"/>
    <cellStyle name="Normal 33 2 2 12" xfId="24125" xr:uid="{739B0B49-0701-4715-8A58-F0FB4C145DE4}"/>
    <cellStyle name="Normal 33 2 2 13" xfId="24126" xr:uid="{093819CE-E95C-42C0-8650-A5F9586029EB}"/>
    <cellStyle name="Normal 33 2 2 2" xfId="24127" xr:uid="{E059E10E-98D0-4680-9D0D-11765EBC7564}"/>
    <cellStyle name="Normal 33 2 2 2 2" xfId="24128" xr:uid="{56B61812-4F44-493A-B45C-1215E952EFCC}"/>
    <cellStyle name="Normal 33 2 2 3" xfId="24129" xr:uid="{07C6F4FA-6CCE-4C6E-9DD2-DB41A6E8904E}"/>
    <cellStyle name="Normal 33 2 2 3 2" xfId="24130" xr:uid="{376DED2B-EDE5-46AD-95F9-8D402E902B4A}"/>
    <cellStyle name="Normal 33 2 2 3 3" xfId="24131" xr:uid="{46F24064-4A07-49FA-8E26-8138EB0D5C1A}"/>
    <cellStyle name="Normal 33 2 2 4" xfId="24132" xr:uid="{64D5F9D4-9174-4842-8E98-C147FAA186DC}"/>
    <cellStyle name="Normal 33 2 2 4 2" xfId="24133" xr:uid="{17D4CA3E-6C32-4657-B2BC-8F5C6336CDF0}"/>
    <cellStyle name="Normal 33 2 2 4 3" xfId="24134" xr:uid="{3CA47075-A5DB-4FF6-8900-5576F971AE7F}"/>
    <cellStyle name="Normal 33 2 2 5" xfId="24135" xr:uid="{14BD61D4-C44B-4F9C-9B96-83845820FEC2}"/>
    <cellStyle name="Normal 33 2 2 5 2" xfId="24136" xr:uid="{2B327BD8-1C85-4078-8C62-050CB0D0BD17}"/>
    <cellStyle name="Normal 33 2 2 5 3" xfId="24137" xr:uid="{21ED1BE9-620C-4FE0-A7BD-010726BEE9A9}"/>
    <cellStyle name="Normal 33 2 2 6" xfId="24138" xr:uid="{A6603F23-A1FD-4D33-8422-E2FB5DAE1FC6}"/>
    <cellStyle name="Normal 33 2 2 6 2" xfId="24139" xr:uid="{B5B6066A-BF11-444C-A68B-3930F5DD0DDF}"/>
    <cellStyle name="Normal 33 2 2 6 3" xfId="24140" xr:uid="{E46D04F2-40EE-4036-9C0D-CFA73DA8D9C6}"/>
    <cellStyle name="Normal 33 2 2 7" xfId="24141" xr:uid="{98D25FD3-0B63-4A13-88F1-2797C722175B}"/>
    <cellStyle name="Normal 33 2 2 7 2" xfId="24142" xr:uid="{26A6DCF6-B341-4AF4-8DA1-8BDF7B01F78D}"/>
    <cellStyle name="Normal 33 2 2 7 3" xfId="24143" xr:uid="{0B1E8924-B7FC-4FBF-B5DC-1BD96BF12408}"/>
    <cellStyle name="Normal 33 2 2 8" xfId="24144" xr:uid="{81DEA6A6-3D02-402C-8DD1-D13D3F9B5431}"/>
    <cellStyle name="Normal 33 2 2 8 2" xfId="24145" xr:uid="{163067F5-AC2C-4BDB-B3A1-CB12D69544CA}"/>
    <cellStyle name="Normal 33 2 2 8 3" xfId="24146" xr:uid="{FD9D3083-8926-41E4-98B1-159EA9408E0C}"/>
    <cellStyle name="Normal 33 2 2 9" xfId="24147" xr:uid="{19EA7D28-5887-469B-BE46-1A40C96555D0}"/>
    <cellStyle name="Normal 33 2 2 9 2" xfId="24148" xr:uid="{7B473A0C-396B-4400-B638-E9A3BC975029}"/>
    <cellStyle name="Normal 33 2 2 9 3" xfId="24149" xr:uid="{76C1619D-AD08-4A6D-902C-6956959F870B}"/>
    <cellStyle name="Normal 33 2 3" xfId="24150" xr:uid="{37C8BFB4-757E-4F1C-BE8B-BA16157AD2FF}"/>
    <cellStyle name="Normal 33 2 4" xfId="24151" xr:uid="{03C0D551-F647-4215-86A5-5D03C894715B}"/>
    <cellStyle name="Normal 33 2 5" xfId="24152" xr:uid="{2B2D809F-6C4D-4119-8AA6-EAD8697C3E3C}"/>
    <cellStyle name="Normal 33 2 6" xfId="24153" xr:uid="{7F9A4FE5-9F83-45A0-B779-72CB4F1BD9EA}"/>
    <cellStyle name="Normal 33 2 7" xfId="24154" xr:uid="{9764D883-AC25-4AF4-B729-23A2B73BFF7F}"/>
    <cellStyle name="Normal 33 2 8" xfId="24155" xr:uid="{97284C23-AA5C-485A-9128-79400F736FA5}"/>
    <cellStyle name="Normal 33 2 9" xfId="24156" xr:uid="{29966356-86C1-4612-92EE-283B72AAE4DA}"/>
    <cellStyle name="Normal 33 3" xfId="24157" xr:uid="{88A0C2F3-ABB5-4022-9B91-1963B9918E44}"/>
    <cellStyle name="Normal 33 3 2" xfId="24158" xr:uid="{DB63FA02-DEC6-4107-B8E7-7AD983B40870}"/>
    <cellStyle name="Normal 33 3 2 10" xfId="24159" xr:uid="{2D0A3E9E-E90D-46E3-828D-B3923A64373E}"/>
    <cellStyle name="Normal 33 3 2 11" xfId="24160" xr:uid="{69B4DFAF-EE10-4AF9-88F3-689E87F25356}"/>
    <cellStyle name="Normal 33 3 2 12" xfId="24161" xr:uid="{3202299C-0BBB-4A4E-B25D-A937596CC41B}"/>
    <cellStyle name="Normal 33 3 2 2" xfId="24162" xr:uid="{C0508722-BA58-42B8-9F9F-BDD3D438FB62}"/>
    <cellStyle name="Normal 33 3 2 2 2" xfId="24163" xr:uid="{58FBE63D-D1BC-4EB3-9CF1-32B331AC1600}"/>
    <cellStyle name="Normal 33 3 2 2 3" xfId="24164" xr:uid="{15992E68-74E2-4AC9-ADF1-3533471217CF}"/>
    <cellStyle name="Normal 33 3 2 3" xfId="24165" xr:uid="{7673ADED-6383-4B31-BF01-20F39A925EAD}"/>
    <cellStyle name="Normal 33 3 2 3 2" xfId="24166" xr:uid="{C3D939D5-A258-4DBF-B0F5-3AB0524BF5C3}"/>
    <cellStyle name="Normal 33 3 2 3 3" xfId="24167" xr:uid="{453BEB0F-0A48-4BE2-987C-F30C0B36258A}"/>
    <cellStyle name="Normal 33 3 2 4" xfId="24168" xr:uid="{E9B5A7E5-49E6-46B7-AEAF-79588D09730A}"/>
    <cellStyle name="Normal 33 3 2 4 2" xfId="24169" xr:uid="{FB5F4132-2D3A-4ECA-851E-A8453512FAB7}"/>
    <cellStyle name="Normal 33 3 2 4 3" xfId="24170" xr:uid="{2F3EE769-43C6-45A7-BFE6-B6238B1A27DB}"/>
    <cellStyle name="Normal 33 3 2 5" xfId="24171" xr:uid="{B650B1AA-3C4A-4F63-8C6A-3C5B7156DEFA}"/>
    <cellStyle name="Normal 33 3 2 5 2" xfId="24172" xr:uid="{28813A1F-3BFD-44B2-906B-60A34DA73DB9}"/>
    <cellStyle name="Normal 33 3 2 5 3" xfId="24173" xr:uid="{D32FB3DC-5E39-40A3-A366-235F5512EAE5}"/>
    <cellStyle name="Normal 33 3 2 6" xfId="24174" xr:uid="{80F8BE15-8864-42D0-8989-39800A448A2B}"/>
    <cellStyle name="Normal 33 3 2 6 2" xfId="24175" xr:uid="{8A211062-AC8A-4DE5-806F-397991C7299A}"/>
    <cellStyle name="Normal 33 3 2 6 3" xfId="24176" xr:uid="{1CDF3DA3-13F3-4754-AA50-63958E40B920}"/>
    <cellStyle name="Normal 33 3 2 7" xfId="24177" xr:uid="{47F4FFAB-A538-4369-A30E-73167C203159}"/>
    <cellStyle name="Normal 33 3 2 7 2" xfId="24178" xr:uid="{224F5BE5-94EE-4AE1-A339-8B88C7329F9F}"/>
    <cellStyle name="Normal 33 3 2 7 3" xfId="24179" xr:uid="{230CC629-36A4-4ED2-99A5-9AB2FA4E64E1}"/>
    <cellStyle name="Normal 33 3 2 8" xfId="24180" xr:uid="{BDDFE8F5-3669-40F6-8A73-1462631BDFD4}"/>
    <cellStyle name="Normal 33 3 2 8 2" xfId="24181" xr:uid="{ED53D935-2702-43A9-8871-7A83FAED7578}"/>
    <cellStyle name="Normal 33 3 2 8 3" xfId="24182" xr:uid="{D19ED114-8277-4A68-9890-3DD5589085BE}"/>
    <cellStyle name="Normal 33 3 2 9" xfId="24183" xr:uid="{D9E33C78-46CA-4142-9AF0-CD3394AE0438}"/>
    <cellStyle name="Normal 33 3 2 9 2" xfId="24184" xr:uid="{D7B3EF3F-BE1F-4E58-8D86-6912130B320B}"/>
    <cellStyle name="Normal 33 3 2 9 3" xfId="24185" xr:uid="{E9D59A5D-874F-4C2C-94B1-FE4B74A52579}"/>
    <cellStyle name="Normal 33 3 3" xfId="24186" xr:uid="{743B76BA-1664-44FE-9694-4D76C8113B28}"/>
    <cellStyle name="Normal 33 4" xfId="24187" xr:uid="{66E0CCC7-9831-47FC-87FF-8D63EB20F699}"/>
    <cellStyle name="Normal 33 4 2" xfId="24188" xr:uid="{D7DEDF44-6B71-47E7-B8A4-40698B61975F}"/>
    <cellStyle name="Normal 33 4 2 2" xfId="24189" xr:uid="{6EC34DB6-818C-41ED-91CC-827BFBC72CC3}"/>
    <cellStyle name="Normal 33 4 2 3" xfId="24190" xr:uid="{89CCCD0C-7191-46BD-8A3A-6A2D11612DD4}"/>
    <cellStyle name="Normal 33 4 2 4" xfId="24191" xr:uid="{11F0320A-2244-4EFD-A98D-8A797E22B09F}"/>
    <cellStyle name="Normal 33 4 2 5" xfId="24192" xr:uid="{FE2656D4-E534-405C-A2A2-B5F25A75C294}"/>
    <cellStyle name="Normal 33 4 3" xfId="24193" xr:uid="{4911C0FA-1A99-4948-92A3-A1E166238FBD}"/>
    <cellStyle name="Normal 33 4 4" xfId="24194" xr:uid="{A2CD65F8-DCB2-4F4C-BEB3-5020B5F65AC4}"/>
    <cellStyle name="Normal 33 4 5" xfId="24195" xr:uid="{91701701-906A-4067-A14A-37C9FA6F9653}"/>
    <cellStyle name="Normal 33 5" xfId="24196" xr:uid="{532E4075-03E6-405C-A167-9892DB2C8601}"/>
    <cellStyle name="Normal 33 5 2" xfId="24197" xr:uid="{6B507D60-4D78-4187-80F2-D465561928BD}"/>
    <cellStyle name="Normal 33 5 2 2" xfId="24198" xr:uid="{93EBB030-25F2-48CB-9436-98D38E68DFAD}"/>
    <cellStyle name="Normal 33 5 2 3" xfId="24199" xr:uid="{08BEDBAA-9A72-4B0B-8889-677A69171636}"/>
    <cellStyle name="Normal 33 6" xfId="24200" xr:uid="{9C0B29EC-E0B5-46D6-9932-375E6145DC14}"/>
    <cellStyle name="Normal 33 6 2" xfId="24201" xr:uid="{6378F76E-137E-4268-9567-A81F37E7D186}"/>
    <cellStyle name="Normal 33 6 2 2" xfId="24202" xr:uid="{8D250B7A-CCB9-4901-AAD2-E6EC670C68FB}"/>
    <cellStyle name="Normal 33 6 2 3" xfId="24203" xr:uid="{8FD687E4-A5FC-450D-B252-1F1923BEA3E4}"/>
    <cellStyle name="Normal 33 7" xfId="24204" xr:uid="{985550CA-81CD-42EF-934E-FF66F01F03BA}"/>
    <cellStyle name="Normal 33 7 2" xfId="24205" xr:uid="{100172C8-096C-4569-ADAF-900D60A63F6D}"/>
    <cellStyle name="Normal 33 7 2 2" xfId="24206" xr:uid="{EA4A31F4-0544-47BB-8373-715252B5B5B3}"/>
    <cellStyle name="Normal 33 7 2 3" xfId="24207" xr:uid="{36115E66-E5CA-4E39-952B-89BE3FA363F5}"/>
    <cellStyle name="Normal 33 8" xfId="24208" xr:uid="{84012417-73F3-4B88-8FB4-C97E56F61534}"/>
    <cellStyle name="Normal 33 8 2" xfId="24209" xr:uid="{97B80ECB-2914-4C69-B34B-16E4FD34169C}"/>
    <cellStyle name="Normal 33 8 2 2" xfId="24210" xr:uid="{2AED98D4-0FE1-455A-998A-7CFA7DFB249C}"/>
    <cellStyle name="Normal 33 8 2 3" xfId="24211" xr:uid="{EF5DE748-5DAB-4444-BE30-330B852E3972}"/>
    <cellStyle name="Normal 33 9" xfId="24212" xr:uid="{EF7B44D7-B777-4B71-BB92-7D2CC947BB7E}"/>
    <cellStyle name="Normal 33 9 2" xfId="24213" xr:uid="{7D6ED452-6C06-4666-8CF4-725AA4CC5B1A}"/>
    <cellStyle name="Normal 33 9 2 2" xfId="24214" xr:uid="{D9E2AD09-75FA-4157-94ED-B33DC828F84A}"/>
    <cellStyle name="Normal 33 9 2 3" xfId="24215" xr:uid="{17245718-3CEB-4154-B66F-7B9C80BE7EDA}"/>
    <cellStyle name="Normal 33_AH Bhainsa Estimate" xfId="24216" xr:uid="{D31BEC1F-A47F-4659-8B41-5DAA511F2A30}"/>
    <cellStyle name="Normal 34" xfId="24217" xr:uid="{98F17351-159C-4EA9-A29B-4D6F5DBDBE6F}"/>
    <cellStyle name="Normal 34 10" xfId="24218" xr:uid="{F7D1CBBE-AE7A-4221-9281-0E9CC25C5620}"/>
    <cellStyle name="Normal 34 11" xfId="24219" xr:uid="{1B3C75CD-5949-49A1-80EA-5232C6B446D0}"/>
    <cellStyle name="Normal 34 12" xfId="24220" xr:uid="{6C4319CE-8990-4452-95CA-A6A9FF52DE29}"/>
    <cellStyle name="Normal 34 13" xfId="24221" xr:uid="{2B486A50-A5BD-41A6-8013-09B70C12B4F2}"/>
    <cellStyle name="Normal 34 14" xfId="24222" xr:uid="{6EC84E4A-EFC4-4EBD-A199-4CD941BC21D5}"/>
    <cellStyle name="Normal 34 15" xfId="24223" xr:uid="{2DB9FC95-4E4C-4303-9C38-C5A0A6FFCA2A}"/>
    <cellStyle name="Normal 34 16" xfId="24224" xr:uid="{77886CB2-0AE0-4792-B934-B5EB2D7A50F7}"/>
    <cellStyle name="Normal 34 2" xfId="24225" xr:uid="{C2664D26-2303-49F8-A156-F8D5F510AB31}"/>
    <cellStyle name="Normal 34 2 10" xfId="24226" xr:uid="{6E7B6B8E-74CF-4D4C-84EE-E12ECDC96505}"/>
    <cellStyle name="Normal 34 2 2" xfId="24227" xr:uid="{D7C38B26-5BEB-4484-A3B6-1C361A6CA499}"/>
    <cellStyle name="Normal 34 2 2 2" xfId="24228" xr:uid="{03A4B63B-E05B-4281-BAFA-A334638ABD0C}"/>
    <cellStyle name="Normal 34 2 3" xfId="24229" xr:uid="{E8D791DE-35D7-4DC3-8FB0-4B9E1BDBBB24}"/>
    <cellStyle name="Normal 34 2 4" xfId="24230" xr:uid="{2874EB5F-AF19-4F55-A9AF-8B98EFBFF7B8}"/>
    <cellStyle name="Normal 34 2 5" xfId="24231" xr:uid="{24D4E9F3-BCC8-4F74-901F-1A6B13246793}"/>
    <cellStyle name="Normal 34 2 6" xfId="24232" xr:uid="{3ED49930-5AA6-4476-89E1-B5330464E554}"/>
    <cellStyle name="Normal 34 2 7" xfId="24233" xr:uid="{FC02F2C6-19C2-42F6-9C5B-D7F711C814A7}"/>
    <cellStyle name="Normal 34 2 8" xfId="24234" xr:uid="{DAC01571-A0EF-46E3-904A-DBB9A27A0622}"/>
    <cellStyle name="Normal 34 2 9" xfId="24235" xr:uid="{85BB36C1-A1A9-47D7-B668-D95C8787B531}"/>
    <cellStyle name="Normal 34 3" xfId="24236" xr:uid="{3C4DCCBD-20B9-4154-B859-B71E5B18D810}"/>
    <cellStyle name="Normal 34 3 2" xfId="24237" xr:uid="{31E7CFC9-18D6-45FA-912E-76001E1C2378}"/>
    <cellStyle name="Normal 34 3 3" xfId="24238" xr:uid="{8270C79B-462B-4D2D-9BEF-64B16539CA3B}"/>
    <cellStyle name="Normal 34 3 3 2" xfId="24239" xr:uid="{5255688B-3DCA-4272-88D7-80776B03E341}"/>
    <cellStyle name="Normal 34 3 3 3" xfId="24240" xr:uid="{E7B08ECD-C7BE-43D6-B196-E52103C90672}"/>
    <cellStyle name="Normal 34 3 4" xfId="24241" xr:uid="{4643B6BE-4680-4132-A827-60443D610EBB}"/>
    <cellStyle name="Normal 34 3 5" xfId="24242" xr:uid="{783D6EF8-48A9-4107-A2D8-96B44D96798C}"/>
    <cellStyle name="Normal 34 4" xfId="24243" xr:uid="{3791B248-90AA-4984-9E26-9443D5E9BA40}"/>
    <cellStyle name="Normal 34 4 2" xfId="24244" xr:uid="{147E11FA-8824-4B0E-A58F-8E05F863BDF4}"/>
    <cellStyle name="Normal 34 4 2 2" xfId="24245" xr:uid="{31FB5F94-C31E-443A-822E-0C09E79D7501}"/>
    <cellStyle name="Normal 34 4 2 2 2" xfId="24246" xr:uid="{29F73C17-2B7D-43DA-A62F-C1E701A7011D}"/>
    <cellStyle name="Normal 34 4 2 2 3" xfId="24247" xr:uid="{3F98E1F4-1C0F-4807-8FDE-DB4198269172}"/>
    <cellStyle name="Normal 34 4 2 3" xfId="24248" xr:uid="{BEE2912F-030C-4AA8-9B6C-A141DEA6189F}"/>
    <cellStyle name="Normal 34 4 2 4" xfId="24249" xr:uid="{AECA017C-5F9C-4CDD-A44A-6797CD5B232A}"/>
    <cellStyle name="Normal 34 4 3" xfId="24250" xr:uid="{016E7F37-C3CB-4508-80A2-E7C6ED26039A}"/>
    <cellStyle name="Normal 34 4 3 2" xfId="24251" xr:uid="{D4ABE491-0811-4A51-B499-C1CD0446D566}"/>
    <cellStyle name="Normal 34 5" xfId="24252" xr:uid="{D6C63CCB-FC33-495E-B149-158B8558E59D}"/>
    <cellStyle name="Normal 34 5 2" xfId="24253" xr:uid="{F90C4980-5CB5-4551-82DD-C5A6B8F1A208}"/>
    <cellStyle name="Normal 34 5 2 2" xfId="24254" xr:uid="{3D90A910-CA26-4142-84DE-1537FF958730}"/>
    <cellStyle name="Normal 34 5 2 2 2" xfId="24255" xr:uid="{06EC7CE2-37E1-44F2-8D4D-9424102851FA}"/>
    <cellStyle name="Normal 34 5 2 2 3" xfId="24256" xr:uid="{9F766D7A-1753-4CBE-AB67-B13DEB00E29B}"/>
    <cellStyle name="Normal 34 5 2 3" xfId="24257" xr:uid="{D1171643-83F7-4877-AAD8-18FD3B098B69}"/>
    <cellStyle name="Normal 34 5 2 4" xfId="24258" xr:uid="{DFE2CD71-3715-426B-BE56-DA48062ABFE7}"/>
    <cellStyle name="Normal 34 5 3" xfId="24259" xr:uid="{CF32D336-A3CB-4DAC-A9FD-29BE9AED840E}"/>
    <cellStyle name="Normal 34 6" xfId="24260" xr:uid="{BFB7895A-23DA-432F-B56D-211DCFE33B28}"/>
    <cellStyle name="Normal 34 6 2" xfId="24261" xr:uid="{E36A2CE2-8789-485F-AAA2-738BC318C55C}"/>
    <cellStyle name="Normal 34 7" xfId="24262" xr:uid="{50B313FB-E4C2-44E2-AF07-7AA05CA52A3D}"/>
    <cellStyle name="Normal 34 7 2" xfId="24263" xr:uid="{A22CB6A3-2673-4BA0-8DED-E9AD2F8917AE}"/>
    <cellStyle name="Normal 34 7 3" xfId="24264" xr:uid="{324195B8-1DCC-46CD-BAF5-78C3DB805E5A}"/>
    <cellStyle name="Normal 34 8" xfId="24265" xr:uid="{7C01FA54-8959-4161-84D0-F2542B7F9F07}"/>
    <cellStyle name="Normal 34 9" xfId="24266" xr:uid="{46D42BF8-E823-4C4B-9BC1-DFB8803EB769}"/>
    <cellStyle name="Normal 34_AH Mancherial Estimate" xfId="24267" xr:uid="{815542DE-C23C-4FE8-B1D3-F220FD69028F}"/>
    <cellStyle name="Normal 35" xfId="24268" xr:uid="{21BAE7B3-EF54-4EB9-969C-FFC5E66ECF80}"/>
    <cellStyle name="Normal 35 10" xfId="24269" xr:uid="{96B5D965-DDDA-418C-8C29-8A990A19EED1}"/>
    <cellStyle name="Normal 35 10 2" xfId="24270" xr:uid="{2F01D18C-1DAA-4B0F-BA2E-C73DEB62B859}"/>
    <cellStyle name="Normal 35 10 2 2" xfId="24271" xr:uid="{8A0EFFE1-DE94-4B96-9B6C-3EC3E5084F82}"/>
    <cellStyle name="Normal 35 10 2 2 2" xfId="24272" xr:uid="{7418300B-8706-44B2-ACB3-C5F973890530}"/>
    <cellStyle name="Normal 35 10 2 2 3" xfId="24273" xr:uid="{9A45DF8C-B348-4979-B416-F5E5981B1463}"/>
    <cellStyle name="Normal 35 10 2 3" xfId="24274" xr:uid="{64413DF8-B994-4EF4-8EE5-F4FC510DCEE9}"/>
    <cellStyle name="Normal 35 10 2 4" xfId="24275" xr:uid="{DAB0C3C2-61BC-4DFF-9F81-095FAF9E483B}"/>
    <cellStyle name="Normal 35 10 3" xfId="24276" xr:uid="{DDEDF65D-B3F1-4DBA-BED6-9EBE93275441}"/>
    <cellStyle name="Normal 35 10 3 2" xfId="24277" xr:uid="{65829D2A-4981-4FCE-9351-6292E87317EF}"/>
    <cellStyle name="Normal 35 10 3 2 2" xfId="24278" xr:uid="{0A1ED4E1-4FD0-4965-959B-071FFF2323EF}"/>
    <cellStyle name="Normal 35 10 3 2 3" xfId="24279" xr:uid="{50447347-2FEC-4846-9C82-2747D43AA232}"/>
    <cellStyle name="Normal 35 10 3 3" xfId="24280" xr:uid="{42753EBB-C74B-4A13-B5B0-9433A68508F2}"/>
    <cellStyle name="Normal 35 10 3 4" xfId="24281" xr:uid="{9569E795-5797-42BD-BBEA-06D56C903C3F}"/>
    <cellStyle name="Normal 35 10 4" xfId="24282" xr:uid="{9592B752-67DF-4338-A0DE-FDD6A14C4485}"/>
    <cellStyle name="Normal 35 10 4 2" xfId="24283" xr:uid="{DB2FBC90-B42E-466F-B665-1ECF6D12148D}"/>
    <cellStyle name="Normal 35 10 4 2 2" xfId="24284" xr:uid="{5D917702-D8F0-463F-BDD6-4E494B1E6976}"/>
    <cellStyle name="Normal 35 10 4 2 2 2" xfId="24285" xr:uid="{A8C122BD-E7CE-4D2E-B5F6-49C1CC9A435B}"/>
    <cellStyle name="Normal 35 10 4 2 2 3" xfId="24286" xr:uid="{6F691BE7-080D-46C6-A390-10EB4EFA5156}"/>
    <cellStyle name="Normal 35 10 4 2 3" xfId="24287" xr:uid="{A0BCC305-6B89-4966-922D-ADA8DA8B58B0}"/>
    <cellStyle name="Normal 35 10 4 2 4" xfId="24288" xr:uid="{7F0620EE-8C54-4146-851F-0D5DF0670D74}"/>
    <cellStyle name="Normal 35 10 4 3" xfId="24289" xr:uid="{DC5A8E95-D9E3-4BDB-BAC1-CEB646A8DDF2}"/>
    <cellStyle name="Normal 35 10 4 3 2" xfId="24290" xr:uid="{325413A6-3368-463C-8762-8516F32937F5}"/>
    <cellStyle name="Normal 35 10 4 3 2 2" xfId="24291" xr:uid="{B4092853-4CCB-48E8-B139-3DF52C4EB302}"/>
    <cellStyle name="Normal 35 10 4 3 2 3" xfId="24292" xr:uid="{1873A937-DC7C-41A8-9974-F3F3AE481370}"/>
    <cellStyle name="Normal 35 10 4 3 3" xfId="24293" xr:uid="{32FE5B0C-3A10-4E89-AE47-DEF6EBB5447E}"/>
    <cellStyle name="Normal 35 10 4 3 4" xfId="24294" xr:uid="{E65D74FF-84A3-4544-838B-CE2D13B608B8}"/>
    <cellStyle name="Normal 35 10 4 4" xfId="24295" xr:uid="{61A0DEEF-DCB9-47CD-BB11-81B421DE0972}"/>
    <cellStyle name="Normal 35 10 4 4 2" xfId="24296" xr:uid="{FC406A8D-78F4-4F1C-97EC-A45E330852D8}"/>
    <cellStyle name="Normal 35 10 4 4 2 2" xfId="24297" xr:uid="{CA0860C7-7FFA-43EB-BA3A-1E5B75C2DDBE}"/>
    <cellStyle name="Normal 35 10 4 4 2 2 2" xfId="24298" xr:uid="{2BE04D9E-155E-4EE3-B39A-1FF6652211BF}"/>
    <cellStyle name="Normal 35 10 4 4 2 2 2 2" xfId="24299" xr:uid="{7CB36A4D-45A9-4A54-AB35-6F8A780D23F9}"/>
    <cellStyle name="Normal 35 10 4 4 2 2 2 2 2" xfId="24300" xr:uid="{3E3B1C60-C8C9-4AC8-82D4-6A3AFD41B7A3}"/>
    <cellStyle name="Normal 35 10 4 4 2 2 2 2 2 2" xfId="24301" xr:uid="{51946214-A3FA-4AB6-9BC9-A64204F88B49}"/>
    <cellStyle name="Normal 35 10 4 4 2 2 2 2 2 2 2" xfId="24302" xr:uid="{C8EDB2A8-BDB6-46A6-B70F-B4BEE771831D}"/>
    <cellStyle name="Normal 35 10 4 4 2 2 2 2 2 2 2 2" xfId="24303" xr:uid="{BA9C20A8-8464-4636-AA18-704477B8419B}"/>
    <cellStyle name="Normal 35 10 4 4 2 2 2 2 2 2 2 2 2" xfId="24304" xr:uid="{8E69A581-7538-4A48-8766-C1C59AA9F6F4}"/>
    <cellStyle name="Normal 35 10 4 4 2 2 2 2 2 2 2 2 2 2" xfId="24305" xr:uid="{4BBAD68E-50C1-4185-AD48-D894E1B9D1CE}"/>
    <cellStyle name="Normal 35 10 4 4 2 2 2 2 2 2 2 2 2 2 2" xfId="24306" xr:uid="{4536F5EC-F423-4C50-886E-53D5CCC8297A}"/>
    <cellStyle name="Normal 35 10 4 4 2 2 2 2 2 2 2 2 2 2 2 2" xfId="24307" xr:uid="{C77E9139-7CA8-4791-8242-5174B9D845B0}"/>
    <cellStyle name="Normal 35 10 4 4 2 2 2 2 2 2 2 2 2 2 2 2 2" xfId="24308" xr:uid="{CB457FF6-683B-4AB4-B1AA-D3E52A4AB4B8}"/>
    <cellStyle name="Normal 35 10 4 4 2 2 2 2 2 2 2 2 2 2 2 2 3" xfId="24309" xr:uid="{E0598941-A166-42B2-850B-4C96424475E7}"/>
    <cellStyle name="Normal 35 10 4 4 2 2 2 2 2 2 2 2 2 2 2 3" xfId="24310" xr:uid="{A0262934-1572-433B-A5B9-C238614FA28E}"/>
    <cellStyle name="Normal 35 10 4 4 2 2 2 2 2 2 2 2 2 2 2 3 2" xfId="24311" xr:uid="{535AF7AA-8851-46A5-A977-B2217268BCAA}"/>
    <cellStyle name="Normal 35 10 4 4 2 2 2 2 2 2 2 2 2 2 2 3 2 2" xfId="24312" xr:uid="{C654E29A-69CF-4725-9369-272261F85125}"/>
    <cellStyle name="Normal 35 10 4 4 2 2 2 2 2 2 2 2 2 2 2 3 2 2 2" xfId="24313" xr:uid="{5163A71E-79B1-41E4-BB04-D94A2B7B7E1E}"/>
    <cellStyle name="Normal 35 10 4 4 2 2 2 2 2 2 2 2 2 2 2 3 2 2 3" xfId="24314" xr:uid="{C2DD140B-CDC6-4CF0-AF84-C15A488DCBFA}"/>
    <cellStyle name="Normal 35 10 4 4 2 2 2 2 2 2 2 2 2 2 2 3 2 3" xfId="24315" xr:uid="{FFF9BA93-592F-40C8-A151-4F86E5563A10}"/>
    <cellStyle name="Normal 35 10 4 4 2 2 2 2 2 2 2 2 2 2 2 3 2 4" xfId="24316" xr:uid="{F1CFF4DC-236E-444E-82BE-0DC9B6C19822}"/>
    <cellStyle name="Normal 35 10 4 4 2 2 2 2 2 2 2 2 2 2 2 3 3" xfId="24317" xr:uid="{98128D85-1D3D-423A-B1B0-575FC1AA741C}"/>
    <cellStyle name="Normal 35 10 4 4 2 2 2 2 2 2 2 2 2 2 2 3 3 2" xfId="24318" xr:uid="{EA135FB9-8069-4A56-A6C6-AF345D28C0D1}"/>
    <cellStyle name="Normal 35 10 4 4 2 2 2 2 2 2 2 2 2 2 2 3 3 3" xfId="24319" xr:uid="{9F35FF87-F495-41D3-A66D-A7BA731094A6}"/>
    <cellStyle name="Normal 35 10 4 4 2 2 2 2 2 2 2 2 2 2 2 3 4" xfId="24320" xr:uid="{BA67F124-3FE2-4FA2-ADFC-642865AD4D7E}"/>
    <cellStyle name="Normal 35 10 4 4 2 2 2 2 2 2 2 2 2 2 2 3 5" xfId="24321" xr:uid="{E67F9656-73D1-4317-BF36-4511D0DE5FAC}"/>
    <cellStyle name="Normal 35 10 4 4 2 2 2 2 2 2 2 2 2 2 2 4" xfId="24322" xr:uid="{43712E6E-D9C0-4146-A5B5-0E853040FDC3}"/>
    <cellStyle name="Normal 35 10 4 4 2 2 2 2 2 2 2 2 2 2 2 5" xfId="24323" xr:uid="{F7C07741-F779-4829-ABAF-B0E23C0A27D7}"/>
    <cellStyle name="Normal 35 10 4 4 2 2 2 2 2 2 2 2 2 2 3" xfId="24324" xr:uid="{5C52888A-70AC-4C07-8A0F-0C3F579A075C}"/>
    <cellStyle name="Normal 35 10 4 4 2 2 2 2 2 2 2 2 2 2 3 2" xfId="24325" xr:uid="{3DC028AA-4C49-4918-A0D5-D94C8CA4E064}"/>
    <cellStyle name="Normal 35 10 4 4 2 2 2 2 2 2 2 2 2 2 3 3" xfId="24326" xr:uid="{966CD370-E4DE-469C-9F9F-6E472034726F}"/>
    <cellStyle name="Normal 35 10 4 4 2 2 2 2 2 2 2 2 2 2 4" xfId="24327" xr:uid="{3D49D060-3740-4700-9311-DFEE0F1823BD}"/>
    <cellStyle name="Normal 35 10 4 4 2 2 2 2 2 2 2 2 2 2 5" xfId="24328" xr:uid="{5DB29547-2350-4A4B-BC1D-8896246A86FD}"/>
    <cellStyle name="Normal 35 10 4 4 2 2 2 2 2 2 2 2 2 3" xfId="24329" xr:uid="{AC850ACB-2AF8-402F-BA13-8CE95BA039E6}"/>
    <cellStyle name="Normal 35 10 4 4 2 2 2 2 2 2 2 2 2 3 2" xfId="24330" xr:uid="{2643C8A7-30B4-4EDC-8931-334F2D514D4F}"/>
    <cellStyle name="Normal 35 10 4 4 2 2 2 2 2 2 2 2 2 3 3" xfId="24331" xr:uid="{7DBFCF7C-6721-488C-B440-C3E6CE4436C2}"/>
    <cellStyle name="Normal 35 10 4 4 2 2 2 2 2 2 2 2 2 4" xfId="24332" xr:uid="{0C7DCCF6-584E-4C86-BD16-040CAE318F02}"/>
    <cellStyle name="Normal 35 10 4 4 2 2 2 2 2 2 2 2 2 5" xfId="24333" xr:uid="{4244C086-EA4A-40A4-B9FB-E6D26585A834}"/>
    <cellStyle name="Normal 35 10 4 4 2 2 2 2 2 2 2 2 3" xfId="24334" xr:uid="{87E9C9A1-DF4E-44FB-A71D-AED6320D701C}"/>
    <cellStyle name="Normal 35 10 4 4 2 2 2 2 2 2 2 2 3 2" xfId="24335" xr:uid="{E9D1F61D-4256-4322-B53D-7D4DD17497FC}"/>
    <cellStyle name="Normal 35 10 4 4 2 2 2 2 2 2 2 2 3 3" xfId="24336" xr:uid="{2CC21644-E217-42E4-8387-C09F8E6007BA}"/>
    <cellStyle name="Normal 35 10 4 4 2 2 2 2 2 2 2 2 4" xfId="24337" xr:uid="{11CFFE70-B064-46ED-A4C7-F76164462D56}"/>
    <cellStyle name="Normal 35 10 4 4 2 2 2 2 2 2 2 2 5" xfId="24338" xr:uid="{EDB2B57E-744B-4BC3-9B19-CE170A1726E2}"/>
    <cellStyle name="Normal 35 10 4 4 2 2 2 2 2 2 2 3" xfId="24339" xr:uid="{3CDF3ECF-C3EB-4E74-B6EF-48192E75AE60}"/>
    <cellStyle name="Normal 35 10 4 4 2 2 2 2 2 2 2 3 2" xfId="24340" xr:uid="{79D28545-5D3F-484E-B4A1-BEC6C883D6FD}"/>
    <cellStyle name="Normal 35 10 4 4 2 2 2 2 2 2 2 3 3" xfId="24341" xr:uid="{701FA51B-8F1E-4115-BDEB-8BE64B2B5F5C}"/>
    <cellStyle name="Normal 35 10 4 4 2 2 2 2 2 2 2 4" xfId="24342" xr:uid="{95537216-DB1B-465B-AD74-D7676849D068}"/>
    <cellStyle name="Normal 35 10 4 4 2 2 2 2 2 2 2 5" xfId="24343" xr:uid="{6F9207F4-9DAD-4E69-AD53-3570368E1F56}"/>
    <cellStyle name="Normal 35 10 4 4 2 2 2 2 2 2 3" xfId="24344" xr:uid="{1B756E78-AA3C-4127-BECE-3B6CA586E81F}"/>
    <cellStyle name="Normal 35 10 4 4 2 2 2 2 2 2 3 2" xfId="24345" xr:uid="{429927BB-E5A9-4200-A724-638B92FC9222}"/>
    <cellStyle name="Normal 35 10 4 4 2 2 2 2 2 2 3 3" xfId="24346" xr:uid="{FCF89E7A-01CB-4C3B-BCA6-42637C466C45}"/>
    <cellStyle name="Normal 35 10 4 4 2 2 2 2 2 2 4" xfId="24347" xr:uid="{4B25EB3D-E810-4F18-9091-FD4C079D39A4}"/>
    <cellStyle name="Normal 35 10 4 4 2 2 2 2 2 2 5" xfId="24348" xr:uid="{662E3467-A2B0-44E7-8829-859E4C3309B7}"/>
    <cellStyle name="Normal 35 10 4 4 2 2 2 2 2 3" xfId="24349" xr:uid="{F8496B76-B7BE-428E-8823-5F350ED5CF84}"/>
    <cellStyle name="Normal 35 10 4 4 2 2 2 2 2 3 2" xfId="24350" xr:uid="{867FDA44-098C-4A90-BE61-88FC830762CF}"/>
    <cellStyle name="Normal 35 10 4 4 2 2 2 2 2 3 3" xfId="24351" xr:uid="{594B43EC-DC29-4869-B64C-2FAC5480CB2D}"/>
    <cellStyle name="Normal 35 10 4 4 2 2 2 2 2 4" xfId="24352" xr:uid="{97275995-23F0-44B4-99A1-F2DA02F84F80}"/>
    <cellStyle name="Normal 35 10 4 4 2 2 2 2 2 5" xfId="24353" xr:uid="{12A6A921-6125-4296-B476-7C271217F2B6}"/>
    <cellStyle name="Normal 35 10 4 4 2 2 2 2 3" xfId="24354" xr:uid="{8B95AFE2-02E8-4E87-85C1-0E0B38A2AE14}"/>
    <cellStyle name="Normal 35 10 4 4 2 2 2 2 3 2" xfId="24355" xr:uid="{AC015640-2C52-46E0-807C-FBEAD469857E}"/>
    <cellStyle name="Normal 35 10 4 4 2 2 2 2 3 2 2" xfId="24356" xr:uid="{2BDBF1E8-D098-41EE-B2E1-17CCE8BF7E63}"/>
    <cellStyle name="Normal 35 10 4 4 2 2 2 2 3 2 2 2" xfId="24357" xr:uid="{0ACD458A-6422-4C9A-955D-5FF071E0BC31}"/>
    <cellStyle name="Normal 35 10 4 4 2 2 2 2 3 2 2 3" xfId="24358" xr:uid="{993CEB36-7607-428D-8871-A946979CC5A7}"/>
    <cellStyle name="Normal 35 10 4 4 2 2 2 2 3 2 3" xfId="24359" xr:uid="{079237CA-7833-4A8C-9971-0253634250BD}"/>
    <cellStyle name="Normal 35 10 4 4 2 2 2 2 3 2 4" xfId="24360" xr:uid="{BAFD43ED-C9FA-4CE0-805A-31AF75560DA0}"/>
    <cellStyle name="Normal 35 10 4 4 2 2 2 2 3 3" xfId="24361" xr:uid="{96CE30B4-59C3-4F9F-96D0-F3E5A60E92E9}"/>
    <cellStyle name="Normal 35 10 4 4 2 2 2 2 3 3 2" xfId="24362" xr:uid="{C92B6CCB-42EC-4E50-B385-04C7E84CA176}"/>
    <cellStyle name="Normal 35 10 4 4 2 2 2 2 3 3 2 2" xfId="24363" xr:uid="{592964EB-294B-4310-863B-5EE07B0450C8}"/>
    <cellStyle name="Normal 35 10 4 4 2 2 2 2 3 3 2 3" xfId="24364" xr:uid="{6024C366-C9F9-43FC-A9EE-BC52D2B030A7}"/>
    <cellStyle name="Normal 35 10 4 4 2 2 2 2 3 3 3" xfId="24365" xr:uid="{BA463864-0EF4-48B2-A8D7-F3C446382E59}"/>
    <cellStyle name="Normal 35 10 4 4 2 2 2 2 3 3 4" xfId="24366" xr:uid="{EBAD4433-5634-4A73-B994-B14C7763BD1B}"/>
    <cellStyle name="Normal 35 10 4 4 2 2 2 2 3 4" xfId="24367" xr:uid="{E80E9CCC-F235-4C71-97CA-505888807734}"/>
    <cellStyle name="Normal 35 10 4 4 2 2 2 2 3 4 2" xfId="24368" xr:uid="{68F02A8B-734A-4AE7-A9B0-F09F446290F2}"/>
    <cellStyle name="Normal 35 10 4 4 2 2 2 2 3 4 2 2" xfId="24369" xr:uid="{6E2A035A-CFD8-4E96-B2E0-2010A477E641}"/>
    <cellStyle name="Normal 35 10 4 4 2 2 2 2 3 4 2 2 2" xfId="24370" xr:uid="{7FE66C09-DE88-4240-A69F-A3761117B2DF}"/>
    <cellStyle name="Normal 35 10 4 4 2 2 2 2 3 4 2 2 3" xfId="24371" xr:uid="{F5738E31-E648-4B54-B392-72130DAD220A}"/>
    <cellStyle name="Normal 35 10 4 4 2 2 2 2 3 4 2 3" xfId="24372" xr:uid="{F7716A1B-AC9E-4FB1-8CB4-736FD60BB574}"/>
    <cellStyle name="Normal 35 10 4 4 2 2 2 2 3 4 2 4" xfId="24373" xr:uid="{2CEBE063-833A-4260-A4E5-487FEAD9275A}"/>
    <cellStyle name="Normal 35 10 4 4 2 2 2 2 3 4 3" xfId="24374" xr:uid="{88F2BE44-7028-4BA9-9EF7-F76DC501DBBD}"/>
    <cellStyle name="Normal 35 10 4 4 2 2 2 2 3 4 3 2" xfId="24375" xr:uid="{C39678A5-FC84-41FB-92D3-37EEE76F8CCE}"/>
    <cellStyle name="Normal 35 10 4 4 2 2 2 2 3 4 3 3" xfId="24376" xr:uid="{9FE9AA2A-93B2-45A6-AFBC-6127439A74EE}"/>
    <cellStyle name="Normal 35 10 4 4 2 2 2 2 3 4 4" xfId="24377" xr:uid="{4E47C2C0-404F-484E-8694-E7401CD28913}"/>
    <cellStyle name="Normal 35 10 4 4 2 2 2 2 3 4 5" xfId="24378" xr:uid="{C7AC302F-54FF-4CF4-B31A-C862C62E95F2}"/>
    <cellStyle name="Normal 35 10 4 4 2 2 2 2 3 5" xfId="24379" xr:uid="{64D52B1A-8901-4179-998E-E75760740E65}"/>
    <cellStyle name="Normal 35 10 4 4 2 2 2 2 3 5 2" xfId="24380" xr:uid="{E6C78C73-F68F-4F56-B04D-254EEA97E68A}"/>
    <cellStyle name="Normal 35 10 4 4 2 2 2 2 3 5 3" xfId="24381" xr:uid="{0550E9F6-E52D-4D21-AA6E-AEA5C38E03B1}"/>
    <cellStyle name="Normal 35 10 4 4 2 2 2 2 3 6" xfId="24382" xr:uid="{CEAF8B9C-9896-4505-B25B-8ED0743A73AA}"/>
    <cellStyle name="Normal 35 10 4 4 2 2 2 2 3 7" xfId="24383" xr:uid="{886862FA-FE07-46A7-9068-3BD0501C868E}"/>
    <cellStyle name="Normal 35 10 4 4 2 2 2 2 4" xfId="24384" xr:uid="{92169A41-E38B-4DB1-88E2-E929655655C8}"/>
    <cellStyle name="Normal 35 10 4 4 2 2 2 2 4 2" xfId="24385" xr:uid="{0E4484D3-E34A-4EBF-807F-8C1F4C3238D4}"/>
    <cellStyle name="Normal 35 10 4 4 2 2 2 2 4 3" xfId="24386" xr:uid="{CC5BAE1B-5B8F-44EF-8CD5-07860C1376FD}"/>
    <cellStyle name="Normal 35 10 4 4 2 2 2 2 5" xfId="24387" xr:uid="{AA9018D0-C162-47C2-B21A-2132B4ECD1D9}"/>
    <cellStyle name="Normal 35 10 4 4 2 2 2 2 6" xfId="24388" xr:uid="{9EEDFEA6-D56F-4BA0-BEDF-F05733A38793}"/>
    <cellStyle name="Normal 35 10 4 4 2 2 2 3" xfId="24389" xr:uid="{E87D268F-8A45-4E7B-A4C2-E3575ED3E932}"/>
    <cellStyle name="Normal 35 10 4 4 2 2 2 3 2" xfId="24390" xr:uid="{EB92A67F-E83F-42A9-B7D4-50270D2A303A}"/>
    <cellStyle name="Normal 35 10 4 4 2 2 2 3 2 2" xfId="24391" xr:uid="{2416335B-BFF7-4A91-9E77-EEE325AA9690}"/>
    <cellStyle name="Normal 35 10 4 4 2 2 2 3 2 2 2" xfId="24392" xr:uid="{33DC3E30-4C73-4ECA-9448-9FA61654970E}"/>
    <cellStyle name="Normal 35 10 4 4 2 2 2 3 2 2 2 2" xfId="24393" xr:uid="{659BD2FD-BD6F-4DAD-A07E-EC981F211668}"/>
    <cellStyle name="Normal 35 10 4 4 2 2 2 3 2 2 2 2 2" xfId="24394" xr:uid="{ADA1DB4D-870C-4C31-9842-5AC97FC8F6E6}"/>
    <cellStyle name="Normal 35 10 4 4 2 2 2 3 2 2 2 2 2 2" xfId="24395" xr:uid="{8CF266D8-BC4D-46C6-ADA1-2A8157EF7EFE}"/>
    <cellStyle name="Normal 35 10 4 4 2 2 2 3 2 2 2 2 2 3" xfId="24396" xr:uid="{98BE511E-1171-42BF-A792-48B866FCAAE1}"/>
    <cellStyle name="Normal 35 10 4 4 2 2 2 3 2 2 2 2 3" xfId="24397" xr:uid="{CCC4EE49-1F24-4D96-A378-A2D28FCFB413}"/>
    <cellStyle name="Normal 35 10 4 4 2 2 2 3 2 2 2 2 4" xfId="24398" xr:uid="{F815CB83-CF16-45F3-BADC-AB1A74AFC5D2}"/>
    <cellStyle name="Normal 35 10 4 4 2 2 2 3 2 2 3" xfId="24399" xr:uid="{4FB5D852-1601-4936-909A-3CC947FE61A8}"/>
    <cellStyle name="Normal 35 10 4 4 2 2 2 3 2 2 3 2" xfId="24400" xr:uid="{379D17AA-30A5-4F35-81E9-FD461C36579D}"/>
    <cellStyle name="Normal 35 10 4 4 2 2 2 3 2 2 3 2 2" xfId="24401" xr:uid="{C901F568-0D74-4E25-8E89-D94AF25E1A5D}"/>
    <cellStyle name="Normal 35 10 4 4 2 2 2 3 2 2 3 2 3" xfId="24402" xr:uid="{9624EB5C-3451-41FB-B39E-A9A49B459C9F}"/>
    <cellStyle name="Normal 35 10 4 4 2 2 2 3 2 2 3 3" xfId="24403" xr:uid="{A51C1BE5-DD20-4165-A5CD-463EB3E92783}"/>
    <cellStyle name="Normal 35 10 4 4 2 2 2 3 2 2 3 4" xfId="24404" xr:uid="{B35E00A2-C5F3-40E0-898D-FCFC34424A74}"/>
    <cellStyle name="Normal 35 10 4 4 2 2 2 3 2 2 4" xfId="24405" xr:uid="{E0E684FA-C344-48EC-83C0-C1CF3FFBF1DC}"/>
    <cellStyle name="Normal 35 10 4 4 2 2 2 3 2 3" xfId="24406" xr:uid="{1AD96C85-E3EC-4269-8234-5823750AE5E3}"/>
    <cellStyle name="Normal 35 10 4 4 2 2 2 3 2 4" xfId="24407" xr:uid="{84D7CA09-6032-4C83-94F9-F8FBDFD30A5E}"/>
    <cellStyle name="Normal 35 10 4 4 2 2 2 3 3" xfId="24408" xr:uid="{49641EC6-465E-4273-B9A0-431809A9110C}"/>
    <cellStyle name="Normal 35 10 4 4 2 2 2 3 3 2" xfId="24409" xr:uid="{BFFCE923-B831-4445-B5A1-BA6C0F595B5D}"/>
    <cellStyle name="Normal 35 10 4 4 2 2 2 3 3 3" xfId="24410" xr:uid="{5F81EE44-9998-40D7-A20B-C23F07035920}"/>
    <cellStyle name="Normal 35 10 4 4 2 2 2 3 4" xfId="24411" xr:uid="{01EB1B07-9D23-4136-8435-4AD9A7D64698}"/>
    <cellStyle name="Normal 35 10 4 4 2 2 2 3 5" xfId="24412" xr:uid="{E7B0A3EE-4DF7-4356-916A-ECC6DFBC5FDB}"/>
    <cellStyle name="Normal 35 10 4 4 2 2 2 4" xfId="24413" xr:uid="{026AF588-95BA-4EBF-86EC-51E0FDE161AC}"/>
    <cellStyle name="Normal 35 10 4 4 2 2 2 4 2" xfId="24414" xr:uid="{EBA18D5D-7FA0-48D0-B34E-A21857080F85}"/>
    <cellStyle name="Normal 35 10 4 4 2 2 2 4 2 2" xfId="24415" xr:uid="{BEA0BB05-721D-446B-9C5E-EE0BD384FB80}"/>
    <cellStyle name="Normal 35 10 4 4 2 2 2 4 2 2 2" xfId="24416" xr:uid="{E9C44AAA-C5CE-46C3-818F-6BBAF4FDE41F}"/>
    <cellStyle name="Normal 35 10 4 4 2 2 2 4 2 2 2 2" xfId="24417" xr:uid="{E731842C-06DE-4470-BAC4-122A5DD3D2F6}"/>
    <cellStyle name="Normal 35 10 4 4 2 2 2 4 2 2 2 3" xfId="24418" xr:uid="{832C8155-4908-4442-A9FB-B977D2649706}"/>
    <cellStyle name="Normal 35 10 4 4 2 2 2 4 2 2 3" xfId="24419" xr:uid="{6C28B381-210C-471C-B202-82E50947EDA2}"/>
    <cellStyle name="Normal 35 10 4 4 2 2 2 4 2 2 4" xfId="24420" xr:uid="{E6E4C57E-275E-4CDC-9A3E-1D769CF97904}"/>
    <cellStyle name="Normal 35 10 4 4 2 2 2 4 2 3" xfId="24421" xr:uid="{A6313D96-0D62-4CD9-A93C-E68676BA51E1}"/>
    <cellStyle name="Normal 35 10 4 4 2 2 2 4 2 3 2" xfId="24422" xr:uid="{FCDFC05A-962E-4600-8E5F-C0CA2DC45D48}"/>
    <cellStyle name="Normal 35 10 4 4 2 2 2 4 2 3 2 2" xfId="24423" xr:uid="{1719FB3F-62E6-44E0-89C6-F72A470B0B4D}"/>
    <cellStyle name="Normal 35 10 4 4 2 2 2 4 2 3 2 2 2" xfId="24424" xr:uid="{2F38E22F-56EB-4AE9-88A6-D3B150CFCA2C}"/>
    <cellStyle name="Normal 35 10 4 4 2 2 2 4 2 3 2 2 3" xfId="24425" xr:uid="{A716470C-EBE8-4D74-96EE-4CAD6FF7FE82}"/>
    <cellStyle name="Normal 35 10 4 4 2 2 2 4 2 3 2 3" xfId="24426" xr:uid="{FA30E7BD-0CA7-4BDF-94B8-58D5983814C4}"/>
    <cellStyle name="Normal 35 10 4 4 2 2 2 4 2 3 2 3 2" xfId="24427" xr:uid="{F58BE2A7-C905-46A7-8FF7-0CFE96CE3086}"/>
    <cellStyle name="Normal 35 10 4 4 2 2 2 4 2 3 2 3 2 2" xfId="24428" xr:uid="{C0271559-D4C7-4AD8-8E77-5844BACBE572}"/>
    <cellStyle name="Normal 35 10 4 4 2 2 2 4 2 3 2 3 2 3" xfId="24429" xr:uid="{74CEF5E5-3ED8-4044-8B20-171267517F5C}"/>
    <cellStyle name="Normal 35 10 4 4 2 2 2 4 2 3 2 3 3" xfId="24430" xr:uid="{17112DF8-15C4-4286-A792-DE605B8460C2}"/>
    <cellStyle name="Normal 35 10 4 4 2 2 2 4 2 3 2 3 4" xfId="24431" xr:uid="{E2FAEEB5-B8A3-4385-86A2-EA389AAFA74F}"/>
    <cellStyle name="Normal 35 10 4 4 2 2 2 4 2 3 2 4" xfId="24432" xr:uid="{BB943C21-651B-43C9-9685-8590E9ACC466}"/>
    <cellStyle name="Normal 35 10 4 4 2 2 2 4 2 3 2 5" xfId="24433" xr:uid="{74E03CD2-B842-4FF4-900D-63CCCB3D8ED2}"/>
    <cellStyle name="Normal 35 10 4 4 2 2 2 4 2 3 3" xfId="24434" xr:uid="{9744D80C-D9DF-441E-BE4D-051CED9EF154}"/>
    <cellStyle name="Normal 35 10 4 4 2 2 2 4 2 3 3 2" xfId="24435" xr:uid="{62EAB241-9C50-4BB5-82E2-B2964CAE6E3F}"/>
    <cellStyle name="Normal 35 10 4 4 2 2 2 4 2 3 3 3" xfId="24436" xr:uid="{393792BF-A085-425C-88BF-4E4B2C6E2555}"/>
    <cellStyle name="Normal 35 10 4 4 2 2 2 4 2 3 4" xfId="24437" xr:uid="{82A04357-3184-47E1-BEAA-EC094FB83B6D}"/>
    <cellStyle name="Normal 35 10 4 4 2 2 2 4 2 3 5" xfId="24438" xr:uid="{495A4153-6373-4131-8120-B00F7B41A00C}"/>
    <cellStyle name="Normal 35 10 4 4 2 2 2 4 2 4" xfId="24439" xr:uid="{51B0F810-E5BF-439C-9E80-E653B03E28AD}"/>
    <cellStyle name="Normal 35 10 4 4 2 2 2 4 2 4 2" xfId="24440" xr:uid="{493EF280-B83F-4A91-AC8D-FF041065E48C}"/>
    <cellStyle name="Normal 35 10 4 4 2 2 2 4 2 4 2 2" xfId="24441" xr:uid="{352B2877-0C5B-487B-898A-793850D87FFC}"/>
    <cellStyle name="Normal 35 10 4 4 2 2 2 4 2 4 2 2 2" xfId="24442" xr:uid="{41F3B807-72C5-4188-8FF3-702743722DA9}"/>
    <cellStyle name="Normal 35 10 4 4 2 2 2 4 2 4 2 2 3" xfId="24443" xr:uid="{81BF1DB5-83E1-4DF0-B14E-DF89898D4C59}"/>
    <cellStyle name="Normal 35 10 4 4 2 2 2 4 2 4 2 3" xfId="24444" xr:uid="{AA415CCF-88B4-4012-B583-1267935EC19B}"/>
    <cellStyle name="Normal 35 10 4 4 2 2 2 4 2 4 2 4" xfId="24445" xr:uid="{E20AB72F-C5FF-4722-A5D1-FBE6472CA69F}"/>
    <cellStyle name="Normal 35 10 4 4 2 2 2 4 2 4 3" xfId="24446" xr:uid="{F4558E8E-FB8A-4033-B7C1-F5129D33A5EF}"/>
    <cellStyle name="Normal 35 10 4 4 2 2 2 4 2 4 3 2" xfId="24447" xr:uid="{B25B1EB0-DF91-4721-A168-524CCD8D9DE9}"/>
    <cellStyle name="Normal 35 10 4 4 2 2 2 4 2 4 3 3" xfId="24448" xr:uid="{91BC7B38-B97B-4BEE-810D-2101E31BBF65}"/>
    <cellStyle name="Normal 35 10 4 4 2 2 2 4 2 4 4" xfId="24449" xr:uid="{54BE62D0-05BC-42AF-BAFF-0D5539ACFB84}"/>
    <cellStyle name="Normal 35 10 4 4 2 2 2 4 2 4 5" xfId="24450" xr:uid="{43B99C78-B70B-426A-A2FF-711A5D53AFC5}"/>
    <cellStyle name="Normal 35 10 4 4 2 2 2 4 2 5" xfId="24451" xr:uid="{CACE1566-C9F0-4146-9ECF-1B3DCE30054C}"/>
    <cellStyle name="Normal 35 10 4 4 2 2 2 4 2 5 2" xfId="24452" xr:uid="{BC39430E-349F-4F36-BDA0-571704B078DF}"/>
    <cellStyle name="Normal 35 10 4 4 2 2 2 4 2 5 3" xfId="24453" xr:uid="{BE131C93-9FF8-4E60-8BCE-6870A374C4BC}"/>
    <cellStyle name="Normal 35 10 4 4 2 2 2 4 2 6" xfId="24454" xr:uid="{CC6F2E3E-05EE-4924-A1F2-DA6F77AA36AD}"/>
    <cellStyle name="Normal 35 10 4 4 2 2 2 4 2 7" xfId="24455" xr:uid="{DAFEC7D4-20D6-456E-A8E4-F24B38EC49D3}"/>
    <cellStyle name="Normal 35 10 4 4 2 2 2 4 3" xfId="24456" xr:uid="{3D896BBE-AC35-4EDF-BEE1-3ACA9A430F7E}"/>
    <cellStyle name="Normal 35 10 4 4 2 2 2 4 3 2" xfId="24457" xr:uid="{69341821-1FC2-42AA-A6C0-23DAF52552B1}"/>
    <cellStyle name="Normal 35 10 4 4 2 2 2 4 3 3" xfId="24458" xr:uid="{08CB6D7F-F2F7-4409-8F40-68F470B7FE6A}"/>
    <cellStyle name="Normal 35 10 4 4 2 2 2 4 4" xfId="24459" xr:uid="{5C846E50-9F18-4D1F-822F-7C9DBEDF5DF1}"/>
    <cellStyle name="Normal 35 10 4 4 2 2 2 4 5" xfId="24460" xr:uid="{A697B4A7-E742-4E9B-AADB-A97E6E5FCC84}"/>
    <cellStyle name="Normal 35 10 4 4 2 2 2 5" xfId="24461" xr:uid="{E487EB80-87C3-4782-BC7F-04A73A657684}"/>
    <cellStyle name="Normal 35 10 4 4 2 2 2 5 2" xfId="24462" xr:uid="{A0F865E4-FC9F-4827-89AE-D81BEED20224}"/>
    <cellStyle name="Normal 35 10 4 4 2 2 2 5 3" xfId="24463" xr:uid="{AEA964FC-3488-49CB-9344-EB785AAFBC33}"/>
    <cellStyle name="Normal 35 10 4 4 2 2 2 6" xfId="24464" xr:uid="{B55C1A73-4111-4236-950E-03AB8F71576A}"/>
    <cellStyle name="Normal 35 10 4 4 2 2 2 7" xfId="24465" xr:uid="{AC0757B1-A55F-48C9-94FB-4F50B1A98644}"/>
    <cellStyle name="Normal 35 10 4 4 2 2 3" xfId="24466" xr:uid="{F545AD47-DEA8-4843-AAC7-85F8DCE252B3}"/>
    <cellStyle name="Normal 35 10 4 4 2 2 3 2" xfId="24467" xr:uid="{FE7CDCA5-C074-4229-B947-A5EB809B105F}"/>
    <cellStyle name="Normal 35 10 4 4 2 2 3 3" xfId="24468" xr:uid="{20A5E046-2E3E-43A0-92BC-12DEFF47E8D3}"/>
    <cellStyle name="Normal 35 10 4 4 2 2 4" xfId="24469" xr:uid="{589D4FAA-9368-45A1-B033-897424368544}"/>
    <cellStyle name="Normal 35 10 4 4 2 2 5" xfId="24470" xr:uid="{DB5067D5-91A5-4F20-986D-3FA0970ECCEE}"/>
    <cellStyle name="Normal 35 10 4 4 2 3" xfId="24471" xr:uid="{D42C15F7-4F25-4E18-9F82-D39B04D26678}"/>
    <cellStyle name="Normal 35 10 4 4 2 3 2" xfId="24472" xr:uid="{D3158EA5-E2CA-4889-937F-0AE37703375B}"/>
    <cellStyle name="Normal 35 10 4 4 2 3 2 2" xfId="24473" xr:uid="{8109486B-07B5-40BD-9F2C-2ECB48332FDA}"/>
    <cellStyle name="Normal 35 10 4 4 2 3 2 2 2" xfId="24474" xr:uid="{AC3FF366-5BB9-4D08-8218-839577E68EDA}"/>
    <cellStyle name="Normal 35 10 4 4 2 3 2 2 3" xfId="24475" xr:uid="{81BE2B93-EC54-4B70-B5D8-23B11BD7FDBD}"/>
    <cellStyle name="Normal 35 10 4 4 2 3 2 3" xfId="24476" xr:uid="{685A7665-5A44-4705-88B7-E898337F9A36}"/>
    <cellStyle name="Normal 35 10 4 4 2 3 2 4" xfId="24477" xr:uid="{F0E453BA-8B40-443B-B497-ED4B1893D658}"/>
    <cellStyle name="Normal 35 10 4 4 2 3 3" xfId="24478" xr:uid="{53D95387-8FC6-4B43-9D05-30C165765579}"/>
    <cellStyle name="Normal 35 10 4 4 2 3 3 2" xfId="24479" xr:uid="{6914295A-3C2F-44F1-9085-6183B09F1751}"/>
    <cellStyle name="Normal 35 10 4 4 2 3 3 3" xfId="24480" xr:uid="{28AA4AB0-A3AB-4DF2-8968-63F29BDB2D9C}"/>
    <cellStyle name="Normal 35 10 4 4 2 3 4" xfId="24481" xr:uid="{6E5FE672-8D7D-4955-A15A-4203470A4C61}"/>
    <cellStyle name="Normal 35 10 4 4 2 3 5" xfId="24482" xr:uid="{8FDB8FC5-A6B3-4A9C-A0B6-0DADE83E27DF}"/>
    <cellStyle name="Normal 35 10 4 4 2 4" xfId="24483" xr:uid="{7A063760-DE04-407F-9899-1CD3906B8195}"/>
    <cellStyle name="Normal 35 10 4 4 2 4 2" xfId="24484" xr:uid="{F504198A-2E26-403A-9160-8978C112F501}"/>
    <cellStyle name="Normal 35 10 4 4 2 4 2 2" xfId="24485" xr:uid="{4160B3E5-ABFB-4BB2-A9CA-60319F5E79D9}"/>
    <cellStyle name="Normal 35 10 4 4 2 4 2 3" xfId="24486" xr:uid="{715D62F5-D192-4AE2-9843-BB6B30126817}"/>
    <cellStyle name="Normal 35 10 4 4 2 4 3" xfId="24487" xr:uid="{C0241E6C-F344-4D73-A845-140DE689325A}"/>
    <cellStyle name="Normal 35 10 4 4 2 4 4" xfId="24488" xr:uid="{D3DC826C-E381-45A0-9164-0E42B768A42B}"/>
    <cellStyle name="Normal 35 10 4 4 2 5" xfId="24489" xr:uid="{97DB61F7-5E2D-4343-8170-AE11CC80B5A5}"/>
    <cellStyle name="Normal 35 10 4 4 2 5 2" xfId="24490" xr:uid="{4F967206-1893-471B-98DC-774C1B83FE72}"/>
    <cellStyle name="Normal 35 10 4 4 2 5 2 2" xfId="24491" xr:uid="{382C0DA2-11A8-423E-9FCC-B9E850B0E020}"/>
    <cellStyle name="Normal 35 10 4 4 2 5 2 3" xfId="24492" xr:uid="{331898D5-4088-47FF-8AEB-80B65E0D721F}"/>
    <cellStyle name="Normal 35 10 4 4 2 5 3" xfId="24493" xr:uid="{F5597110-AC61-44EC-9131-6AC4D1A00ED9}"/>
    <cellStyle name="Normal 35 10 4 4 2 5 4" xfId="24494" xr:uid="{D06823AA-B1F3-42B7-8956-45DB122C0E8B}"/>
    <cellStyle name="Normal 35 10 4 4 2 6" xfId="24495" xr:uid="{183832D8-037F-4A6B-9F5D-C753F15AC063}"/>
    <cellStyle name="Normal 35 10 4 4 2 6 2" xfId="24496" xr:uid="{8505D937-27D0-49A9-B2DD-4964F09CD75C}"/>
    <cellStyle name="Normal 35 10 4 4 2 6 3" xfId="24497" xr:uid="{78887A7C-757C-4C18-811E-823417B9D0AD}"/>
    <cellStyle name="Normal 35 10 4 4 2 7" xfId="24498" xr:uid="{AC28C174-4B7F-49D9-A34F-B816EE460062}"/>
    <cellStyle name="Normal 35 10 4 4 2 8" xfId="24499" xr:uid="{12E3E3AC-0E89-4C5C-BFBF-EBB52DD82B5D}"/>
    <cellStyle name="Normal 35 10 4 4 3" xfId="24500" xr:uid="{A710F3F4-DB2E-4422-A37E-46A916063CD2}"/>
    <cellStyle name="Normal 35 10 4 4 3 2" xfId="24501" xr:uid="{F8333536-748F-4B43-94E4-4A678E3CED17}"/>
    <cellStyle name="Normal 35 10 4 4 3 3" xfId="24502" xr:uid="{F0AABA72-6C7C-48D4-A5B0-B2725683E5F9}"/>
    <cellStyle name="Normal 35 10 4 4 4" xfId="24503" xr:uid="{0673200D-E5F4-4AEA-B117-6B67CE0DCC90}"/>
    <cellStyle name="Normal 35 10 4 4 5" xfId="24504" xr:uid="{DEE1A428-0A72-4CEF-B9F0-AA818336AF33}"/>
    <cellStyle name="Normal 35 10 4 5" xfId="24505" xr:uid="{024F8B58-576B-451E-B37B-9F7D8BDF3D49}"/>
    <cellStyle name="Normal 35 10 4 5 2" xfId="24506" xr:uid="{48B658EC-22CD-433C-B0B0-47C2176CC5CC}"/>
    <cellStyle name="Normal 35 10 4 5 2 2" xfId="24507" xr:uid="{3BD23E9C-4541-4D6A-A3CE-6DF458C823C7}"/>
    <cellStyle name="Normal 35 10 4 5 2 2 2" xfId="24508" xr:uid="{3F7EA0ED-870E-47E8-86A9-98372506F12D}"/>
    <cellStyle name="Normal 35 10 4 5 2 2 2 2" xfId="24509" xr:uid="{8E1BE694-DBC6-4E8B-87C9-843A9BB421C0}"/>
    <cellStyle name="Normal 35 10 4 5 2 2 2 2 2" xfId="24510" xr:uid="{887E2E14-6A82-4D39-B457-9651C017507E}"/>
    <cellStyle name="Normal 35 10 4 5 2 2 2 2 3" xfId="24511" xr:uid="{02331D5B-7026-4A69-9068-21BC254B0379}"/>
    <cellStyle name="Normal 35 10 4 5 2 2 2 3" xfId="24512" xr:uid="{6AF5DD50-1210-40A0-8956-4ADD9A2C8E81}"/>
    <cellStyle name="Normal 35 10 4 5 2 2 2 4" xfId="24513" xr:uid="{420DF54E-E80E-4A61-9741-0720A69CA80D}"/>
    <cellStyle name="Normal 35 10 4 5 2 2 3" xfId="24514" xr:uid="{A8D041F1-DBB9-41F0-906C-28CE6F56201F}"/>
    <cellStyle name="Normal 35 10 4 5 2 2 3 2" xfId="24515" xr:uid="{B68EEA17-A085-41CA-B31A-78F42930C782}"/>
    <cellStyle name="Normal 35 10 4 5 2 2 3 3" xfId="24516" xr:uid="{AC7E1587-6AB3-4539-B102-CF9E17D511AA}"/>
    <cellStyle name="Normal 35 10 4 5 2 2 4" xfId="24517" xr:uid="{AFB7DBC7-7F88-4062-B270-8C9EB8414A33}"/>
    <cellStyle name="Normal 35 10 4 5 2 2 5" xfId="24518" xr:uid="{4567D0E4-780B-4526-8ABD-25ACAE2E5DD6}"/>
    <cellStyle name="Normal 35 10 4 5 2 3" xfId="24519" xr:uid="{331ACDE5-C3B9-4F15-8740-5E438875D5ED}"/>
    <cellStyle name="Normal 35 10 4 5 2 3 2" xfId="24520" xr:uid="{7375B291-A401-455D-94E5-F3DB9936262F}"/>
    <cellStyle name="Normal 35 10 4 5 2 3 2 2" xfId="24521" xr:uid="{CDC09CAA-3FAD-4FE8-8EBB-D67B6685A91F}"/>
    <cellStyle name="Normal 35 10 4 5 2 3 2 2 2" xfId="24522" xr:uid="{A448ECCD-7431-41CB-96E1-7081449762E1}"/>
    <cellStyle name="Normal 35 10 4 5 2 3 2 2 2 2" xfId="24523" xr:uid="{31D825EE-0758-4934-88AF-4F6C9C66DA5D}"/>
    <cellStyle name="Normal 35 10 4 5 2 3 2 2 2 2 2" xfId="24524" xr:uid="{D6BD99EA-EDA2-4BC2-9A83-C95BEAB2F10A}"/>
    <cellStyle name="Normal 35 10 4 5 2 3 2 2 2 2 2 2" xfId="24525" xr:uid="{83B48E6E-50EF-4CBE-847F-20696ABD42E7}"/>
    <cellStyle name="Normal 35 10 4 5 2 3 2 2 2 2 2 2 2" xfId="24526" xr:uid="{FE249731-6641-4EC3-81D3-A245F9666E83}"/>
    <cellStyle name="Normal 35 10 4 5 2 3 2 2 2 2 2 2 3" xfId="24527" xr:uid="{DB4C0CFE-D659-4074-9833-3DB5422128A0}"/>
    <cellStyle name="Normal 35 10 4 5 2 3 2 2 2 2 2 3" xfId="24528" xr:uid="{3C1D6C72-5EA4-4980-8352-1003E421D3A3}"/>
    <cellStyle name="Normal 35 10 4 5 2 3 2 2 2 2 2 4" xfId="24529" xr:uid="{E77C77B4-30F6-40ED-8B93-F9EFE5CE1699}"/>
    <cellStyle name="Normal 35 10 4 5 2 3 2 2 2 2 3" xfId="24530" xr:uid="{97287C79-08BE-4916-994F-09531F5CDAAF}"/>
    <cellStyle name="Normal 35 10 4 5 2 3 2 2 2 2 3 2" xfId="24531" xr:uid="{02AC6F9D-AEDB-459F-B443-A11C316A1625}"/>
    <cellStyle name="Normal 35 10 4 5 2 3 2 2 2 2 3 3" xfId="24532" xr:uid="{AD09BF18-8E59-4ADF-ADD7-F7F4174360E9}"/>
    <cellStyle name="Normal 35 10 4 5 2 3 2 2 2 2 4" xfId="24533" xr:uid="{09AB7D73-B2FE-4A01-8D0D-F498E90535E8}"/>
    <cellStyle name="Normal 35 10 4 5 2 3 2 2 2 2 5" xfId="24534" xr:uid="{F90C3F58-6D19-49E8-BCD8-0C9C3B87E2DD}"/>
    <cellStyle name="Normal 35 10 4 5 2 3 2 2 2 3" xfId="24535" xr:uid="{8D316CA9-D60C-4AD7-8FE6-20FDBC4F75F9}"/>
    <cellStyle name="Normal 35 10 4 5 2 3 2 2 2 3 2" xfId="24536" xr:uid="{8E55C467-E54D-4777-A601-BB916852B2C7}"/>
    <cellStyle name="Normal 35 10 4 5 2 3 2 2 2 3 3" xfId="24537" xr:uid="{B704D74F-B098-4629-94CA-19DEF8B03254}"/>
    <cellStyle name="Normal 35 10 4 5 2 3 2 2 2 4" xfId="24538" xr:uid="{718C00A3-C14A-421F-8A00-C07A8830EED4}"/>
    <cellStyle name="Normal 35 10 4 5 2 3 2 2 2 5" xfId="24539" xr:uid="{53BA6609-1682-4912-8BDD-C6243F55C942}"/>
    <cellStyle name="Normal 35 10 4 5 2 3 2 2 3" xfId="24540" xr:uid="{DF43BEB6-4E14-4637-B43B-0171DDDB6ECD}"/>
    <cellStyle name="Normal 35 10 4 5 2 3 2 2 3 2" xfId="24541" xr:uid="{51EE62E9-DFCB-44FC-A802-80A2FA755D2C}"/>
    <cellStyle name="Normal 35 10 4 5 2 3 2 2 3 3" xfId="24542" xr:uid="{B9E7E5CB-2839-40D8-9686-91556957FD84}"/>
    <cellStyle name="Normal 35 10 4 5 2 3 2 2 4" xfId="24543" xr:uid="{C6B68305-65E3-4A37-AD4A-B7244E96A6E9}"/>
    <cellStyle name="Normal 35 10 4 5 2 3 2 2 5" xfId="24544" xr:uid="{E971ADD7-1AF8-4F69-A694-CE6D58FAF02E}"/>
    <cellStyle name="Normal 35 10 4 5 2 3 2 3" xfId="24545" xr:uid="{B72B757F-CA08-4593-9C9F-2317CA1A7D03}"/>
    <cellStyle name="Normal 35 10 4 5 2 3 2 3 2" xfId="24546" xr:uid="{3036EA02-EE51-4A37-A5FD-A25EA403E40F}"/>
    <cellStyle name="Normal 35 10 4 5 2 3 2 3 2 2" xfId="24547" xr:uid="{0C4F30C3-0E38-49B0-BFA7-126CD32B21BC}"/>
    <cellStyle name="Normal 35 10 4 5 2 3 2 3 2 3" xfId="24548" xr:uid="{B037A083-DCCF-4D6C-9F1F-00C6EB7E40C2}"/>
    <cellStyle name="Normal 35 10 4 5 2 3 2 3 3" xfId="24549" xr:uid="{42850666-59A6-4882-80B8-6B7482954EE7}"/>
    <cellStyle name="Normal 35 10 4 5 2 3 2 3 4" xfId="24550" xr:uid="{2C823221-4F09-42E4-B754-E37E9D00F7CE}"/>
    <cellStyle name="Normal 35 10 4 5 2 3 2 4" xfId="24551" xr:uid="{37251AD0-5812-4B3E-ADA8-654088428496}"/>
    <cellStyle name="Normal 35 10 4 5 2 3 2 4 2" xfId="24552" xr:uid="{4334E5A0-674F-4295-A9FA-63F6960F3EAE}"/>
    <cellStyle name="Normal 35 10 4 5 2 3 2 4 2 2" xfId="24553" xr:uid="{254BAEAF-9CE3-434B-8F1B-D8264528553A}"/>
    <cellStyle name="Normal 35 10 4 5 2 3 2 4 2 3" xfId="24554" xr:uid="{FB48DBFA-017A-47C6-A30D-6E00A401F7A7}"/>
    <cellStyle name="Normal 35 10 4 5 2 3 2 4 3" xfId="24555" xr:uid="{6AA6EF1F-D7E6-4FD7-86CB-998E3659AF9D}"/>
    <cellStyle name="Normal 35 10 4 5 2 3 2 4 4" xfId="24556" xr:uid="{76B82F29-197B-42AA-863B-5132AA251929}"/>
    <cellStyle name="Normal 35 10 4 5 2 3 2 5" xfId="24557" xr:uid="{810E4641-F365-4B01-B999-51D20DBE178B}"/>
    <cellStyle name="Normal 35 10 4 5 2 3 2 5 2" xfId="24558" xr:uid="{07ABF004-D82E-474E-A857-EDFA434DF330}"/>
    <cellStyle name="Normal 35 10 4 5 2 3 2 5 3" xfId="24559" xr:uid="{DD83DA17-17BD-4A7E-AF21-9630790658CC}"/>
    <cellStyle name="Normal 35 10 4 5 2 3 2 6" xfId="24560" xr:uid="{DF2D16F3-075C-4FCF-9875-F0482881F4C4}"/>
    <cellStyle name="Normal 35 10 4 5 2 3 2 7" xfId="24561" xr:uid="{A957098B-17AE-45EC-BD1A-AD29F222DB6A}"/>
    <cellStyle name="Normal 35 10 4 5 2 3 3" xfId="24562" xr:uid="{DB16B081-C859-479D-B594-5718C9773B9F}"/>
    <cellStyle name="Normal 35 10 4 5 2 3 3 2" xfId="24563" xr:uid="{89BC15D3-E185-4EC3-A00E-25972F3C54C5}"/>
    <cellStyle name="Normal 35 10 4 5 2 3 3 3" xfId="24564" xr:uid="{4401EE1A-BE54-4A14-9815-AABEDC17C2FA}"/>
    <cellStyle name="Normal 35 10 4 5 2 3 4" xfId="24565" xr:uid="{FD42BD22-2484-4AA5-886C-5B4568CE949D}"/>
    <cellStyle name="Normal 35 10 4 5 2 3 5" xfId="24566" xr:uid="{517297E6-5BC6-477B-B928-E8552D67D462}"/>
    <cellStyle name="Normal 35 10 4 5 2 4" xfId="24567" xr:uid="{4A639E64-D6DC-4806-8684-F7AEFD9A94F9}"/>
    <cellStyle name="Normal 35 10 4 5 2 4 2" xfId="24568" xr:uid="{76C4B67A-A42F-49FC-96CB-58022D5F9264}"/>
    <cellStyle name="Normal 35 10 4 5 2 4 3" xfId="24569" xr:uid="{DC9F61E0-CDCA-4019-9E6F-5AF41AA89F3A}"/>
    <cellStyle name="Normal 35 10 4 5 2 5" xfId="24570" xr:uid="{AC3AA52E-E4EE-4F0C-ACEF-9EC2C31BE2F8}"/>
    <cellStyle name="Normal 35 10 4 5 2 6" xfId="24571" xr:uid="{8F9D554A-0182-4201-8C7A-AF4F6381BDF0}"/>
    <cellStyle name="Normal 35 10 4 5 3" xfId="24572" xr:uid="{8CE88511-AF8C-470E-B88B-631DC167F484}"/>
    <cellStyle name="Normal 35 10 4 5 3 2" xfId="24573" xr:uid="{A4005CCB-52BB-4C07-8035-19D1FD33B3BA}"/>
    <cellStyle name="Normal 35 10 4 5 3 2 2" xfId="24574" xr:uid="{E80D292D-5420-4D83-B723-3A4E7E59AFC8}"/>
    <cellStyle name="Normal 35 10 4 5 3 2 3" xfId="24575" xr:uid="{39E28EC8-E472-46C6-9FEB-4B9DC62F7AC4}"/>
    <cellStyle name="Normal 35 10 4 5 3 3" xfId="24576" xr:uid="{CA4ECAEC-83CC-4B52-8B0F-2833EC98E149}"/>
    <cellStyle name="Normal 35 10 4 5 3 4" xfId="24577" xr:uid="{2FA6219A-834C-4DB7-98A9-7DF58F0A80F4}"/>
    <cellStyle name="Normal 35 10 4 5 4" xfId="24578" xr:uid="{0C200C4A-C51E-49C2-AD8C-1F7B8566407D}"/>
    <cellStyle name="Normal 35 10 4 5 4 2" xfId="24579" xr:uid="{D7ABD084-5353-4E9C-A232-68C8BE642B4E}"/>
    <cellStyle name="Normal 35 10 4 5 4 3" xfId="24580" xr:uid="{6AE2E555-10A8-4C45-87EA-3F3E39496960}"/>
    <cellStyle name="Normal 35 10 4 5 5" xfId="24581" xr:uid="{0E35CD60-205D-46AD-B2ED-3784736EF4A4}"/>
    <cellStyle name="Normal 35 10 4 5 6" xfId="24582" xr:uid="{BAA20732-F4EB-4692-BD3C-4F4D140C4385}"/>
    <cellStyle name="Normal 35 10 4 6" xfId="24583" xr:uid="{30394BCF-66F4-429A-BE37-3B19E104C6C3}"/>
    <cellStyle name="Normal 35 10 4 6 2" xfId="24584" xr:uid="{6489EBF8-FC77-4599-ABB1-06BA59F6527E}"/>
    <cellStyle name="Normal 35 10 4 6 3" xfId="24585" xr:uid="{0CBC7B6A-1929-470F-B08B-08BB107B474F}"/>
    <cellStyle name="Normal 35 10 4 7" xfId="24586" xr:uid="{BCA27689-28B4-4A6D-99D7-86467596BADB}"/>
    <cellStyle name="Normal 35 10 4 8" xfId="24587" xr:uid="{93219929-0F9B-4BB7-9915-59AE2820B50A}"/>
    <cellStyle name="Normal 35 10 5" xfId="24588" xr:uid="{82D3729C-7250-4BD8-9607-6680ED21F6FE}"/>
    <cellStyle name="Normal 35 10 5 2" xfId="24589" xr:uid="{D6FFDE29-1C48-4781-BB88-DEC2468ADE05}"/>
    <cellStyle name="Normal 35 10 5 2 2" xfId="24590" xr:uid="{6C293E28-A733-4BB9-9C53-AE4F8A1636C8}"/>
    <cellStyle name="Normal 35 10 5 2 3" xfId="24591" xr:uid="{D8ECC56B-0325-4816-A49A-F9880986059D}"/>
    <cellStyle name="Normal 35 10 5 3" xfId="24592" xr:uid="{0F34884A-B2C3-4B29-B829-A50278831916}"/>
    <cellStyle name="Normal 35 10 5 4" xfId="24593" xr:uid="{BAA768D6-9D59-4747-9DEF-1318670FE990}"/>
    <cellStyle name="Normal 35 10 6" xfId="24594" xr:uid="{A69EB77C-BB74-45E0-B9A6-9011BC7DD94F}"/>
    <cellStyle name="Normal 35 10 6 2" xfId="24595" xr:uid="{382F9791-05C3-40E0-9478-0A9A3142ADC2}"/>
    <cellStyle name="Normal 35 10 6 2 2" xfId="24596" xr:uid="{CA849E35-503B-4D94-BB98-C2D7D0C2A8D2}"/>
    <cellStyle name="Normal 35 10 6 2 2 2" xfId="24597" xr:uid="{7BBC0A85-FF5B-4356-9543-5DE86537A1C1}"/>
    <cellStyle name="Normal 35 10 6 2 2 2 2" xfId="24598" xr:uid="{E9DEC812-0153-4406-9EC6-03FFD33FBB71}"/>
    <cellStyle name="Normal 35 10 6 2 2 2 2 2" xfId="24599" xr:uid="{29AD07C8-712D-44C3-A0F4-8E841C56FFD9}"/>
    <cellStyle name="Normal 35 10 6 2 2 2 2 2 2" xfId="24600" xr:uid="{F9523258-C1E6-4F36-B4CA-BA049CD1AF6C}"/>
    <cellStyle name="Normal 35 10 6 2 2 2 2 2 2 2" xfId="24601" xr:uid="{D8049EC8-CE44-4328-9BA5-BD1806EB595E}"/>
    <cellStyle name="Normal 35 10 6 2 2 2 2 2 2 3" xfId="24602" xr:uid="{BE8EB635-69A9-407B-8177-9218F041436B}"/>
    <cellStyle name="Normal 35 10 6 2 2 2 2 2 3" xfId="24603" xr:uid="{2E46A839-1EF9-4193-900A-94E4D7B7A0CD}"/>
    <cellStyle name="Normal 35 10 6 2 2 2 2 2 4" xfId="24604" xr:uid="{C9B78471-BC71-4AD6-BD4A-784962438EF0}"/>
    <cellStyle name="Normal 35 10 6 2 2 2 2 3" xfId="24605" xr:uid="{561008B7-6F76-4EE6-9F65-F822375B1DD5}"/>
    <cellStyle name="Normal 35 10 6 2 2 2 2 3 2" xfId="24606" xr:uid="{5C1949C8-746D-41B7-8385-9FA842F9DB2A}"/>
    <cellStyle name="Normal 35 10 6 2 2 2 2 3 2 2" xfId="24607" xr:uid="{85649F19-941C-4485-A519-8D391C038904}"/>
    <cellStyle name="Normal 35 10 6 2 2 2 2 3 2 2 2" xfId="24608" xr:uid="{0AC47256-C1B7-4AD5-8767-482C0863B689}"/>
    <cellStyle name="Normal 35 10 6 2 2 2 2 3 2 2 3" xfId="24609" xr:uid="{8E332B06-DFE4-4016-B182-6D41A36FEC5F}"/>
    <cellStyle name="Normal 35 10 6 2 2 2 2 3 2 3" xfId="24610" xr:uid="{0FB323CF-E61B-4C64-B52B-8A3D70DA7FBA}"/>
    <cellStyle name="Normal 35 10 6 2 2 2 2 3 2 4" xfId="24611" xr:uid="{C904B8E3-0FB6-4C29-BDB6-C5628C429ACD}"/>
    <cellStyle name="Normal 35 10 6 2 2 2 2 3 3" xfId="24612" xr:uid="{F832B33D-385C-47A0-BD4D-B6E09A5A729F}"/>
    <cellStyle name="Normal 35 10 6 2 2 2 2 3 3 2" xfId="24613" xr:uid="{660EBEDE-D4FB-4C92-B226-023951BE77AC}"/>
    <cellStyle name="Normal 35 10 6 2 2 2 2 3 3 2 2" xfId="24614" xr:uid="{DF09F447-5722-4822-87F1-756C6FCDE82D}"/>
    <cellStyle name="Normal 35 10 6 2 2 2 2 3 3 2 3" xfId="24615" xr:uid="{54F3DB29-B195-4CB0-9593-689BADD4CABB}"/>
    <cellStyle name="Normal 35 10 6 2 2 2 2 3 3 3" xfId="24616" xr:uid="{E13B74FA-1A89-4C48-BAD9-F5714AD90AB1}"/>
    <cellStyle name="Normal 35 10 6 2 2 2 2 3 3 4" xfId="24617" xr:uid="{60D38B86-E91A-46B0-95E9-9C5D40840085}"/>
    <cellStyle name="Normal 35 10 6 2 2 2 2 3 4" xfId="24618" xr:uid="{9AA02101-3F26-4A6D-88D7-299B91A78D6B}"/>
    <cellStyle name="Normal 35 10 6 2 2 2 2 3 5" xfId="24619" xr:uid="{E05E83AD-F765-497A-874F-736FE39AB32C}"/>
    <cellStyle name="Normal 35 10 6 2 2 2 2 4" xfId="24620" xr:uid="{3A6B83C1-F33A-45DA-8875-A7C9A3A77598}"/>
    <cellStyle name="Normal 35 10 6 2 2 2 2 5" xfId="24621" xr:uid="{5EEC0DBE-1392-4650-8B84-091AFFEAFEE1}"/>
    <cellStyle name="Normal 35 10 6 2 2 2 3" xfId="24622" xr:uid="{FA99705D-1217-44BB-A5CD-0E3D70AA484B}"/>
    <cellStyle name="Normal 35 10 6 2 2 2 3 2" xfId="24623" xr:uid="{81F9FAB2-1461-4400-8144-8CADDD7FDBEF}"/>
    <cellStyle name="Normal 35 10 6 2 2 2 3 2 2" xfId="24624" xr:uid="{9CCEAEBA-C30E-4BBC-A1CD-A3A6C1DE1CCB}"/>
    <cellStyle name="Normal 35 10 6 2 2 2 3 2 3" xfId="24625" xr:uid="{C36B40CD-6FA7-4B3A-9DC3-E588CAB6C5B9}"/>
    <cellStyle name="Normal 35 10 6 2 2 2 3 3" xfId="24626" xr:uid="{C2828F3D-3C5E-4348-9618-73ECBBB57C8B}"/>
    <cellStyle name="Normal 35 10 6 2 2 2 3 4" xfId="24627" xr:uid="{8BBB1CD5-BEE0-45BA-8037-12490CF2EA38}"/>
    <cellStyle name="Normal 35 10 6 2 2 2 4" xfId="24628" xr:uid="{930006A2-9EE8-4579-A98D-42625E08B314}"/>
    <cellStyle name="Normal 35 10 6 2 2 2 4 2" xfId="24629" xr:uid="{51B39F42-3D89-4F32-AA41-0770844A9DEC}"/>
    <cellStyle name="Normal 35 10 6 2 2 2 4 3" xfId="24630" xr:uid="{A560C5CD-948E-4372-8ADB-64CDFEBFA72A}"/>
    <cellStyle name="Normal 35 10 6 2 2 2 5" xfId="24631" xr:uid="{0A25939F-076D-43C9-A395-311563D2A719}"/>
    <cellStyle name="Normal 35 10 6 2 2 2 6" xfId="24632" xr:uid="{A043A6E6-FD08-4FC7-A8D3-ACA14FDBA13C}"/>
    <cellStyle name="Normal 35 10 6 2 2 3" xfId="24633" xr:uid="{4760E2E5-1450-4729-A9E0-893E6F8E5299}"/>
    <cellStyle name="Normal 35 10 6 2 2 3 2" xfId="24634" xr:uid="{96DBC848-A2D0-411D-8232-B66E22B48DBD}"/>
    <cellStyle name="Normal 35 10 6 2 2 3 2 2" xfId="24635" xr:uid="{B16BCD31-20B1-4AA1-AE6F-12502128C3F2}"/>
    <cellStyle name="Normal 35 10 6 2 2 3 2 2 2" xfId="24636" xr:uid="{2BE956B3-B077-465F-9C21-5C828ADEF32C}"/>
    <cellStyle name="Normal 35 10 6 2 2 3 2 2 2 2" xfId="24637" xr:uid="{9139A806-6B83-4AE7-836C-CAC4379D205D}"/>
    <cellStyle name="Normal 35 10 6 2 2 3 2 2 2 3" xfId="24638" xr:uid="{BE55FA1B-618C-43F1-8036-87C5A2A6DC95}"/>
    <cellStyle name="Normal 35 10 6 2 2 3 2 2 3" xfId="24639" xr:uid="{3A929F1B-1447-453A-8852-F940A57D3C4F}"/>
    <cellStyle name="Normal 35 10 6 2 2 3 2 2 4" xfId="24640" xr:uid="{B4C0A887-1C87-4EE9-914F-7BBBB02E31EB}"/>
    <cellStyle name="Normal 35 10 6 2 2 3 2 3" xfId="24641" xr:uid="{34417CED-FEB0-41FD-9A07-CB8CAFCA8B54}"/>
    <cellStyle name="Normal 35 10 6 2 2 3 2 4" xfId="24642" xr:uid="{BDBF9285-52AC-494B-8313-1A1C53C2D1C2}"/>
    <cellStyle name="Normal 35 10 6 2 2 3 3" xfId="24643" xr:uid="{85C6518B-FD1A-4F38-AE5D-570DD54DED33}"/>
    <cellStyle name="Normal 35 10 6 2 2 3 4" xfId="24644" xr:uid="{DA9B90CD-1E2E-4694-9B4B-724606150038}"/>
    <cellStyle name="Normal 35 10 6 2 2 4" xfId="24645" xr:uid="{E537604D-4CFB-4C9A-93A3-8049A2A75E31}"/>
    <cellStyle name="Normal 35 10 6 2 2 4 2" xfId="24646" xr:uid="{E7225C49-7074-4597-92B2-E9DB2119E3D4}"/>
    <cellStyle name="Normal 35 10 6 2 2 4 3" xfId="24647" xr:uid="{BE127E37-F50E-442E-B7D7-655B41CB15AB}"/>
    <cellStyle name="Normal 35 10 6 2 2 5" xfId="24648" xr:uid="{DD14C18C-1363-4EA3-8D0E-6C7F1BC462AD}"/>
    <cellStyle name="Normal 35 10 6 2 2 6" xfId="24649" xr:uid="{A71EA49F-0A37-4004-9339-89BA04C12A9D}"/>
    <cellStyle name="Normal 35 10 6 2 3" xfId="24650" xr:uid="{94051B82-9F56-43F5-824A-E48B0471117D}"/>
    <cellStyle name="Normal 35 10 6 2 3 2" xfId="24651" xr:uid="{99E4B812-1C52-44A0-8409-4171F3CED077}"/>
    <cellStyle name="Normal 35 10 6 2 3 2 2" xfId="24652" xr:uid="{CC1C2DDE-DF8A-4B12-943E-93C2D136D25A}"/>
    <cellStyle name="Normal 35 10 6 2 3 2 2 2" xfId="24653" xr:uid="{4884A4B5-251D-4CDC-BD61-7E51DE340F37}"/>
    <cellStyle name="Normal 35 10 6 2 3 2 2 3" xfId="24654" xr:uid="{6B9C9500-4AA2-4468-AEC0-F366CCE145AE}"/>
    <cellStyle name="Normal 35 10 6 2 3 2 3" xfId="24655" xr:uid="{B3BA3A17-6EC8-49EF-BEF3-3230E93CB75E}"/>
    <cellStyle name="Normal 35 10 6 2 3 2 4" xfId="24656" xr:uid="{0673B2AC-328C-4D49-A017-18921071C898}"/>
    <cellStyle name="Normal 35 10 6 2 3 3" xfId="24657" xr:uid="{A702B67A-9B62-454C-B787-D3A1956EA8AD}"/>
    <cellStyle name="Normal 35 10 6 2 3 3 2" xfId="24658" xr:uid="{44C551D2-5EC4-4814-A5FE-FD4685952154}"/>
    <cellStyle name="Normal 35 10 6 2 3 3 2 2" xfId="24659" xr:uid="{23521264-9ECB-4372-9481-5E2EA4D30E7A}"/>
    <cellStyle name="Normal 35 10 6 2 3 3 2 3" xfId="24660" xr:uid="{5853513B-25CB-48F8-A622-2E4E6973EF78}"/>
    <cellStyle name="Normal 35 10 6 2 3 3 3" xfId="24661" xr:uid="{E5833909-2DE6-49E0-82AE-C0F2BD6CDDDF}"/>
    <cellStyle name="Normal 35 10 6 2 3 3 4" xfId="24662" xr:uid="{73D2DA73-84AB-4898-87FD-A71F88494AD0}"/>
    <cellStyle name="Normal 35 10 6 2 3 4" xfId="24663" xr:uid="{538B34F7-6AB7-4561-BCE3-5AFD8359FFBD}"/>
    <cellStyle name="Normal 35 10 6 2 3 4 2" xfId="24664" xr:uid="{7C701F59-A6AC-41D1-BC40-3209C656C309}"/>
    <cellStyle name="Normal 35 10 6 2 3 4 3" xfId="24665" xr:uid="{BF7FF425-1687-4749-B73D-8DED0E66FD18}"/>
    <cellStyle name="Normal 35 10 6 2 3 5" xfId="24666" xr:uid="{3D107E28-37CC-45EE-A62B-E13509412DB2}"/>
    <cellStyle name="Normal 35 10 6 2 3 6" xfId="24667" xr:uid="{D6B4665B-E257-47BF-8F87-624B8F975325}"/>
    <cellStyle name="Normal 35 10 6 2 4" xfId="24668" xr:uid="{AAC68751-650A-4CA4-BE05-161093A10F97}"/>
    <cellStyle name="Normal 35 10 6 2 4 2" xfId="24669" xr:uid="{13E2393B-6BA6-4293-8F61-A2064E0ECEDE}"/>
    <cellStyle name="Normal 35 10 6 2 4 2 2" xfId="24670" xr:uid="{7020A5F6-BEA1-43D8-B4A0-E2544D335D10}"/>
    <cellStyle name="Normal 35 10 6 2 4 2 2 2" xfId="24671" xr:uid="{D70C0ED4-D518-454E-970C-7B7B56CD9E2E}"/>
    <cellStyle name="Normal 35 10 6 2 4 2 2 2 2" xfId="24672" xr:uid="{8C55C3AD-F9FF-49C9-870C-F06A549228CA}"/>
    <cellStyle name="Normal 35 10 6 2 4 2 2 2 2 2" xfId="24673" xr:uid="{96908001-30D1-4D95-90CE-B5239F6D19E3}"/>
    <cellStyle name="Normal 35 10 6 2 4 2 2 2 2 3" xfId="24674" xr:uid="{7EA2CA1A-DA45-42DF-897C-72A5A5CDE3B3}"/>
    <cellStyle name="Normal 35 10 6 2 4 2 2 2 3" xfId="24675" xr:uid="{FC9CA819-9F19-4165-868E-36D05E725BD5}"/>
    <cellStyle name="Normal 35 10 6 2 4 2 2 2 4" xfId="24676" xr:uid="{14F9A878-2C1B-45FD-BA3D-0E7C035BE22F}"/>
    <cellStyle name="Normal 35 10 6 2 4 2 2 3" xfId="24677" xr:uid="{EF35D2C0-5376-407C-81D4-955FFC6088B0}"/>
    <cellStyle name="Normal 35 10 6 2 4 2 2 3 2" xfId="24678" xr:uid="{BB9E3F8D-89F1-47A9-A018-15F76AB81963}"/>
    <cellStyle name="Normal 35 10 6 2 4 2 2 3 3" xfId="24679" xr:uid="{E5C58556-04B3-47F2-8E2D-B9E707868A42}"/>
    <cellStyle name="Normal 35 10 6 2 4 2 2 4" xfId="24680" xr:uid="{C93469E8-913D-41D7-8BE3-2506D3E60026}"/>
    <cellStyle name="Normal 35 10 6 2 4 2 2 5" xfId="24681" xr:uid="{6B8DF94F-1D39-462C-B783-C1BD5C9808B8}"/>
    <cellStyle name="Normal 35 10 6 2 4 2 3" xfId="24682" xr:uid="{66DAEA2F-661C-47A4-8E87-820EEF7B7170}"/>
    <cellStyle name="Normal 35 10 6 2 4 2 3 2" xfId="24683" xr:uid="{E771FDEA-EACC-4C29-B307-B00C917A2590}"/>
    <cellStyle name="Normal 35 10 6 2 4 2 3 3" xfId="24684" xr:uid="{8B123ABC-78C3-43DB-8DF6-15D87CA28D4C}"/>
    <cellStyle name="Normal 35 10 6 2 4 2 4" xfId="24685" xr:uid="{5573D829-54B6-4807-ACCD-EEFF96680F78}"/>
    <cellStyle name="Normal 35 10 6 2 4 2 5" xfId="24686" xr:uid="{287697FA-3BF1-4217-BDD2-45BCCC415B4C}"/>
    <cellStyle name="Normal 35 10 6 2 4 3" xfId="24687" xr:uid="{F63DD576-35F4-40BF-83D8-1359558B1474}"/>
    <cellStyle name="Normal 35 10 6 2 4 3 2" xfId="24688" xr:uid="{46D3CFA1-B824-43A7-9FBE-13A163BE601E}"/>
    <cellStyle name="Normal 35 10 6 2 4 3 3" xfId="24689" xr:uid="{35466897-1D34-44DE-8696-D58792D5D82F}"/>
    <cellStyle name="Normal 35 10 6 2 4 4" xfId="24690" xr:uid="{8F959CE0-A6F7-45C0-B2E0-C0C80DDE2A81}"/>
    <cellStyle name="Normal 35 10 6 2 4 5" xfId="24691" xr:uid="{A8D10DCF-42E7-4928-8567-02F97EB6C2DA}"/>
    <cellStyle name="Normal 35 10 6 2 5" xfId="24692" xr:uid="{0F4B388A-982E-41AD-A01B-B3CB61A989EE}"/>
    <cellStyle name="Normal 35 10 6 2 5 2" xfId="24693" xr:uid="{3BF67788-35B7-4A2E-9600-248B9F59BBEB}"/>
    <cellStyle name="Normal 35 10 6 2 5 3" xfId="24694" xr:uid="{6BB188A3-9EA7-4570-B130-95A3F83383FB}"/>
    <cellStyle name="Normal 35 10 6 2 6" xfId="24695" xr:uid="{ADBCA673-B24D-4117-B9EC-718D144A561A}"/>
    <cellStyle name="Normal 35 10 6 2 7" xfId="24696" xr:uid="{E699025D-70F7-431B-A7B4-F23A1ECDCD9D}"/>
    <cellStyle name="Normal 35 10 6 3" xfId="24697" xr:uid="{B42EDD6F-E833-4BD7-B392-FD2AFBAC4657}"/>
    <cellStyle name="Normal 35 10 6 3 2" xfId="24698" xr:uid="{05E03C0E-7F10-483E-A5AD-3C228E60AC16}"/>
    <cellStyle name="Normal 35 10 6 3 3" xfId="24699" xr:uid="{29DB3E28-86C4-4AC8-86A2-45B930512AF4}"/>
    <cellStyle name="Normal 35 10 6 4" xfId="24700" xr:uid="{AE56B541-00D2-4D3E-A2F7-392AEFC0C1E0}"/>
    <cellStyle name="Normal 35 10 6 5" xfId="24701" xr:uid="{7932C05F-F4CC-47A8-BB0E-3203A639E53B}"/>
    <cellStyle name="Normal 35 11" xfId="24702" xr:uid="{484B0320-0F4A-4A9B-B470-4E2F9D530E66}"/>
    <cellStyle name="Normal 35 12" xfId="24703" xr:uid="{EC696DE5-FB4F-48B6-B9DF-DF9B57EAA5A6}"/>
    <cellStyle name="Normal 35 13" xfId="24704" xr:uid="{3CE034C3-97A4-46B1-BDCC-403887525612}"/>
    <cellStyle name="Normal 35 13 2" xfId="24705" xr:uid="{D74A0D82-775C-4810-B795-022C9321F3A7}"/>
    <cellStyle name="Normal 35 13 2 2" xfId="24706" xr:uid="{E135DB04-E3ED-4DF8-8DCF-93D95F262E7C}"/>
    <cellStyle name="Normal 35 13 2 2 2" xfId="24707" xr:uid="{C2633441-BAE2-4383-98EF-058F10C8DCF1}"/>
    <cellStyle name="Normal 35 13 2 2 3" xfId="24708" xr:uid="{3643E32C-91E0-475B-8ABF-181D4A199D2C}"/>
    <cellStyle name="Normal 35 13 2 3" xfId="24709" xr:uid="{CFA2AE9B-DF4B-4D3A-BBC5-7F33B76DAADA}"/>
    <cellStyle name="Normal 35 13 2 4" xfId="24710" xr:uid="{B3C4D723-933E-461B-9284-9D01C1F7847E}"/>
    <cellStyle name="Normal 35 13 3" xfId="24711" xr:uid="{ABAB7F94-3F06-495B-B349-8ACCDF5EA25C}"/>
    <cellStyle name="Normal 35 13 3 2" xfId="24712" xr:uid="{72E4619E-CE92-4767-A7C9-F8A7504510E1}"/>
    <cellStyle name="Normal 35 13 3 2 2" xfId="24713" xr:uid="{4E8A0648-E621-45C6-A355-9FC336D8D480}"/>
    <cellStyle name="Normal 35 13 3 2 3" xfId="24714" xr:uid="{4BFB5521-7C23-4343-B5A9-67B59310275E}"/>
    <cellStyle name="Normal 35 13 3 3" xfId="24715" xr:uid="{D13844DF-0EA3-46DB-B238-8574189A7214}"/>
    <cellStyle name="Normal 35 13 3 4" xfId="24716" xr:uid="{9390ADF7-46F0-4FC9-9519-00FCAC48A416}"/>
    <cellStyle name="Normal 35 13 4" xfId="24717" xr:uid="{A64C8DFD-A1A7-47E0-9AC4-C374367C867F}"/>
    <cellStyle name="Normal 35 13 4 2" xfId="24718" xr:uid="{DBD55402-FED4-4D04-865D-BC3A2EA6CFA3}"/>
    <cellStyle name="Normal 35 13 4 2 2" xfId="24719" xr:uid="{57CEBFEB-55E1-44C9-B1A0-02FFE11FAB6E}"/>
    <cellStyle name="Normal 35 13 4 2 2 2" xfId="24720" xr:uid="{C38D8EF1-6568-43DF-BAB0-A68315BAED92}"/>
    <cellStyle name="Normal 35 13 4 2 2 2 2" xfId="24721" xr:uid="{8453E4C6-D5D5-4540-A0E0-5777FD915DC3}"/>
    <cellStyle name="Normal 35 13 4 2 2 2 2 2" xfId="24722" xr:uid="{DF91131C-5972-458A-93CB-9CF39D7B7E53}"/>
    <cellStyle name="Normal 35 13 4 2 2 2 2 2 2" xfId="24723" xr:uid="{B03FCF96-9367-4550-801D-7F6081260943}"/>
    <cellStyle name="Normal 35 13 4 2 2 2 2 2 3" xfId="24724" xr:uid="{B6228210-90BA-4079-BEF2-F450601FE522}"/>
    <cellStyle name="Normal 35 13 4 2 2 2 2 3" xfId="24725" xr:uid="{9689F1E4-C271-421D-B750-5F0E231E0610}"/>
    <cellStyle name="Normal 35 13 4 2 2 2 2 4" xfId="24726" xr:uid="{BE61E111-B2D0-4F63-A468-FBC8F3E84B03}"/>
    <cellStyle name="Normal 35 13 4 2 2 2 3" xfId="24727" xr:uid="{0254F2A0-1A4B-4860-A7A9-D97C3A8183DA}"/>
    <cellStyle name="Normal 35 13 4 2 2 2 3 2" xfId="24728" xr:uid="{B81B2C31-C0E1-4ED2-BB93-F75542C7F5A8}"/>
    <cellStyle name="Normal 35 13 4 2 2 2 3 3" xfId="24729" xr:uid="{5F021AB0-42BD-4403-BB87-2EEB36F13465}"/>
    <cellStyle name="Normal 35 13 4 2 2 2 4" xfId="24730" xr:uid="{B64B2F22-D610-42C3-A784-9769AB081DAC}"/>
    <cellStyle name="Normal 35 13 4 2 2 2 5" xfId="24731" xr:uid="{F9567603-E892-45D3-9472-83BB4B983150}"/>
    <cellStyle name="Normal 35 13 4 2 2 3" xfId="24732" xr:uid="{3ECD5A9C-0509-42BA-AFB0-8910748BDC3D}"/>
    <cellStyle name="Normal 35 13 4 2 2 3 2" xfId="24733" xr:uid="{42E6FC01-7619-4D7E-9A57-51141B91BDCD}"/>
    <cellStyle name="Normal 35 13 4 2 2 3 3" xfId="24734" xr:uid="{487DF68F-88B5-44B8-BE47-8F9D38046333}"/>
    <cellStyle name="Normal 35 13 4 2 2 4" xfId="24735" xr:uid="{58735045-00E2-4D4B-9A71-62C090846482}"/>
    <cellStyle name="Normal 35 13 4 2 2 5" xfId="24736" xr:uid="{4157B00B-655F-4C6D-BD68-E775F33B1D94}"/>
    <cellStyle name="Normal 35 13 4 2 3" xfId="24737" xr:uid="{57093D06-1C1A-4779-95A7-AC3E94A1A69A}"/>
    <cellStyle name="Normal 35 13 4 2 3 2" xfId="24738" xr:uid="{D4822C80-6C83-4D53-AFFB-6EB1B8CD1CC8}"/>
    <cellStyle name="Normal 35 13 4 2 3 2 2" xfId="24739" xr:uid="{5AF5486C-74E0-4862-A432-CAB8C2D1AF73}"/>
    <cellStyle name="Normal 35 13 4 2 3 2 2 2" xfId="24740" xr:uid="{F0207C55-5092-4867-9165-06A523CFC789}"/>
    <cellStyle name="Normal 35 13 4 2 3 2 2 3" xfId="24741" xr:uid="{282F19DE-26BF-4E86-9543-46C689C3C35C}"/>
    <cellStyle name="Normal 35 13 4 2 3 2 3" xfId="24742" xr:uid="{5643750F-7EC5-4961-94F7-08D24EEEC03C}"/>
    <cellStyle name="Normal 35 13 4 2 3 2 4" xfId="24743" xr:uid="{4C7563C5-5E79-4CAC-89C2-F260D42656F2}"/>
    <cellStyle name="Normal 35 13 4 2 3 3" xfId="24744" xr:uid="{C67BF6FF-A35A-4B2B-AB52-83EC19FECF98}"/>
    <cellStyle name="Normal 35 13 4 2 3 3 2" xfId="24745" xr:uid="{2DB34466-10DE-4EAB-9CEA-66DF88A3F939}"/>
    <cellStyle name="Normal 35 13 4 2 3 3 3" xfId="24746" xr:uid="{5CA10006-FB31-4C95-9CC8-4341BD51D5DB}"/>
    <cellStyle name="Normal 35 13 4 2 3 4" xfId="24747" xr:uid="{BF93467F-3D92-4116-AAA0-3692258808D8}"/>
    <cellStyle name="Normal 35 13 4 2 3 5" xfId="24748" xr:uid="{DCD2E17F-208A-4450-8164-D2D7A65608C4}"/>
    <cellStyle name="Normal 35 13 4 2 4" xfId="24749" xr:uid="{D2E95398-8B22-4A02-B1E6-B6C599E335A0}"/>
    <cellStyle name="Normal 35 13 4 2 4 2" xfId="24750" xr:uid="{A352FBB6-86FF-4F87-AB88-A3516CACFB22}"/>
    <cellStyle name="Normal 35 13 4 2 4 2 2" xfId="24751" xr:uid="{BF67B20D-3BBD-4069-9827-216C93A280A0}"/>
    <cellStyle name="Normal 35 13 4 2 4 2 3" xfId="24752" xr:uid="{2AE27963-5412-44C5-871B-B5D98726FDCB}"/>
    <cellStyle name="Normal 35 13 4 2 4 3" xfId="24753" xr:uid="{2FC94BD8-CF84-4180-AD7E-CDDAAE7F9117}"/>
    <cellStyle name="Normal 35 13 4 2 4 4" xfId="24754" xr:uid="{54AC57B1-2542-42D5-8EDA-8557D4125071}"/>
    <cellStyle name="Normal 35 13 4 2 5" xfId="24755" xr:uid="{D7E0C5A8-8CB6-472A-AE93-C7326E6B8D16}"/>
    <cellStyle name="Normal 35 13 4 2 5 2" xfId="24756" xr:uid="{34EBF102-E603-44AE-BB0D-03A737D0B3C2}"/>
    <cellStyle name="Normal 35 13 4 2 5 2 2" xfId="24757" xr:uid="{21C67308-4842-4921-B58E-C7DE736AED86}"/>
    <cellStyle name="Normal 35 13 4 2 5 2 2 2" xfId="24758" xr:uid="{20E5CE05-5400-4B5E-AD28-ADA814CBBC9A}"/>
    <cellStyle name="Normal 35 13 4 2 5 2 2 2 2" xfId="24759" xr:uid="{BEC79C39-A5CB-4353-B629-B45A0D357D55}"/>
    <cellStyle name="Normal 35 13 4 2 5 2 2 2 3" xfId="24760" xr:uid="{19D0A6E2-7F47-4A82-953C-F846428EE45B}"/>
    <cellStyle name="Normal 35 13 4 2 5 2 2 3" xfId="24761" xr:uid="{016DE657-12EF-4559-BB23-8A945B47A356}"/>
    <cellStyle name="Normal 35 13 4 2 5 2 2 3 2 3" xfId="24762" xr:uid="{58FCD977-E2A1-4656-B607-2C81C31CBA36}"/>
    <cellStyle name="Normal 35 13 4 2 5 2 2 3 2 3 2" xfId="24763" xr:uid="{1061DEEF-B8C1-42AB-BCE8-CB6FE7F1B711}"/>
    <cellStyle name="Normal 35 13 4 2 5 2 2 3 2 3 2 2" xfId="24764" xr:uid="{B852AF8A-AF1F-43A4-9013-356E847BE9D1}"/>
    <cellStyle name="Normal 35 13 4 2 5 2 2 3 2 3 2 3" xfId="24765" xr:uid="{49D55E02-6287-4832-AD99-C877F55E940F}"/>
    <cellStyle name="Normal 35 13 4 2 5 2 2 3 2 3 3" xfId="24766" xr:uid="{7134A0E4-2180-465B-9FD1-12011A004496}"/>
    <cellStyle name="Normal 35 13 4 2 5 2 2 3 2 3 4" xfId="24767" xr:uid="{0321C205-5D80-4DD3-AD8D-CC415C0F1E9F}"/>
    <cellStyle name="Normal 35 13 4 2 5 2 2 4" xfId="24768" xr:uid="{E08D2BAE-95C4-4F54-8FD7-EA4E9F83D269}"/>
    <cellStyle name="Normal 35 13 4 2 5 2 3" xfId="24769" xr:uid="{E7CEEAC8-7533-442A-B336-A1087B3008B4}"/>
    <cellStyle name="Normal 35 13 4 2 5 2 3 2" xfId="24770" xr:uid="{29E9193B-CBC7-4035-A6FD-3E71BD416FC0}"/>
    <cellStyle name="Normal 35 13 4 2 5 2 3 3" xfId="24771" xr:uid="{C933C6C2-C31D-4B22-993D-03933628C414}"/>
    <cellStyle name="Normal 35 13 4 2 5 2 4" xfId="24772" xr:uid="{EC37A08F-648E-424E-A8A4-E6FD38C0E4BB}"/>
    <cellStyle name="Normal 35 13 4 2 5 2 5" xfId="24773" xr:uid="{E700D118-52F9-4A2C-9990-140A31D74713}"/>
    <cellStyle name="Normal 35 13 4 2 5 3" xfId="24774" xr:uid="{03D3B037-A854-4922-83BD-7334C7B6A83B}"/>
    <cellStyle name="Normal 35 13 4 2 5 3 2" xfId="24775" xr:uid="{EF62387D-7B15-49BA-BBF5-C189FA2032D2}"/>
    <cellStyle name="Normal 35 13 4 2 5 3 3" xfId="24776" xr:uid="{DA6F0C40-9276-4DE0-A225-F5E1370BC54C}"/>
    <cellStyle name="Normal 35 13 4 2 5 4" xfId="24777" xr:uid="{C507CF8C-BA5A-4957-BAB9-0624F1C3C319}"/>
    <cellStyle name="Normal 35 13 4 2 5 5" xfId="24778" xr:uid="{99AF5E87-F93C-4BD9-85AA-316B4A43155E}"/>
    <cellStyle name="Normal 35 13 4 2 6" xfId="24779" xr:uid="{45B2A0A8-8F10-448C-BC79-2829C5ADCA7F}"/>
    <cellStyle name="Normal 35 13 4 2 6 2" xfId="24780" xr:uid="{CA2479F0-60C9-438D-8DF8-14C7AA6091E2}"/>
    <cellStyle name="Normal 35 13 4 2 6 3" xfId="24781" xr:uid="{C56E53F3-79A4-4FC6-A69C-B30A95F5054C}"/>
    <cellStyle name="Normal 35 13 4 2 7" xfId="24782" xr:uid="{85D88A7A-8819-4025-BFF7-BCAA6ACABCED}"/>
    <cellStyle name="Normal 35 13 4 2 8" xfId="24783" xr:uid="{EC7C86D8-A399-4855-B6E6-AD6DAAB449FE}"/>
    <cellStyle name="Normal 35 13 4 3" xfId="24784" xr:uid="{05CB1443-1751-41BF-A2CF-56BD82C97536}"/>
    <cellStyle name="Normal 35 13 4 3 2" xfId="24785" xr:uid="{46B26247-4F63-4EA2-97A6-8B5065746CC0}"/>
    <cellStyle name="Normal 35 13 4 3 3" xfId="24786" xr:uid="{B284658E-1B56-44BC-9D06-EF663B34CB35}"/>
    <cellStyle name="Normal 35 13 4 4" xfId="24787" xr:uid="{A08CFAB8-6E0F-466B-BB65-BF266C19309B}"/>
    <cellStyle name="Normal 35 13 4 5" xfId="24788" xr:uid="{E61C42DF-B2AA-4EAC-B701-181A9205A2B9}"/>
    <cellStyle name="Normal 35 13 4 5 2" xfId="24789" xr:uid="{608674CB-39F3-4915-BE11-D1AFF302972B}"/>
    <cellStyle name="Normal 35 13 4 5 2 2" xfId="24790" xr:uid="{0C904EF9-C907-4CD1-B7DC-B1C39EC31DD3}"/>
    <cellStyle name="Normal 35 13 4 5 2 3" xfId="24791" xr:uid="{79C46218-921A-4CC1-8E7F-B5B4442F8FA4}"/>
    <cellStyle name="Normal 35 13 4 5 3" xfId="24792" xr:uid="{5FB24681-D2BB-474D-9039-EF9A34A22340}"/>
    <cellStyle name="Normal 35 13 4 5 4" xfId="24793" xr:uid="{2F1C139B-0E9E-452F-BC5F-A4EE876DFF7D}"/>
    <cellStyle name="Normal 35 13 4 6" xfId="24794" xr:uid="{3CBAA6A0-8257-4C1C-B678-5E05E787D7F6}"/>
    <cellStyle name="Normal 35 14" xfId="24795" xr:uid="{C1D4FF1A-FCBE-4E5C-8F08-8C7F7F80168E}"/>
    <cellStyle name="Normal 35 15" xfId="24796" xr:uid="{18D521FD-6E13-4C68-9751-57C88A1B070D}"/>
    <cellStyle name="Normal 35 15 2" xfId="24797" xr:uid="{FAE25A50-33DD-49EA-9352-44613BD853EE}"/>
    <cellStyle name="Normal 35 15 2 2" xfId="24798" xr:uid="{96820DE0-D8D5-4CC6-AA76-005285B46DC1}"/>
    <cellStyle name="Normal 35 15 2 3" xfId="24799" xr:uid="{FA3395BE-C784-4CEF-9F75-C6333C8F6A27}"/>
    <cellStyle name="Normal 35 15 3" xfId="24800" xr:uid="{EDBD4766-314F-4ACF-BC0B-259F668D033F}"/>
    <cellStyle name="Normal 35 15 4" xfId="24801" xr:uid="{6527995A-21D5-4317-AD7F-EBA528B8DB08}"/>
    <cellStyle name="Normal 35 2" xfId="24802" xr:uid="{822D7D44-3225-42A9-99F2-DF32B50D067D}"/>
    <cellStyle name="Normal 35 2 10" xfId="24803" xr:uid="{16159570-9804-4B30-BD4F-872333466F34}"/>
    <cellStyle name="Normal 35 2 11" xfId="24804" xr:uid="{FFB7C0D9-7CF3-423D-874C-6D747DB9F1EE}"/>
    <cellStyle name="Normal 35 2 12" xfId="24805" xr:uid="{7C62379B-C83E-418E-919D-9737D11467CB}"/>
    <cellStyle name="Normal 35 2 12 2" xfId="24806" xr:uid="{3B7DBB35-3395-4B56-A8B8-E62113416E4E}"/>
    <cellStyle name="Normal 35 2 12 3" xfId="24807" xr:uid="{F059D0F6-91C6-49FF-8222-2F92ED801A73}"/>
    <cellStyle name="Normal 35 2 13" xfId="24808" xr:uid="{5314FB6F-77E2-46F8-A297-ED70D670BD12}"/>
    <cellStyle name="Normal 35 2 13 2" xfId="24809" xr:uid="{A0B3D591-6D13-46F2-BDF1-42E9B60977EE}"/>
    <cellStyle name="Normal 35 2 13 3" xfId="24810" xr:uid="{EC4778C0-8D6E-46EB-B77B-650799898D70}"/>
    <cellStyle name="Normal 35 2 14" xfId="24811" xr:uid="{0D53817A-8527-4E3B-BF76-F71DB88166A7}"/>
    <cellStyle name="Normal 35 2 15" xfId="24812" xr:uid="{29FBDFE6-BD41-4658-8487-C4E1EF4ECA4C}"/>
    <cellStyle name="Normal 35 2 16" xfId="24813" xr:uid="{A71E136E-16CA-4603-B466-17D3213BF088}"/>
    <cellStyle name="Normal 35 2 2" xfId="24814" xr:uid="{637AB5D9-75A5-47F2-95A3-36569763742A}"/>
    <cellStyle name="Normal 35 2 2 2" xfId="24815" xr:uid="{DE7A8EA6-4ED3-4A12-93DD-B15C07D2FB35}"/>
    <cellStyle name="Normal 35 2 2 3" xfId="24816" xr:uid="{25D3F369-EE88-4989-A8C3-9D2E2E5F84E1}"/>
    <cellStyle name="Normal 35 2 3" xfId="24817" xr:uid="{188CAF68-586B-4E9B-9C8C-2D202F29A261}"/>
    <cellStyle name="Normal 35 2 3 2" xfId="24818" xr:uid="{00B49DC3-A996-4159-B97A-FC87DEBAADC5}"/>
    <cellStyle name="Normal 35 2 3 2 2" xfId="24819" xr:uid="{50D05B47-1210-4C1E-9D12-F16AE283F3BC}"/>
    <cellStyle name="Normal 35 2 3 2 2 2" xfId="24820" xr:uid="{6DA78877-A83D-4BE7-B4C3-2F7B9FBAC803}"/>
    <cellStyle name="Normal 35 2 3 2 2 3" xfId="24821" xr:uid="{FFD8698C-DBC1-47CD-BD0F-CB7637027864}"/>
    <cellStyle name="Normal 35 2 3 2 3" xfId="24822" xr:uid="{C4B45578-23F3-4C36-8E6D-32DC8571B9B2}"/>
    <cellStyle name="Normal 35 2 3 2 4" xfId="24823" xr:uid="{74FDC38E-3FA7-42E5-A64C-E6FCF42E3748}"/>
    <cellStyle name="Normal 35 2 3 2 5" xfId="24824" xr:uid="{7B8ACD5B-A317-4786-A49D-0ACA6102592D}"/>
    <cellStyle name="Normal 35 2 3 3" xfId="24825" xr:uid="{A9875AE2-C6FE-482A-B393-709E1D7CC24D}"/>
    <cellStyle name="Normal 35 2 3 3 2" xfId="24826" xr:uid="{5378C062-F0B5-49C8-8FBE-87D66C1B74FE}"/>
    <cellStyle name="Normal 35 2 3 3 3" xfId="24827" xr:uid="{E4DE78F7-2B10-435D-ACA0-22260D510673}"/>
    <cellStyle name="Normal 35 2 3 4" xfId="24828" xr:uid="{0881E51F-3A53-49E9-87D9-426BF3A168B6}"/>
    <cellStyle name="Normal 35 2 3 5" xfId="24829" xr:uid="{EDD589AF-25F2-4A4E-99E5-177B5B070EC4}"/>
    <cellStyle name="Normal 35 2 3 6" xfId="24830" xr:uid="{7230E318-39E6-445C-B2A0-CB0A39CFCFC1}"/>
    <cellStyle name="Normal 35 2 4" xfId="24831" xr:uid="{E50F727D-60E1-4D42-A9B8-6C9433B0B352}"/>
    <cellStyle name="Normal 35 2 4 2" xfId="24832" xr:uid="{5E968FE5-C75D-4820-95C4-1A4AF783DB5E}"/>
    <cellStyle name="Normal 35 2 4 2 2" xfId="24833" xr:uid="{41771E2D-9FD9-4EB1-9BD3-50AB9B66F450}"/>
    <cellStyle name="Normal 35 2 4 2 3" xfId="24834" xr:uid="{E5B8B64E-8E2A-43B1-AA66-332E0A603D4A}"/>
    <cellStyle name="Normal 35 2 5" xfId="24835" xr:uid="{CFB8D3E0-DDB9-453E-BACD-1C695AFAFE7A}"/>
    <cellStyle name="Normal 35 2 5 2" xfId="24836" xr:uid="{2DC6DE46-B51E-48CF-B1F7-59D306A8AEB6}"/>
    <cellStyle name="Normal 35 2 5 2 2" xfId="24837" xr:uid="{C763EAA5-1116-4E8F-99D7-FFB1C7F6A825}"/>
    <cellStyle name="Normal 35 2 5 2 3" xfId="24838" xr:uid="{AA32EABD-9C67-4C51-9A5B-5FB2049BC559}"/>
    <cellStyle name="Normal 35 2 6" xfId="24839" xr:uid="{FA6FF5F8-E956-4661-997D-7D2DF43B02BA}"/>
    <cellStyle name="Normal 35 2 6 2" xfId="24840" xr:uid="{C163D09F-B6E8-4EF2-A193-A8BF63EE3E18}"/>
    <cellStyle name="Normal 35 2 6 2 2" xfId="24841" xr:uid="{5396B9C1-A31E-4A3F-A057-7144E8B6ABD2}"/>
    <cellStyle name="Normal 35 2 6 2 3" xfId="24842" xr:uid="{B02B6B3E-6E7B-421F-93A3-A88A16EDD342}"/>
    <cellStyle name="Normal 35 2 7" xfId="24843" xr:uid="{EDBE8E5E-7614-4D95-B855-EA1DA7793F18}"/>
    <cellStyle name="Normal 35 2 7 2" xfId="24844" xr:uid="{384C00AA-D780-4FA9-8E3F-32FB692FF527}"/>
    <cellStyle name="Normal 35 2 7 2 2" xfId="24845" xr:uid="{298EB6E1-E1D6-4628-94B6-771DA5AD0AE5}"/>
    <cellStyle name="Normal 35 2 7 2 3" xfId="24846" xr:uid="{DF0F88D3-FA31-4A68-B98A-84B2F4F8EC22}"/>
    <cellStyle name="Normal 35 2 8" xfId="24847" xr:uid="{E499C880-196B-40EF-ADC2-64AE4E193E86}"/>
    <cellStyle name="Normal 35 2 8 2" xfId="24848" xr:uid="{BFCE2601-F950-4219-84A8-2CB769C6B868}"/>
    <cellStyle name="Normal 35 2 8 2 2" xfId="24849" xr:uid="{AC00750E-3F91-4A04-84B8-43458EA270E0}"/>
    <cellStyle name="Normal 35 2 8 2 3" xfId="24850" xr:uid="{E921C160-1D25-42DC-B6F9-1797360D9E9E}"/>
    <cellStyle name="Normal 35 2 9" xfId="24851" xr:uid="{6592DCD2-B16A-4698-A9BD-0497D5C1F34F}"/>
    <cellStyle name="Normal 35 2 9 2" xfId="24852" xr:uid="{FF151AD4-19EA-4E16-B99C-50FD86BA77E7}"/>
    <cellStyle name="Normal 35 2 9 2 2" xfId="24853" xr:uid="{A6473579-6B57-4C6A-ADC5-8807EEA1A2EF}"/>
    <cellStyle name="Normal 35 2 9 2 3" xfId="24854" xr:uid="{EA4902B5-2E6D-40D9-9B5E-C9C02599CC69}"/>
    <cellStyle name="Normal 35 2_CHC Asifabad Estimate" xfId="24855" xr:uid="{3EF59DCD-125B-4166-B110-153E8DBE64C8}"/>
    <cellStyle name="Normal 35 3" xfId="24856" xr:uid="{E171C088-70D8-407A-9EE1-5580917B771A}"/>
    <cellStyle name="Normal 35 3 2" xfId="24857" xr:uid="{AC405226-D5B4-499D-97EC-492DEACC160E}"/>
    <cellStyle name="Normal 35 3 3" xfId="24858" xr:uid="{14655A4A-3CE7-4012-876F-CA5348AD41B1}"/>
    <cellStyle name="Normal 35 4" xfId="24859" xr:uid="{A3D0C540-620A-4D9E-B5AB-7C2C25FFF4BF}"/>
    <cellStyle name="Normal 35 4 2" xfId="24860" xr:uid="{3C965EEA-D468-4D05-8DFF-B2E0194D81F4}"/>
    <cellStyle name="Normal 35 4 2 2" xfId="24861" xr:uid="{0036DB48-1D9E-48D2-9025-E2E43FF48332}"/>
    <cellStyle name="Normal 35 4 2 2 2" xfId="24862" xr:uid="{4F11DE8C-E72C-452F-99C5-7424D6CC63AC}"/>
    <cellStyle name="Normal 35 4 2 2 3" xfId="24863" xr:uid="{CF288EDE-E2CF-4B48-8CD0-E5AF6F608433}"/>
    <cellStyle name="Normal 35 4 2 3" xfId="24864" xr:uid="{09891552-D0E6-4A1C-B7DC-1C1CABD18F66}"/>
    <cellStyle name="Normal 35 4 2 4" xfId="24865" xr:uid="{3F0AB512-63AE-4B7B-AC78-FBDA9F99CA98}"/>
    <cellStyle name="Normal 35 5" xfId="24866" xr:uid="{4E8C927A-F0FB-432B-A765-0826271F094F}"/>
    <cellStyle name="Normal 35 5 2" xfId="24867" xr:uid="{8A16B355-CB8D-4FED-AE37-B5C2E9BE6920}"/>
    <cellStyle name="Normal 35 5 2 2" xfId="24868" xr:uid="{EF18720F-3D1C-4917-9CFC-C9743F83CE08}"/>
    <cellStyle name="Normal 35 5 2 2 2" xfId="24869" xr:uid="{BAAB52FF-48F0-43CD-B25D-08E0EAA6E0C9}"/>
    <cellStyle name="Normal 35 5 2 2 3" xfId="24870" xr:uid="{55AA9E7F-A5AC-4543-9D08-88B443DD4310}"/>
    <cellStyle name="Normal 35 5 2 3" xfId="24871" xr:uid="{CF9EEEAF-AC2A-4C73-A558-FC8A18F059FC}"/>
    <cellStyle name="Normal 35 5 2 4" xfId="24872" xr:uid="{22CBA654-C288-46B1-BB21-E8ED63DC9850}"/>
    <cellStyle name="Normal 35 6" xfId="24873" xr:uid="{7F58DDF4-C5D0-41F7-BEA0-CD1AEC1D870F}"/>
    <cellStyle name="Normal 35 6 2" xfId="24874" xr:uid="{32442E1E-3E5D-4EA7-BA9C-B6428AEF69D0}"/>
    <cellStyle name="Normal 35 6 2 2" xfId="24875" xr:uid="{EDF31E12-24EE-48EF-8463-17059181CFB0}"/>
    <cellStyle name="Normal 35 6 2 2 2" xfId="24876" xr:uid="{03C30B5F-84DB-4804-BEB2-AA99B787CA6A}"/>
    <cellStyle name="Normal 35 6 2 2 3" xfId="24877" xr:uid="{61FC15E6-465F-49C6-989A-FE00434BD9CD}"/>
    <cellStyle name="Normal 35 6 2 3" xfId="24878" xr:uid="{67E7E476-BCE3-49FD-99F6-208155405CF7}"/>
    <cellStyle name="Normal 35 6 2 4" xfId="24879" xr:uid="{3A4BAE8D-EA8C-4092-81D3-02E193DF42AB}"/>
    <cellStyle name="Normal 35 7" xfId="24880" xr:uid="{F4F7FBDB-302D-462D-9E83-6B840F00B14E}"/>
    <cellStyle name="Normal 35 7 2" xfId="24881" xr:uid="{DF11A97F-A27D-4970-BD7A-D1EE34E1DCE5}"/>
    <cellStyle name="Normal 35 7 2 2" xfId="24882" xr:uid="{BBC1B601-5E98-4D74-8EC4-C4567959BD67}"/>
    <cellStyle name="Normal 35 7 2 2 2" xfId="24883" xr:uid="{B6BE1E18-1B19-46B4-9A21-15141ECF0ED5}"/>
    <cellStyle name="Normal 35 7 2 2 3" xfId="24884" xr:uid="{F282DF37-7F04-480B-81CB-EAC0003E040F}"/>
    <cellStyle name="Normal 35 7 2 3" xfId="24885" xr:uid="{2D0B38A8-2F8A-4B01-BFF0-F0350CACD70E}"/>
    <cellStyle name="Normal 35 7 2 4" xfId="24886" xr:uid="{B5EEC5F7-3378-494C-9DE5-0CF58A9C40A1}"/>
    <cellStyle name="Normal 35 8" xfId="24887" xr:uid="{942E952E-F3BC-4857-8279-493C72E27E95}"/>
    <cellStyle name="Normal 35 8 2" xfId="24888" xr:uid="{1D72BD59-A9A6-4AF5-831E-3738A5D9886C}"/>
    <cellStyle name="Normal 35 8 2 2" xfId="24889" xr:uid="{DD833E4E-4908-45B8-8775-8121CAE3ADAA}"/>
    <cellStyle name="Normal 35 8 2 2 2" xfId="24890" xr:uid="{D85A075B-569B-460E-9862-C2067F3383FE}"/>
    <cellStyle name="Normal 35 8 2 2 3" xfId="24891" xr:uid="{809509C8-B103-4336-B6D7-11E401CE307B}"/>
    <cellStyle name="Normal 35 8 2 3" xfId="24892" xr:uid="{52F3DF60-12AE-4388-B30D-549701B0C8E9}"/>
    <cellStyle name="Normal 35 8 2 4" xfId="24893" xr:uid="{E88B1E97-8790-471D-8EDD-C9481328748B}"/>
    <cellStyle name="Normal 35 9" xfId="24894" xr:uid="{706AE08D-449D-47D2-87DE-9FE0666B1F67}"/>
    <cellStyle name="Normal 35_AH Bhainsa Estimate" xfId="24895" xr:uid="{4F1E1E00-AA9D-4A32-AAAF-9DA5A1F736D8}"/>
    <cellStyle name="Normal 36" xfId="24896" xr:uid="{EFDAA212-8B42-4E98-8A50-4D36FD5DAFBE}"/>
    <cellStyle name="Normal 36 10" xfId="24897" xr:uid="{65CEF439-81D7-42D6-9ED6-4440EA8CB241}"/>
    <cellStyle name="Normal 36 10 2" xfId="24898" xr:uid="{31212FD2-B20A-4C5C-8744-A4718C76FD4C}"/>
    <cellStyle name="Normal 36 11" xfId="24899" xr:uid="{9F522D09-373A-48E7-B7E6-8F1141D95E26}"/>
    <cellStyle name="Normal 36 12" xfId="24900" xr:uid="{98DDC6EC-B98F-4E7E-9D08-7D4156D396A2}"/>
    <cellStyle name="Normal 36 13" xfId="24901" xr:uid="{59E94EC6-A814-48FC-A7B6-EBD46FFD5568}"/>
    <cellStyle name="Normal 36 14" xfId="24902" xr:uid="{55E97637-3886-4F45-B2D3-F3D9A1E40CF7}"/>
    <cellStyle name="Normal 36 15" xfId="24903" xr:uid="{8D943652-DAE3-4A23-B98E-B4127872DD24}"/>
    <cellStyle name="Normal 36 2" xfId="24904" xr:uid="{625A695C-FE88-4860-A509-FAB583BFD0EA}"/>
    <cellStyle name="Normal 36 2 10" xfId="24905" xr:uid="{EC809054-61F7-4B05-BE53-FA43FF1BA2E4}"/>
    <cellStyle name="Normal 36 2 11" xfId="24906" xr:uid="{659B191B-F9DD-4B5E-A0F8-1067CEB8A50D}"/>
    <cellStyle name="Normal 36 2 12" xfId="24907" xr:uid="{FA5673A4-C930-4EB8-BA3F-A8D9B3AD9BD4}"/>
    <cellStyle name="Normal 36 2 2" xfId="24908" xr:uid="{57C1E6AA-12A0-45BF-AC5C-A872C28BCB58}"/>
    <cellStyle name="Normal 36 2 2 2" xfId="24909" xr:uid="{7062F8B2-AE03-4B99-B2FE-31658742E906}"/>
    <cellStyle name="Normal 36 2 2 2 2" xfId="24910" xr:uid="{4B73125E-F56A-4ACE-9A65-2823AB27D752}"/>
    <cellStyle name="Normal 36 2 2 2 2 2" xfId="24911" xr:uid="{886F9A4A-EB46-4EFB-B672-B3D3874E50D0}"/>
    <cellStyle name="Normal 36 2 2 2 2 3" xfId="24912" xr:uid="{6B8C806B-92D6-4EDB-8B3D-705FF0FB796A}"/>
    <cellStyle name="Normal 36 2 2 2 3" xfId="24913" xr:uid="{E4DC046E-51EB-4C42-A645-E65DFC9ED07A}"/>
    <cellStyle name="Normal 36 2 2 2 4" xfId="24914" xr:uid="{7383E902-1D1B-4320-8914-6AE61DCA2589}"/>
    <cellStyle name="Normal 36 2 3" xfId="24915" xr:uid="{A0C119F0-A585-40B4-9473-E7F018A8C5BE}"/>
    <cellStyle name="Normal 36 2 4" xfId="24916" xr:uid="{AAA34F22-A1FB-4118-A538-48B7152BE67A}"/>
    <cellStyle name="Normal 36 2 5" xfId="24917" xr:uid="{5CB305D8-AA2F-4425-98AF-B39F20AFC353}"/>
    <cellStyle name="Normal 36 2 6" xfId="24918" xr:uid="{AE1C03BB-48E4-45F8-9AD0-B205CEF93F7F}"/>
    <cellStyle name="Normal 36 2 7" xfId="24919" xr:uid="{0C8BDA8F-86C8-4329-A186-2278C00B2BF1}"/>
    <cellStyle name="Normal 36 2 8" xfId="24920" xr:uid="{D83FBAE7-0A41-4967-9A05-912674BBE856}"/>
    <cellStyle name="Normal 36 2 9" xfId="24921" xr:uid="{DAFF043F-7389-41CE-B7B8-34CCCC7694E3}"/>
    <cellStyle name="Normal 36 3" xfId="24922" xr:uid="{6E42D06A-753A-4FF3-A7D8-766A0E9E5734}"/>
    <cellStyle name="Normal 36 3 2" xfId="24923" xr:uid="{74C14BA1-C7A7-4463-B27B-20204265B90B}"/>
    <cellStyle name="Normal 36 3 2 2" xfId="24924" xr:uid="{FDB4BFBB-6F39-408D-8214-8193E6710200}"/>
    <cellStyle name="Normal 36 3 2 2 2" xfId="24925" xr:uid="{79EC3C66-E2DB-4797-9E51-9BD854C14FE6}"/>
    <cellStyle name="Normal 36 3 2 2 3" xfId="24926" xr:uid="{FA81BC33-EFE6-41FC-B35C-265D80BD8220}"/>
    <cellStyle name="Normal 36 3 2 3" xfId="24927" xr:uid="{8BD231A9-1BB4-46C6-AD36-DC367E60FB54}"/>
    <cellStyle name="Normal 36 3 2 4" xfId="24928" xr:uid="{55FBEA1B-9F83-4A40-9E70-35BE2626E87A}"/>
    <cellStyle name="Normal 36 3 3" xfId="24929" xr:uid="{499D0D7A-7C75-484D-BEA9-89E3706DBBA5}"/>
    <cellStyle name="Normal 36 3 3 2" xfId="24930" xr:uid="{4BF1E550-AD83-44F3-8B44-90B6A1CD321B}"/>
    <cellStyle name="Normal 36 3 3 2 2" xfId="24931" xr:uid="{A173A3EE-EEB8-4362-AE45-79E02AF55AE6}"/>
    <cellStyle name="Normal 36 3 3 2 3" xfId="24932" xr:uid="{E6B0460A-A10A-4439-B7B8-D20C5B3A6F8C}"/>
    <cellStyle name="Normal 36 3 3 3" xfId="24933" xr:uid="{08AAF132-1E64-4602-90CE-301E3B51AB13}"/>
    <cellStyle name="Normal 36 3 3 4" xfId="24934" xr:uid="{AAED2ACC-18CF-466C-A7E2-1F03EA576868}"/>
    <cellStyle name="Normal 36 3 4" xfId="24935" xr:uid="{4100BECC-91EB-476C-B03B-0E628AEAE6C0}"/>
    <cellStyle name="Normal 36 3 4 2" xfId="24936" xr:uid="{19A13A5C-BB72-4F01-AFD7-9F27974ABFFA}"/>
    <cellStyle name="Normal 36 3 4 2 2" xfId="24937" xr:uid="{21A83065-8AB8-44F8-9942-3F3DFE1C6280}"/>
    <cellStyle name="Normal 36 3 4 2 3" xfId="24938" xr:uid="{72E8AB25-8E56-4ABB-8E13-A01DEC7C5D07}"/>
    <cellStyle name="Normal 36 3 4 3" xfId="24939" xr:uid="{AD00AB0E-B349-40F3-AEDD-C8515EAF52C9}"/>
    <cellStyle name="Normal 36 3 4 4" xfId="24940" xr:uid="{D77B05D4-78FC-4B1C-982C-95DFB6DA9D17}"/>
    <cellStyle name="Normal 36 4" xfId="24941" xr:uid="{4B58C19D-F774-4C8E-89A2-E0017D500B30}"/>
    <cellStyle name="Normal 36 5" xfId="24942" xr:uid="{036C4511-7CED-407E-A20E-F5BA97D8071F}"/>
    <cellStyle name="Normal 36 5 2" xfId="24943" xr:uid="{855FAC79-38E8-43C1-A830-7DAECF4B24C9}"/>
    <cellStyle name="Normal 36 5 2 2" xfId="24944" xr:uid="{23CB8BA7-FB23-403D-A98C-EAD99F67004E}"/>
    <cellStyle name="Normal 36 5 2 2 2" xfId="24945" xr:uid="{E6DC6B5E-A8E2-448B-8ACA-83D806FD471A}"/>
    <cellStyle name="Normal 36 5 2 2 3" xfId="24946" xr:uid="{321FD254-1B3B-4211-B67E-F2EF6799945F}"/>
    <cellStyle name="Normal 36 5 2 3" xfId="24947" xr:uid="{AFE4012E-72B4-4A5E-8C11-0A365EB0FCD9}"/>
    <cellStyle name="Normal 36 5 2 4" xfId="24948" xr:uid="{B50EAFBA-E8F8-4AA4-9010-1FB065F7EC33}"/>
    <cellStyle name="Normal 36 5 3" xfId="24949" xr:uid="{307C4A3C-45BC-4BED-A1DA-38439607F2FA}"/>
    <cellStyle name="Normal 36 5 3 2" xfId="24950" xr:uid="{592E9359-61C2-4888-9E82-B0C19566A622}"/>
    <cellStyle name="Normal 36 5 3 2 2" xfId="24951" xr:uid="{0D2E8E4E-45C6-44AF-BE30-79D99BADD213}"/>
    <cellStyle name="Normal 36 5 3 2 3" xfId="24952" xr:uid="{5C48159A-CCD0-4AD0-9E32-BA01A536F04B}"/>
    <cellStyle name="Normal 36 5 3 3" xfId="24953" xr:uid="{D7E7093F-32EC-42C2-BA33-F92E96026AC8}"/>
    <cellStyle name="Normal 36 5 3 4" xfId="24954" xr:uid="{510F1253-4196-4439-9436-3FDAB28CC777}"/>
    <cellStyle name="Normal 36 5 4" xfId="24955" xr:uid="{7F24E85A-B551-4CB0-A630-3E4FF80BFFC3}"/>
    <cellStyle name="Normal 36 5 4 2" xfId="24956" xr:uid="{FA32EEBE-D8E7-4731-99D4-1B8DC3088693}"/>
    <cellStyle name="Normal 36 5 4 2 2" xfId="24957" xr:uid="{C85A5A5A-3F48-4859-B8D5-5F6D2CBEE921}"/>
    <cellStyle name="Normal 36 5 4 2 3" xfId="24958" xr:uid="{19C96952-CACC-4649-BD21-C93515060484}"/>
    <cellStyle name="Normal 36 5 4 3" xfId="24959" xr:uid="{CECB7E36-01EA-4753-975F-217B8E541494}"/>
    <cellStyle name="Normal 36 5 4 4" xfId="24960" xr:uid="{6B71816B-02F3-4301-B6D8-FD59F0DEBC1A}"/>
    <cellStyle name="Normal 36 5 5" xfId="24961" xr:uid="{8C93E895-3A6B-4FCA-BD13-5B0218E423DD}"/>
    <cellStyle name="Normal 36 5 5 2" xfId="24962" xr:uid="{C8F55E12-6664-4BC9-AF3B-BD2E0433AC89}"/>
    <cellStyle name="Normal 36 5 5 2 2" xfId="24963" xr:uid="{DEE8D681-3AFF-4993-8F4D-286692CD4EDB}"/>
    <cellStyle name="Normal 36 5 5 2 2 2" xfId="24964" xr:uid="{0191EF06-9E01-47FB-B8CB-99C83E8F410C}"/>
    <cellStyle name="Normal 36 5 5 2 2 3" xfId="24965" xr:uid="{894D3593-C14E-4AC7-80E8-A05AABE1D8CE}"/>
    <cellStyle name="Normal 36 5 5 2 3" xfId="24966" xr:uid="{752CB7B1-3FCD-4ADE-9AAB-993576679B3D}"/>
    <cellStyle name="Normal 36 5 5 2 4" xfId="24967" xr:uid="{5EEEAF9C-2A84-4351-91B1-2FA0664158EC}"/>
    <cellStyle name="Normal 36 5 5 3" xfId="24968" xr:uid="{871B9912-3CEC-4C5A-916C-FF9E33244384}"/>
    <cellStyle name="Normal 36 5 5 3 2" xfId="24969" xr:uid="{97D6D3EF-4F44-4F8B-A14B-138498CD167F}"/>
    <cellStyle name="Normal 36 5 5 3 2 2" xfId="24970" xr:uid="{E3B0CDA9-91F0-4170-9A1F-EB8EAE9062CF}"/>
    <cellStyle name="Normal 36 5 5 3 2 2 2" xfId="24971" xr:uid="{DCC5F9AA-EB8E-46F7-BABB-2CECEADD9A21}"/>
    <cellStyle name="Normal 36 5 5 3 2 2 3" xfId="24972" xr:uid="{B7E0F294-C01B-4DBA-9266-7380411AC598}"/>
    <cellStyle name="Normal 36 5 5 3 2 3" xfId="24973" xr:uid="{2C509158-37B5-4B55-8461-1B295CC22A20}"/>
    <cellStyle name="Normal 36 5 5 3 2 4" xfId="24974" xr:uid="{9989BA22-AE06-4C87-83B0-0A31107D72C5}"/>
    <cellStyle name="Normal 36 5 5 3 3" xfId="24975" xr:uid="{7C1A028B-10F2-49C9-9909-E48F6AAC0DB5}"/>
    <cellStyle name="Normal 36 5 5 3 3 2" xfId="24976" xr:uid="{18B10608-7E4E-40A8-9219-BE230E2D593C}"/>
    <cellStyle name="Normal 36 5 5 3 3 3" xfId="24977" xr:uid="{A284EAED-A593-42CD-8549-6102B5A60619}"/>
    <cellStyle name="Normal 36 5 5 3 4" xfId="24978" xr:uid="{573A09E9-5355-428E-A7A8-935062CE0783}"/>
    <cellStyle name="Normal 36 5 5 3 5" xfId="24979" xr:uid="{894C715B-C969-410D-8795-C16568ACB343}"/>
    <cellStyle name="Normal 36 5 5 4" xfId="24980" xr:uid="{F1E3A8A3-48D2-4A47-AC15-A9098DB1EDF9}"/>
    <cellStyle name="Normal 36 5 5 4 2" xfId="24981" xr:uid="{78998299-2307-4A1C-BD23-50167AB950D4}"/>
    <cellStyle name="Normal 36 5 5 4 2 2" xfId="24982" xr:uid="{28F69C40-A0B2-4020-B8E6-E97B16E3A047}"/>
    <cellStyle name="Normal 36 5 5 4 2 3" xfId="24983" xr:uid="{58BADCEF-54B4-4BEE-B43A-95AB294FD121}"/>
    <cellStyle name="Normal 36 5 5 4 3" xfId="24984" xr:uid="{A2FE81EB-75C9-4D7E-8D8B-9A91037E26C3}"/>
    <cellStyle name="Normal 36 5 5 4 4" xfId="24985" xr:uid="{DAFEEA45-AE6E-4ACD-983D-FD5659E9EC06}"/>
    <cellStyle name="Normal 36 5 5 5" xfId="24986" xr:uid="{5267D5BC-20B4-4955-B2CA-5FD015F483C2}"/>
    <cellStyle name="Normal 36 5 5 5 2" xfId="24987" xr:uid="{C90BB3D5-8789-4CC7-B943-877C93F9D2B3}"/>
    <cellStyle name="Normal 36 5 5 5 2 2" xfId="24988" xr:uid="{5C255F63-EB39-416A-AD67-97EAD0F415B0}"/>
    <cellStyle name="Normal 36 5 5 5 2 3" xfId="24989" xr:uid="{63EDCE79-BEC7-43EE-8C99-2BEE97A53CFC}"/>
    <cellStyle name="Normal 36 5 5 5 3" xfId="24990" xr:uid="{5AFF469F-5A6E-4672-A3CC-089D15524705}"/>
    <cellStyle name="Normal 36 5 5 5 4" xfId="24991" xr:uid="{04EEB989-81F5-46A4-8056-1AE509EF972E}"/>
    <cellStyle name="Normal 36 5 5 6" xfId="24992" xr:uid="{FBBC1B06-BBF4-45DA-9867-BD1E914080BB}"/>
    <cellStyle name="Normal 36 5 5 6 2" xfId="24993" xr:uid="{FDCA0C4F-2A0F-4A70-9D32-20E350BCB399}"/>
    <cellStyle name="Normal 36 5 5 6 3" xfId="24994" xr:uid="{59DFC6B5-D5A9-4F28-AC85-FCFFF23CECF1}"/>
    <cellStyle name="Normal 36 5 5 7" xfId="24995" xr:uid="{A328FB79-5EEA-40D3-9F1F-6E1EC44BCA50}"/>
    <cellStyle name="Normal 36 5 5 8" xfId="24996" xr:uid="{F736853F-D21E-4C6F-943F-5CA79C729BA9}"/>
    <cellStyle name="Normal 36 6" xfId="24997" xr:uid="{FA0E833F-B400-481E-8E28-C811099A2C5D}"/>
    <cellStyle name="Normal 36 7" xfId="24998" xr:uid="{C2910E03-0C07-4F75-84DF-04D8EA683274}"/>
    <cellStyle name="Normal 36 8" xfId="24999" xr:uid="{69A883CE-1515-425C-BEA2-F3582E9DF588}"/>
    <cellStyle name="Normal 36 9" xfId="25000" xr:uid="{945EF5DA-DC1B-43C9-809E-1AF9F1D04EA5}"/>
    <cellStyle name="Normal 36_Repairs &amp; Renovations to MGM  - 26-07-2016" xfId="25001" xr:uid="{2E5ECF31-15E5-46F5-9E38-F805A4D6505A}"/>
    <cellStyle name="Normal 37" xfId="25002" xr:uid="{296965C7-0F6B-43DA-8FF6-41A2C8A649B9}"/>
    <cellStyle name="Normal 37 10" xfId="25003" xr:uid="{1D94E1AB-2516-4EF1-897F-2B825D887199}"/>
    <cellStyle name="Normal 37 11" xfId="25004" xr:uid="{FBCE21A5-74EC-433D-B750-6BA3ED39A3D0}"/>
    <cellStyle name="Normal 37 12" xfId="25005" xr:uid="{C827ED7B-5886-43A2-9D1F-C42B23FD0FA5}"/>
    <cellStyle name="Normal 37 2" xfId="25006" xr:uid="{B98730D1-CF2C-4F1B-9A45-15744EBE3193}"/>
    <cellStyle name="Normal 37 2 10" xfId="25007" xr:uid="{C206AA76-878C-4FAE-A70C-7E16F849E730}"/>
    <cellStyle name="Normal 37 2 11" xfId="25008" xr:uid="{ADD30EFB-2174-46AF-AD45-223FFFC394AB}"/>
    <cellStyle name="Normal 37 2 2" xfId="25009" xr:uid="{DE1FA556-5256-42A9-B7B8-482A14E4E301}"/>
    <cellStyle name="Normal 37 2 2 2" xfId="25010" xr:uid="{B6466D39-02F8-471D-BE6F-69B724473F32}"/>
    <cellStyle name="Normal 37 2 3" xfId="25011" xr:uid="{D61239F5-D106-4A65-B412-0DA63A29911C}"/>
    <cellStyle name="Normal 37 2 4" xfId="25012" xr:uid="{508B1E93-F5F9-4E28-BD5D-C9494ECEB7EE}"/>
    <cellStyle name="Normal 37 2 5" xfId="25013" xr:uid="{63BA46C8-085C-4A78-A8C8-CD9DDCAA165F}"/>
    <cellStyle name="Normal 37 2 6" xfId="25014" xr:uid="{338409B5-4C3F-4AFC-A13D-F2D6E3DCD19C}"/>
    <cellStyle name="Normal 37 2 7" xfId="25015" xr:uid="{0CEC4463-61EF-4BE8-906C-5A8316A7E916}"/>
    <cellStyle name="Normal 37 2 8" xfId="25016" xr:uid="{0FF72487-266D-4A2E-B215-F75BD4321610}"/>
    <cellStyle name="Normal 37 2 9" xfId="25017" xr:uid="{C28B37AB-7468-47A0-86CA-4B796CDCB9EC}"/>
    <cellStyle name="Normal 37 3" xfId="25018" xr:uid="{C3B94AC8-9223-4ABD-9A23-4746AA55B469}"/>
    <cellStyle name="Normal 37 4" xfId="25019" xr:uid="{0699B604-E6B8-4601-94E8-075F3194D578}"/>
    <cellStyle name="Normal 37 5" xfId="25020" xr:uid="{611410F6-D063-4E7E-BEA5-9CB8595F47E1}"/>
    <cellStyle name="Normal 37 6" xfId="25021" xr:uid="{51DB3D8B-2FC8-464D-9619-C7E21606359E}"/>
    <cellStyle name="Normal 37 7" xfId="25022" xr:uid="{CA12ECC8-43D4-4E86-A36F-977A00E30C06}"/>
    <cellStyle name="Normal 37 8" xfId="25023" xr:uid="{2786119D-DAD9-43E1-BE71-6DF4EB0C671D}"/>
    <cellStyle name="Normal 37 9" xfId="25024" xr:uid="{63D011A9-5031-4B68-A22D-CD3BCFA2955D}"/>
    <cellStyle name="Normal 38" xfId="25025" xr:uid="{8E90897E-5F63-4127-B5B8-448EA2C420BA}"/>
    <cellStyle name="Normal 38 10" xfId="25026" xr:uid="{DCCB7DFA-2212-45B7-80F7-23638A310CE0}"/>
    <cellStyle name="Normal 38 11" xfId="25027" xr:uid="{9868E0F2-04AE-47EA-81BB-DFB54D5FC0DB}"/>
    <cellStyle name="Normal 38 2" xfId="25028" xr:uid="{57578CF5-9615-4907-A7FA-42340DC78DE5}"/>
    <cellStyle name="Normal 38 2 2" xfId="25029" xr:uid="{1176732C-31B4-473B-BF93-1C51C2051265}"/>
    <cellStyle name="Normal 38 3" xfId="25030" xr:uid="{A580F7CA-AB8D-43A8-98D4-CE143A82256D}"/>
    <cellStyle name="Normal 38 3 2" xfId="25031" xr:uid="{B0AB5B9E-7AEA-4DF3-80C4-334838E9400F}"/>
    <cellStyle name="Normal 38 3 2 2" xfId="25032" xr:uid="{B6BFDD2C-10F7-4E1D-BFFA-23B4181EF21F}"/>
    <cellStyle name="Normal 38 3 2 2 2" xfId="25033" xr:uid="{08AA5D1D-A18F-4082-A057-7B3617988A40}"/>
    <cellStyle name="Normal 38 3 2 2 2 2" xfId="25034" xr:uid="{15384C30-A8DF-4259-ABC1-FA4A42EC951A}"/>
    <cellStyle name="Normal 38 3 2 2 2 2 2" xfId="25035" xr:uid="{04A3CDD4-8315-4AD3-8E54-FD48E5726C4F}"/>
    <cellStyle name="Normal 38 3 2 2 2 2 3" xfId="25036" xr:uid="{07C353C8-F200-4A83-881D-0A422EB117D2}"/>
    <cellStyle name="Normal 38 3 2 2 2 3" xfId="25037" xr:uid="{0764A441-AC46-4A13-B434-6DB88F3F18F0}"/>
    <cellStyle name="Normal 38 3 2 2 2 4" xfId="25038" xr:uid="{8997F953-9C77-4251-AE66-AAD32251CE4B}"/>
    <cellStyle name="Normal 38 3 2 2 3" xfId="25039" xr:uid="{5201ED9C-C9FB-4768-8FB7-F8D791D23968}"/>
    <cellStyle name="Normal 38 3 2 2 3 2" xfId="25040" xr:uid="{1AEEB995-890A-4333-A724-39FBD3E6D819}"/>
    <cellStyle name="Normal 38 3 2 2 3 3" xfId="25041" xr:uid="{B6D210BE-C8E2-4614-B8A2-DE9E64B163C1}"/>
    <cellStyle name="Normal 38 3 2 2 4" xfId="25042" xr:uid="{113E4BE7-3BBF-44D5-AFDA-09C00E8AF8EB}"/>
    <cellStyle name="Normal 38 3 2 2 5" xfId="25043" xr:uid="{60301A99-4386-4818-8954-7F5CBC2F0B41}"/>
    <cellStyle name="Normal 38 3 2 3" xfId="25044" xr:uid="{5372CCD1-EA5B-41E8-B99C-CE4014F0549D}"/>
    <cellStyle name="Normal 38 3 2 3 2" xfId="25045" xr:uid="{EF1F06F7-576B-4B7D-A255-C7BCD1D8F8E8}"/>
    <cellStyle name="Normal 38 3 2 3 2 2" xfId="25046" xr:uid="{8477E723-347E-4D94-9E1C-83251C751319}"/>
    <cellStyle name="Normal 38 3 2 3 2 2 2" xfId="25047" xr:uid="{FACC1D80-2860-439F-9B1E-D5670268A530}"/>
    <cellStyle name="Normal 38 3 2 3 2 2 3" xfId="25048" xr:uid="{BF4B78B0-21D7-49C0-8AA6-57B8BBEE5249}"/>
    <cellStyle name="Normal 38 3 2 3 2 3" xfId="25049" xr:uid="{14DF81FC-2777-4173-9027-4CD0DA1BAA08}"/>
    <cellStyle name="Normal 38 3 2 3 2 4" xfId="25050" xr:uid="{4B8FA32C-125C-4D6C-8D38-55201338C739}"/>
    <cellStyle name="Normal 38 3 2 3 3" xfId="25051" xr:uid="{654EBFC5-A821-417D-99B9-99423BC08FA3}"/>
    <cellStyle name="Normal 38 3 2 3 3 2" xfId="25052" xr:uid="{1A38C34E-0AD2-424C-9919-8EB8C2D44C4E}"/>
    <cellStyle name="Normal 38 3 2 3 3 3" xfId="25053" xr:uid="{AAA03598-5037-4279-B486-7A25796E1F89}"/>
    <cellStyle name="Normal 38 3 2 3 4" xfId="25054" xr:uid="{D49D4A5E-484C-47E1-B8BE-507020C5AE37}"/>
    <cellStyle name="Normal 38 3 2 3 4 2 2 2" xfId="25055" xr:uid="{01FC4AF2-04C2-4E18-A9E5-6D9623414CAA}"/>
    <cellStyle name="Normal 38 3 2 3 4 2 2 2 2" xfId="25056" xr:uid="{27E0ABD0-1DB9-4DB6-B5F0-09F31904EB50}"/>
    <cellStyle name="Normal 38 3 2 3 4 2 2 2 2 2" xfId="25057" xr:uid="{CB551ABC-2CF5-4984-A370-E9938FEE0612}"/>
    <cellStyle name="Normal 38 3 2 3 4 2 2 2 2 3" xfId="25058" xr:uid="{B22B70E6-D7DE-4DB0-BD24-A60DD90E2689}"/>
    <cellStyle name="Normal 38 3 2 3 4 2 2 2 3" xfId="25059" xr:uid="{980BC631-5227-4FD3-81E2-5C24FE01F089}"/>
    <cellStyle name="Normal 38 3 2 3 4 2 2 2 4" xfId="25060" xr:uid="{13662BD5-FF50-41DE-AFA1-2F225E3445F1}"/>
    <cellStyle name="Normal 38 3 2 3 4 2 2 3" xfId="25061" xr:uid="{2B0A013F-754C-401B-8EE3-6BC83E79B3DC}"/>
    <cellStyle name="Normal 38 3 2 3 4 2 2 3 2" xfId="25062" xr:uid="{7226CCA5-B87C-42FD-827A-C8156EA86558}"/>
    <cellStyle name="Normal 38 3 2 3 4 2 2 3 2 2" xfId="25063" xr:uid="{5E088BD5-F37D-48F3-B877-2379970A3474}"/>
    <cellStyle name="Normal 38 3 2 3 4 2 2 3 2 3" xfId="25064" xr:uid="{74CA62D7-8730-415E-BDBF-368DE1973717}"/>
    <cellStyle name="Normal 38 3 2 3 4 2 2 3 3" xfId="25065" xr:uid="{BB6A5BF5-93FB-4F22-878B-F40F161702F1}"/>
    <cellStyle name="Normal 38 3 2 3 4 2 2 3 4" xfId="25066" xr:uid="{BB623100-FE28-493A-A22C-D32CE6B1CEA5}"/>
    <cellStyle name="Normal 38 3 2 3 5" xfId="25067" xr:uid="{89123BEF-DA10-45ED-9A03-E70742E15174}"/>
    <cellStyle name="Normal 38 3 3" xfId="25068" xr:uid="{76547385-F405-4B65-9943-54E3C5730A3D}"/>
    <cellStyle name="Normal 38 3 4" xfId="25069" xr:uid="{33D4E0AC-AAE4-4382-82A7-73A0979493A3}"/>
    <cellStyle name="Normal 38 3 4 2" xfId="25070" xr:uid="{BBD0D325-1945-41EB-A1AD-D0F968FAE5E1}"/>
    <cellStyle name="Normal 38 3 4 2 2" xfId="25071" xr:uid="{081C84D0-BEDB-4801-99C7-1700A5037372}"/>
    <cellStyle name="Normal 38 3 4 2 2 2" xfId="25072" xr:uid="{7042936A-75C5-4AC0-8E02-0CE33BEBD60D}"/>
    <cellStyle name="Normal 38 3 4 2 2 2 2" xfId="25073" xr:uid="{65BAB95D-1090-4F29-A062-7A926A2A3D7E}"/>
    <cellStyle name="Normal 38 3 4 2 2 2 2 2" xfId="25074" xr:uid="{DE5F4A4B-820B-4485-B7D6-A886CB00DD63}"/>
    <cellStyle name="Normal 38 3 4 2 2 2 2 2 2" xfId="25075" xr:uid="{DEF71128-1462-4722-A1BD-A29E61D7FD5A}"/>
    <cellStyle name="Normal 38 3 4 2 2 2 2 2 2 2" xfId="25076" xr:uid="{6DD50F7A-CBFB-4514-B86A-9F971D927E77}"/>
    <cellStyle name="Normal 38 3 4 2 2 2 2 2 2 2 2" xfId="25077" xr:uid="{996E62FC-9CEB-4F51-816D-F2B619F9C763}"/>
    <cellStyle name="Normal 38 3 4 2 2 2 2 2 2 2 3" xfId="25078" xr:uid="{785088CD-82A3-4496-BE42-B844B472BC23}"/>
    <cellStyle name="Normal 38 3 4 2 2 2 2 2 2 3" xfId="25079" xr:uid="{BCDD4916-FAC5-4B2C-89A2-6E1E242E7364}"/>
    <cellStyle name="Normal 38 3 4 2 2 2 2 2 2 4" xfId="25080" xr:uid="{F5022107-3833-4DE1-8D38-929CC256DCA4}"/>
    <cellStyle name="Normal 38 3 4 2 2 2 2 2 2 5" xfId="25081" xr:uid="{EB966F13-E5F2-4C02-AF3C-2462C9B685BC}"/>
    <cellStyle name="Normal 38 3 4 2 2 2 2 2 2 5 2" xfId="25082" xr:uid="{BABE8173-D96F-432E-96E7-C5F133479EA4}"/>
    <cellStyle name="Normal 38 3 4 2 2 2 2 2 2 5 2 2" xfId="25083" xr:uid="{C2043396-2264-4EB0-8EA3-BD2F1003C985}"/>
    <cellStyle name="Normal 38 3 4 2 2 2 2 2 2 5 2 3" xfId="25084" xr:uid="{3D76B26D-8112-4699-8295-98F56660A51F}"/>
    <cellStyle name="Normal 38 3 4 2 2 2 2 2 2 5 3" xfId="25085" xr:uid="{D2FC813D-E66B-4F74-8714-19F158A9102F}"/>
    <cellStyle name="Normal 38 3 4 2 2 2 2 2 2 5 4" xfId="25086" xr:uid="{D40F0871-DB74-4B90-9E32-CAEEA87F6495}"/>
    <cellStyle name="Normal 38 3 4 2 2 2 2 2 3" xfId="25087" xr:uid="{AC0559B2-AB51-4E07-9316-378D14FEB5A6}"/>
    <cellStyle name="Normal 38 3 4 2 2 2 2 2 4" xfId="25088" xr:uid="{45C0CAB1-7858-499E-965F-59F38B03E041}"/>
    <cellStyle name="Normal 38 3 4 2 2 2 2 3" xfId="25089" xr:uid="{E3E23EA6-D4BD-44EF-914D-0627C850D1EF}"/>
    <cellStyle name="Normal 38 3 4 2 2 2 2 4" xfId="25090" xr:uid="{00B3712F-EBF6-48A1-AAC3-8E9D0804A4AB}"/>
    <cellStyle name="Normal 38 3 4 2 2 2 3" xfId="25091" xr:uid="{A22DFE97-4533-409D-9FE3-2A9FDD9CA768}"/>
    <cellStyle name="Normal 38 3 4 2 2 2 3 2" xfId="25092" xr:uid="{7E7B0F5E-66F3-43B3-A5D8-F3FED7F4CFEA}"/>
    <cellStyle name="Normal 38 3 4 2 2 2 3 2 2" xfId="25093" xr:uid="{4C6863AD-57D7-42D0-9455-AF547CD3797F}"/>
    <cellStyle name="Normal 38 3 4 2 2 2 3 2 3" xfId="25094" xr:uid="{89D6DB33-8E2B-43AE-AD10-B7DC49D91AAF}"/>
    <cellStyle name="Normal 38 3 4 2 2 2 3 3" xfId="25095" xr:uid="{F0BFD83D-68C5-455B-AB1C-CC807007786C}"/>
    <cellStyle name="Normal 38 3 4 2 2 2 3 4" xfId="25096" xr:uid="{300BBD18-B10E-4186-B266-2002F67CBB70}"/>
    <cellStyle name="Normal 38 3 4 2 2 2 4" xfId="25097" xr:uid="{0BDE0561-9E97-438E-8B0F-A028311045A2}"/>
    <cellStyle name="Normal 38 3 4 2 2 2 4 2" xfId="25098" xr:uid="{BB1C0C68-1698-49BB-AFB9-8EEE14A5EF2E}"/>
    <cellStyle name="Normal 38 3 4 2 2 2 4 3" xfId="25099" xr:uid="{077FE9A5-3C54-4A00-A1FE-9D03D9FC98D3}"/>
    <cellStyle name="Normal 38 3 4 2 2 2 5" xfId="25100" xr:uid="{AF82B3B3-3C34-4E8D-A8B2-B7ED00C7D492}"/>
    <cellStyle name="Normal 38 3 4 2 2 2 6" xfId="25101" xr:uid="{D3528175-8A43-45B3-A612-7EFDDA1B6902}"/>
    <cellStyle name="Normal 38 3 4 2 2 3" xfId="25102" xr:uid="{4E441317-E54F-423C-828C-5B5447C0A41F}"/>
    <cellStyle name="Normal 38 3 4 2 2 3 2" xfId="25103" xr:uid="{471C8C3F-93F5-4CBB-B0DC-ED231DE50F8F}"/>
    <cellStyle name="Normal 38 3 4 2 2 3 2 2" xfId="25104" xr:uid="{4E0C2B5F-BA51-495F-A133-E7018D55FC9E}"/>
    <cellStyle name="Normal 38 3 4 2 2 3 2 3" xfId="25105" xr:uid="{E5E44AB2-2EA5-4D67-B35E-EB3FCD22D3DA}"/>
    <cellStyle name="Normal 38 3 4 2 2 3 3" xfId="25106" xr:uid="{889CE5E4-88BA-4FD2-944D-C34D8740B4F8}"/>
    <cellStyle name="Normal 38 3 4 2 2 3 4" xfId="25107" xr:uid="{1B1E6B12-C999-4064-94A4-307AFA534171}"/>
    <cellStyle name="Normal 38 3 4 2 2 4" xfId="25108" xr:uid="{B3857337-131E-4725-AF83-6119189CCA6B}"/>
    <cellStyle name="Normal 38 3 4 2 2 4 2" xfId="25109" xr:uid="{B2B19E32-6171-4AD9-812E-CD11E688AEDA}"/>
    <cellStyle name="Normal 38 3 4 2 2 4 3" xfId="25110" xr:uid="{A6562F4C-B35E-4E08-9102-1979061B51CA}"/>
    <cellStyle name="Normal 38 3 4 2 2 5" xfId="25111" xr:uid="{98097458-70FC-4326-AF48-6AAB348AEACC}"/>
    <cellStyle name="Normal 38 3 4 2 2 6" xfId="25112" xr:uid="{970C7E9E-17A5-4A4D-93A8-547E9D8DE220}"/>
    <cellStyle name="Normal 38 3 4 2 3" xfId="25113" xr:uid="{78567A41-C28C-4BF8-B3DA-72570511BFE7}"/>
    <cellStyle name="Normal 38 3 4 2 3 2" xfId="25114" xr:uid="{D117A844-6BC8-4982-A725-5067840A3779}"/>
    <cellStyle name="Normal 38 3 4 2 3 3" xfId="25115" xr:uid="{77881B97-F347-4887-BD2F-47DB5E5BA7EB}"/>
    <cellStyle name="Normal 38 3 4 2 4" xfId="25116" xr:uid="{928F8B64-3B69-4771-83AC-696AED96847F}"/>
    <cellStyle name="Normal 38 3 4 2 5" xfId="25117" xr:uid="{F8B2A029-98E3-4614-ACEA-0A5447D78E0E}"/>
    <cellStyle name="Normal 38 3 4 3" xfId="25118" xr:uid="{1059A29B-D46F-4070-98C3-7772A8E80358}"/>
    <cellStyle name="Normal 38 3 4 3 2" xfId="25119" xr:uid="{7A13E24C-6A7C-4A2D-927D-10B7F88A0AB9}"/>
    <cellStyle name="Normal 38 3 4 3 3" xfId="25120" xr:uid="{16E6357E-055C-4646-A80C-3BEB00A7C280}"/>
    <cellStyle name="Normal 38 3 4 4" xfId="25121" xr:uid="{3305B401-D0CE-4A1F-B540-47745369260B}"/>
    <cellStyle name="Normal 38 3 4 5" xfId="25122" xr:uid="{223CCDF9-BF22-448C-9740-E128A6129D22}"/>
    <cellStyle name="Normal 38 3 5" xfId="25123" xr:uid="{A3E1300D-BFBC-4D69-9FA7-56D4B69D9D78}"/>
    <cellStyle name="Normal 38 3 5 2" xfId="25124" xr:uid="{730C6387-3E6D-45B9-8824-A57594A06842}"/>
    <cellStyle name="Normal 38 3 5 2 2" xfId="25125" xr:uid="{E2188F79-822E-4D76-97E8-D6D6EDCA1732}"/>
    <cellStyle name="Normal 38 3 5 2 3" xfId="25126" xr:uid="{AAD41237-A9F9-453D-B643-E2AA4D1FF454}"/>
    <cellStyle name="Normal 38 3 5 3" xfId="25127" xr:uid="{274B79DA-33BB-4CBE-A7BB-6AE150813063}"/>
    <cellStyle name="Normal 38 3 5 4" xfId="25128" xr:uid="{8F363F2F-25EE-4DAC-9DCF-E810E10F9D54}"/>
    <cellStyle name="Normal 38 4" xfId="25129" xr:uid="{F5C305E0-6CA6-4028-91B7-F48BC5BDE234}"/>
    <cellStyle name="Normal 38 4 2" xfId="25130" xr:uid="{56C77C6B-E2AC-4AB3-927F-9C5BAABBD429}"/>
    <cellStyle name="Normal 38 5" xfId="25131" xr:uid="{9B01E516-9713-433F-9A1B-35DCF373AFED}"/>
    <cellStyle name="Normal 38 6" xfId="25132" xr:uid="{45BA4C01-083D-4D8E-91C8-978341FA3D7E}"/>
    <cellStyle name="Normal 38 7" xfId="25133" xr:uid="{618CF8B2-8D14-4026-84C6-3979DD8C7ED5}"/>
    <cellStyle name="Normal 38 8" xfId="25134" xr:uid="{035DC92A-8865-4AA4-8504-9F089C72A1CF}"/>
    <cellStyle name="Normal 38 9" xfId="25135" xr:uid="{EDFD468F-BA6B-4BB4-855E-548F1FCCB680}"/>
    <cellStyle name="Normal 39" xfId="25136" xr:uid="{10C4CF1B-BD7A-4DFF-BB90-E1C5EC02F3FE}"/>
    <cellStyle name="Normal 39 2" xfId="25137" xr:uid="{74060A18-69D7-4401-BF0D-4FB64B2EAA13}"/>
    <cellStyle name="Normal 39 2 2" xfId="25138" xr:uid="{106F5CB0-57C6-4EE4-BAED-F9149F8F3093}"/>
    <cellStyle name="Normal 39 3" xfId="25139" xr:uid="{FCF2EBAE-908B-4815-87A7-425AE796A379}"/>
    <cellStyle name="Normal 39 4" xfId="25140" xr:uid="{BF87B124-82E8-424E-8899-602524FCB27C}"/>
    <cellStyle name="Normal 39 4 2" xfId="25141" xr:uid="{F1B4C6CD-D5F3-4D36-92AF-D3D39B5D91A7}"/>
    <cellStyle name="Normal 39 4 2 2" xfId="25142" xr:uid="{1897006B-8562-4F64-8641-367F11F95546}"/>
    <cellStyle name="Normal 39 4 2 3" xfId="25143" xr:uid="{36CF9219-EECE-41CF-AA5A-18EF5DB4BE11}"/>
    <cellStyle name="Normal 39 4 3" xfId="25144" xr:uid="{B5D3EB27-8A6C-4856-AB3C-E20048B27317}"/>
    <cellStyle name="Normal 39 4 4" xfId="25145" xr:uid="{353BFA9E-5A49-4C10-98A2-437D92B7D22D}"/>
    <cellStyle name="Normal 39 5" xfId="25146" xr:uid="{73B23041-E82A-434A-8C33-AD411F0F9E00}"/>
    <cellStyle name="Normal 39 5 2" xfId="25147" xr:uid="{245C9ABF-03BC-404A-8EB9-9409EB7F6284}"/>
    <cellStyle name="Normal 39 5 2 2" xfId="25148" xr:uid="{FCBBAE01-8E85-422A-96B6-735C3DAEF6A4}"/>
    <cellStyle name="Normal 39 5 2 3" xfId="25149" xr:uid="{A59DA5F0-B3AC-494A-AAF1-97E8BA047E1B}"/>
    <cellStyle name="Normal 39 5 3" xfId="25150" xr:uid="{5FD33FEE-6327-4B8F-A823-96D93CA03705}"/>
    <cellStyle name="Normal 39 5 4" xfId="25151" xr:uid="{AAB3F54B-FDEC-43C6-8622-F85A2D5D83B8}"/>
    <cellStyle name="Normal 39 6" xfId="25152" xr:uid="{BFE759EA-EEC1-4BCD-AAE1-A2AB30D16C50}"/>
    <cellStyle name="Normal 39 6 2" xfId="25153" xr:uid="{93897F83-2C55-4AA1-AB91-47338B859EE5}"/>
    <cellStyle name="Normal 39 6 2 2" xfId="25154" xr:uid="{3AA2B8FC-DB1B-4028-9DB0-9620DBAD9A93}"/>
    <cellStyle name="Normal 39 6 2 3" xfId="25155" xr:uid="{C6CE4240-00A0-4D61-8AE0-85C7C696CC0B}"/>
    <cellStyle name="Normal 39 6 3" xfId="25156" xr:uid="{69251A08-D9EE-45A4-964A-256EA9131EA1}"/>
    <cellStyle name="Normal 39 6 4" xfId="25157" xr:uid="{0CC68C34-489D-4D75-ADF5-7D97466D9B05}"/>
    <cellStyle name="Normal 39 7" xfId="25158" xr:uid="{9661A372-8F05-4EB5-8B5B-30A15F086782}"/>
    <cellStyle name="Normal 39 7 2" xfId="25159" xr:uid="{DF678F08-BF67-4A8B-8D1F-653EC0836CDE}"/>
    <cellStyle name="Normal 39 7 2 2" xfId="25160" xr:uid="{0297C568-E9FA-491B-A3B0-64757BCBB3DA}"/>
    <cellStyle name="Normal 39 7 2 3" xfId="25161" xr:uid="{67F04815-F82A-43E9-92D7-56598A9F5334}"/>
    <cellStyle name="Normal 39 7 3" xfId="25162" xr:uid="{B5AB0F39-B8AA-410F-8829-25FC1F60AE0B}"/>
    <cellStyle name="Normal 39 7 4" xfId="25163" xr:uid="{CE0E3BC8-5FB6-451E-B32F-6AE6CC349E5C}"/>
    <cellStyle name="Normal 39 8" xfId="25164" xr:uid="{907DC905-8B6E-424F-9B33-F35F4AB4DE29}"/>
    <cellStyle name="Normal 39 8 2" xfId="25165" xr:uid="{4EC5C515-58C3-4E29-B604-5CBA91E7555B}"/>
    <cellStyle name="Normal 39 8 2 2" xfId="25166" xr:uid="{90A10C60-F303-46C7-A145-EE228F92FCB1}"/>
    <cellStyle name="Normal 39 8 2 3" xfId="25167" xr:uid="{EA57625B-E7C4-4834-A956-6584ED5F086E}"/>
    <cellStyle name="Normal 39 8 3" xfId="25168" xr:uid="{9587341B-B142-4235-9E4C-9F2A06600C0D}"/>
    <cellStyle name="Normal 39 8 4" xfId="25169" xr:uid="{5B847696-6C54-4A4F-AB23-8BEF4852156F}"/>
    <cellStyle name="Normal 4" xfId="25171" xr:uid="{09193B5B-EB54-4721-8610-2875235E8FAA}"/>
    <cellStyle name="Normal 4 10" xfId="25172" xr:uid="{2E83AE82-E0CA-4A2D-A352-9372509D7EF2}"/>
    <cellStyle name="Normal 4 11" xfId="25173" xr:uid="{1D6A15A0-76CB-4BC3-9586-94347A427FA8}"/>
    <cellStyle name="Normal 4 12" xfId="25174" xr:uid="{3BE55059-FDE0-4E1A-BDE0-D623C57AD2F0}"/>
    <cellStyle name="Normal 4 13" xfId="25175" xr:uid="{48B3CC78-13BE-4FAA-9E2F-3E32D53FB952}"/>
    <cellStyle name="Normal 4 14" xfId="25176" xr:uid="{B4990D64-70B7-4337-9BDB-5E51322EB9B5}"/>
    <cellStyle name="Normal 4 14 2" xfId="25177" xr:uid="{92FE7905-80EF-41F6-9383-BE81E16ABB57}"/>
    <cellStyle name="Normal 4 15" xfId="25178" xr:uid="{0C005777-99FC-4C15-8F3B-B9C207615768}"/>
    <cellStyle name="Normal 4 16" xfId="25179" xr:uid="{D8C17C78-3FAC-49DB-A97D-3B1866E1727F}"/>
    <cellStyle name="Normal 4 17" xfId="25180" xr:uid="{C1069644-3A07-4F71-BDA7-AEA7366EFE83}"/>
    <cellStyle name="Normal 4 2" xfId="25181" xr:uid="{11F16189-BD82-4543-A102-3E65611E2531}"/>
    <cellStyle name="Normal 4 2 10" xfId="25182" xr:uid="{90225477-187C-4C20-9D63-FBFEBFFC0F46}"/>
    <cellStyle name="Normal 4 2 11" xfId="25183" xr:uid="{8B3BC43B-1C8D-48D7-A5A6-0637773296D8}"/>
    <cellStyle name="Normal 4 2 12" xfId="25184" xr:uid="{57400C3A-D17D-4EB4-87DE-2987C1528134}"/>
    <cellStyle name="Normal 4 2 13" xfId="25185" xr:uid="{4A5C6E98-1C08-4E17-A415-C6B849197868}"/>
    <cellStyle name="Normal 4 2 14" xfId="25186" xr:uid="{381BF8D1-BC17-49A8-BFB6-5AFF4E59D09C}"/>
    <cellStyle name="Normal 4 2 15" xfId="25187" xr:uid="{6AF29488-AEFC-4FBC-A46D-27172F0B1967}"/>
    <cellStyle name="Normal 4 2 16" xfId="25188" xr:uid="{A34BE53B-2AEC-420D-A040-B18AAE29CADF}"/>
    <cellStyle name="Normal 4 2 17" xfId="25189" xr:uid="{748B66AF-0BB9-447E-960A-62668F23BA74}"/>
    <cellStyle name="Normal 4 2 18" xfId="25190" xr:uid="{B2452590-423A-40D2-9286-741463857D77}"/>
    <cellStyle name="Normal 4 2 2" xfId="25191" xr:uid="{4EDC9B54-0FD1-43A4-90A4-CFD4A79C19E2}"/>
    <cellStyle name="Normal 4 2 2 10" xfId="25192" xr:uid="{48F5CC60-EA68-444C-84B2-E1ED28022D03}"/>
    <cellStyle name="Normal 4 2 2 10 2" xfId="25193" xr:uid="{AC1C238D-1E0D-4A9D-AD1D-E9DBAD0C88B8}"/>
    <cellStyle name="Normal 4 2 2 10 2 2" xfId="25194" xr:uid="{5E4A202D-C22D-4778-A48E-F847C7DBF6B2}"/>
    <cellStyle name="Normal 4 2 2 10 2 3" xfId="25195" xr:uid="{F7CE99F6-997F-4F88-811A-62B46448DCC9}"/>
    <cellStyle name="Normal 4 2 2 10 3" xfId="25196" xr:uid="{0D08C6DA-8D3E-419E-85E2-F29D98925E86}"/>
    <cellStyle name="Normal 4 2 2 10 4" xfId="25197" xr:uid="{EE511D44-0698-4FF7-9F2A-8562E3B4A4D3}"/>
    <cellStyle name="Normal 4 2 2 11" xfId="25198" xr:uid="{DDD0F712-B660-4411-B31C-3B4116D7F071}"/>
    <cellStyle name="Normal 4 2 2 11 2" xfId="25199" xr:uid="{DFB3986C-FA4C-4818-8DB6-F5C95D9F6CB3}"/>
    <cellStyle name="Normal 4 2 2 11 2 2" xfId="25200" xr:uid="{42BAE236-035B-4064-91D1-2C59F086AEB1}"/>
    <cellStyle name="Normal 4 2 2 11 2 3" xfId="25201" xr:uid="{7EBED570-8824-408F-B17E-B435521479FB}"/>
    <cellStyle name="Normal 4 2 2 11 3" xfId="25202" xr:uid="{907BDE01-AA46-4B79-9EA4-E22CB79460C4}"/>
    <cellStyle name="Normal 4 2 2 11 4" xfId="25203" xr:uid="{B8AB2536-9B20-46E9-B0DB-EBD48CAC028D}"/>
    <cellStyle name="Normal 4 2 2 2" xfId="25204" xr:uid="{B0C3A312-8D66-45AA-BADF-108144A8BA29}"/>
    <cellStyle name="Normal 4 2 2 2 2" xfId="25205" xr:uid="{BCA77A8A-343E-413C-85E1-0B4A004026E9}"/>
    <cellStyle name="Normal 4 2 2 3" xfId="25206" xr:uid="{D16A336E-9B14-4A96-8D61-82FECA7F03CE}"/>
    <cellStyle name="Normal 4 2 2 4" xfId="25207" xr:uid="{B32D3AFD-58D8-459C-93C8-CC400C075EF2}"/>
    <cellStyle name="Normal 4 2 2 4 2" xfId="25208" xr:uid="{AAA7143F-857B-477D-A2D7-4B52EC6B3384}"/>
    <cellStyle name="Normal 4 2 2 4 2 2" xfId="25209" xr:uid="{94613051-8A30-44CB-91E9-A3F6EF8C28FB}"/>
    <cellStyle name="Normal 4 2 2 4 2 3" xfId="25210" xr:uid="{6704F197-BD82-41C7-A528-B2906B10E278}"/>
    <cellStyle name="Normal 4 2 2 4 3" xfId="25211" xr:uid="{6641DB8B-3CD3-4ECD-84C2-372D655F9743}"/>
    <cellStyle name="Normal 4 2 2 4 4" xfId="25212" xr:uid="{593C3A4C-6B01-44DD-9B7D-DCCA28006FF7}"/>
    <cellStyle name="Normal 4 2 2 5" xfId="25213" xr:uid="{652FD9C4-6E8C-4501-B608-12D495FA0196}"/>
    <cellStyle name="Normal 4 2 2 5 2" xfId="25214" xr:uid="{6BB10B9E-3DF5-41DC-A375-A3A4BE51D26E}"/>
    <cellStyle name="Normal 4 2 2 5 2 2" xfId="25215" xr:uid="{E9E79B9D-5267-4A73-B6AF-37392F491E1B}"/>
    <cellStyle name="Normal 4 2 2 5 2 3" xfId="25216" xr:uid="{D66C392D-077F-41CC-AD16-C4708F280DEF}"/>
    <cellStyle name="Normal 4 2 2 5 3" xfId="25217" xr:uid="{DF9A6EC6-D8A6-4726-98FE-3B1BF554A597}"/>
    <cellStyle name="Normal 4 2 2 5 4" xfId="25218" xr:uid="{7224BE01-6FDD-4602-AA6C-F8CA2F53E8D9}"/>
    <cellStyle name="Normal 4 2 2 6" xfId="25219" xr:uid="{BB64429C-3B6C-4322-BEC9-F6DF65AD25AF}"/>
    <cellStyle name="Normal 4 2 2 6 2" xfId="25220" xr:uid="{1CAE3CEF-F5F6-4F9B-8DED-EC2D9C3B26AC}"/>
    <cellStyle name="Normal 4 2 2 6 2 2" xfId="25221" xr:uid="{6C93A2B0-E0A4-4DAD-B77A-23E8E8814333}"/>
    <cellStyle name="Normal 4 2 2 6 2 3" xfId="25222" xr:uid="{536FFC07-967B-4FEE-B9A2-654A9484E3F8}"/>
    <cellStyle name="Normal 4 2 2 6 3" xfId="25223" xr:uid="{9B05B85B-26F0-481A-AA0D-53FBD403AD32}"/>
    <cellStyle name="Normal 4 2 2 6 4" xfId="25224" xr:uid="{3DF2BD05-14A4-43CB-B29F-4E84821E5BB5}"/>
    <cellStyle name="Normal 4 2 2 7" xfId="25225" xr:uid="{67BBDBEF-10FB-446D-9B38-1D3B3CD0CCFD}"/>
    <cellStyle name="Normal 4 2 2 7 2" xfId="25226" xr:uid="{AEC9DAFF-9E95-4CDE-8A35-2EB2A0AA0956}"/>
    <cellStyle name="Normal 4 2 2 7 2 2" xfId="25227" xr:uid="{F234EBD3-8E09-49DF-83B2-332FECB26D55}"/>
    <cellStyle name="Normal 4 2 2 7 2 3" xfId="25228" xr:uid="{EAFFCD77-AD52-4C07-9144-03491F181D44}"/>
    <cellStyle name="Normal 4 2 2 7 3" xfId="25229" xr:uid="{2F99EAD0-8FDF-41A8-9343-F6EEE42BA88C}"/>
    <cellStyle name="Normal 4 2 2 7 4" xfId="25230" xr:uid="{B8A7A522-3D6C-472C-9A71-172F8261036A}"/>
    <cellStyle name="Normal 4 2 2 8" xfId="25231" xr:uid="{20CE9567-0640-4DC1-B6B0-FCDA211BC549}"/>
    <cellStyle name="Normal 4 2 2 8 2" xfId="25232" xr:uid="{098092B9-3BB4-458F-B9C1-B2BD5C624715}"/>
    <cellStyle name="Normal 4 2 2 8 2 2" xfId="25233" xr:uid="{65A5253B-657C-4B9B-B432-85B7EE6B739B}"/>
    <cellStyle name="Normal 4 2 2 8 2 3" xfId="25234" xr:uid="{F6C082C4-1833-40D7-BE73-5C95CBF7FAA1}"/>
    <cellStyle name="Normal 4 2 2 8 3" xfId="25235" xr:uid="{A740247A-FD0F-4F8D-AD91-19D24C7A7EAA}"/>
    <cellStyle name="Normal 4 2 2 8 4" xfId="25236" xr:uid="{4860C125-300D-424B-978D-CC8D45F875E4}"/>
    <cellStyle name="Normal 4 2 2 9" xfId="25237" xr:uid="{745543A5-7B57-44D8-A196-3172CC03549B}"/>
    <cellStyle name="Normal 4 2 2 9 2" xfId="25238" xr:uid="{F63D7A49-4894-49C4-91EC-9D4BD8C8734A}"/>
    <cellStyle name="Normal 4 2 2 9 2 2" xfId="25239" xr:uid="{208BAA4F-6A83-4C7E-9DEC-D7008FA60931}"/>
    <cellStyle name="Normal 4 2 2 9 2 3" xfId="25240" xr:uid="{829E1760-79B3-45E6-8714-1D024567C7E0}"/>
    <cellStyle name="Normal 4 2 2 9 3" xfId="25241" xr:uid="{1CCF5B3F-19B7-4879-9680-84BCE76F3632}"/>
    <cellStyle name="Normal 4 2 2 9 4" xfId="25242" xr:uid="{36B49ECD-8774-48F0-B76B-136F6CE01CD9}"/>
    <cellStyle name="Normal 4 2 3" xfId="25243" xr:uid="{D23EE1EA-9162-4B26-8925-A3D9A0FFD389}"/>
    <cellStyle name="Normal 4 2 3 10" xfId="25244" xr:uid="{DDFF7A99-A113-47B5-AB17-A41ADE8BBEF5}"/>
    <cellStyle name="Normal 4 2 3 10 2" xfId="25245" xr:uid="{D94F3C33-DB94-4214-BE77-0FD128B2699B}"/>
    <cellStyle name="Normal 4 2 3 10 3" xfId="25246" xr:uid="{E015A882-2F31-467E-934E-AAA0911280E0}"/>
    <cellStyle name="Normal 4 2 3 11" xfId="25247" xr:uid="{5F0B740E-BC24-4856-AF9B-46870235FEF2}"/>
    <cellStyle name="Normal 4 2 3 11 2" xfId="25248" xr:uid="{F8F76E0C-AFAC-4E73-9E33-CB3D0081CFEA}"/>
    <cellStyle name="Normal 4 2 3 11 3" xfId="25249" xr:uid="{6269F01E-7D78-4746-8C85-50A4952FC520}"/>
    <cellStyle name="Normal 4 2 3 12" xfId="25250" xr:uid="{19BEA57C-4E96-44FA-AF35-63594DF59678}"/>
    <cellStyle name="Normal 4 2 3 13" xfId="25251" xr:uid="{90B4FA9B-785B-45FD-9550-1B6A0FB87DD9}"/>
    <cellStyle name="Normal 4 2 3 2" xfId="25252" xr:uid="{929A9BD4-6451-4938-AAD0-2F5BCF7EF4CA}"/>
    <cellStyle name="Normal 4 2 3 2 2" xfId="25253" xr:uid="{2CB1C4A5-5C7C-49A9-8822-FAF7A028B2A8}"/>
    <cellStyle name="Normal 4 2 3 2 2 2" xfId="25254" xr:uid="{8F925D12-C9D1-4604-B895-577FB7245FDE}"/>
    <cellStyle name="Normal 4 2 3 2 2 3" xfId="25255" xr:uid="{39358439-121E-46D7-8274-E82DA8EE7F1A}"/>
    <cellStyle name="Normal 4 2 3 3" xfId="25256" xr:uid="{940BB655-2CF3-4858-95B1-44FCB020711D}"/>
    <cellStyle name="Normal 4 2 3 4" xfId="25257" xr:uid="{B9ADB131-31DB-4C1A-975C-55304627D50F}"/>
    <cellStyle name="Normal 4 2 3 5" xfId="25258" xr:uid="{354CEB87-DB6E-46F8-B71A-C13DAC9E1F73}"/>
    <cellStyle name="Normal 4 2 3 6" xfId="25259" xr:uid="{893A62F9-4A48-41B3-ABFC-ED479530D374}"/>
    <cellStyle name="Normal 4 2 3 7" xfId="25260" xr:uid="{975E3277-4029-4E71-9D07-42AD35EFC12C}"/>
    <cellStyle name="Normal 4 2 3 8" xfId="25261" xr:uid="{E811F355-AAF6-45C8-9639-045E82C08AB0}"/>
    <cellStyle name="Normal 4 2 3 9" xfId="25262" xr:uid="{F423F6FC-810E-4CD9-8A04-98959BC05CD8}"/>
    <cellStyle name="Normal 4 2 4" xfId="25263" xr:uid="{3A8B7450-AE28-490A-A3C2-5AD9DE03A0A8}"/>
    <cellStyle name="Normal 4 2 5" xfId="25264" xr:uid="{114EFD29-F562-425C-870E-29B983D1FBD4}"/>
    <cellStyle name="Normal 4 2 6" xfId="25265" xr:uid="{016A3DEF-A063-4D48-B3AB-92059E202207}"/>
    <cellStyle name="Normal 4 2 6 2" xfId="25266" xr:uid="{7DF44C10-F8BC-45C7-A07F-196A6CA89FED}"/>
    <cellStyle name="Normal 4 2 6 2 2" xfId="25267" xr:uid="{AC641961-F183-4339-A055-C089BE02B5FE}"/>
    <cellStyle name="Normal 4 2 6 2 3" xfId="25268" xr:uid="{F4D6152D-1327-4826-A4D3-AE719BFF518B}"/>
    <cellStyle name="Normal 4 2 6 3" xfId="25269" xr:uid="{A33B2439-6F54-4AAE-8D4D-E7940D79E7CE}"/>
    <cellStyle name="Normal 4 2 6 4" xfId="25270" xr:uid="{BF1AB262-080D-4ADC-8E37-14B53ACC9505}"/>
    <cellStyle name="Normal 4 2 7" xfId="25271" xr:uid="{F9B8F02D-B679-4D75-9D9F-E6245C83C727}"/>
    <cellStyle name="Normal 4 2 7 2" xfId="25272" xr:uid="{0959FCBC-9251-4565-B5CA-EA0A1666CD14}"/>
    <cellStyle name="Normal 4 2 8" xfId="25273" xr:uid="{2749F4A9-927D-4FCF-A22E-ECCB2CFB380F}"/>
    <cellStyle name="Normal 4 2 9" xfId="25274" xr:uid="{FC79B7E0-A25E-4767-A010-508105428AC7}"/>
    <cellStyle name="Normal 4 2_5.Vemulapudi" xfId="25276" xr:uid="{814DD3C2-FC65-4590-9096-B48A28EC2994}"/>
    <cellStyle name="Normal 4 22 2" xfId="25275" xr:uid="{6D6740F9-CB73-40FA-AA28-2F5A74AE5C3F}"/>
    <cellStyle name="Normal 4 3" xfId="25277" xr:uid="{23CFFA76-F8A2-4FEB-8DD2-239148BC8C49}"/>
    <cellStyle name="Normal 4 3 10" xfId="25278" xr:uid="{654C406B-5021-4C48-9A54-F21EBD42D761}"/>
    <cellStyle name="Normal 4 3 2" xfId="25279" xr:uid="{0CB1E202-3219-4DDF-A93B-F3B75E23BF6D}"/>
    <cellStyle name="Normal 4 3 2 2" xfId="25280" xr:uid="{E73B47F9-3405-4617-819F-6BE3DCDF54CF}"/>
    <cellStyle name="Normal 4 3 2 2 2" xfId="25281" xr:uid="{CA38FBBD-8D93-42B8-B420-520E77B87270}"/>
    <cellStyle name="Normal 4 3 2 3" xfId="25282" xr:uid="{503A83AA-1BDE-406D-B106-869567738B96}"/>
    <cellStyle name="Normal 4 3 2 4" xfId="25283" xr:uid="{ADACC3CE-E3CF-49DE-A98D-C3D0E7A594DF}"/>
    <cellStyle name="Normal 4 3 2 5" xfId="25284" xr:uid="{DF61FC80-2F4C-40B6-BDF1-CBE5C02AFB85}"/>
    <cellStyle name="Normal 4 3 2 6" xfId="25285" xr:uid="{405DABBA-AC38-437F-8370-75DFDCAB4448}"/>
    <cellStyle name="Normal 4 3 2 7" xfId="25286" xr:uid="{7121E42B-1838-4AD9-BEB9-9C04676562DD}"/>
    <cellStyle name="Normal 4 3 2 8" xfId="25287" xr:uid="{55964421-8428-44D5-8FB0-DB09EDF52BEE}"/>
    <cellStyle name="Normal 4 3 2 9" xfId="25288" xr:uid="{D6B39B4D-5174-4A48-8A50-13CEC57B89F1}"/>
    <cellStyle name="Normal 4 3 3" xfId="25289" xr:uid="{EBC472E2-1D04-46D6-B9A0-3826A73751AC}"/>
    <cellStyle name="Normal 4 3 3 2" xfId="25290" xr:uid="{5D07B59F-7D46-44FB-802E-CE6D2519200A}"/>
    <cellStyle name="Normal 4 3 4" xfId="25291" xr:uid="{AFC02F47-04DF-42D0-88CC-84867874733C}"/>
    <cellStyle name="Normal 4 3 5" xfId="25292" xr:uid="{9C2575E5-7D66-47AB-82A6-929824EC754B}"/>
    <cellStyle name="Normal 4 3 6" xfId="25293" xr:uid="{FEC05E29-29CD-4FB7-A264-148DC5BAFD1F}"/>
    <cellStyle name="Normal 4 3 7" xfId="25294" xr:uid="{29992932-B127-4546-8558-758E6E9BAA57}"/>
    <cellStyle name="Normal 4 3 8" xfId="25295" xr:uid="{4F646EDD-402B-4368-877A-E4512DDE19D9}"/>
    <cellStyle name="Normal 4 3 9" xfId="25296" xr:uid="{EA6BDBF1-2F90-4629-A29A-78F5EAF4A723}"/>
    <cellStyle name="Normal 4 3_NERELLA ADDITIONAL CLASS ROOMS IN FF" xfId="25298" xr:uid="{1E88DA23-FEFA-4B3E-9ADF-23A40DDAC035}"/>
    <cellStyle name="Normal 4 35" xfId="25297" xr:uid="{B1B10C05-4060-4537-9D3B-89E93F1BD3C6}"/>
    <cellStyle name="Normal 4 4" xfId="25299" xr:uid="{19168019-6BD7-45CD-8DFA-63B69FFC4CD0}"/>
    <cellStyle name="Normal 4 4 10" xfId="25300" xr:uid="{A42043CA-639B-4ABB-8524-A250B1713998}"/>
    <cellStyle name="Normal 4 4 11" xfId="25301" xr:uid="{2C2C5BDC-CAE2-4658-A593-F5655CBEF067}"/>
    <cellStyle name="Normal 4 4 2" xfId="25302" xr:uid="{D67FCDD1-A74E-4B81-96A9-3E24F544D2EE}"/>
    <cellStyle name="Normal 4 4 2 2" xfId="25303" xr:uid="{7B2C0E2D-F258-4486-8170-0F04E6D10F7B}"/>
    <cellStyle name="Normal 4 4 2 3" xfId="25304" xr:uid="{F02DE8DD-373B-4F0B-B126-B06951C69C12}"/>
    <cellStyle name="Normal 4 4 2 4" xfId="25305" xr:uid="{E25A104E-E3D8-42CA-9973-E4B4DDC0E0C7}"/>
    <cellStyle name="Normal 4 4 2 5" xfId="25306" xr:uid="{1B2024DC-A054-491E-9227-BF54151C1DD2}"/>
    <cellStyle name="Normal 4 4 2 6" xfId="25307" xr:uid="{990DF635-FD10-4C52-B6D2-D22AB244FF90}"/>
    <cellStyle name="Normal 4 4 2 7" xfId="25308" xr:uid="{9A5784E0-D481-4EF4-83E1-5137E187BE29}"/>
    <cellStyle name="Normal 4 4 2 8" xfId="25309" xr:uid="{8321D8A9-5613-43B5-943F-88306AFB4328}"/>
    <cellStyle name="Normal 4 4 2 9" xfId="25310" xr:uid="{177C3D67-6DC7-487A-B8ED-A9970D0EEB7F}"/>
    <cellStyle name="Normal 4 4 3" xfId="25311" xr:uid="{1B6084DF-BC39-45DF-85A9-47DE3C8D0B37}"/>
    <cellStyle name="Normal 4 4 4" xfId="25312" xr:uid="{ADE3C1FE-C0CE-4BEE-A7E7-D5F5B26B9AB2}"/>
    <cellStyle name="Normal 4 4 5" xfId="25313" xr:uid="{2F45B112-87B2-4F1F-B83C-4B66D7F36031}"/>
    <cellStyle name="Normal 4 4 6" xfId="25314" xr:uid="{3550E361-0F30-4694-8155-1717435C5A58}"/>
    <cellStyle name="Normal 4 4 7" xfId="25315" xr:uid="{0B32D0E8-D35E-4C70-AA80-D561DE860D2C}"/>
    <cellStyle name="Normal 4 4 8" xfId="25316" xr:uid="{79B5CA41-5771-4336-A955-1FFC9487D21B}"/>
    <cellStyle name="Normal 4 4 9" xfId="25317" xr:uid="{1BDA1F69-3DBD-4D1E-A5DF-BEA407349E63}"/>
    <cellStyle name="Normal 4 4_NERELLA ADDITIONAL CLASS ROOMS IN FF" xfId="25318" xr:uid="{77923A48-F8C4-4AE4-9899-204D8F77F46D}"/>
    <cellStyle name="Normal 4 5" xfId="25319" xr:uid="{4A6C48C1-303C-4BFF-8593-8DB3251ECF47}"/>
    <cellStyle name="Normal 4 5 10" xfId="25320" xr:uid="{5F21A918-9E7D-492C-BF12-0D73002D7CF5}"/>
    <cellStyle name="Normal 4 5 10 2" xfId="25321" xr:uid="{4B9D3C80-9DBA-4D35-91FE-FC5599A0419A}"/>
    <cellStyle name="Normal 4 5 10 3" xfId="25322" xr:uid="{4D55D5C6-6FBB-4EB3-9F49-BB2737B3000C}"/>
    <cellStyle name="Normal 4 5 11" xfId="25323" xr:uid="{F9C63B36-EE77-4C44-AFD3-4DC17E5D14C7}"/>
    <cellStyle name="Normal 4 5 11 2" xfId="25324" xr:uid="{1B344AD8-9678-44D9-8C62-2539825F23CE}"/>
    <cellStyle name="Normal 4 5 11 3" xfId="25325" xr:uid="{311BF7CA-D939-43E8-866E-BC693C73168A}"/>
    <cellStyle name="Normal 4 5 12" xfId="25326" xr:uid="{B9DD75A9-A127-40E2-BAAB-7FB390E5890D}"/>
    <cellStyle name="Normal 4 5 13" xfId="25327" xr:uid="{8BBA800C-11F7-4559-9DC2-61B89913D2FA}"/>
    <cellStyle name="Normal 4 5 2" xfId="25328" xr:uid="{D5D6B88E-125C-4241-AC33-01190F2038DA}"/>
    <cellStyle name="Normal 4 5 2 2" xfId="25329" xr:uid="{786A63DC-CC21-4E49-A3DC-4C6CC5625370}"/>
    <cellStyle name="Normal 4 5 2 2 2" xfId="25330" xr:uid="{F1B417D7-28CE-4C65-A12B-47204ECAFCEF}"/>
    <cellStyle name="Normal 4 5 2 2 3" xfId="25331" xr:uid="{25897C93-0B1C-4643-8EB1-2812F82F5622}"/>
    <cellStyle name="Normal 4 5 3" xfId="25332" xr:uid="{5AB92D26-B741-411C-A757-D620CA3F96E4}"/>
    <cellStyle name="Normal 4 5 4" xfId="25333" xr:uid="{24B68655-6103-4C10-826A-B0E6C01F01D8}"/>
    <cellStyle name="Normal 4 5 5" xfId="25334" xr:uid="{822FD45C-5E5B-42CD-A1D2-981182AD3819}"/>
    <cellStyle name="Normal 4 5 6" xfId="25335" xr:uid="{0DFF67BC-DE87-4075-AB15-99DC59F9C3D4}"/>
    <cellStyle name="Normal 4 5 7" xfId="25336" xr:uid="{D4E1B897-C15C-4262-9099-028322A4A50E}"/>
    <cellStyle name="Normal 4 5 8" xfId="25337" xr:uid="{EDB08EA4-E1C8-4C2C-AEF9-FE4EB1D4E495}"/>
    <cellStyle name="Normal 4 5 9" xfId="25338" xr:uid="{42510D0E-0787-4266-86BC-BFEBE1094B23}"/>
    <cellStyle name="Normal 4 6" xfId="25339" xr:uid="{0C9A434E-D3BB-4713-9228-32B39A451435}"/>
    <cellStyle name="Normal 4 6 2" xfId="25340" xr:uid="{6C85B51F-5934-4275-A0F9-C48EF2A5D2E8}"/>
    <cellStyle name="Normal 4 6 3" xfId="25341" xr:uid="{DACA27F9-C9B3-41A7-B6A9-BDB3FBB6F754}"/>
    <cellStyle name="Normal 4 6 4" xfId="25342" xr:uid="{A229D8DA-37B9-4FFD-BFAA-F0165C12BF9B}"/>
    <cellStyle name="Normal 4 6 5" xfId="25343" xr:uid="{C73B4962-6DDA-41EC-BAF0-ADFA7B838075}"/>
    <cellStyle name="Normal 4 6 6" xfId="25344" xr:uid="{F69DE0CB-962E-4C2C-8AD9-7F09F98E0959}"/>
    <cellStyle name="Normal 4 6 7" xfId="25345" xr:uid="{7C70C606-EDBF-4021-B8A3-7A3D93493907}"/>
    <cellStyle name="Normal 4 6 8" xfId="25346" xr:uid="{64C21ECB-AEE7-46A4-8112-B941F1188F93}"/>
    <cellStyle name="Normal 4 6 9" xfId="25347" xr:uid="{82D2F01E-0846-4B05-AE3D-FC9CC19335FF}"/>
    <cellStyle name="Normal 4 7" xfId="25348" xr:uid="{F2CC160D-7A8E-4092-939A-848B9A1C1783}"/>
    <cellStyle name="Normal 4 8" xfId="25349" xr:uid="{DDC80C4E-F580-47DF-A1C9-49FD8C7959E0}"/>
    <cellStyle name="Normal 4 9" xfId="25350" xr:uid="{5C0C70C5-343F-4A9E-87F8-AB421386B884}"/>
    <cellStyle name="Normal 4_14-15 Datas Final 23.11.14.xls 14.05.2015" xfId="25894" xr:uid="{FAA234B8-E4F2-4E8C-B7C1-D0E73E5C3D20}"/>
    <cellStyle name="Normal 40" xfId="25351" xr:uid="{48C93612-137A-4616-8B7C-FC6ADD13754D}"/>
    <cellStyle name="Normal 40 2" xfId="25352" xr:uid="{DDDB5000-54FB-40D0-A4EC-DAF267514A43}"/>
    <cellStyle name="Normal 40 2 2" xfId="25353" xr:uid="{C0207CED-8374-4F82-B59E-26452624DB4B}"/>
    <cellStyle name="Normal 40 3" xfId="25354" xr:uid="{C7D7DFE4-4B2A-410A-93C0-99A2A788BF65}"/>
    <cellStyle name="Normal 40 4" xfId="25355" xr:uid="{3C99120D-30E0-4233-A92A-6C4F85CDF9E3}"/>
    <cellStyle name="Normal 40 4 2" xfId="25356" xr:uid="{582BB9E2-B4D9-429A-8411-774526E4F585}"/>
    <cellStyle name="Normal 40 4 2 2" xfId="25357" xr:uid="{4A47A9DF-E9E6-477F-BA8F-689F8EE10D45}"/>
    <cellStyle name="Normal 40 4 2 3" xfId="25358" xr:uid="{DB76FE66-3BF1-46F3-8451-EC779283DB98}"/>
    <cellStyle name="Normal 40 4 3" xfId="25359" xr:uid="{0A0B8475-5EFE-415A-97DA-641B36D2AFE1}"/>
    <cellStyle name="Normal 40 4 4" xfId="25360" xr:uid="{54E1EF83-BCEF-40E0-BF30-74F5FE95160A}"/>
    <cellStyle name="Normal 40 5" xfId="25361" xr:uid="{CC524381-6095-4FE1-BD3A-BAB1D39F3754}"/>
    <cellStyle name="Normal 40 5 2" xfId="25362" xr:uid="{A9D78B16-452A-4C09-B710-C3345E241F2C}"/>
    <cellStyle name="Normal 40 5 2 2" xfId="25363" xr:uid="{0138B617-5F54-415B-9063-B26DBA8A727D}"/>
    <cellStyle name="Normal 40 5 2 3" xfId="25364" xr:uid="{7F6233EA-8928-4E80-8616-7C6827B76AFC}"/>
    <cellStyle name="Normal 40 5 3" xfId="25365" xr:uid="{64A0A2B3-99B2-47CE-B60D-633F41D69628}"/>
    <cellStyle name="Normal 40 5 4" xfId="25366" xr:uid="{B173F329-E42C-4AFF-A3CF-762E83716E46}"/>
    <cellStyle name="Normal 40 6" xfId="25367" xr:uid="{1881F067-7961-436B-9954-2697854CDD6D}"/>
    <cellStyle name="Normal 40 6 2" xfId="25368" xr:uid="{F149BC95-B53D-45F5-B414-CE974D506F95}"/>
    <cellStyle name="Normal 40 6 2 2" xfId="25369" xr:uid="{9BB68CD8-18CD-42D8-820C-EC8EBCBB7DA7}"/>
    <cellStyle name="Normal 40 6 2 3" xfId="25370" xr:uid="{385C736D-C250-4B79-ADA4-103C85B10044}"/>
    <cellStyle name="Normal 40 6 3" xfId="25371" xr:uid="{23B95096-C022-4A18-8104-703B98AAAA74}"/>
    <cellStyle name="Normal 40 6 4" xfId="25372" xr:uid="{45C92287-56E4-437B-8D90-D2F72AAB287B}"/>
    <cellStyle name="Normal 40 7" xfId="25373" xr:uid="{CE9DBAC5-FDA0-414E-85DC-FDCCBE91B3B4}"/>
    <cellStyle name="Normal 40 7 2" xfId="25374" xr:uid="{8EC552A5-CCFE-4199-9D16-3C90190CACBA}"/>
    <cellStyle name="Normal 40 7 2 2" xfId="25375" xr:uid="{2626C3BB-169B-419E-8A4C-E319BE06C049}"/>
    <cellStyle name="Normal 40 7 2 3" xfId="25376" xr:uid="{592E5D31-967A-455C-AAC1-35421CDAE3A0}"/>
    <cellStyle name="Normal 40 7 3" xfId="25377" xr:uid="{1B8101D6-ECE1-4898-9148-25CFB6287DCC}"/>
    <cellStyle name="Normal 40 7 4" xfId="25378" xr:uid="{A9A0E9CB-5217-4C46-93B3-E32B92D1BA3F}"/>
    <cellStyle name="Normal 40 8" xfId="25379" xr:uid="{4A89047F-02F5-4CF5-8CD8-B357F4A99190}"/>
    <cellStyle name="Normal 40 8 2" xfId="25380" xr:uid="{6A0D1DF8-3417-484A-AC78-C92FF963C16E}"/>
    <cellStyle name="Normal 40 8 2 2" xfId="25381" xr:uid="{69D24F51-587A-45BD-BD8D-A3FC909A7182}"/>
    <cellStyle name="Normal 40 8 2 3" xfId="25382" xr:uid="{292C328B-DA03-4A47-9CFF-1F38F17A4224}"/>
    <cellStyle name="Normal 40 8 3" xfId="25383" xr:uid="{72C2263F-2448-48CC-8855-04BD686CCB88}"/>
    <cellStyle name="Normal 40 8 4" xfId="25384" xr:uid="{968A199E-6BEE-4A6A-9D93-218922ACDF42}"/>
    <cellStyle name="Normal 41" xfId="25385" xr:uid="{D235910C-F5AB-462E-B4E8-20AF74330832}"/>
    <cellStyle name="Normal 41 2" xfId="25386" xr:uid="{1412874D-57F0-45FA-8716-834A134462D3}"/>
    <cellStyle name="Normal 41 2 2" xfId="25387" xr:uid="{93C5A18A-B6F0-40E9-AFF8-752A9FD172F4}"/>
    <cellStyle name="Normal 41 3" xfId="25388" xr:uid="{6F88F186-E594-4450-8CF6-2F1C163C1AA9}"/>
    <cellStyle name="Normal 41 3 2" xfId="25389" xr:uid="{E57916D9-50CF-4B1F-A38D-EC1AB6BEB2AB}"/>
    <cellStyle name="Normal 41 3 2 2" xfId="25390" xr:uid="{E8C6A51E-1FDF-4104-9EC0-5A807337EC50}"/>
    <cellStyle name="Normal 41 3 2 2 2" xfId="25391" xr:uid="{360F60C8-C9EB-42AE-8D28-DB490A4FA927}"/>
    <cellStyle name="Normal 41 3 2 2 3" xfId="25392" xr:uid="{3808D708-364B-4C6D-B7F4-5C173F1DE684}"/>
    <cellStyle name="Normal 41 3 2 3" xfId="25393" xr:uid="{537E8E79-F3E0-4C8E-AEA5-0C57986CF717}"/>
    <cellStyle name="Normal 41 3 2 4" xfId="25394" xr:uid="{F37A500F-99D4-435F-8097-93FC9F8E62C4}"/>
    <cellStyle name="Normal 41 4" xfId="25395" xr:uid="{FE15D687-0690-41C1-BC27-F36C06C8DDF0}"/>
    <cellStyle name="Normal 41 4 2" xfId="25396" xr:uid="{69368E48-792D-4694-8496-025D371E7835}"/>
    <cellStyle name="Normal 41 4 2 2" xfId="25397" xr:uid="{40AE845F-C41F-43B1-9E8C-33E06652F04A}"/>
    <cellStyle name="Normal 41 4 2 2 2" xfId="25398" xr:uid="{C8D5B92D-786C-4A7B-910F-829AD18E0830}"/>
    <cellStyle name="Normal 41 4 2 2 3" xfId="25399" xr:uid="{DD117B5D-AA7A-48A0-A23F-36C0E2CD5DD1}"/>
    <cellStyle name="Normal 41 4 2 3" xfId="25400" xr:uid="{C8FB7BD7-A3FE-4FCE-8288-318971E19A1C}"/>
    <cellStyle name="Normal 41 4 2 4" xfId="25401" xr:uid="{9D96251B-BD29-4078-96F2-32945CA1AF17}"/>
    <cellStyle name="Normal 41 4 3" xfId="25402" xr:uid="{0655983C-A032-4FA4-9FBE-361E63AB2BF5}"/>
    <cellStyle name="Normal 41 4 3 2" xfId="25403" xr:uid="{08A5A5EB-DE9B-4DCE-9507-A20F1519ECD5}"/>
    <cellStyle name="Normal 41 4 3 3" xfId="25404" xr:uid="{3CFFF2E5-D5C6-4A56-A409-E7FC5E331BD8}"/>
    <cellStyle name="Normal 41 4 4" xfId="25405" xr:uid="{AD5589A6-E9CC-4AB9-B905-FC575A9B379C}"/>
    <cellStyle name="Normal 41 4 5" xfId="25406" xr:uid="{E9EEEC20-8910-4D60-9B28-73170269BFEB}"/>
    <cellStyle name="Normal 41 5" xfId="25407" xr:uid="{9F968376-521B-4154-B23E-A261D78B999B}"/>
    <cellStyle name="Normal 41 5 2" xfId="25408" xr:uid="{970D017D-899B-4DB5-8737-FEDF2A4F50C0}"/>
    <cellStyle name="Normal 41 5 2 2" xfId="25409" xr:uid="{629C374F-43D0-4809-A180-EC96D86DAFF4}"/>
    <cellStyle name="Normal 41 5 2 3" xfId="25410" xr:uid="{D1B0C5DB-85F4-400A-A95F-107F88F14F5E}"/>
    <cellStyle name="Normal 41 5 3" xfId="25411" xr:uid="{8E641D92-36BE-49A0-BB52-9641A30E8146}"/>
    <cellStyle name="Normal 41 5 4" xfId="25412" xr:uid="{6A2C829F-F874-4FEF-B3D7-06A24560E12F}"/>
    <cellStyle name="Normal 41 6" xfId="25413" xr:uid="{69B2CB7F-3C13-4031-B847-492515657F30}"/>
    <cellStyle name="Normal 41 6 2" xfId="25414" xr:uid="{9511F2EE-C9E0-4C2B-A562-53BBDDBB5507}"/>
    <cellStyle name="Normal 41 6 2 2" xfId="25415" xr:uid="{1F6D1EB9-8E0D-420B-8919-811D09EB2B21}"/>
    <cellStyle name="Normal 41 6 2 2 2" xfId="25416" xr:uid="{3105153B-D637-4BB1-8F3E-37878147123F}"/>
    <cellStyle name="Normal 41 6 2 2 2 2" xfId="25417" xr:uid="{8128523C-AE4B-49C0-AFAC-C102EF3A2014}"/>
    <cellStyle name="Normal 41 6 2 2 2 2 2" xfId="25418" xr:uid="{6C39D413-A4A1-418C-9B24-22128D67AD34}"/>
    <cellStyle name="Normal 41 6 2 2 2 2 3" xfId="25419" xr:uid="{553C197B-422F-4217-9697-AEF34E30D929}"/>
    <cellStyle name="Normal 41 6 2 2 2 3" xfId="25420" xr:uid="{B8B200FE-CF0E-4466-835A-60A4FAB191FE}"/>
    <cellStyle name="Normal 41 6 2 2 2 4" xfId="25421" xr:uid="{8419F334-C2A5-4BD1-A407-F83B3E018C9C}"/>
    <cellStyle name="Normal 41 6 2 2 3" xfId="25422" xr:uid="{591A1855-05AA-4F71-8C08-8E1A3946F608}"/>
    <cellStyle name="Normal 41 6 2 2 3 2" xfId="25423" xr:uid="{B8B51919-6D3F-432B-8592-2A12E118CFF9}"/>
    <cellStyle name="Normal 41 6 2 2 3 3" xfId="25424" xr:uid="{B74FDCDF-3FB1-4688-9607-4BFB268A44B8}"/>
    <cellStyle name="Normal 41 6 2 2 4" xfId="25425" xr:uid="{AD346A6F-5784-42A9-8A08-54D287745C6B}"/>
    <cellStyle name="Normal 41 6 2 2 5" xfId="25426" xr:uid="{9F5046A8-7BA0-4754-93A3-8E8424F46F56}"/>
    <cellStyle name="Normal 41 6 2 3" xfId="25427" xr:uid="{FE2678AB-F5A2-4490-BD5A-731735C2F8BA}"/>
    <cellStyle name="Normal 41 6 2 3 2" xfId="25428" xr:uid="{A53E6B2E-39C9-4AD5-896F-D9C998C33330}"/>
    <cellStyle name="Normal 41 6 2 3 3" xfId="25429" xr:uid="{A5737A72-CB12-4F23-8C4C-BE974DC11219}"/>
    <cellStyle name="Normal 41 6 2 4" xfId="25430" xr:uid="{D57936F2-FDDE-4E52-8D97-95924E3C0554}"/>
    <cellStyle name="Normal 41 6 2 5" xfId="25431" xr:uid="{2A5FC808-5228-4441-AF17-F9A4BC2413E4}"/>
    <cellStyle name="Normal 41 6 3" xfId="25432" xr:uid="{A611F660-9B25-43F0-8236-7EDC83F6F0F7}"/>
    <cellStyle name="Normal 41 6 3 2" xfId="25433" xr:uid="{5B11EF4F-83E9-4EDE-AC6E-1162789646F7}"/>
    <cellStyle name="Normal 41 6 3 3" xfId="25434" xr:uid="{C70AC738-8199-4866-9764-8584E85311CC}"/>
    <cellStyle name="Normal 41 6 4" xfId="25435" xr:uid="{ABEA560B-B956-4EDD-90D2-E71746BBA8B2}"/>
    <cellStyle name="Normal 41 6 5" xfId="25436" xr:uid="{C248E273-4E1B-4B93-BC28-14D2FE1CBC9D}"/>
    <cellStyle name="Normal 41 7" xfId="25437" xr:uid="{97EF3F99-35C4-48A7-AA78-BE686DF30687}"/>
    <cellStyle name="Normal 41 7 2" xfId="25438" xr:uid="{04D1150F-1B38-4C1A-B1E5-0FACF7E33D4E}"/>
    <cellStyle name="Normal 41 7 2 2" xfId="25439" xr:uid="{F894A073-C02D-4276-AC14-552B4EE35FF4}"/>
    <cellStyle name="Normal 41 7 2 2 2" xfId="25440" xr:uid="{E976CE14-9E2D-4212-923B-BD40E51A19B7}"/>
    <cellStyle name="Normal 41 7 2 2 3" xfId="25441" xr:uid="{D0E522FD-A3B7-4743-939C-B96F6C68C4D2}"/>
    <cellStyle name="Normal 41 7 2 3" xfId="25442" xr:uid="{A568B6AE-635B-4D9A-8F1D-FCA0AF137236}"/>
    <cellStyle name="Normal 41 7 2 4" xfId="25443" xr:uid="{F447E0ED-5B00-4DBD-987B-430FD3660202}"/>
    <cellStyle name="Normal 41 7 3" xfId="25444" xr:uid="{0B139581-E0FB-4A32-B41F-50070B0E4137}"/>
    <cellStyle name="Normal 41 7 3 2" xfId="25445" xr:uid="{A02B0C3D-B745-4F4B-A7D9-8C0AFF6733C2}"/>
    <cellStyle name="Normal 41 7 3 3" xfId="25446" xr:uid="{46A04B3B-981D-471D-A79E-D828319F479E}"/>
    <cellStyle name="Normal 41 7 4" xfId="25447" xr:uid="{5451CB7C-50DC-4117-BA52-DD70C67A695D}"/>
    <cellStyle name="Normal 41 7 5" xfId="25448" xr:uid="{69F29D85-2C6B-4662-85D3-134ABD30CFA0}"/>
    <cellStyle name="Normal 41 8" xfId="25449" xr:uid="{70DB28B5-A868-409E-AAEF-C858003F88F6}"/>
    <cellStyle name="Normal 42" xfId="25450" xr:uid="{274CBEAD-6D74-4D33-A0A0-AF9A819905E6}"/>
    <cellStyle name="Normal 42 2" xfId="25451" xr:uid="{8C398914-E0ED-452B-B5C7-6DE410D4C614}"/>
    <cellStyle name="Normal 42 3" xfId="25452" xr:uid="{77C46401-A56F-4502-AB18-FDD11200AC5E}"/>
    <cellStyle name="Normal 42 3 2" xfId="25453" xr:uid="{F3DF7CF1-FF09-4A6D-B08E-8A3466B2A6F0}"/>
    <cellStyle name="Normal 42 3 2 2" xfId="25454" xr:uid="{77BCDE8D-2B0F-4132-A9BD-8789FF95A946}"/>
    <cellStyle name="Normal 42 3 2 3" xfId="25455" xr:uid="{41FE5DD7-A64D-4984-BF56-C55E9A955945}"/>
    <cellStyle name="Normal 42 3 3" xfId="25456" xr:uid="{6DBD9272-9171-4D02-AB4C-B9D83C5BF9E8}"/>
    <cellStyle name="Normal 42 3 4" xfId="25457" xr:uid="{D2865E24-D65F-4DEA-9005-5A6546A5E694}"/>
    <cellStyle name="Normal 42 4" xfId="25458" xr:uid="{EF83FF05-D017-45E5-B94D-D5D4BCA05B18}"/>
    <cellStyle name="Normal 42 4 2" xfId="25459" xr:uid="{CF5FA7C5-278C-46E8-B938-4C312F3FDF1A}"/>
    <cellStyle name="Normal 42 4 2 2" xfId="25460" xr:uid="{CF5EC729-05B3-41E9-B935-650463EBAD35}"/>
    <cellStyle name="Normal 42 4 2 3" xfId="25461" xr:uid="{C20B0726-94E0-4DCD-B173-29F0E9C8C7A7}"/>
    <cellStyle name="Normal 42 4 3" xfId="25462" xr:uid="{E0DB2E2F-DE04-4193-A2ED-95E1C8F2F045}"/>
    <cellStyle name="Normal 42 4 4" xfId="25463" xr:uid="{FC820F9A-0D35-40FD-B722-9FA56FF6222B}"/>
    <cellStyle name="Normal 42 5" xfId="25464" xr:uid="{A891ED78-4DA8-4AD4-87C9-32C224256BA5}"/>
    <cellStyle name="Normal 42 5 2" xfId="25465" xr:uid="{2DA578F3-29BE-4C4A-9853-013CF4F52561}"/>
    <cellStyle name="Normal 42 5 2 2" xfId="25466" xr:uid="{E1BF5ABB-5F16-4135-8F91-5982F4737555}"/>
    <cellStyle name="Normal 42 5 2 3" xfId="25467" xr:uid="{B96F8D6C-5204-4FFE-8157-B0E7A34CFD2F}"/>
    <cellStyle name="Normal 42 5 3" xfId="25468" xr:uid="{5275B32B-AC77-412A-8386-23219211326E}"/>
    <cellStyle name="Normal 42 5 4" xfId="25469" xr:uid="{EBF9C0AD-A2B4-4A2C-87A6-D7C6ACC3D2E2}"/>
    <cellStyle name="Normal 42 6" xfId="25470" xr:uid="{C58CC4A3-B3AD-4190-A511-DF9B02D40589}"/>
    <cellStyle name="Normal 42 6 2" xfId="25471" xr:uid="{BB06FEC6-F5B1-4B57-960D-1AD4C55DD676}"/>
    <cellStyle name="Normal 42 6 2 2" xfId="25472" xr:uid="{B60E09A5-DB8E-4DB9-8824-B6A7EF325D31}"/>
    <cellStyle name="Normal 42 6 2 3" xfId="25473" xr:uid="{94831E0C-37F1-421D-8919-6F6F770A9566}"/>
    <cellStyle name="Normal 42 6 3" xfId="25474" xr:uid="{1BDB88BA-BD83-47D6-BD8E-283C522B88CB}"/>
    <cellStyle name="Normal 42 6 4" xfId="25475" xr:uid="{6996A65E-817D-4595-AC33-E0B551A5551F}"/>
    <cellStyle name="Normal 42 7" xfId="25476" xr:uid="{99B69B71-90BF-449A-950B-972911F44F7F}"/>
    <cellStyle name="Normal 42 7 2" xfId="25477" xr:uid="{FF7B3C84-4E0A-4B3D-B536-9F51CDEB4BB9}"/>
    <cellStyle name="Normal 42 7 2 2" xfId="25478" xr:uid="{4E815084-AC5D-468E-805A-3871D5941A7C}"/>
    <cellStyle name="Normal 42 7 2 3" xfId="25479" xr:uid="{12EAD420-D075-4BD6-B794-17607FF51D5D}"/>
    <cellStyle name="Normal 42 7 3" xfId="25480" xr:uid="{B1B770F9-68AC-4416-AF55-364211880E3C}"/>
    <cellStyle name="Normal 42 7 4" xfId="25481" xr:uid="{C6D6E30C-591F-4BE4-936E-986211C1170E}"/>
    <cellStyle name="Normal 42 8" xfId="25482" xr:uid="{57C5C2FF-C017-4C4D-B5F8-41028CE2EBAA}"/>
    <cellStyle name="Normal 42 8 2" xfId="25483" xr:uid="{60C53985-383E-492A-A306-4F74B4894771}"/>
    <cellStyle name="Normal 42 8 2 2" xfId="25484" xr:uid="{B0475464-DA91-474A-91BA-94CAA48C0373}"/>
    <cellStyle name="Normal 42 8 2 3" xfId="25485" xr:uid="{7AD84A0D-1977-4A27-B962-1403CEA3EF07}"/>
    <cellStyle name="Normal 42 8 3" xfId="25486" xr:uid="{F5F7AB23-C3F4-47F8-B5F4-5DC73C592908}"/>
    <cellStyle name="Normal 42 8 4" xfId="25487" xr:uid="{CED85A82-D13D-4E1E-90D7-B9E8CE83CE0D}"/>
    <cellStyle name="Normal 43" xfId="25488" xr:uid="{1B8C20BB-6871-4840-8DB6-368A7C8912A0}"/>
    <cellStyle name="Normal 43 10" xfId="25489" xr:uid="{0BD92FC0-46C8-48D9-92FD-70CFA8E15B52}"/>
    <cellStyle name="Normal 43 11" xfId="25490" xr:uid="{E375DAB8-B6F4-464F-AE14-F532C681641C}"/>
    <cellStyle name="Normal 43 11 2" xfId="25491" xr:uid="{AA6DAF1B-F64C-4076-9031-5466EBF8A251}"/>
    <cellStyle name="Normal 43 11 3" xfId="25492" xr:uid="{E333241A-4451-4651-BEE7-C6FE784658A8}"/>
    <cellStyle name="Normal 43 12" xfId="25493" xr:uid="{75A7786E-5A5E-4315-A3F3-D74C0541AD6C}"/>
    <cellStyle name="Normal 43 12 2" xfId="25494" xr:uid="{FF866972-68C2-4B84-86FF-076FCA7AB97E}"/>
    <cellStyle name="Normal 43 12 3" xfId="25495" xr:uid="{F93FC3ED-BA01-4B60-8D1E-22705E08D586}"/>
    <cellStyle name="Normal 43 13" xfId="25496" xr:uid="{CEBC9D8B-2DB9-480D-AE36-3A8FD8D40A77}"/>
    <cellStyle name="Normal 43 14" xfId="25497" xr:uid="{1586C29B-0DB4-494E-AC45-93F2BF1C75B6}"/>
    <cellStyle name="Normal 43 15" xfId="25498" xr:uid="{F6267D6A-E566-448B-9C11-C783F4E0AD5D}"/>
    <cellStyle name="Normal 43 2" xfId="25499" xr:uid="{73D3CB96-8045-4D80-B0A1-BD52CCAB4192}"/>
    <cellStyle name="Normal 43 2 2" xfId="25500" xr:uid="{C570E98E-1C92-42BB-A1FF-1BCCB48CB3FE}"/>
    <cellStyle name="Normal 43 2 2 2" xfId="25501" xr:uid="{0FD518E9-0D42-49AF-8C1D-2BF03035B529}"/>
    <cellStyle name="Normal 43 2 2 3" xfId="25502" xr:uid="{22803C09-9210-4CE3-8752-971A6E83D631}"/>
    <cellStyle name="Normal 43 2 2 4" xfId="25503" xr:uid="{3C9A24D0-E42D-4750-99D9-51140C4D7C11}"/>
    <cellStyle name="Normal 43 2 2 5" xfId="25504" xr:uid="{0BAB4361-ED1F-4D7A-942A-09B936EF374D}"/>
    <cellStyle name="Normal 43 2 3" xfId="25505" xr:uid="{36F85B1E-3EDF-42BA-8DBC-795B11E77949}"/>
    <cellStyle name="Normal 43 2 4" xfId="25506" xr:uid="{AC182541-A922-4C75-BA71-7C14B5AE252E}"/>
    <cellStyle name="Normal 43 2 5" xfId="25507" xr:uid="{F7612E86-9094-42FC-9090-11B537299125}"/>
    <cellStyle name="Normal 43 3" xfId="25508" xr:uid="{0AEC7202-2872-4460-AABB-9E933FE8A875}"/>
    <cellStyle name="Normal 43 3 2" xfId="25509" xr:uid="{91FA8783-8D71-423B-B231-E5B48D68D335}"/>
    <cellStyle name="Normal 43 3 2 2" xfId="25510" xr:uid="{6E9FB78E-9FF8-46FF-80B0-C630D3D92632}"/>
    <cellStyle name="Normal 43 3 2 3" xfId="25511" xr:uid="{399A40F3-016D-48CA-97C0-6836EEF0D703}"/>
    <cellStyle name="Normal 43 4" xfId="25512" xr:uid="{6A7BC32A-1C88-41E9-AD4D-BE7024475959}"/>
    <cellStyle name="Normal 43 4 2" xfId="25513" xr:uid="{9D063707-63E1-4123-8316-74C91C0FBB8C}"/>
    <cellStyle name="Normal 43 4 2 2" xfId="25514" xr:uid="{BEB607A1-900F-4871-9262-0734424959FC}"/>
    <cellStyle name="Normal 43 4 2 3" xfId="25515" xr:uid="{047BCBEA-EADE-4F07-873C-1D4BE06EA13A}"/>
    <cellStyle name="Normal 43 5" xfId="25516" xr:uid="{FBF26C74-E644-47CD-9029-7E5134D12792}"/>
    <cellStyle name="Normal 43 5 2" xfId="25517" xr:uid="{EED5E57D-3E6F-47AE-941C-3F803C5E8745}"/>
    <cellStyle name="Normal 43 5 2 2" xfId="25518" xr:uid="{A75A4F29-8C4B-4B4E-8941-D2E0170CAAC9}"/>
    <cellStyle name="Normal 43 5 2 2 2" xfId="25519" xr:uid="{22DC5322-71D3-4FA0-9115-AA45D07AD7EA}"/>
    <cellStyle name="Normal 43 5 2 2 3" xfId="25520" xr:uid="{556F37CA-1739-4FB6-B204-AC1B677332FF}"/>
    <cellStyle name="Normal 43 5 2 3" xfId="25521" xr:uid="{ABBC885A-E646-4164-B886-8F6C85737EA8}"/>
    <cellStyle name="Normal 43 5 2 4" xfId="25522" xr:uid="{6CDF3DF9-D95B-451D-8103-3D09EC3589DE}"/>
    <cellStyle name="Normal 43 5 3" xfId="25523" xr:uid="{FE2FF125-BD85-4DC4-BB31-91FB9F1A1701}"/>
    <cellStyle name="Normal 43 5 3 2" xfId="25524" xr:uid="{B063C8FA-10E4-4AEF-82F2-362FE61F3553}"/>
    <cellStyle name="Normal 43 5 3 2 2" xfId="25525" xr:uid="{451E0A8A-9097-420A-88E9-8E43547419FD}"/>
    <cellStyle name="Normal 43 5 3 2 3" xfId="25526" xr:uid="{CCDEDEF4-C84F-4E07-A4EF-2EA4F664211D}"/>
    <cellStyle name="Normal 43 5 3 3" xfId="25527" xr:uid="{781B5E09-F136-4310-A11C-29561712A6FC}"/>
    <cellStyle name="Normal 43 5 3 4" xfId="25528" xr:uid="{673123FC-2049-4C11-ACDE-2C8C2AB37664}"/>
    <cellStyle name="Normal 43 5 4" xfId="25529" xr:uid="{4F15B4E3-001C-457A-B240-5A4174367C37}"/>
    <cellStyle name="Normal 43 5 4 2" xfId="25530" xr:uid="{294BD2B3-4AEE-465E-B561-FD6D154DD4B9}"/>
    <cellStyle name="Normal 43 5 4 2 2" xfId="25531" xr:uid="{B9FE46DF-F265-448C-AE3D-093F7F84C7F3}"/>
    <cellStyle name="Normal 43 5 4 2 3" xfId="25532" xr:uid="{7484AA46-72DF-463D-82FC-C9434ADBC063}"/>
    <cellStyle name="Normal 43 5 4 3" xfId="25533" xr:uid="{08CECF83-BD06-466E-B1FE-6D8F86C04A8F}"/>
    <cellStyle name="Normal 43 5 4 4" xfId="25534" xr:uid="{CA2CC728-144F-44C7-844A-18A42CA7143D}"/>
    <cellStyle name="Normal 43 5 5" xfId="25535" xr:uid="{9F282397-0C96-4145-BC31-0A28734D4FA3}"/>
    <cellStyle name="Normal 43 5 5 2" xfId="25536" xr:uid="{2079379D-30EA-4A4C-9B6D-5079B216CB00}"/>
    <cellStyle name="Normal 43 5 5 2 2" xfId="25537" xr:uid="{EE71F3DD-CF46-473C-B8DE-91BA7BB50E33}"/>
    <cellStyle name="Normal 43 5 5 2 3" xfId="25538" xr:uid="{27694CEB-2F21-4F38-A08E-DFA1D28652EB}"/>
    <cellStyle name="Normal 43 5 5 3" xfId="25539" xr:uid="{14AC29B5-C001-4F62-922D-BECADD648B51}"/>
    <cellStyle name="Normal 43 5 5 4" xfId="25540" xr:uid="{A4DE834C-B690-44C5-8FAC-174372F1718B}"/>
    <cellStyle name="Normal 43 5 6" xfId="25541" xr:uid="{CFEE0D33-BB5F-4984-A3A0-ADAD20DBC0F4}"/>
    <cellStyle name="Normal 43 5 6 2" xfId="25542" xr:uid="{601A1E3C-4C0A-469A-AD00-FD765B211525}"/>
    <cellStyle name="Normal 43 5 6 3" xfId="25543" xr:uid="{2D2BCDCA-9BDF-4549-8C4F-A5A85F0BD75A}"/>
    <cellStyle name="Normal 43 6" xfId="25544" xr:uid="{1E64F952-0320-4274-BF06-F34FC5D2E4A8}"/>
    <cellStyle name="Normal 43 6 2" xfId="25545" xr:uid="{6C166456-4465-4538-B792-9BEDD46F2992}"/>
    <cellStyle name="Normal 43 6 2 2" xfId="25546" xr:uid="{17FE85F0-B5DD-4A42-BD14-54D9243C06C0}"/>
    <cellStyle name="Normal 43 6 2 3" xfId="25547" xr:uid="{4C883BCC-8B74-4F27-B854-2243C418861D}"/>
    <cellStyle name="Normal 43 7" xfId="25548" xr:uid="{3C7550CE-E4A9-4822-86AC-8B2E3CA6F75D}"/>
    <cellStyle name="Normal 43 7 2" xfId="25549" xr:uid="{54550CFA-8A1E-43EE-B2D8-AB7DF9DC2C57}"/>
    <cellStyle name="Normal 43 7 2 2" xfId="25550" xr:uid="{28F32757-CC89-4B4A-8B5D-CE608BCB54B4}"/>
    <cellStyle name="Normal 43 7 2 3" xfId="25551" xr:uid="{6024D26E-2747-4419-95A0-3EEC1472EBE7}"/>
    <cellStyle name="Normal 43 8" xfId="25552" xr:uid="{B15E49BF-236C-494E-ADF5-E1846C24B0DE}"/>
    <cellStyle name="Normal 43 8 2" xfId="25553" xr:uid="{757C0097-5A13-454B-AC38-F5258281CBDE}"/>
    <cellStyle name="Normal 43 8 2 2" xfId="25554" xr:uid="{F7DF6810-35DC-4D85-956A-C0713A84BBC9}"/>
    <cellStyle name="Normal 43 8 2 3" xfId="25555" xr:uid="{068A3256-4E9B-41A5-8022-36DA1C1E27ED}"/>
    <cellStyle name="Normal 43 9" xfId="25556" xr:uid="{21F031A4-E6D0-4115-A975-A77B1952D6AD}"/>
    <cellStyle name="Normal 44" xfId="25557" xr:uid="{1977FC2E-4CD9-4F5E-A05E-243A539BB400}"/>
    <cellStyle name="Normal 44 10" xfId="25558" xr:uid="{CD98CC65-28F8-4FBD-A849-284BEF052E1E}"/>
    <cellStyle name="Normal 44 2" xfId="25559" xr:uid="{8FF71587-30AF-4C33-96CB-2897732444C1}"/>
    <cellStyle name="Normal 44 2 2" xfId="25560" xr:uid="{1C44AF6A-7A96-4879-91A7-E7295A7DCD33}"/>
    <cellStyle name="Normal 44 3" xfId="25561" xr:uid="{F62E3769-E590-4568-8B5C-E63D4C8B9BE1}"/>
    <cellStyle name="Normal 44 4" xfId="25562" xr:uid="{89E40931-A9C3-4E0D-B115-0E0ACD1ACFBE}"/>
    <cellStyle name="Normal 44 5" xfId="25563" xr:uid="{34453012-AA9A-49FC-BA26-D9A460C4A8B7}"/>
    <cellStyle name="Normal 44 6" xfId="25564" xr:uid="{E3343928-210F-475D-BB84-C79BC92E23DF}"/>
    <cellStyle name="Normal 44 7" xfId="25565" xr:uid="{D767F509-2DAA-4DC1-B71E-FFECE1646F88}"/>
    <cellStyle name="Normal 44 8" xfId="25566" xr:uid="{F9F17C7B-35F3-4653-99E5-13AB9A3C19C7}"/>
    <cellStyle name="Normal 44 9" xfId="25567" xr:uid="{5177F75D-2E7B-46DE-ABE9-156C43C4759E}"/>
    <cellStyle name="Normal 45" xfId="25568" xr:uid="{4C4D356F-4649-4799-A4E9-656D6E4007AF}"/>
    <cellStyle name="Normal 45 10" xfId="25569" xr:uid="{2B5FBB82-2441-49ED-97A3-19A7EB0F8E41}"/>
    <cellStyle name="Normal 45 11" xfId="25570" xr:uid="{CC903E5B-1E64-4028-9DE0-6EFBD5F47B4B}"/>
    <cellStyle name="Normal 45 11 2" xfId="25571" xr:uid="{FD8D73D2-18A6-448A-849A-38C1939724F9}"/>
    <cellStyle name="Normal 45 11 3" xfId="25572" xr:uid="{7700C385-12C7-4828-8C73-226BFB06D06C}"/>
    <cellStyle name="Normal 45 12" xfId="25573" xr:uid="{6E5498CA-748F-4977-892D-0C5C932CF2D3}"/>
    <cellStyle name="Normal 45 12 2" xfId="25574" xr:uid="{DE108CB3-4BDB-4834-BF0C-3FD498667EA8}"/>
    <cellStyle name="Normal 45 12 3" xfId="25575" xr:uid="{47CD877B-54B2-4648-8BC3-F22C35801730}"/>
    <cellStyle name="Normal 45 13" xfId="25576" xr:uid="{DAE1697D-FC61-428B-923F-578BD132ABB1}"/>
    <cellStyle name="Normal 45 14" xfId="25577" xr:uid="{8603468E-1BD9-4F1D-8B6C-799ECB41BACC}"/>
    <cellStyle name="Normal 45 15" xfId="25578" xr:uid="{C0486F99-DF80-4049-8AF2-90C210C135AD}"/>
    <cellStyle name="Normal 45 2" xfId="25579" xr:uid="{1D53ADD2-E9CC-44F6-92EE-049766128D40}"/>
    <cellStyle name="Normal 45 2 2" xfId="25580" xr:uid="{C5628F86-3AF2-4D1C-A58F-36639217FD95}"/>
    <cellStyle name="Normal 45 2 2 2" xfId="25581" xr:uid="{C6AA2BC9-EB2F-41C1-BE95-FC097ACF8EC5}"/>
    <cellStyle name="Normal 45 2 2 2 2" xfId="25582" xr:uid="{C4827F9E-F177-4362-A4C2-F5E9C6848EDE}"/>
    <cellStyle name="Normal 45 2 2 2 2 2" xfId="25583" xr:uid="{61A26C6B-DB71-444D-90DA-3F575205A88E}"/>
    <cellStyle name="Normal 45 2 2 2 2 2 2" xfId="25584" xr:uid="{4908027C-672E-4FAB-9DDF-ABD803D7065A}"/>
    <cellStyle name="Normal 45 2 2 2 2 2 3" xfId="25585" xr:uid="{50E8836C-14CF-49F0-AC27-BB19576EBFBA}"/>
    <cellStyle name="Normal 45 2 2 2 2 3" xfId="25586" xr:uid="{163F514A-9F75-4F04-B5CB-069EA2F9F26D}"/>
    <cellStyle name="Normal 45 2 2 2 2 4" xfId="25587" xr:uid="{F23083AC-1877-4018-93E2-226CA33F07CE}"/>
    <cellStyle name="Normal 45 2 2 2 3" xfId="25588" xr:uid="{A932A775-BED2-4396-B7E6-0F9E2A821E34}"/>
    <cellStyle name="Normal 45 2 2 2 3 2" xfId="25589" xr:uid="{2985A409-00FE-4CA0-8AB5-EF4383EFC437}"/>
    <cellStyle name="Normal 45 2 2 2 3 2 2" xfId="25590" xr:uid="{0641FC9B-F5B4-4EA4-A789-EB0B3281E880}"/>
    <cellStyle name="Normal 45 2 2 2 3 2 3" xfId="25591" xr:uid="{6130A2F1-02D0-4F92-9474-FEF2E00B38C3}"/>
    <cellStyle name="Normal 45 2 2 2 3 3" xfId="25592" xr:uid="{ACE64820-E819-4CB3-9530-88AEEF4E595E}"/>
    <cellStyle name="Normal 45 2 2 2 3 4" xfId="25593" xr:uid="{8DC7F0D0-7DBC-45AD-9418-1F269804C07C}"/>
    <cellStyle name="Normal 45 2 2 2 4" xfId="25594" xr:uid="{C3ED0B73-05A1-47B7-9561-485B3CD57B48}"/>
    <cellStyle name="Normal 45 2 2 2 4 2" xfId="25595" xr:uid="{F6D96A73-7BB5-4D73-8D64-43B87A864CA0}"/>
    <cellStyle name="Normal 45 2 2 2 4 3" xfId="25596" xr:uid="{B91A8393-9341-4BE1-9467-3A5E3190BFD2}"/>
    <cellStyle name="Normal 45 2 2 2 5" xfId="25597" xr:uid="{91420D2D-66BF-4ABB-976B-A15467DB0362}"/>
    <cellStyle name="Normal 45 2 2 2 6" xfId="25598" xr:uid="{E69D2AE0-7DF3-4D27-88B7-6569467F856D}"/>
    <cellStyle name="Normal 45 2 2 3" xfId="25599" xr:uid="{306611B5-8F93-457C-A48E-E5CE47779038}"/>
    <cellStyle name="Normal 45 2 2 3 2" xfId="25600" xr:uid="{7EFE53AA-0342-459D-9DA4-69E415D695A0}"/>
    <cellStyle name="Normal 45 2 2 3 2 2" xfId="25601" xr:uid="{A1402073-E32E-4C3C-BB47-6B9D8CE041AE}"/>
    <cellStyle name="Normal 45 2 2 3 2 3" xfId="25602" xr:uid="{083AD239-3202-4990-BE38-EF596B10F78B}"/>
    <cellStyle name="Normal 45 2 2 3 3" xfId="25603" xr:uid="{74025902-63F1-44FF-ADB5-CBF490FB8732}"/>
    <cellStyle name="Normal 45 2 2 3 4" xfId="25604" xr:uid="{269017ED-F0D5-4E8E-8C2E-F59FF1B60735}"/>
    <cellStyle name="Normal 45 2 2 4" xfId="25605" xr:uid="{8D79E6BF-0918-4711-8D29-9FD6A9D10D3B}"/>
    <cellStyle name="Normal 45 2 2 4 2" xfId="25606" xr:uid="{28CF8F64-E089-4792-BD01-C14D2A5455D6}"/>
    <cellStyle name="Normal 45 2 2 4 3" xfId="25607" xr:uid="{1ABC95AC-57CE-4356-B194-0E31652FCD5F}"/>
    <cellStyle name="Normal 45 2 2 5" xfId="25608" xr:uid="{8880399B-649C-42E3-9EEC-39B09E872EDD}"/>
    <cellStyle name="Normal 45 2 2 6" xfId="25609" xr:uid="{8311F69F-614D-48C2-8D1B-EAA1EDCCEDA1}"/>
    <cellStyle name="Normal 45 2 2 7" xfId="25610" xr:uid="{D861AADB-534E-4964-9EBB-E525A4087675}"/>
    <cellStyle name="Normal 45 2 3" xfId="25611" xr:uid="{A8CAAFD9-ECC8-4266-8FD8-203E75243E28}"/>
    <cellStyle name="Normal 45 2 3 2" xfId="25612" xr:uid="{B3D271B3-72CA-48FB-A6AB-4BFA89D118F2}"/>
    <cellStyle name="Normal 45 2 3 3" xfId="25613" xr:uid="{87149B4A-9AA8-47C7-8F24-9B72145D6259}"/>
    <cellStyle name="Normal 45 2 4" xfId="25614" xr:uid="{AC70DC9C-C903-4BF7-B622-258C720D0F1C}"/>
    <cellStyle name="Normal 45 2 5" xfId="25615" xr:uid="{BA5C2A2E-AC6B-428A-B10A-C3F60879F668}"/>
    <cellStyle name="Normal 45 2 6" xfId="25616" xr:uid="{6ECE0D5B-CBE0-41F0-BBB2-068D0D30908E}"/>
    <cellStyle name="Normal 45 3" xfId="25617" xr:uid="{358570DD-3B49-47C1-A087-BC9BB5F74B71}"/>
    <cellStyle name="Normal 45 3 2" xfId="25618" xr:uid="{9468BE65-AF95-47F0-A98E-3253FE931D54}"/>
    <cellStyle name="Normal 45 3 3" xfId="25619" xr:uid="{415988E9-B2AC-4223-A208-FA77A1FBFEA2}"/>
    <cellStyle name="Normal 45 3 3 2" xfId="25620" xr:uid="{E5C76337-9272-40BA-B12F-238329CA13B1}"/>
    <cellStyle name="Normal 45 3 3 3" xfId="25621" xr:uid="{1F701393-3C5B-4188-8874-405DE895CE20}"/>
    <cellStyle name="Normal 45 4" xfId="25622" xr:uid="{C46A9534-29AC-4E29-8091-8B1025185653}"/>
    <cellStyle name="Normal 45 4 2" xfId="25623" xr:uid="{FFF4497B-3F11-4380-8401-AEE1DA889CDF}"/>
    <cellStyle name="Normal 45 4 2 2" xfId="25624" xr:uid="{CB7CC0EF-DF04-4A10-BAFD-87C5041BF0F6}"/>
    <cellStyle name="Normal 45 4 2 3" xfId="25625" xr:uid="{BD0E38E7-02A3-4999-99C4-FD0E0F65F0F2}"/>
    <cellStyle name="Normal 45 5" xfId="25626" xr:uid="{784C8780-A1E0-4F59-9BA9-0EC7DA33E65B}"/>
    <cellStyle name="Normal 45 5 2" xfId="25627" xr:uid="{20D67BCF-B79A-4BDE-9966-B6371D78AA4B}"/>
    <cellStyle name="Normal 45 5 2 2" xfId="25628" xr:uid="{185A7F1F-3357-4DED-847B-740E36E923EB}"/>
    <cellStyle name="Normal 45 5 2 3" xfId="25629" xr:uid="{5E5886C3-4AD5-4B89-88CE-430C1F8EFD4D}"/>
    <cellStyle name="Normal 45 6" xfId="25630" xr:uid="{B78E90D7-EC4A-487C-B62E-4F83D0CD8304}"/>
    <cellStyle name="Normal 45 6 2" xfId="25631" xr:uid="{58F587DA-7025-41BA-ADD7-94F287560F23}"/>
    <cellStyle name="Normal 45 6 2 2" xfId="25632" xr:uid="{16EA4151-9633-4027-88B1-B43268947E9A}"/>
    <cellStyle name="Normal 45 6 2 3" xfId="25633" xr:uid="{69174A24-DFC4-43AB-AA26-6BC761EBC39B}"/>
    <cellStyle name="Normal 45 7" xfId="25634" xr:uid="{64F2D08B-923D-4D3D-BD1E-ED2A248CEA29}"/>
    <cellStyle name="Normal 45 7 2" xfId="25635" xr:uid="{D3AD0FB6-E5B8-4591-815F-4572AD595C53}"/>
    <cellStyle name="Normal 45 7 2 2" xfId="25636" xr:uid="{1A1FD519-A681-44C1-A8C1-B2FEE6BD2135}"/>
    <cellStyle name="Normal 45 7 2 3" xfId="25637" xr:uid="{A484EEFF-61FA-408A-B14D-9552DFBC0596}"/>
    <cellStyle name="Normal 45 8" xfId="25638" xr:uid="{90E96993-2E5A-41AA-856E-ED56A11124DA}"/>
    <cellStyle name="Normal 45 8 2" xfId="25639" xr:uid="{D5928625-DEF6-4F14-BA49-E28537D07753}"/>
    <cellStyle name="Normal 45 8 2 2" xfId="25640" xr:uid="{C0532614-C3B3-4C10-9E45-3C09B0AE60E3}"/>
    <cellStyle name="Normal 45 8 2 3" xfId="25641" xr:uid="{E9DBFE70-999B-43E0-AA72-C03245894DFA}"/>
    <cellStyle name="Normal 45 9" xfId="25642" xr:uid="{69C4DD69-F432-4014-B668-603ACDDB9E4E}"/>
    <cellStyle name="Normal 46" xfId="25643" xr:uid="{A0F358A9-705B-424C-86B8-D73486A68E5F}"/>
    <cellStyle name="Normal 46 10" xfId="25644" xr:uid="{B9C2C511-FD14-496D-9FA9-DEF2D5F1AD3D}"/>
    <cellStyle name="Normal 46 11" xfId="25645" xr:uid="{F4FB2434-4409-436D-869D-DFC1236ABD10}"/>
    <cellStyle name="Normal 46 11 2" xfId="25646" xr:uid="{56C15DB9-DD06-47CD-B77A-50E0280AC534}"/>
    <cellStyle name="Normal 46 11 3" xfId="25647" xr:uid="{75898588-3151-4E6B-B657-B03F54A4E49B}"/>
    <cellStyle name="Normal 46 12" xfId="25648" xr:uid="{62EB8BBE-85D5-4028-A16F-F23DCEC0B208}"/>
    <cellStyle name="Normal 46 12 2" xfId="25649" xr:uid="{1E073FCA-2AE9-46DE-9610-0B20E80F6EEC}"/>
    <cellStyle name="Normal 46 12 3" xfId="25650" xr:uid="{D4FB474E-91DB-43B0-A427-A72BBB3A5EEE}"/>
    <cellStyle name="Normal 46 13" xfId="25651" xr:uid="{AE614ABA-D744-4E4A-ADBE-BD31D40ABC51}"/>
    <cellStyle name="Normal 46 14" xfId="25652" xr:uid="{368AAE5E-68D6-47EC-8037-EDEDAC308E4B}"/>
    <cellStyle name="Normal 46 15" xfId="25653" xr:uid="{DC8E61A7-1825-4912-A470-1817DDF9DB5C}"/>
    <cellStyle name="Normal 46 2" xfId="25654" xr:uid="{A3F04805-E00F-42BC-AAE9-EABC05AC322D}"/>
    <cellStyle name="Normal 46 2 2" xfId="25655" xr:uid="{C6BA2249-200F-4129-80AD-8CF915AAD8CA}"/>
    <cellStyle name="Normal 46 2 2 2" xfId="25656" xr:uid="{016D4055-DA43-45AC-8599-03279D16B6A8}"/>
    <cellStyle name="Normal 46 2 2 3" xfId="25657" xr:uid="{1897F9C8-9050-4B36-8DBA-265B45A963E4}"/>
    <cellStyle name="Normal 46 2 2 4" xfId="25658" xr:uid="{A9A55977-F2B4-441C-8013-E5352B2A82E1}"/>
    <cellStyle name="Normal 46 2 2 5" xfId="25659" xr:uid="{E1D2CA25-1BA0-4F8B-ABC4-6EF29181CA5D}"/>
    <cellStyle name="Normal 46 2 3" xfId="25660" xr:uid="{FA683224-F5ED-4588-8237-9786F8F957B2}"/>
    <cellStyle name="Normal 46 2 3 2" xfId="25661" xr:uid="{0C110382-42AB-443E-AA1A-F9F056EBC32C}"/>
    <cellStyle name="Normal 46 2 3 3" xfId="25662" xr:uid="{FDB2DBF9-F158-4B3B-A08F-E70870431040}"/>
    <cellStyle name="Normal 46 2 4" xfId="25663" xr:uid="{8E8C9259-6E18-4374-BDE8-CB8C44B07C95}"/>
    <cellStyle name="Normal 46 2 5" xfId="25664" xr:uid="{2A346B81-B0E2-457D-A545-A914BEBC4908}"/>
    <cellStyle name="Normal 46 2 6" xfId="25665" xr:uid="{758122DC-5C73-4731-BF0D-4AE523BF06CD}"/>
    <cellStyle name="Normal 46 3" xfId="25666" xr:uid="{CF0A3C69-3A7E-47DD-B06F-F9E9F484C382}"/>
    <cellStyle name="Normal 46 3 2" xfId="25667" xr:uid="{CBCD3F8C-E267-4AE2-B7D5-6597E85D32CB}"/>
    <cellStyle name="Normal 46 3 2 2" xfId="25668" xr:uid="{524580F3-577A-4AB7-B5BC-29A52638996A}"/>
    <cellStyle name="Normal 46 3 2 3" xfId="25669" xr:uid="{771865DC-4ED2-4931-9A6F-57844D08CCB3}"/>
    <cellStyle name="Normal 46 4" xfId="25670" xr:uid="{0CCF4587-968E-49D8-BF75-E23FD86D9285}"/>
    <cellStyle name="Normal 46 4 2" xfId="25671" xr:uid="{BDC4EEC8-6F0E-4F1E-B5B5-E6C07149C591}"/>
    <cellStyle name="Normal 46 4 2 2" xfId="25672" xr:uid="{BA970AC7-4539-41F8-911A-4FB807C54A10}"/>
    <cellStyle name="Normal 46 4 2 3" xfId="25673" xr:uid="{FDD94362-3C44-4484-BA33-052FB9F9D329}"/>
    <cellStyle name="Normal 46 5" xfId="25674" xr:uid="{6FE6F8FB-76F2-45AC-B39B-127C96646E2F}"/>
    <cellStyle name="Normal 46 5 2" xfId="25675" xr:uid="{362BEB5B-F745-40B0-955A-F7020761B53F}"/>
    <cellStyle name="Normal 46 5 2 2" xfId="25676" xr:uid="{0901944B-6358-445C-A03D-11E3BE51DD54}"/>
    <cellStyle name="Normal 46 5 2 3" xfId="25677" xr:uid="{FEB8BBB1-EF25-4089-941E-1C73AA14616C}"/>
    <cellStyle name="Normal 46 6" xfId="25678" xr:uid="{29C2852C-FC2F-46E4-8586-9DA1967B7603}"/>
    <cellStyle name="Normal 46 6 2" xfId="25679" xr:uid="{7B21B71E-ECD6-4C74-8147-5DB1B0FA620C}"/>
    <cellStyle name="Normal 46 6 2 2" xfId="25680" xr:uid="{DF41B5A4-BD99-45CC-A7AA-32B24BF92A39}"/>
    <cellStyle name="Normal 46 6 2 3" xfId="25681" xr:uid="{C73F161D-3E84-4ACC-B45B-4D17328EB3CB}"/>
    <cellStyle name="Normal 46 7" xfId="25682" xr:uid="{57E69E33-84D5-4BBB-8E11-342835E4F2EE}"/>
    <cellStyle name="Normal 46 7 2" xfId="25683" xr:uid="{566BDBD5-3927-4BE3-AD7F-923C8C51FC68}"/>
    <cellStyle name="Normal 46 7 2 2" xfId="25684" xr:uid="{2DCEBBE3-DB84-4579-98BD-95256A5C46CA}"/>
    <cellStyle name="Normal 46 7 2 3" xfId="25685" xr:uid="{4E8F0FF6-E9AF-4056-8AB4-4B743E7F0C61}"/>
    <cellStyle name="Normal 46 8" xfId="25686" xr:uid="{9C7050E0-9DA6-4DE9-9DB2-536CCCFF2F54}"/>
    <cellStyle name="Normal 46 8 2" xfId="25687" xr:uid="{8004D48F-3221-46E9-BBC6-2416727E6C67}"/>
    <cellStyle name="Normal 46 8 2 2" xfId="25688" xr:uid="{660A75BC-B183-4254-90DB-3261AD809E2F}"/>
    <cellStyle name="Normal 46 8 2 3" xfId="25689" xr:uid="{6C78F72F-F9C6-4FFC-B410-EC82600DF3DD}"/>
    <cellStyle name="Normal 46 9" xfId="25690" xr:uid="{0B6AEE9C-13A9-4389-9C64-D6DC863F5461}"/>
    <cellStyle name="Normal 47" xfId="25691" xr:uid="{B73A4AB3-8662-4B9E-8E1E-6B61FCAEE6D2}"/>
    <cellStyle name="Normal 47 10" xfId="25692" xr:uid="{4769E8FD-2074-4EFA-BCE6-F2F4C8AB1F61}"/>
    <cellStyle name="Normal 47 11" xfId="25693" xr:uid="{75D59E02-85A2-42E6-9ECC-9CB5E2F80E0C}"/>
    <cellStyle name="Normal 47 11 2" xfId="25694" xr:uid="{BED4227E-B161-430D-9B80-8510BF0F8954}"/>
    <cellStyle name="Normal 47 11 3" xfId="25695" xr:uid="{6C51FDB5-37DE-42CD-A563-57A93340C9BD}"/>
    <cellStyle name="Normal 47 12" xfId="25696" xr:uid="{0CAE2672-F3A2-4D7F-9ED5-94D293154072}"/>
    <cellStyle name="Normal 47 12 2" xfId="25697" xr:uid="{CA08F232-6465-4F51-B02B-A552F8B251A4}"/>
    <cellStyle name="Normal 47 12 3" xfId="25698" xr:uid="{BE342AF4-E78D-447D-A17B-51B1B55B508B}"/>
    <cellStyle name="Normal 47 13" xfId="25699" xr:uid="{BCD292ED-8A08-4C65-AE12-6E161A89C2B0}"/>
    <cellStyle name="Normal 47 14" xfId="25700" xr:uid="{501C3DB4-073A-4BB7-8305-3F3BDC02E85B}"/>
    <cellStyle name="Normal 47 15" xfId="25701" xr:uid="{134C7690-5842-4DA9-9DD4-AE5C1402BF62}"/>
    <cellStyle name="Normal 47 2" xfId="25702" xr:uid="{55D1EFAC-0762-4F8F-A029-8BD2D2818DDB}"/>
    <cellStyle name="Normal 47 2 2" xfId="25703" xr:uid="{0912C74C-7618-4F81-BC19-0C92A30C5A05}"/>
    <cellStyle name="Normal 47 2 2 2" xfId="25704" xr:uid="{3C36AD44-2BB5-4B4D-AB48-87C463DE503B}"/>
    <cellStyle name="Normal 47 2 2 3" xfId="25705" xr:uid="{33DB11EE-5D15-499A-97FB-0576DEB1CAB7}"/>
    <cellStyle name="Normal 47 2 2 4" xfId="25706" xr:uid="{CA249A74-B9D8-4A52-82C6-18A4891572D0}"/>
    <cellStyle name="Normal 47 2 2 5" xfId="25707" xr:uid="{5E4C2FB4-7A9F-47DE-8A3F-6376AA4B5BBE}"/>
    <cellStyle name="Normal 47 2 3" xfId="25708" xr:uid="{76F208F5-3187-417F-911F-2A7BE740A7C2}"/>
    <cellStyle name="Normal 47 2 3 2" xfId="25709" xr:uid="{FC03FB3A-057B-4F8D-ACB0-0597BE450BBB}"/>
    <cellStyle name="Normal 47 2 3 3" xfId="25710" xr:uid="{265D020B-7A92-4CBB-A5BB-8F2B7E6B0E77}"/>
    <cellStyle name="Normal 47 2 4" xfId="25711" xr:uid="{AA655622-36A1-4CD1-913E-CB7B81638D39}"/>
    <cellStyle name="Normal 47 2 5" xfId="25712" xr:uid="{69DB28BA-27A3-45EB-AE9A-8CB225F32DBA}"/>
    <cellStyle name="Normal 47 2 6" xfId="25713" xr:uid="{CE5F280E-63CC-4676-A717-3E576D85713B}"/>
    <cellStyle name="Normal 47 3" xfId="25714" xr:uid="{EE1DC5EA-850C-4484-B187-5DE5A7BBE2A0}"/>
    <cellStyle name="Normal 47 3 2" xfId="25715" xr:uid="{F00A113B-F8C7-44D0-8C87-918A748EF15B}"/>
    <cellStyle name="Normal 47 3 2 2" xfId="25716" xr:uid="{55C26DBF-F6A7-49A7-8A8B-8CED8FF9186F}"/>
    <cellStyle name="Normal 47 3 2 3" xfId="25717" xr:uid="{F22AD440-7124-471F-BE6C-D02CA3D06AAC}"/>
    <cellStyle name="Normal 47 4" xfId="25718" xr:uid="{FFF83B05-9BFD-4BB4-AAFA-4E7D8DBC87A6}"/>
    <cellStyle name="Normal 47 4 2" xfId="25719" xr:uid="{CB7118D8-AF86-415A-8B57-D1864668C710}"/>
    <cellStyle name="Normal 47 4 2 2" xfId="25720" xr:uid="{EE0D3EAA-F140-404E-9735-FE4C0609DF97}"/>
    <cellStyle name="Normal 47 4 2 3" xfId="25721" xr:uid="{BE7558F7-D374-4CF1-95D3-40FE271F7C76}"/>
    <cellStyle name="Normal 47 5" xfId="25722" xr:uid="{9BD1CFA3-BF1F-4FC0-A03D-84D794D311A2}"/>
    <cellStyle name="Normal 47 5 2" xfId="25723" xr:uid="{AC1FEC0A-AFC3-41EE-B363-EC85B10AF656}"/>
    <cellStyle name="Normal 47 5 2 2" xfId="25724" xr:uid="{5E90D142-611C-4774-A5E9-D990E33457CD}"/>
    <cellStyle name="Normal 47 5 2 3" xfId="25725" xr:uid="{39B58906-98BE-430C-924A-E06377EDC26C}"/>
    <cellStyle name="Normal 47 6" xfId="25726" xr:uid="{7B341AD3-7824-4B6A-84E7-26D94D2ED126}"/>
    <cellStyle name="Normal 47 6 2" xfId="25727" xr:uid="{5DDD0027-3F72-4840-90B5-4592323E1313}"/>
    <cellStyle name="Normal 47 6 2 2" xfId="25728" xr:uid="{943E20E3-0D89-42D0-942A-C0E53DED3AC6}"/>
    <cellStyle name="Normal 47 6 2 3" xfId="25729" xr:uid="{75B63DEF-F645-4882-926A-9E7587CE8D73}"/>
    <cellStyle name="Normal 47 7" xfId="25730" xr:uid="{497B3103-CCCB-49CA-A1DC-1B344FB4DC75}"/>
    <cellStyle name="Normal 47 7 2" xfId="25731" xr:uid="{AA99DCA7-2024-4FCD-8404-F95855764BF8}"/>
    <cellStyle name="Normal 47 7 2 2" xfId="25732" xr:uid="{292B89F2-769A-46E6-8B7C-BDAF69EB1205}"/>
    <cellStyle name="Normal 47 7 2 3" xfId="25733" xr:uid="{56843E9E-F83E-4FE5-B82F-B30C37B66392}"/>
    <cellStyle name="Normal 47 8" xfId="25734" xr:uid="{A4BA3ACA-905A-4D0B-881C-0A13BC320BF8}"/>
    <cellStyle name="Normal 47 8 2" xfId="25735" xr:uid="{F1E7372C-A924-499A-BBDE-71F58C806B08}"/>
    <cellStyle name="Normal 47 8 2 2" xfId="25736" xr:uid="{90C0D2C6-1A73-4F88-90B8-EEFDB0AA070F}"/>
    <cellStyle name="Normal 47 8 2 3" xfId="25737" xr:uid="{662B5A87-E8A4-4A8C-8FB8-4EF1F22F965F}"/>
    <cellStyle name="Normal 47 9" xfId="25738" xr:uid="{ADFB3B81-B079-4213-B20F-1D7723115C17}"/>
    <cellStyle name="Normal 48" xfId="25739" xr:uid="{ED91ED3B-5797-408E-A328-5D5B3B6909FF}"/>
    <cellStyle name="Normal 48 2" xfId="25740" xr:uid="{E995E3D5-2B7C-405B-B3FA-344D354C24CC}"/>
    <cellStyle name="Normal 48 2 2" xfId="25741" xr:uid="{C64F1A69-DF9A-43D7-B5FE-475EDC2C19CA}"/>
    <cellStyle name="Normal 48 3" xfId="25742" xr:uid="{70629959-5ADF-49F8-8968-79824A51A2A4}"/>
    <cellStyle name="Normal 48 3 2" xfId="25743" xr:uid="{0041D403-6FE8-4104-9BDC-4F91FE97DC61}"/>
    <cellStyle name="Normal 48 3 2 2" xfId="25744" xr:uid="{6E8D4045-D3FA-40CF-A3BD-FE7720B048F7}"/>
    <cellStyle name="Normal 48 3 2 2 2" xfId="25745" xr:uid="{2546AFD0-6043-4A01-85B8-9B2C4B4DA080}"/>
    <cellStyle name="Normal 48 3 2 2 2 2" xfId="25746" xr:uid="{81DC3913-F746-4C39-A86D-22BFF17260BD}"/>
    <cellStyle name="Normal 48 3 2 2 2 3" xfId="25747" xr:uid="{EFE7D06F-D493-41A1-B1DE-9969AF593146}"/>
    <cellStyle name="Normal 48 3 2 2 3" xfId="25748" xr:uid="{37D949B0-4492-4E5E-96F7-8802E49A1CDF}"/>
    <cellStyle name="Normal 48 3 2 2 4" xfId="25749" xr:uid="{40E42AFE-0AC5-4720-9DC4-70F3E64537FB}"/>
    <cellStyle name="Normal 48 4" xfId="25750" xr:uid="{D10F6A9E-E607-414B-9825-5A2027491F17}"/>
    <cellStyle name="Normal 48 4 2" xfId="25751" xr:uid="{A27F542B-B407-42F5-AEDF-F6FAC76F5E8E}"/>
    <cellStyle name="Normal 48 4 2 2" xfId="25752" xr:uid="{B82581B4-E06E-4519-972D-99E550E6E6C3}"/>
    <cellStyle name="Normal 48 4 2 2 2" xfId="25753" xr:uid="{12CE7203-C9B7-43CD-86A1-6582B71134FB}"/>
    <cellStyle name="Normal 48 4 2 2 2 2" xfId="25754" xr:uid="{D8B3FCFA-3C92-40DC-84B8-1FA8B14F342E}"/>
    <cellStyle name="Normal 48 4 2 2 2 3" xfId="25755" xr:uid="{88809A1D-39DB-4DBF-AE57-D41EBA2986F9}"/>
    <cellStyle name="Normal 48 4 2 2 3" xfId="25756" xr:uid="{54E6B7DD-E0AF-4347-8708-CEA2A534A246}"/>
    <cellStyle name="Normal 48 4 2 2 4" xfId="25757" xr:uid="{A3C4811D-841A-4FDE-991A-3FB2F65E7049}"/>
    <cellStyle name="Normal 48 4 2 3" xfId="25758" xr:uid="{A3CFE421-015A-4E9B-BAE9-D811DD2B35E4}"/>
    <cellStyle name="Normal 48 4 2 3 2" xfId="25759" xr:uid="{2F1F2B43-BA68-41C7-89EB-82303F601D98}"/>
    <cellStyle name="Normal 48 4 2 3 3" xfId="25760" xr:uid="{30AE7601-D6BA-4F81-A160-F71A0F09E3A9}"/>
    <cellStyle name="Normal 48 4 2 4" xfId="25761" xr:uid="{5A841165-DC03-414F-B13B-66E732B023A8}"/>
    <cellStyle name="Normal 48 4 2 5" xfId="25762" xr:uid="{D08F0140-EE44-490B-A929-E7E69E234232}"/>
    <cellStyle name="Normal 48 4 3" xfId="25763" xr:uid="{1841D472-2376-4B81-97AB-5A246A281B1C}"/>
    <cellStyle name="Normal 48 4 3 2" xfId="25764" xr:uid="{AE1C22DA-AF1F-4E04-BFEE-616CC12DC619}"/>
    <cellStyle name="Normal 48 4 3 3" xfId="25765" xr:uid="{39F3D53B-452E-4F4A-AD0A-40A4606438FF}"/>
    <cellStyle name="Normal 48 4 4" xfId="25766" xr:uid="{FC5F6E0B-BECC-41D3-9716-08562982713D}"/>
    <cellStyle name="Normal 48 4 5" xfId="25767" xr:uid="{AD59ABAF-8CF2-40B9-8490-53C62A080730}"/>
    <cellStyle name="Normal 49" xfId="25768" xr:uid="{90D36365-3B70-475C-971B-44E1C5145F47}"/>
    <cellStyle name="Normal 49 10" xfId="25769" xr:uid="{9B42745C-B228-4C59-856A-5F1F1BE565E0}"/>
    <cellStyle name="Normal 49 11" xfId="25770" xr:uid="{AA8CDE13-8D89-4B47-98AA-8DDD77B2EA0C}"/>
    <cellStyle name="Normal 49 11 2" xfId="25771" xr:uid="{700148EC-3A0C-47FF-B504-CC15598DA450}"/>
    <cellStyle name="Normal 49 11 3" xfId="25772" xr:uid="{38E6C7ED-D0EE-4A61-A14C-4871543D11CF}"/>
    <cellStyle name="Normal 49 12" xfId="25773" xr:uid="{DBACEF67-0087-4A77-A3DF-F4B55824D420}"/>
    <cellStyle name="Normal 49 12 2" xfId="25774" xr:uid="{15D22B7C-9939-4BF2-B269-A7314B428C5A}"/>
    <cellStyle name="Normal 49 12 3" xfId="25775" xr:uid="{2B173E14-F5B8-40F5-A708-538D435E7398}"/>
    <cellStyle name="Normal 49 13" xfId="25776" xr:uid="{C3F0980D-CC25-42C8-AB6D-6E9BA1447956}"/>
    <cellStyle name="Normal 49 14" xfId="25777" xr:uid="{5373C182-95C2-4EF7-9F01-754219440338}"/>
    <cellStyle name="Normal 49 15" xfId="25778" xr:uid="{C8676BA7-3DAE-4623-98E1-6DA932DE7194}"/>
    <cellStyle name="Normal 49 2" xfId="25779" xr:uid="{E3AA3BA7-23C1-4900-8162-94DBE755874A}"/>
    <cellStyle name="Normal 49 2 2" xfId="25780" xr:uid="{21A97FF0-986D-473C-821D-F04F597BA6F2}"/>
    <cellStyle name="Normal 49 2 2 2" xfId="25781" xr:uid="{CECEE8A9-AF18-4C2E-B1DA-DE0558BEDCB6}"/>
    <cellStyle name="Normal 49 2 2 3" xfId="25782" xr:uid="{CD2C77E4-4DBD-402E-B12D-0875D6365DD7}"/>
    <cellStyle name="Normal 49 2 2 4" xfId="25783" xr:uid="{35BFDA66-93DB-4083-94E3-9705757665BF}"/>
    <cellStyle name="Normal 49 2 2 5" xfId="25784" xr:uid="{ABED19AE-6EFA-4519-B567-040C6D7F5B4F}"/>
    <cellStyle name="Normal 49 2 3" xfId="25785" xr:uid="{09F50605-001D-4BA2-AACC-55815BD8C0B1}"/>
    <cellStyle name="Normal 49 2 3 2" xfId="25786" xr:uid="{3E6532AB-3A26-4FF5-B391-7F21F9F36E73}"/>
    <cellStyle name="Normal 49 2 3 3" xfId="25787" xr:uid="{F612D258-CF36-4CAC-8DCC-79D6528DE447}"/>
    <cellStyle name="Normal 49 2 4" xfId="25788" xr:uid="{5D67F439-A5B7-49E9-84D1-F3D90F9B1DF3}"/>
    <cellStyle name="Normal 49 2 5" xfId="25789" xr:uid="{3185B6C9-21F6-4328-BC6B-F75682CE77F4}"/>
    <cellStyle name="Normal 49 2 6" xfId="25790" xr:uid="{CE605F84-4DE7-4A54-9B60-05A52EF4B47B}"/>
    <cellStyle name="Normal 49 3" xfId="25791" xr:uid="{F31FEBE4-91FF-4CCD-A361-9DCB470C52FD}"/>
    <cellStyle name="Normal 49 3 2" xfId="25792" xr:uid="{3A61377C-9934-4A61-8176-0267B72C6BD2}"/>
    <cellStyle name="Normal 49 3 2 2" xfId="25793" xr:uid="{F70361F8-BA2F-47D1-B470-E0A6F7713BCE}"/>
    <cellStyle name="Normal 49 3 2 3" xfId="25794" xr:uid="{3DCC10AF-B7C6-4C99-A953-014135542D34}"/>
    <cellStyle name="Normal 49 4" xfId="25795" xr:uid="{A7941A83-6B2D-4453-B86E-C08C5073C115}"/>
    <cellStyle name="Normal 49 4 2" xfId="25796" xr:uid="{225BA3CA-AC17-4FF1-AB2E-60F18854BA5A}"/>
    <cellStyle name="Normal 49 4 2 2" xfId="25797" xr:uid="{95E10444-84C4-4A4C-9468-BF1D85C6CD33}"/>
    <cellStyle name="Normal 49 4 2 2 2" xfId="25798" xr:uid="{5FEFD227-FBC6-43DE-91F6-3F07F16B5B93}"/>
    <cellStyle name="Normal 49 4 2 2 2 2" xfId="25799" xr:uid="{A869EFF4-9DA1-40FF-9998-8F49C33BB9E5}"/>
    <cellStyle name="Normal 49 4 2 2 2 2 2" xfId="25800" xr:uid="{C7863DF3-C32D-4059-89E3-374A5F8999A2}"/>
    <cellStyle name="Normal 49 4 2 2 2 2 2 2" xfId="25801" xr:uid="{7A830715-8502-4C4F-877E-9B846A0910DC}"/>
    <cellStyle name="Normal 49 4 2 2 2 2 2 3" xfId="25802" xr:uid="{7CAA2C75-750A-4C85-B4F9-1F49E026CEB4}"/>
    <cellStyle name="Normal 49 4 2 2 2 2 3" xfId="25803" xr:uid="{38BB019C-6ACF-4DA5-A998-FAF92E4DE292}"/>
    <cellStyle name="Normal 49 4 2 2 2 2 4" xfId="25804" xr:uid="{8B0EE092-63C0-4AB8-845F-4A5F4393337D}"/>
    <cellStyle name="Normal 49 4 2 2 2 2 5" xfId="25805" xr:uid="{6BAB05A1-C3E4-476B-AC53-6473121CBC12}"/>
    <cellStyle name="Normal 49 4 2 2 2 2 5 2" xfId="25806" xr:uid="{27B4271F-19C6-4E34-9C6C-ADA2BB00B626}"/>
    <cellStyle name="Normal 49 4 2 2 2 2 5 2 2" xfId="25807" xr:uid="{6C68F7A2-8913-4A7B-84B3-7C063B32ADDD}"/>
    <cellStyle name="Normal 49 4 2 2 2 2 5 2 3" xfId="25808" xr:uid="{0D29695D-89E0-458C-AF0B-44F7DCCF7CEC}"/>
    <cellStyle name="Normal 49 4 2 2 2 2 5 3" xfId="25809" xr:uid="{7A26E30E-7D9A-4AF4-BC9F-42CE47F06DF0}"/>
    <cellStyle name="Normal 49 4 2 2 2 2 5 4" xfId="25810" xr:uid="{9E9AAAD1-55BA-420A-9355-A816B3A035BF}"/>
    <cellStyle name="Normal 49 4 2 2 2 3" xfId="25811" xr:uid="{C5676731-C202-432F-B2A2-D40188BB44D1}"/>
    <cellStyle name="Normal 49 4 2 2 2 3 2" xfId="25812" xr:uid="{F2732BB5-F9E9-4CE9-9BBA-1BB54608DCBE}"/>
    <cellStyle name="Normal 49 4 2 2 2 3 3" xfId="25813" xr:uid="{78DA946C-4D65-4B7D-9866-C583C5A8E94A}"/>
    <cellStyle name="Normal 49 4 2 2 2 4" xfId="25814" xr:uid="{1185A874-6286-4AB7-B838-66B59FBEC1B3}"/>
    <cellStyle name="Normal 49 4 2 2 2 5" xfId="25815" xr:uid="{F198FDBF-76D9-44C7-94C7-8129B2E15205}"/>
    <cellStyle name="Normal 49 4 2 2 3" xfId="25816" xr:uid="{D20131F2-AFB1-48BD-93A4-62E2DF9068C7}"/>
    <cellStyle name="Normal 49 4 2 2 3 2" xfId="25817" xr:uid="{A4F7C548-1975-4ED0-9E73-0E3DF774E387}"/>
    <cellStyle name="Normal 49 4 2 2 3 2 2" xfId="25818" xr:uid="{F3EB0234-72C7-49AE-8DD6-4406767E51D1}"/>
    <cellStyle name="Normal 49 4 2 2 3 2 3" xfId="25819" xr:uid="{7759007C-50A7-4365-A79B-A6CB0DD4CAD6}"/>
    <cellStyle name="Normal 49 4 2 2 3 3" xfId="25820" xr:uid="{70236977-1368-433D-8A03-0F1B245FAEE8}"/>
    <cellStyle name="Normal 49 4 2 2 3 4" xfId="25821" xr:uid="{872BCD47-2503-4844-92AF-665100CD4870}"/>
    <cellStyle name="Normal 49 4 2 2 4" xfId="25822" xr:uid="{CD1FC59E-BE5E-4EE2-9AC2-647C45BDCDEC}"/>
    <cellStyle name="Normal 49 4 2 2 4 2" xfId="25823" xr:uid="{1C6ABF55-7829-45EF-A5E8-0CCCDB996132}"/>
    <cellStyle name="Normal 49 4 2 2 4 3" xfId="25824" xr:uid="{DB72F746-7DEA-422B-89F4-687CF3FF94B0}"/>
    <cellStyle name="Normal 49 4 2 2 5" xfId="25825" xr:uid="{179D37E0-8FD2-46F3-A886-62117B80687A}"/>
    <cellStyle name="Normal 49 4 2 2 6" xfId="25826" xr:uid="{9E5C920F-A82A-4DAA-AB38-8E7F4543FE0C}"/>
    <cellStyle name="Normal 49 4 2 3" xfId="25827" xr:uid="{41870109-8085-4F82-8FA8-6795A3E2B7AE}"/>
    <cellStyle name="Normal 49 4 2 3 2" xfId="25828" xr:uid="{D3414335-6E0D-428A-B94E-F1E1BCBEB124}"/>
    <cellStyle name="Normal 49 4 2 3 2 2" xfId="25829" xr:uid="{1BFFA81E-4942-4D7C-9A34-C9EC183D3368}"/>
    <cellStyle name="Normal 49 4 2 3 2 2 2" xfId="25830" xr:uid="{CE90D93B-6135-444D-AD55-211A54BA3680}"/>
    <cellStyle name="Normal 49 4 2 3 2 2 3" xfId="25831" xr:uid="{940AC88B-C463-41EC-B492-86EF59A5C146}"/>
    <cellStyle name="Normal 49 4 2 3 2 3" xfId="25832" xr:uid="{681AA259-95FB-400B-897E-0C3D75CA443F}"/>
    <cellStyle name="Normal 49 4 2 3 2 4" xfId="25833" xr:uid="{4DBA29E0-412E-4301-9A83-B4C3772A6B10}"/>
    <cellStyle name="Normal 49 4 2 3 3" xfId="25834" xr:uid="{C8F1A61F-D347-4CCC-A501-4EBBF7A0BDB4}"/>
    <cellStyle name="Normal 49 4 2 3 3 2" xfId="25835" xr:uid="{8CDC90EA-7543-494A-BD88-7D0992B7161C}"/>
    <cellStyle name="Normal 49 4 2 3 3 3" xfId="25836" xr:uid="{677482FF-6383-4773-B154-EBCB6F53A25D}"/>
    <cellStyle name="Normal 49 4 2 3 4" xfId="25837" xr:uid="{C4C54D8B-6C48-4568-9C16-F92EB872A76A}"/>
    <cellStyle name="Normal 49 4 2 3 5" xfId="25838" xr:uid="{B0DB0B6F-32E3-410E-9A8B-41E0ABC86214}"/>
    <cellStyle name="Normal 49 4 2 4" xfId="25839" xr:uid="{DE1AB62D-F9B5-43BC-A893-A80B6A84711F}"/>
    <cellStyle name="Normal 49 4 2 4 2" xfId="25840" xr:uid="{04D26319-F0E4-4A6B-89A2-AE294A4B3E74}"/>
    <cellStyle name="Normal 49 4 2 4 2 2" xfId="25841" xr:uid="{B993EA3E-078C-4E3B-898F-AFE1E8516934}"/>
    <cellStyle name="Normal 49 4 2 4 2 2 2" xfId="25842" xr:uid="{921A5354-5074-45C5-802E-0F6FB647A70A}"/>
    <cellStyle name="Normal 49 4 2 4 2 2 2 2" xfId="25843" xr:uid="{809EAA87-7A28-4817-BF7E-ECD0419F77CC}"/>
    <cellStyle name="Normal 49 4 2 4 2 2 2 3" xfId="25844" xr:uid="{B3E76ACE-37FD-401C-8C51-183EB21F8D2F}"/>
    <cellStyle name="Normal 49 4 2 4 2 2 3" xfId="25845" xr:uid="{4B4AD720-48DA-41D1-8894-C73E2D012090}"/>
    <cellStyle name="Normal 49 4 2 4 2 2 4" xfId="25846" xr:uid="{0778C890-684B-446E-96F8-068BD2477DE8}"/>
    <cellStyle name="Normal 49 4 2 4 2 3" xfId="25847" xr:uid="{C1AD7463-D62D-4F45-884E-6FD28505E465}"/>
    <cellStyle name="Normal 49 4 2 4 2 3 2" xfId="25848" xr:uid="{3D65C663-5B27-4F7E-9D3D-047E5469CD75}"/>
    <cellStyle name="Normal 49 4 2 4 2 3 2 2" xfId="25849" xr:uid="{D41FDD64-0F2A-4125-B324-81207539380E}"/>
    <cellStyle name="Normal 49 4 2 4 2 3 2 3" xfId="25850" xr:uid="{C13FCD68-5073-4666-82A5-5740FC239E8D}"/>
    <cellStyle name="Normal 49 4 2 4 2 3 3" xfId="25851" xr:uid="{8D6279C9-C25D-4B2E-8169-6D3ABE9584F8}"/>
    <cellStyle name="Normal 49 4 2 4 2 3 4" xfId="25852" xr:uid="{ADB86D19-13E3-45D0-9F12-66C954F59F46}"/>
    <cellStyle name="Normal 49 4 2 4 2 4" xfId="25853" xr:uid="{FDB3E27A-4C19-482A-9ACC-B7415C4831DD}"/>
    <cellStyle name="Normal 49 4 2 4 2 4 2" xfId="25854" xr:uid="{C421FEAC-C6DB-4FD4-95D6-B0EF277A438E}"/>
    <cellStyle name="Normal 49 4 2 4 2 4 3" xfId="25855" xr:uid="{55960483-FE32-47DF-8F08-7B41EC431B78}"/>
    <cellStyle name="Normal 49 4 2 4 2 5" xfId="25856" xr:uid="{AB60402D-D13F-4356-A234-870924B76EDC}"/>
    <cellStyle name="Normal 49 4 2 4 2 6" xfId="25857" xr:uid="{EACC0673-9224-4A6D-A054-0E8AEC06E8D6}"/>
    <cellStyle name="Normal 49 4 2 4 3" xfId="25858" xr:uid="{5AFF5E1E-A3C5-4D6B-A6F6-4E5428E15761}"/>
    <cellStyle name="Normal 49 4 2 4 3 2" xfId="25859" xr:uid="{B5C921B3-BA10-4E6F-B058-982B41878D22}"/>
    <cellStyle name="Normal 49 4 2 4 3 3" xfId="25860" xr:uid="{6A345B99-2935-4B5D-9344-E09314B1424A}"/>
    <cellStyle name="Normal 49 4 2 4 4" xfId="25861" xr:uid="{8020C4CD-4DD1-4093-AEF7-C6511C76B9CF}"/>
    <cellStyle name="Normal 49 4 2 4 5" xfId="25862" xr:uid="{27E8051F-C9D8-4031-8EF8-11385A2FC690}"/>
    <cellStyle name="Normal 49 4 2 5" xfId="25863" xr:uid="{197B0130-CD6E-445A-8151-A4291477E836}"/>
    <cellStyle name="Normal 49 4 2 5 2" xfId="25864" xr:uid="{5CFFEF9E-2E6E-4C1E-A945-65FCF51981FB}"/>
    <cellStyle name="Normal 49 4 2 5 2 2" xfId="25865" xr:uid="{5E2C650C-D83E-4C61-A43E-0FE7E4A53CA4}"/>
    <cellStyle name="Normal 49 4 2 5 2 3" xfId="25866" xr:uid="{9A793A65-A225-49AF-A58E-B6C8BA4A0C92}"/>
    <cellStyle name="Normal 49 4 2 5 3" xfId="25867" xr:uid="{424222E6-C3C4-4C87-80D0-F9866B783264}"/>
    <cellStyle name="Normal 49 4 2 5 4" xfId="25868" xr:uid="{51608708-B50F-4CEE-AF33-2DD749069CD9}"/>
    <cellStyle name="Normal 49 4 2 6" xfId="25869" xr:uid="{F165AE94-684A-48CF-8DB7-B17482905BB3}"/>
    <cellStyle name="Normal 49 4 2 6 2" xfId="25870" xr:uid="{CE5075C3-27E5-4CA5-9F73-CBC44B3714E4}"/>
    <cellStyle name="Normal 49 4 2 6 3" xfId="25871" xr:uid="{F637122A-2DC5-4551-A191-CF5F922F3C0A}"/>
    <cellStyle name="Normal 49 4 2 7" xfId="25872" xr:uid="{47BFB809-FA55-47B4-8949-12BDA17BCDBA}"/>
    <cellStyle name="Normal 49 4 2 8" xfId="25873" xr:uid="{D36AB18B-55CE-4B67-B070-C9BCDFA66A01}"/>
    <cellStyle name="Normal 49 4 3" xfId="25874" xr:uid="{E54D824B-0826-488A-8127-FD85A9C2D643}"/>
    <cellStyle name="Normal 49 4 3 2" xfId="25875" xr:uid="{522FF798-A5F5-4CFD-BC19-B685174A0480}"/>
    <cellStyle name="Normal 49 4 3 3" xfId="25876" xr:uid="{8F3F5C89-E06F-4F35-8334-4F4B8E16667F}"/>
    <cellStyle name="Normal 49 5" xfId="25877" xr:uid="{F50A57B9-503B-4C88-A1E9-0D9BE452BB0C}"/>
    <cellStyle name="Normal 49 5 2" xfId="25878" xr:uid="{E3DDB913-F2FB-4E43-9D31-1910F9258272}"/>
    <cellStyle name="Normal 49 5 2 2" xfId="25879" xr:uid="{EDEF6A2B-7EC2-4E3C-B058-EFC5F30CBD4D}"/>
    <cellStyle name="Normal 49 5 2 3" xfId="25880" xr:uid="{F686782B-A23C-469E-8D3F-92B2B9F90DD4}"/>
    <cellStyle name="Normal 49 6" xfId="25881" xr:uid="{6FECDE9B-B597-4785-883E-5104E64EAC71}"/>
    <cellStyle name="Normal 49 6 2" xfId="25882" xr:uid="{01EBA6B9-4920-40EF-8B20-B562656F74F5}"/>
    <cellStyle name="Normal 49 6 2 2" xfId="25883" xr:uid="{A9983DFD-9C00-4D2B-891F-2C04E444C5E0}"/>
    <cellStyle name="Normal 49 6 2 3" xfId="25884" xr:uid="{200FA135-316E-4A86-8A4D-19F26DAC1435}"/>
    <cellStyle name="Normal 49 7" xfId="25885" xr:uid="{FE509D36-6F17-4AA5-A852-D0503B0226D4}"/>
    <cellStyle name="Normal 49 7 2" xfId="25886" xr:uid="{560AE900-CB65-49C5-9FB4-7DBF1D57E176}"/>
    <cellStyle name="Normal 49 7 2 2" xfId="25887" xr:uid="{E5CC3334-1592-40D0-B511-2F8FA44FB0FD}"/>
    <cellStyle name="Normal 49 7 2 3" xfId="25888" xr:uid="{D0BB1EAD-EF1F-4D8B-84FD-F7CB2B0267DD}"/>
    <cellStyle name="Normal 49 8" xfId="25889" xr:uid="{5DF6B017-2A65-4BC5-A451-B2A71CC82720}"/>
    <cellStyle name="Normal 49 8 2" xfId="25890" xr:uid="{7CB46012-06F6-4CBF-B7B6-9DB929D991A7}"/>
    <cellStyle name="Normal 49 8 2 2" xfId="25891" xr:uid="{C9C8C239-1EE9-450F-9465-28581B098B79}"/>
    <cellStyle name="Normal 49 8 2 3" xfId="25892" xr:uid="{86074107-7318-4B31-B964-5FAFE420F770}"/>
    <cellStyle name="Normal 49 9" xfId="25893" xr:uid="{E5CF311B-FBC3-4550-8A10-895BC149459C}"/>
    <cellStyle name="Normal 5" xfId="25895" xr:uid="{728D66C7-23AA-428E-8688-993190765006}"/>
    <cellStyle name="Normal 5 10" xfId="25896" xr:uid="{96EACF4A-7790-4777-9160-B2FFE21BB30B}"/>
    <cellStyle name="Normal 5 11" xfId="25897" xr:uid="{222FB75B-3558-43AE-B4C3-717F84177025}"/>
    <cellStyle name="Normal 5 12" xfId="25898" xr:uid="{62171F61-FEDE-43F3-858D-0BCC4FD29AD0}"/>
    <cellStyle name="Normal 5 13" xfId="25899" xr:uid="{810C70DC-A469-4E92-9446-A9B90239CF5A}"/>
    <cellStyle name="Normal 5 14" xfId="25900" xr:uid="{F3853F4A-CF01-4511-87F9-4A8A71F2549D}"/>
    <cellStyle name="Normal 5 15" xfId="25901" xr:uid="{72509141-7B5C-4CC4-AF7C-27B52640AB74}"/>
    <cellStyle name="Normal 5 16" xfId="25902" xr:uid="{58E3239F-3587-48C5-B078-39452FCF76EC}"/>
    <cellStyle name="Normal 5 17" xfId="25903" xr:uid="{46A45084-D61B-4678-B375-00451D000AB8}"/>
    <cellStyle name="Normal 5 2" xfId="25904" xr:uid="{45CE1337-7E26-4BD9-8FD9-5BC84C257271}"/>
    <cellStyle name="Normal 5 2 10" xfId="25905" xr:uid="{B605E71A-45DB-4F49-AE5F-F66187328906}"/>
    <cellStyle name="Normal 5 2 11" xfId="25906" xr:uid="{D88ECBAD-7E08-4A2F-BE94-E0C08B67D6CF}"/>
    <cellStyle name="Normal 5 2 12" xfId="25907" xr:uid="{D89DF141-6FC8-4D7B-80AF-7B713DC08C69}"/>
    <cellStyle name="Normal 5 2 13" xfId="25908" xr:uid="{DF510071-6DA3-4EF0-8B24-719F1D3F8C09}"/>
    <cellStyle name="Normal 5 2 2" xfId="25909" xr:uid="{95F57820-583A-4D26-BC52-F1DE875531E5}"/>
    <cellStyle name="Normal 5 2 2 2" xfId="25910" xr:uid="{FF905BB0-500A-4A9D-9C09-5B375F06DD25}"/>
    <cellStyle name="Normal 5 2 2 2 2" xfId="25911" xr:uid="{74342681-E777-4BD4-AC96-E8EA5B094D34}"/>
    <cellStyle name="Normal 5 2 2 3" xfId="25912" xr:uid="{D4455A31-1FF8-4576-80F1-F4631157312A}"/>
    <cellStyle name="Normal 5 2 2 4" xfId="25913" xr:uid="{63845175-C9C3-4F64-A287-C606DBA23313}"/>
    <cellStyle name="Normal 5 2 2 5" xfId="25914" xr:uid="{17414096-1A20-4887-8837-DB317F25927C}"/>
    <cellStyle name="Normal 5 2 2 6" xfId="25915" xr:uid="{462A22D4-A4C6-43C5-B219-2F5A6D0360F8}"/>
    <cellStyle name="Normal 5 2 2 7" xfId="25916" xr:uid="{7AAFA57A-A8B4-484B-B73B-42DB2C247484}"/>
    <cellStyle name="Normal 5 2 2 8" xfId="25917" xr:uid="{784DFD74-4CB5-4D8F-81AC-7F70B767F575}"/>
    <cellStyle name="Normal 5 2 2 9" xfId="25918" xr:uid="{B67AC108-F0B1-4CBD-9EF4-0DEA73CB2F19}"/>
    <cellStyle name="Normal 5 2 3" xfId="25919" xr:uid="{5D587ED6-E5C4-4FBA-B733-DD19160D6129}"/>
    <cellStyle name="Normal 5 2 4" xfId="25920" xr:uid="{B6F8E2F6-F456-4082-B6CA-65127D100B0E}"/>
    <cellStyle name="Normal 5 2 5" xfId="25921" xr:uid="{A85378FD-3F34-4FC5-A6BA-69618C8A4551}"/>
    <cellStyle name="Normal 5 2 6" xfId="25922" xr:uid="{EF1202AE-E3FF-4B35-8A9A-EF899D3EB95B}"/>
    <cellStyle name="Normal 5 2 7" xfId="25923" xr:uid="{ADA8D9FB-5C4E-4358-A5E0-4DC5944D88E6}"/>
    <cellStyle name="Normal 5 2 8" xfId="25924" xr:uid="{BC5975B2-E45D-4117-9BC6-D36FE8058183}"/>
    <cellStyle name="Normal 5 2 9" xfId="25925" xr:uid="{C4C9037F-1971-47C4-A890-0AE0E2C80163}"/>
    <cellStyle name="Normal 5 2_5.Vemulapudi" xfId="25926" xr:uid="{6766D200-9701-4420-8D59-FC6274107344}"/>
    <cellStyle name="Normal 5 3" xfId="25927" xr:uid="{6B8D511E-302E-4DB5-B410-9C7E59A25821}"/>
    <cellStyle name="Normal 5 3 10" xfId="25928" xr:uid="{FB61001D-7A83-46BC-B67C-A9E52EE4BCA1}"/>
    <cellStyle name="Normal 5 3 11" xfId="25929" xr:uid="{EA08C39B-1F1C-4790-9E6C-899A2EF4AC45}"/>
    <cellStyle name="Normal 5 3 12" xfId="25930" xr:uid="{A75A50B8-AAFD-45FD-B09C-64F014AEF127}"/>
    <cellStyle name="Normal 5 3 13" xfId="25931" xr:uid="{56CC10BE-595B-48FC-B649-719DB4B3A457}"/>
    <cellStyle name="Normal 5 3 13 2" xfId="25932" xr:uid="{ACB7773D-2CED-4E51-96B9-12FF4B4011CA}"/>
    <cellStyle name="Normal 5 3 13 3" xfId="25933" xr:uid="{2EE79157-F7C6-44EC-A3F5-EABA765183B6}"/>
    <cellStyle name="Normal 5 3 2" xfId="25934" xr:uid="{E49B35E1-78C2-43E7-9718-364B52D0020C}"/>
    <cellStyle name="Normal 5 3 2 2" xfId="25935" xr:uid="{A72EADE8-3B33-44DD-8B6B-B104ECCEA75C}"/>
    <cellStyle name="Normal 5 3 2 3" xfId="25936" xr:uid="{951DD6DB-1B31-4324-838C-A587739D1478}"/>
    <cellStyle name="Normal 5 3 2 4" xfId="25937" xr:uid="{AAC78751-AA8F-489D-931B-F35B8434ABEE}"/>
    <cellStyle name="Normal 5 3 2 5" xfId="25938" xr:uid="{17FA9513-5746-4EFA-B55E-F4FD0BF1C61C}"/>
    <cellStyle name="Normal 5 3 2 6" xfId="25939" xr:uid="{B3164300-5B2D-46C1-B210-CA9EF7DD51EC}"/>
    <cellStyle name="Normal 5 3 2 7" xfId="25940" xr:uid="{4F59A334-9F28-443A-AAB1-EB9A4505C043}"/>
    <cellStyle name="Normal 5 3 2 8" xfId="25941" xr:uid="{6690D511-11C4-4139-9B07-A5EC6CBA58F8}"/>
    <cellStyle name="Normal 5 3 2 9" xfId="25942" xr:uid="{ED5EF2C5-5079-430A-8E4D-B2AA693ED61A}"/>
    <cellStyle name="Normal 5 3 3" xfId="25943" xr:uid="{1E5354EC-28CE-40E6-8AFA-2F7D25BFF033}"/>
    <cellStyle name="Normal 5 3 3 2" xfId="25944" xr:uid="{D3A8F69F-788B-49ED-9E40-37E39832EA69}"/>
    <cellStyle name="Normal 5 3 3 2 2" xfId="25945" xr:uid="{7C73F4E3-CAD5-44F9-8DBC-56A9FE76CE1B}"/>
    <cellStyle name="Normal 5 3 3 2 2 2" xfId="25946" xr:uid="{791683A6-C6BB-40BA-AD80-ABF69FBEF40E}"/>
    <cellStyle name="Normal 5 3 3 2 2 2 2" xfId="25947" xr:uid="{10A5BD0D-176E-4462-9C7C-99215E81AA76}"/>
    <cellStyle name="Normal 5 3 3 2 2 2 3" xfId="25948" xr:uid="{46BFFF8C-F32E-4F55-A6E4-89962C0F8CB6}"/>
    <cellStyle name="Normal 5 3 3 2 2 3" xfId="25949" xr:uid="{D84B9F65-292D-4656-A125-5230EE936708}"/>
    <cellStyle name="Normal 5 3 3 2 2 3 2" xfId="25950" xr:uid="{980A40CD-A875-416A-86C9-DBE327030BC0}"/>
    <cellStyle name="Normal 5 3 3 2 2 3 3" xfId="25951" xr:uid="{699FEAF5-8934-48F1-A21C-95ED930B0E5C}"/>
    <cellStyle name="Normal 5 3 3 2 2 4" xfId="25952" xr:uid="{5C08EED1-6E5F-4E8D-97B2-CFA3356315BD}"/>
    <cellStyle name="Normal 5 3 3 2 2 5" xfId="25953" xr:uid="{57277EB0-C653-4E4D-8B3F-46A8B1B9C124}"/>
    <cellStyle name="Normal 5 3 3 2 3" xfId="25954" xr:uid="{756AA755-1B26-4E66-BB2A-339DF03B5DB1}"/>
    <cellStyle name="Normal 5 3 3 2 3 2" xfId="25955" xr:uid="{4B6FC72D-2B89-4BEA-8424-74F547EF4BFF}"/>
    <cellStyle name="Normal 5 3 3 2 3 2 2" xfId="25956" xr:uid="{0BE295A5-9195-466E-8DC6-8374C09A633B}"/>
    <cellStyle name="Normal 5 3 3 2 3 2 3" xfId="25957" xr:uid="{2D0686AB-BA22-4D49-9EF5-CA24D4541177}"/>
    <cellStyle name="Normal 5 3 3 2 3 3" xfId="25958" xr:uid="{78F67641-788A-4856-B8C4-FEE95A390529}"/>
    <cellStyle name="Normal 5 3 3 2 3 4" xfId="25959" xr:uid="{1F4306EF-824E-4960-843E-AE99C837B86C}"/>
    <cellStyle name="Normal 5 3 3 2 4" xfId="25960" xr:uid="{33729F3E-274A-4DB3-B880-6CF769F38CBA}"/>
    <cellStyle name="Normal 5 3 3 2 4 2" xfId="25961" xr:uid="{C57A20ED-4DD6-4522-9B88-5C5AC7FA4606}"/>
    <cellStyle name="Normal 5 3 3 2 4 2 2" xfId="25962" xr:uid="{E336CCCF-64E3-48F1-A42D-435BEDB0D873}"/>
    <cellStyle name="Normal 5 3 3 2 4 2 3" xfId="25963" xr:uid="{6BF40726-E6F1-434B-974D-6904BD45DD3E}"/>
    <cellStyle name="Normal 5 3 3 2 4 3" xfId="25964" xr:uid="{4571CAE6-07FD-452F-9B07-81971C565AEC}"/>
    <cellStyle name="Normal 5 3 3 2 4 4" xfId="25965" xr:uid="{E4CB5E84-1F80-4D6E-B52D-5CD2855C2168}"/>
    <cellStyle name="Normal 5 3 3 2 5" xfId="25966" xr:uid="{57B129F9-0F58-4E43-827F-61AD0270CD85}"/>
    <cellStyle name="Normal 5 3 3 2 5 2" xfId="25967" xr:uid="{83F03F4D-A25A-4DDF-84D6-5DDE8BF1F73D}"/>
    <cellStyle name="Normal 5 3 3 2 5 3" xfId="25968" xr:uid="{2C7E461F-BD85-48D3-9592-05B1269BA598}"/>
    <cellStyle name="Normal 5 3 3 2 6" xfId="25969" xr:uid="{38527AE1-6CB9-4D0C-A3D3-13B600F1D594}"/>
    <cellStyle name="Normal 5 3 3 2 6 2" xfId="25970" xr:uid="{2F0CBC45-A727-4992-BFDC-B6DC5FE4848D}"/>
    <cellStyle name="Normal 5 3 3 2 6 3" xfId="25971" xr:uid="{88A0529E-AD25-4FFD-97FC-A82A8C426F7A}"/>
    <cellStyle name="Normal 5 3 3 2 7" xfId="25972" xr:uid="{A6E9B597-86F8-46DC-9013-8B83424A6F4F}"/>
    <cellStyle name="Normal 5 3 3 2 8" xfId="25973" xr:uid="{376F20EB-BF9D-4BD6-A2C2-6487A7134E59}"/>
    <cellStyle name="Normal 5 3 3 3" xfId="25974" xr:uid="{0C23E9B7-64F2-4A75-90B9-9A15D92F9FA7}"/>
    <cellStyle name="Normal 5 3 3 3 2" xfId="25975" xr:uid="{8354116B-8282-4FA0-8A1A-F258FA1449DC}"/>
    <cellStyle name="Normal 5 3 3 3 2 2" xfId="25976" xr:uid="{7EA6A10C-1731-4830-888C-BB5DEA2D64A8}"/>
    <cellStyle name="Normal 5 3 3 3 2 2 2" xfId="25977" xr:uid="{91B482EA-C4EE-467E-A5DB-04BD95537D6D}"/>
    <cellStyle name="Normal 5 3 3 3 2 2 3" xfId="25978" xr:uid="{86A45EEC-C7CC-4777-AC76-306C1AD49C36}"/>
    <cellStyle name="Normal 5 3 3 3 2 3" xfId="25979" xr:uid="{6848AE2A-D68F-4E40-AE28-DA4335DF7A10}"/>
    <cellStyle name="Normal 5 3 3 3 2 4" xfId="25980" xr:uid="{4D6F056F-D413-40C7-9ACC-7D4A2338F970}"/>
    <cellStyle name="Normal 5 3 3 3 3" xfId="25981" xr:uid="{7CAFCBA1-E563-4BA5-8A93-818F10321019}"/>
    <cellStyle name="Normal 5 3 3 3 3 2" xfId="25982" xr:uid="{92740350-2B0F-4C7B-8969-2360FF7AD615}"/>
    <cellStyle name="Normal 5 3 3 3 3 2 2" xfId="25983" xr:uid="{29149F0A-5349-4174-AF26-3C7F04E481BD}"/>
    <cellStyle name="Normal 5 3 3 3 3 2 3" xfId="25984" xr:uid="{5C23A9CF-11FA-4460-B0A5-D617E011F354}"/>
    <cellStyle name="Normal 5 3 3 3 3 3" xfId="25985" xr:uid="{A4D12284-00E2-4224-AEB8-D382DB58B450}"/>
    <cellStyle name="Normal 5 3 3 3 3 4" xfId="25986" xr:uid="{6EEE3C2A-9F79-4106-8E46-65DA01ED9ACB}"/>
    <cellStyle name="Normal 5 3 3 3 4" xfId="25987" xr:uid="{B5A2D837-830E-41AA-8F61-97EF387148A0}"/>
    <cellStyle name="Normal 5 3 3 3 4 2" xfId="25988" xr:uid="{4BD1F984-0F9A-4DFE-BA62-1075CAF6BB38}"/>
    <cellStyle name="Normal 5 3 3 3 4 3" xfId="25989" xr:uid="{41931C8B-4114-4DDE-8467-8A4012A3A4B8}"/>
    <cellStyle name="Normal 5 3 3 3 5" xfId="25990" xr:uid="{1C8AADF5-C492-4075-A25F-C02EADD92236}"/>
    <cellStyle name="Normal 5 3 3 3 5 2" xfId="25991" xr:uid="{9A08191B-B04A-4A39-B0C0-D37411F8971E}"/>
    <cellStyle name="Normal 5 3 3 3 5 3" xfId="25992" xr:uid="{7BA3174C-90C8-481B-BF8F-CC786EABA1AE}"/>
    <cellStyle name="Normal 5 3 3 3 6" xfId="25993" xr:uid="{F7325FA6-FE6F-4E5C-A97D-4D04AFD17273}"/>
    <cellStyle name="Normal 5 3 3 3 7" xfId="25994" xr:uid="{28D28A4D-77FC-459C-80C1-3170CB170895}"/>
    <cellStyle name="Normal 5 3 3 4" xfId="25995" xr:uid="{54B2ACB4-8FA7-4799-AFBA-92807E9A218B}"/>
    <cellStyle name="Normal 5 3 3 4 2" xfId="25996" xr:uid="{381F61AC-734B-48AC-8B9F-07C7CC4CD74C}"/>
    <cellStyle name="Normal 5 3 3 4 2 2" xfId="25997" xr:uid="{929793C2-3BCB-4777-83E4-C5A7EED3B3FB}"/>
    <cellStyle name="Normal 5 3 3 4 2 3" xfId="25998" xr:uid="{011133B1-A067-4379-B692-AD54982F6625}"/>
    <cellStyle name="Normal 5 3 3 4 3" xfId="25999" xr:uid="{0213569B-4F42-4C8D-9063-7D06EC2FAF1A}"/>
    <cellStyle name="Normal 5 3 3 4 4" xfId="26000" xr:uid="{B929190F-DA52-4DD3-AC96-9ADFD81E3FCD}"/>
    <cellStyle name="Normal 5 3 3 5" xfId="26001" xr:uid="{257450DE-F9B9-4005-9836-09DEAFE68D4C}"/>
    <cellStyle name="Normal 5 3 3 5 2" xfId="26002" xr:uid="{8D62381E-73FF-4026-98F4-2D5C9B3EC1F7}"/>
    <cellStyle name="Normal 5 3 3 5 2 2" xfId="26003" xr:uid="{55AAAF5B-5E27-4D19-BA59-C3EAB9F33DEA}"/>
    <cellStyle name="Normal 5 3 3 5 2 3" xfId="26004" xr:uid="{2370B385-718A-49AC-822D-77EAEB11B9FD}"/>
    <cellStyle name="Normal 5 3 3 5 3" xfId="26005" xr:uid="{DB5DF0EA-8653-4C6C-9DA0-C4E32BCB5C00}"/>
    <cellStyle name="Normal 5 3 3 5 4" xfId="26006" xr:uid="{A93D00AB-6520-400F-9760-653978265C86}"/>
    <cellStyle name="Normal 5 3 3 6" xfId="26007" xr:uid="{C07A4DA7-CCC9-4FAA-B60A-F82D023B0BB2}"/>
    <cellStyle name="Normal 5 3 3 6 2" xfId="26008" xr:uid="{3C0D2352-8611-45C5-9C22-6C56030075F4}"/>
    <cellStyle name="Normal 5 3 3 6 3" xfId="26009" xr:uid="{4D8E7974-3FCA-4869-9B13-4AC984626FD4}"/>
    <cellStyle name="Normal 5 3 3 7" xfId="26010" xr:uid="{3E25CE9A-56A2-487D-8D4F-EF78B7FDB44E}"/>
    <cellStyle name="Normal 5 3 3 7 2" xfId="26011" xr:uid="{54594C7E-EAED-491D-8B73-630BA150BA79}"/>
    <cellStyle name="Normal 5 3 3 7 3" xfId="26012" xr:uid="{C4232349-C1A2-43B5-8675-1A9F8A51DB6B}"/>
    <cellStyle name="Normal 5 3 3 8" xfId="26013" xr:uid="{0690319D-66BE-4952-A659-F43635FB8D66}"/>
    <cellStyle name="Normal 5 3 3 9" xfId="26014" xr:uid="{3B70CA1E-5E25-4166-85F9-C3BCAFEFA0DD}"/>
    <cellStyle name="Normal 5 3 3_NERELLA ADDITIONAL CLASS ROOMS IN FF" xfId="26015" xr:uid="{7699DD33-CBA6-47EC-BC03-5AB34FA0CC87}"/>
    <cellStyle name="Normal 5 3 4" xfId="26016" xr:uid="{C0849550-5737-4559-BD0A-4AAFF38BC208}"/>
    <cellStyle name="Normal 5 3 4 2" xfId="26017" xr:uid="{08CD0C09-95BD-4012-BCFC-D9017A084394}"/>
    <cellStyle name="Normal 5 3 4 2 2" xfId="26018" xr:uid="{B450F3F4-22FD-4624-AA83-4B6637F29BD6}"/>
    <cellStyle name="Normal 5 3 4 2 2 2" xfId="26019" xr:uid="{1B0D38DA-6907-494B-A7D1-88901A308CF6}"/>
    <cellStyle name="Normal 5 3 4 2 2 3" xfId="26020" xr:uid="{124C9007-8D2B-4C40-BA6C-BA6976906E08}"/>
    <cellStyle name="Normal 5 3 4 2 3" xfId="26021" xr:uid="{A2691EA4-863E-429F-907D-965333B9091A}"/>
    <cellStyle name="Normal 5 3 4 2 3 2" xfId="26022" xr:uid="{38DC2114-0B11-4A4D-8471-93B2740A2D48}"/>
    <cellStyle name="Normal 5 3 4 2 3 3" xfId="26023" xr:uid="{17A05E1F-06E1-4DE3-93D3-46FD913BA8C3}"/>
    <cellStyle name="Normal 5 3 4 2 4" xfId="26024" xr:uid="{36745623-853A-4438-9896-4810FDCA182F}"/>
    <cellStyle name="Normal 5 3 4 2 5" xfId="26025" xr:uid="{34D78203-8445-4C66-AF62-03C981586876}"/>
    <cellStyle name="Normal 5 3 4 3" xfId="26026" xr:uid="{E0680839-2601-44E3-9BCC-C4CCD4B4C3B9}"/>
    <cellStyle name="Normal 5 3 4 3 2" xfId="26027" xr:uid="{B1DEA4FA-B1E4-4953-AD86-1538E5EAD457}"/>
    <cellStyle name="Normal 5 3 4 3 2 2" xfId="26028" xr:uid="{B96A1D76-DAC2-44DE-9DEA-36D2685D6B35}"/>
    <cellStyle name="Normal 5 3 4 3 2 3" xfId="26029" xr:uid="{97903BA1-7637-4FE6-AB35-81BCC1D96562}"/>
    <cellStyle name="Normal 5 3 4 3 3" xfId="26030" xr:uid="{0378EE52-31E2-49AD-B0D7-3DFCA5D813B5}"/>
    <cellStyle name="Normal 5 3 4 3 4" xfId="26031" xr:uid="{3D14DE3F-4453-4017-81F2-D8711FB2EA9E}"/>
    <cellStyle name="Normal 5 3 4 4" xfId="26032" xr:uid="{6D8C6AF0-2F85-4D0B-9760-BE730F14369A}"/>
    <cellStyle name="Normal 5 3 4 4 2" xfId="26033" xr:uid="{53064705-BAB4-410F-9928-1545969A9E55}"/>
    <cellStyle name="Normal 5 3 4 4 2 2" xfId="26034" xr:uid="{372F7DCD-B153-487D-BC94-CC018F24077A}"/>
    <cellStyle name="Normal 5 3 4 4 2 3" xfId="26035" xr:uid="{EFAE22AD-FB8A-45A0-9B06-EA643AD8C18D}"/>
    <cellStyle name="Normal 5 3 4 4 3" xfId="26036" xr:uid="{1526383E-023F-4704-B83C-F18246131387}"/>
    <cellStyle name="Normal 5 3 4 4 4" xfId="26037" xr:uid="{2DAF55C4-8F33-41B8-ABCB-FB294C3D439D}"/>
    <cellStyle name="Normal 5 3 4 5" xfId="26038" xr:uid="{88636070-D5FF-4EBF-AFAD-48F0D73D2ABB}"/>
    <cellStyle name="Normal 5 3 4 5 2" xfId="26039" xr:uid="{61D85513-C9E2-450C-BF9F-F175D3C0C741}"/>
    <cellStyle name="Normal 5 3 4 5 3" xfId="26040" xr:uid="{ED958929-D281-4AAB-9C35-ACA8ADFD4B63}"/>
    <cellStyle name="Normal 5 3 4 6" xfId="26041" xr:uid="{5F34FF69-43C8-42D1-8D03-658CE2C5EBE0}"/>
    <cellStyle name="Normal 5 3 4 6 2" xfId="26042" xr:uid="{F8FCDC52-A340-46EB-A19D-3464D2A098EF}"/>
    <cellStyle name="Normal 5 3 4 6 3" xfId="26043" xr:uid="{1C46FCDD-4736-417F-947C-D47D283577BE}"/>
    <cellStyle name="Normal 5 3 4 7" xfId="26044" xr:uid="{76BA4302-B3AA-4737-ABFC-191DD7412B43}"/>
    <cellStyle name="Normal 5 3 4 8" xfId="26045" xr:uid="{90C5DC87-B38A-4C1A-B788-F5340C237537}"/>
    <cellStyle name="Normal 5 3 5" xfId="26046" xr:uid="{D925084C-6DF3-4523-BF78-085FA746BA32}"/>
    <cellStyle name="Normal 5 3 5 2" xfId="26047" xr:uid="{3426A0FC-143D-4E5D-858D-BF097048FE75}"/>
    <cellStyle name="Normal 5 3 5 2 2" xfId="26048" xr:uid="{B1488ED2-7FCC-4F95-8D00-7F5E3EC7ECA2}"/>
    <cellStyle name="Normal 5 3 5 2 2 2" xfId="26049" xr:uid="{2E4A5D47-332A-4A3D-B2EE-24EF9391D566}"/>
    <cellStyle name="Normal 5 3 5 2 2 3" xfId="26050" xr:uid="{2CBFB950-CE08-4047-AA6F-8AB042FC3D8B}"/>
    <cellStyle name="Normal 5 3 5 2 3" xfId="26051" xr:uid="{B3279AC2-47A1-4B92-AA32-DF0D8E745EA8}"/>
    <cellStyle name="Normal 5 3 5 2 4" xfId="26052" xr:uid="{82BDD14B-FBF8-4057-8822-5EAF22DDCD9E}"/>
    <cellStyle name="Normal 5 3 5 3" xfId="26053" xr:uid="{9BB81772-570A-4869-9733-851B4EC8E711}"/>
    <cellStyle name="Normal 5 3 5 3 2" xfId="26054" xr:uid="{4FD641C8-0FCE-445A-AC2E-92CEE06CDF3F}"/>
    <cellStyle name="Normal 5 3 5 3 2 2" xfId="26055" xr:uid="{7FD48051-2D03-46FB-A3E3-D7D9FFA87BF7}"/>
    <cellStyle name="Normal 5 3 5 3 2 3" xfId="26056" xr:uid="{F3669440-9D5A-43AD-9215-CDE9DD3EFC88}"/>
    <cellStyle name="Normal 5 3 5 3 3" xfId="26057" xr:uid="{FBEDCAB3-8494-45DD-AC74-661D22888B86}"/>
    <cellStyle name="Normal 5 3 5 3 4" xfId="26058" xr:uid="{770113A3-3F3F-4F7B-9A76-272CF755A1F8}"/>
    <cellStyle name="Normal 5 3 5 4" xfId="26059" xr:uid="{BD914550-E95C-43DD-A538-52B7873D0B25}"/>
    <cellStyle name="Normal 5 3 5 4 2" xfId="26060" xr:uid="{BF88DCCF-57FA-4D8C-A0F8-F659D1A917D7}"/>
    <cellStyle name="Normal 5 3 5 4 3" xfId="26061" xr:uid="{BF25D4C7-2179-4CF7-8860-2B28CA99C102}"/>
    <cellStyle name="Normal 5 3 6" xfId="26062" xr:uid="{80E948CA-7367-4B2D-8C92-C9BC2F4465C9}"/>
    <cellStyle name="Normal 5 3 7" xfId="26063" xr:uid="{5095A8B4-8429-478A-B1A7-898CCC17E3DA}"/>
    <cellStyle name="Normal 5 3 8" xfId="26064" xr:uid="{DBDBC5D8-AD7A-4B2A-9B6E-792DA9521D8B}"/>
    <cellStyle name="Normal 5 3 9" xfId="26065" xr:uid="{AEFBE985-B1A3-4B29-B9EE-CFD3AA597811}"/>
    <cellStyle name="Normal 5 3_Aksanpally SSR 2014-15 Final" xfId="26066" xr:uid="{F5E01C2F-DCDA-4EAB-B452-85A24AB1009A}"/>
    <cellStyle name="Normal 5 4" xfId="26067" xr:uid="{5399AA67-71B1-4919-B757-EEB8119F181E}"/>
    <cellStyle name="Normal 5 4 2" xfId="26068" xr:uid="{D8287506-24CC-4F44-9359-8D9DA273E0DA}"/>
    <cellStyle name="Normal 5 4 3" xfId="26069" xr:uid="{4CD22674-A1A0-4C84-A80D-87CF727E159C}"/>
    <cellStyle name="Normal 5 4 4" xfId="26070" xr:uid="{43349BF9-A505-43DC-B05F-9508747B1006}"/>
    <cellStyle name="Normal 5 4 5" xfId="26071" xr:uid="{187AEB1A-C7FB-42C6-B46A-7B3CCA003E10}"/>
    <cellStyle name="Normal 5 4 6" xfId="26072" xr:uid="{B51596D6-A3D7-4B48-BF68-FE479276E2F4}"/>
    <cellStyle name="Normal 5 4 7" xfId="26073" xr:uid="{AA55C69F-F927-4E69-B8C7-369E9C1DEA2D}"/>
    <cellStyle name="Normal 5 4 8" xfId="26074" xr:uid="{DBEDFE2B-7DB2-4FE3-B8D2-8EE7B766733A}"/>
    <cellStyle name="Normal 5 4 9" xfId="26075" xr:uid="{7FABE09F-7C57-4CDD-B841-31DFAF85BDA9}"/>
    <cellStyle name="Normal 5 5" xfId="26076" xr:uid="{96A7ED5A-E597-4149-9DA3-AA2098936A86}"/>
    <cellStyle name="Normal 5 6" xfId="26077" xr:uid="{A8A1365B-817B-4317-9CA2-D6908554EC13}"/>
    <cellStyle name="Normal 5 7" xfId="26078" xr:uid="{5982D6D8-10E0-4386-8CC4-1DD63A390F85}"/>
    <cellStyle name="Normal 5 8" xfId="26079" xr:uid="{E19293AF-E2C2-44BF-A5D5-486BF093635F}"/>
    <cellStyle name="Normal 5 9" xfId="26080" xr:uid="{ED2A0D38-0287-46E2-9F53-0D3B4876C722}"/>
    <cellStyle name="Normal 5_2_AP02X016 - KP Kunta" xfId="26732" xr:uid="{68DF9F50-B003-46CF-8AE6-7C2A7A373120}"/>
    <cellStyle name="Normal 50" xfId="26081" xr:uid="{F4E9E03C-4E06-4C8D-BAD7-8D15C52113ED}"/>
    <cellStyle name="Normal 50 10" xfId="26082" xr:uid="{04D250CE-130D-4A86-92D3-07AF239B0DDB}"/>
    <cellStyle name="Normal 50 10 2" xfId="26083" xr:uid="{CC48945E-1761-4F0D-AA24-C042961CC8D3}"/>
    <cellStyle name="Normal 50 10 3" xfId="26084" xr:uid="{A02BEEA6-C49D-4D6E-AF57-2B8C02DE5AF6}"/>
    <cellStyle name="Normal 50 11" xfId="26085" xr:uid="{25EF1E19-11D7-419F-B676-B510DD11D838}"/>
    <cellStyle name="Normal 50 12" xfId="26086" xr:uid="{6708D5AA-8FEE-4904-8B6F-C8054F68E502}"/>
    <cellStyle name="Normal 50 13" xfId="26087" xr:uid="{49ABD344-C83F-4358-BCDC-6885EBE2FAB4}"/>
    <cellStyle name="Normal 50 2" xfId="26088" xr:uid="{B050243B-F227-43F8-B3C4-E46EC89B39AB}"/>
    <cellStyle name="Normal 50 2 10" xfId="26089" xr:uid="{A03CCB97-9B93-4993-8C46-581E3896FE35}"/>
    <cellStyle name="Normal 50 2 11" xfId="26090" xr:uid="{354C4C18-DF14-4100-BD46-D14FD719C09A}"/>
    <cellStyle name="Normal 50 2 12" xfId="26091" xr:uid="{812B9DC6-0176-464C-8E30-ADD119F5E03C}"/>
    <cellStyle name="Normal 50 2 2" xfId="26092" xr:uid="{5F8D273E-A74C-43EC-BB82-2FF1122F5B7F}"/>
    <cellStyle name="Normal 50 2 2 2" xfId="26093" xr:uid="{3C1F1D1B-7D57-43B4-BEDC-1D3C26D2E21E}"/>
    <cellStyle name="Normal 50 2 2 2 2" xfId="26094" xr:uid="{D03A3AE2-9C09-4B0D-B883-DA38158E2583}"/>
    <cellStyle name="Normal 50 2 2 2 3" xfId="26095" xr:uid="{AE67D61A-DD9C-480C-9ABD-8034D9E36DF6}"/>
    <cellStyle name="Normal 50 2 2 2 4" xfId="26096" xr:uid="{7182AAA9-124D-4CCB-87C2-228F515567C1}"/>
    <cellStyle name="Normal 50 2 2 2 5" xfId="26097" xr:uid="{25BF0AE7-96F4-4A92-AE62-14B312205994}"/>
    <cellStyle name="Normal 50 2 2 3" xfId="26098" xr:uid="{9520B398-3C23-47FB-8296-23D678F73147}"/>
    <cellStyle name="Normal 50 2 2 4" xfId="26099" xr:uid="{88690D31-165E-4E0A-9B15-052D0345A869}"/>
    <cellStyle name="Normal 50 2 2 5" xfId="26100" xr:uid="{B9FB2C82-923D-480C-AFCD-55EC58DAF3D9}"/>
    <cellStyle name="Normal 50 2 3" xfId="26101" xr:uid="{BF8BECC9-E8AC-46DB-8904-6C823C18BCCC}"/>
    <cellStyle name="Normal 50 2 3 2" xfId="26102" xr:uid="{0136D5CC-9FD8-490D-8A42-4A6CB89B69F1}"/>
    <cellStyle name="Normal 50 2 3 2 2" xfId="26103" xr:uid="{CC6E2102-166D-4476-A486-43563EEA7783}"/>
    <cellStyle name="Normal 50 2 3 2 3" xfId="26104" xr:uid="{506C0250-A8D5-47F9-A279-727A844E6D97}"/>
    <cellStyle name="Normal 50 2 4" xfId="26105" xr:uid="{61A98548-7FC8-4F12-A6E5-A6E18CEA2203}"/>
    <cellStyle name="Normal 50 2 4 2" xfId="26106" xr:uid="{5A23E00C-1B19-49FC-80E2-5265CB3D8CEC}"/>
    <cellStyle name="Normal 50 2 4 3" xfId="26107" xr:uid="{D6190879-D554-4E25-8A42-81BBA1150566}"/>
    <cellStyle name="Normal 50 2 5" xfId="26108" xr:uid="{CB5F348C-E365-47EC-BA48-B59D1778C550}"/>
    <cellStyle name="Normal 50 2 5 2" xfId="26109" xr:uid="{08688D30-C7F1-420C-8588-DBA1C975D48C}"/>
    <cellStyle name="Normal 50 2 5 3" xfId="26110" xr:uid="{0CF5D6CA-CC54-4E33-A6AC-89EB500F5CB5}"/>
    <cellStyle name="Normal 50 2 6" xfId="26111" xr:uid="{1B525226-3A36-4D1D-B5D8-6854A662FDA5}"/>
    <cellStyle name="Normal 50 2 6 2" xfId="26112" xr:uid="{A49C5BE1-C473-4612-8F53-D044FB3CBA3A}"/>
    <cellStyle name="Normal 50 2 6 3" xfId="26113" xr:uid="{C22F5323-11C7-4EFF-9DD1-BEC9CAD62E32}"/>
    <cellStyle name="Normal 50 2 7" xfId="26114" xr:uid="{D7A9AA88-BE3F-4C8E-B218-729709329C32}"/>
    <cellStyle name="Normal 50 2 7 2" xfId="26115" xr:uid="{A2412E38-0233-4EB0-ABC4-29E8F15260DF}"/>
    <cellStyle name="Normal 50 2 7 3" xfId="26116" xr:uid="{853D1B4C-B01E-4D7A-A467-F42DF72CA990}"/>
    <cellStyle name="Normal 50 2 8" xfId="26117" xr:uid="{F58BBDF1-8053-45DD-91DA-B862B2E84227}"/>
    <cellStyle name="Normal 50 2 8 2" xfId="26118" xr:uid="{A5892FEF-E38B-4BB7-87B4-9F99E6E15B6C}"/>
    <cellStyle name="Normal 50 2 8 3" xfId="26119" xr:uid="{63F09232-16AD-4092-9A8D-FD300CDAFEA6}"/>
    <cellStyle name="Normal 50 2 9" xfId="26120" xr:uid="{17E5737A-8A81-41BE-B408-3408CD063528}"/>
    <cellStyle name="Normal 50 2 9 2" xfId="26121" xr:uid="{2A12441E-0CC0-46B2-908E-A747F416711E}"/>
    <cellStyle name="Normal 50 2 9 3" xfId="26122" xr:uid="{A1AF7E5F-353A-4844-B844-1131584BB144}"/>
    <cellStyle name="Normal 50 3" xfId="26123" xr:uid="{150FEB91-D1CC-44D3-B886-5231A01B4260}"/>
    <cellStyle name="Normal 50 3 2" xfId="26124" xr:uid="{4C43CF24-EAA4-4348-AA73-A37E5A0C832C}"/>
    <cellStyle name="Normal 50 3 2 2" xfId="26125" xr:uid="{22FEE214-B516-4A88-9196-F7196328F4B1}"/>
    <cellStyle name="Normal 50 3 2 3" xfId="26126" xr:uid="{D28ED963-CC39-4843-AD7D-BA33676F79C1}"/>
    <cellStyle name="Normal 50 3 3" xfId="26127" xr:uid="{477E3B71-3803-43A7-9ABC-93EC1F158D60}"/>
    <cellStyle name="Normal 50 3 3 2" xfId="26128" xr:uid="{ED507018-F117-436D-A985-073E59B164D8}"/>
    <cellStyle name="Normal 50 3 3 3" xfId="26129" xr:uid="{3384AC5A-7EAD-4AE2-88A4-A593BA833942}"/>
    <cellStyle name="Normal 50 3 4" xfId="26130" xr:uid="{ABA4BEF0-7A15-4B11-AA17-3DA1ED2F9F26}"/>
    <cellStyle name="Normal 50 3 5" xfId="26131" xr:uid="{B2B6D05B-E317-4F8A-8DA9-E99E74929F2D}"/>
    <cellStyle name="Normal 50 4" xfId="26132" xr:uid="{385B83FE-7F43-49CB-9E7A-ECA51B32D706}"/>
    <cellStyle name="Normal 50 4 2" xfId="26133" xr:uid="{8EBD99CE-A4D7-4C1A-93B3-D0479F65E090}"/>
    <cellStyle name="Normal 50 4 3" xfId="26134" xr:uid="{2BBB8A1F-8C6F-4279-BF12-A3B601EB7C0B}"/>
    <cellStyle name="Normal 50 5" xfId="26135" xr:uid="{32D5B9B2-CCBF-4A1D-8211-107FE3BF702A}"/>
    <cellStyle name="Normal 50 5 2" xfId="26136" xr:uid="{B5D43FC3-B9A5-4BEA-B382-308DD5B81D06}"/>
    <cellStyle name="Normal 50 5 3" xfId="26137" xr:uid="{F4C81894-9161-4867-8B0F-10CB38F4C78D}"/>
    <cellStyle name="Normal 50 6" xfId="26138" xr:uid="{EBD82A3C-0AFF-4FD4-A1A7-C2130FA1F6F5}"/>
    <cellStyle name="Normal 50 6 2" xfId="26139" xr:uid="{D4B1993A-1B85-4F4A-A21B-6F3FDEA20E1A}"/>
    <cellStyle name="Normal 50 6 3" xfId="26140" xr:uid="{23828AC8-1114-4D4D-9B28-98D413A0AC66}"/>
    <cellStyle name="Normal 50 7" xfId="26141" xr:uid="{D91E90F0-4A2F-469B-9D62-A35648862BA2}"/>
    <cellStyle name="Normal 50 7 2" xfId="26142" xr:uid="{F18241DB-B773-4C81-A885-08FD44E9991D}"/>
    <cellStyle name="Normal 50 7 3" xfId="26143" xr:uid="{00A776D5-3150-4CEF-8D12-9BC9DDDFAE7F}"/>
    <cellStyle name="Normal 50 8" xfId="26144" xr:uid="{89809294-C4B2-432E-AEE1-A0D3A9E63913}"/>
    <cellStyle name="Normal 50 8 2" xfId="26145" xr:uid="{4BBFC8DA-90F4-4D23-8CB0-2E5FE33AE443}"/>
    <cellStyle name="Normal 50 8 3" xfId="26146" xr:uid="{29DCEEFF-E89C-45CC-A2FE-9B9A8C5915AC}"/>
    <cellStyle name="Normal 50 9" xfId="26147" xr:uid="{FA8DAF69-CA93-418C-8E94-A90200A40C7D}"/>
    <cellStyle name="Normal 50 9 2" xfId="26148" xr:uid="{4901354D-82E1-472A-B0BA-ABF13C3BB613}"/>
    <cellStyle name="Normal 50 9 3" xfId="26149" xr:uid="{270FC970-D2A8-44B6-9923-D2D24BE02E3F}"/>
    <cellStyle name="Normal 51" xfId="26150" xr:uid="{649780C7-BA31-44FB-8B8A-0FFF3F70BC96}"/>
    <cellStyle name="Normal 51 10" xfId="26151" xr:uid="{5E6DAD4E-89FF-4666-8E9B-04240381A3D6}"/>
    <cellStyle name="Normal 51 11" xfId="26152" xr:uid="{8C0759C4-BD7E-463B-9202-21107513B604}"/>
    <cellStyle name="Normal 51 12" xfId="26153" xr:uid="{F9CC235E-CE97-4DD5-9172-F7ED85622C76}"/>
    <cellStyle name="Normal 51 2" xfId="26154" xr:uid="{D16FB2DC-DC50-4712-AF60-B66E13C5CAE1}"/>
    <cellStyle name="Normal 51 2 10" xfId="26155" xr:uid="{D08DAF94-1600-458B-AC94-3FBB91B598F2}"/>
    <cellStyle name="Normal 51 2 2" xfId="26156" xr:uid="{38D068B2-F251-4A97-94F1-37E945579CB0}"/>
    <cellStyle name="Normal 51 2 2 2" xfId="26157" xr:uid="{F3B61C48-8D68-403A-B6BE-EA0A78FA625F}"/>
    <cellStyle name="Normal 51 2 2 2 2" xfId="26158" xr:uid="{847AE0BB-420C-40CA-9FFC-29DC29EB2CC5}"/>
    <cellStyle name="Normal 51 2 2 2 3" xfId="26159" xr:uid="{773E232E-976A-4815-9231-65730CBC2318}"/>
    <cellStyle name="Normal 51 2 2 3" xfId="26160" xr:uid="{48A58CFC-4136-444F-80B3-4239E133AC8C}"/>
    <cellStyle name="Normal 51 2 2 4" xfId="26161" xr:uid="{188F0708-1605-4E88-A709-CFF5CC78CBED}"/>
    <cellStyle name="Normal 51 2 3" xfId="26162" xr:uid="{F8CE5798-8E3B-4819-A380-56ACA0BD037E}"/>
    <cellStyle name="Normal 51 2 3 2" xfId="26163" xr:uid="{0BD95C5A-E526-4B82-B9DF-5E7251A4C24B}"/>
    <cellStyle name="Normal 51 2 3 2 2" xfId="26164" xr:uid="{CEABB9E7-1679-4515-9E9F-BE9B8C39E73C}"/>
    <cellStyle name="Normal 51 2 3 2 2 2" xfId="26165" xr:uid="{9F8544E4-6A96-4DF6-BCA8-3081E3CCBAD5}"/>
    <cellStyle name="Normal 51 2 3 2 2 2 2" xfId="26166" xr:uid="{694BB5B0-21F9-4A12-849B-2FAA74F570E9}"/>
    <cellStyle name="Normal 51 2 3 2 2 2 2 2" xfId="26167" xr:uid="{34D21898-1205-455E-9734-259ACDEE1785}"/>
    <cellStyle name="Normal 51 2 3 2 2 2 2 3" xfId="26168" xr:uid="{9D97F79F-30D2-43F1-8118-B31C1A043F35}"/>
    <cellStyle name="Normal 51 2 3 2 2 2 2 3 2 3" xfId="26169" xr:uid="{D94353A8-6701-471B-8C1C-43AF910BE1BF}"/>
    <cellStyle name="Normal 51 2 3 2 2 2 2 3 2 3 2" xfId="26170" xr:uid="{BC0530CE-87EB-4B14-A431-104A4AD17876}"/>
    <cellStyle name="Normal 51 2 3 2 2 2 2 3 2 3 2 2" xfId="26171" xr:uid="{A0015102-A7CD-4FEE-B33A-49D4B12D5393}"/>
    <cellStyle name="Normal 51 2 3 2 2 2 2 3 2 3 2 3" xfId="26172" xr:uid="{9CF48235-5A24-4D9B-AEC2-5A5FEA072E95}"/>
    <cellStyle name="Normal 51 2 3 2 2 2 2 3 2 3 3" xfId="26173" xr:uid="{7C6DCB03-83AF-4125-9D06-F3D4BD53596F}"/>
    <cellStyle name="Normal 51 2 3 2 2 2 2 3 2 3 4" xfId="26174" xr:uid="{4DE0559A-141F-45F9-B1A3-248AE73E9CEE}"/>
    <cellStyle name="Normal 51 2 3 2 2 2 3" xfId="26175" xr:uid="{328A3A70-DD14-46B2-8930-47C1E0946374}"/>
    <cellStyle name="Normal 51 2 3 2 2 2 4" xfId="26176" xr:uid="{3F6415B5-70C0-4ED6-81DA-10EFB47BB3BD}"/>
    <cellStyle name="Normal 51 2 3 2 2 3" xfId="26177" xr:uid="{CAC7D59E-B85C-4CF6-AB10-23023D412A2D}"/>
    <cellStyle name="Normal 51 2 3 2 2 3 2" xfId="26178" xr:uid="{4A386EDA-BBF7-42B1-AE73-BB2B2848E236}"/>
    <cellStyle name="Normal 51 2 3 2 2 3 2 2 2" xfId="26179" xr:uid="{40B1F323-292E-40DD-AA7F-B2777F1AC646}"/>
    <cellStyle name="Normal 51 2 3 2 2 3 2 2 2 2" xfId="26180" xr:uid="{F9D98F35-5657-49DC-94E4-7D06ED8F1B6D}"/>
    <cellStyle name="Normal 51 2 3 2 2 3 2 2 2 2 2" xfId="26181" xr:uid="{FE9513B9-89A6-4D86-9549-B31FD219B780}"/>
    <cellStyle name="Normal 51 2 3 2 2 3 2 2 2 2 3" xfId="26182" xr:uid="{D6982650-5EA9-4968-8BE6-B30619692E16}"/>
    <cellStyle name="Normal 51 2 3 2 2 3 2 2 2 3" xfId="26183" xr:uid="{527BF94E-3656-4C41-B076-7BDF1C6001B3}"/>
    <cellStyle name="Normal 51 2 3 2 2 3 2 2 2 3 2" xfId="26184" xr:uid="{24ED04DB-D84B-423A-8D79-03B43AD99F4A}"/>
    <cellStyle name="Normal 51 2 3 2 2 3 2 2 2 3 2 2" xfId="26185" xr:uid="{1D76D2EE-5827-4E78-815B-A4DDADD97617}"/>
    <cellStyle name="Normal 51 2 3 2 2 3 2 2 2 3 2 3" xfId="26186" xr:uid="{1AB4BB5D-9769-4985-8BB9-543EB7EA6B99}"/>
    <cellStyle name="Normal 51 2 3 2 2 3 2 2 2 3 3" xfId="26187" xr:uid="{85A49471-C029-415B-9A2C-B2AF5B9FAD63}"/>
    <cellStyle name="Normal 51 2 3 2 2 3 2 2 2 3 4" xfId="26188" xr:uid="{964493FE-BF73-488F-A7C6-271FC56F3BC1}"/>
    <cellStyle name="Normal 51 2 3 2 2 3 2 2 2 4" xfId="26189" xr:uid="{0EBA210F-6E1E-414D-86C1-F25B03D87E98}"/>
    <cellStyle name="Normal 51 2 3 2 2 3 2 2 2 5" xfId="26190" xr:uid="{D0034855-3157-4489-92B8-9E7E76B3A6E2}"/>
    <cellStyle name="Normal 51 2 3 2 2 3 2 2 2 8" xfId="26191" xr:uid="{9EFB29D5-5712-48BC-9072-AF5C7939D6FE}"/>
    <cellStyle name="Normal 51 2 3 2 2 3 2 2 2 8 2" xfId="26192" xr:uid="{CFCFA684-333B-4E53-A134-9FA8A14580F7}"/>
    <cellStyle name="Normal 51 2 3 2 2 3 2 2 2 8 2 2" xfId="26193" xr:uid="{3D638A8C-C3CE-46C6-8488-E9850A12C787}"/>
    <cellStyle name="Normal 51 2 3 2 2 3 2 2 2 8 2 2 2" xfId="26194" xr:uid="{46091158-AC8C-4E4F-B098-F6EB42303F4B}"/>
    <cellStyle name="Normal 51 2 3 2 2 3 2 2 2 8 2 2 3" xfId="26195" xr:uid="{12B39CEA-D1EB-4284-AED9-0E027764BCA8}"/>
    <cellStyle name="Normal 51 2 3 2 2 3 2 2 2 8 2 3" xfId="26196" xr:uid="{0419A4B6-9253-4CCB-9CA0-DFCD66518CD0}"/>
    <cellStyle name="Normal 51 2 3 2 2 3 2 2 2 8 2 4" xfId="26197" xr:uid="{CEA2991C-ADE5-4610-AC4A-5EAC45EB5CE1}"/>
    <cellStyle name="Normal 51 2 3 2 2 3 2 2 2 8 3" xfId="26198" xr:uid="{C9719CAF-1B8F-48A4-9DD6-B55571FE13ED}"/>
    <cellStyle name="Normal 51 2 3 2 2 3 2 2 2 8 3 2" xfId="26199" xr:uid="{A02DD82A-955A-413A-8A52-4010FD1371F6}"/>
    <cellStyle name="Normal 51 2 3 2 2 3 2 2 2 8 3 3" xfId="26200" xr:uid="{D6E84BC7-5C45-4981-AAE1-5DDBF00D15DC}"/>
    <cellStyle name="Normal 51 2 3 2 2 3 2 2 2 8 4" xfId="26201" xr:uid="{D95978FB-C0B3-4AF8-AA03-BB22E2AFB41E}"/>
    <cellStyle name="Normal 51 2 3 2 2 3 2 2 2 8 5" xfId="26202" xr:uid="{D7C23663-EF50-4D93-863B-EAF5F7598185}"/>
    <cellStyle name="Normal 51 2 3 2 2 3 3" xfId="26203" xr:uid="{C3486CA4-6073-403B-AEDF-9163C88999A9}"/>
    <cellStyle name="Normal 51 2 3 2 2 4" xfId="26204" xr:uid="{A748DC49-6D09-4523-972E-AB503FCA8991}"/>
    <cellStyle name="Normal 51 2 3 2 2 5" xfId="26205" xr:uid="{AD8290E6-88DA-41C4-964A-ABB773940A36}"/>
    <cellStyle name="Normal 51 2 3 2 3" xfId="26206" xr:uid="{AEBB7F8B-7481-42FE-A7B3-70A3282C99D2}"/>
    <cellStyle name="Normal 51 2 3 2 3 2" xfId="26207" xr:uid="{0664F1B6-754E-42B8-A032-57E24B4A3447}"/>
    <cellStyle name="Normal 51 2 3 2 3 2 2" xfId="26208" xr:uid="{B008674C-5AE8-48D3-AF6C-7435A8549458}"/>
    <cellStyle name="Normal 51 2 3 2 3 2 2 2" xfId="26209" xr:uid="{D872C00E-1726-48E7-886C-758AEACFB3F5}"/>
    <cellStyle name="Normal 51 2 3 2 3 2 2 2 2" xfId="26210" xr:uid="{9502E76F-46AC-45EA-947E-6D469AB6705D}"/>
    <cellStyle name="Normal 51 2 3 2 3 2 2 2 2 2" xfId="26211" xr:uid="{789D6CBC-A8F8-4F9F-B50D-CC9B4F78A544}"/>
    <cellStyle name="Normal 51 2 3 2 3 2 2 2 2 2 2" xfId="26212" xr:uid="{8902CAB9-1165-4672-9F72-CF5CA061A78F}"/>
    <cellStyle name="Normal 51 2 3 2 3 2 2 2 2 2 2 2" xfId="26213" xr:uid="{7F4B86E6-7B39-4C65-91C6-279388CD8F51}"/>
    <cellStyle name="Normal 51 2 3 2 3 2 2 2 2 2 2 2 2" xfId="26214" xr:uid="{25EA2C90-8304-4F95-9056-AD24A22FD62A}"/>
    <cellStyle name="Normal 51 2 3 2 3 2 2 2 2 2 2 2 3" xfId="26215" xr:uid="{A6B649BA-FA4A-444E-9738-D9FEADD14DE9}"/>
    <cellStyle name="Normal 51 2 3 2 3 2 2 2 2 2 2 3" xfId="26216" xr:uid="{D7B8ECF3-CCD1-4BEE-89C5-227385110E9B}"/>
    <cellStyle name="Normal 51 2 3 2 3 2 2 2 2 2 2 4" xfId="26217" xr:uid="{99059275-C8BD-4EC4-83B4-84CB060997A2}"/>
    <cellStyle name="Normal 51 2 3 2 3 2 2 2 2 2 2 5" xfId="26218" xr:uid="{1F2EC4F2-1091-479B-B0F0-704C48EA67B2}"/>
    <cellStyle name="Normal 51 2 3 2 3 2 2 2 2 2 2 5 2" xfId="26219" xr:uid="{3A6C7AD2-F537-4463-9AE6-1717C176148B}"/>
    <cellStyle name="Normal 51 2 3 2 3 2 2 2 2 2 2 5 2 2" xfId="26220" xr:uid="{011950D6-0763-4B89-AFA9-FEF2A4D3F69E}"/>
    <cellStyle name="Normal 51 2 3 2 3 2 2 2 2 2 2 5 2 3" xfId="26221" xr:uid="{C04456BB-DC25-49F9-BA11-441A7E11A81E}"/>
    <cellStyle name="Normal 51 2 3 2 3 2 2 2 2 2 2 5 3" xfId="26222" xr:uid="{455380F0-983F-4C20-B8A9-987AC8E3C633}"/>
    <cellStyle name="Normal 51 2 3 2 3 2 2 2 2 2 2 5 4" xfId="26223" xr:uid="{5DA0AA7B-8F23-4D47-8DB2-0C61A8D0E5C7}"/>
    <cellStyle name="Normal 51 2 3 2 3 2 2 2 2 2 2 6" xfId="26224" xr:uid="{9E5EF6C2-06AF-4399-B542-BB5BA4665754}"/>
    <cellStyle name="Normal 51 2 3 2 3 2 2 2 2 2 2 6 2" xfId="26225" xr:uid="{3C029E42-A473-4163-9F08-0C9FA8480D0F}"/>
    <cellStyle name="Normal 51 2 3 2 3 2 2 2 2 2 2 6 2 2" xfId="26226" xr:uid="{85692AF8-6EB4-44F0-A7F0-3F0953623E19}"/>
    <cellStyle name="Normal 51 2 3 2 3 2 2 2 2 2 2 6 2 2 2" xfId="26227" xr:uid="{2F967AFD-6524-473D-B1FB-197C31CC4DCD}"/>
    <cellStyle name="Normal 51 2 3 2 3 2 2 2 2 2 2 6 2 2 3" xfId="26228" xr:uid="{7E7F4DDF-C5BA-4475-A3A3-A08025AB2860}"/>
    <cellStyle name="Normal 51 2 3 2 3 2 2 2 2 2 2 6 2 3" xfId="26229" xr:uid="{BB481E81-0882-4C1E-A24D-1AC678CB3A3E}"/>
    <cellStyle name="Normal 51 2 3 2 3 2 2 2 2 2 2 6 2 4" xfId="26230" xr:uid="{9BF0974E-8E60-450F-8DB8-68F041B9B6DF}"/>
    <cellStyle name="Normal 51 2 3 2 3 2 2 2 2 2 2 6 3" xfId="26231" xr:uid="{2F9A6D92-B436-4571-A505-60DB19C4BB01}"/>
    <cellStyle name="Normal 51 2 3 2 3 2 2 2 2 2 2 6 3 2" xfId="26232" xr:uid="{DFB6B0F7-DA68-47A3-898B-878F8B5C24AD}"/>
    <cellStyle name="Normal 51 2 3 2 3 2 2 2 2 2 2 6 3 3" xfId="26233" xr:uid="{A05D6DBD-FB2E-417D-A786-6EE460A0F93D}"/>
    <cellStyle name="Normal 51 2 3 2 3 2 2 2 2 2 2 6 4" xfId="26234" xr:uid="{73BD5A5C-779B-4E14-BC2A-7A56237AA11D}"/>
    <cellStyle name="Normal 51 2 3 2 3 2 2 2 2 2 2 6 5" xfId="26235" xr:uid="{B9ABCBDF-9F20-44BF-897C-C45188F0C21B}"/>
    <cellStyle name="Normal 51 2 3 2 3 2 2 2 2 2 3" xfId="26236" xr:uid="{B099DAF7-9C37-46CA-BB96-5A75D101B6A8}"/>
    <cellStyle name="Normal 51 2 3 2 3 2 2 2 2 2 4" xfId="26237" xr:uid="{1065488C-72C5-447F-B361-848138131474}"/>
    <cellStyle name="Normal 51 2 3 2 3 2 2 2 2 3" xfId="26238" xr:uid="{D9BC9FD9-88A3-4743-A06E-56D70D2802BC}"/>
    <cellStyle name="Normal 51 2 3 2 3 2 2 2 2 4" xfId="26239" xr:uid="{64270D6A-812D-45F5-93E3-DB6F7C8ACAA9}"/>
    <cellStyle name="Normal 51 2 3 2 3 2 2 2 3" xfId="26240" xr:uid="{981A88DA-AD9D-41B9-BD99-A74458A65736}"/>
    <cellStyle name="Normal 51 2 3 2 3 2 2 2 3 2" xfId="26241" xr:uid="{89C626EF-8CC7-499D-8BD5-856F7CDB5D72}"/>
    <cellStyle name="Normal 51 2 3 2 3 2 2 2 3 3" xfId="26242" xr:uid="{063FFCEA-3B1D-4EAF-ADE3-A9D24F7DCE12}"/>
    <cellStyle name="Normal 51 2 3 2 3 2 2 2 4" xfId="26243" xr:uid="{13265FDC-7C8E-4243-A9CB-81589DDD657A}"/>
    <cellStyle name="Normal 51 2 3 2 3 2 2 2 5" xfId="26244" xr:uid="{CF9914EC-217E-4A73-B081-6DE1A5E1F85F}"/>
    <cellStyle name="Normal 51 2 3 2 3 2 2 3" xfId="26245" xr:uid="{D9176130-5C43-4384-BFCB-A45A056C4393}"/>
    <cellStyle name="Normal 51 2 3 2 3 2 2 3 2" xfId="26246" xr:uid="{D3C8C287-F257-4232-83F7-D654417BDA87}"/>
    <cellStyle name="Normal 51 2 3 2 3 2 2 3 3" xfId="26247" xr:uid="{A6F9F7BE-D00E-4B13-B36D-A3DFAA2E5638}"/>
    <cellStyle name="Normal 51 2 3 2 3 2 2 4" xfId="26248" xr:uid="{28A8A3CF-6E82-4E6E-BE62-D6AD6D9B2039}"/>
    <cellStyle name="Normal 51 2 3 2 3 2 2 5" xfId="26249" xr:uid="{E844B028-E196-41BA-82A8-F31101F4B48E}"/>
    <cellStyle name="Normal 51 2 3 2 3 2 3" xfId="26250" xr:uid="{9D4C4F42-225B-4B55-8068-91E9A29B822F}"/>
    <cellStyle name="Normal 51 2 3 2 3 2 3 2" xfId="26251" xr:uid="{F77111DD-A7E0-4A0F-8B4D-EC50F0D2DD93}"/>
    <cellStyle name="Normal 51 2 3 2 3 2 3 2 2 3" xfId="26252" xr:uid="{4DBB1BD6-4242-4243-B514-28CE2C0C53A7}"/>
    <cellStyle name="Normal 51 2 3 2 3 2 3 2 2 3 2" xfId="26253" xr:uid="{D6555F8B-E470-4169-B55D-16408EFB9B8F}"/>
    <cellStyle name="Normal 51 2 3 2 3 2 3 2 2 3 2 2" xfId="26254" xr:uid="{D339A195-3C93-4A9E-AB0D-726BB098A65D}"/>
    <cellStyle name="Normal 51 2 3 2 3 2 3 2 2 3 2 3" xfId="26255" xr:uid="{063D12E9-3831-4F13-882F-9958F245CB12}"/>
    <cellStyle name="Normal 51 2 3 2 3 2 3 2 2 3 3" xfId="26256" xr:uid="{5B4BD837-D109-43EA-9C69-201748E0529C}"/>
    <cellStyle name="Normal 51 2 3 2 3 2 3 2 2 3 4" xfId="26257" xr:uid="{CA3ED71F-FC53-4FA6-8CD4-0C5D33963242}"/>
    <cellStyle name="Normal 51 2 3 2 3 2 3 3" xfId="26258" xr:uid="{D7ED0807-DDC5-4E1B-BD2B-BAC9A353329F}"/>
    <cellStyle name="Normal 51 2 3 2 3 2 4" xfId="26259" xr:uid="{A0BB875D-90ED-404A-B9C9-A71CA84AA0DC}"/>
    <cellStyle name="Normal 51 2 3 2 3 2 5" xfId="26260" xr:uid="{3BCA1BB0-971D-4CD6-BF12-67FCDA01670C}"/>
    <cellStyle name="Normal 51 2 3 2 3 3" xfId="26261" xr:uid="{37D26B40-1CA7-413C-8F22-73E8AB8AC8F6}"/>
    <cellStyle name="Normal 51 2 3 2 3 3 2" xfId="26262" xr:uid="{03CD0EFA-5592-4921-8752-3992343CE54D}"/>
    <cellStyle name="Normal 51 2 3 2 3 3 3" xfId="26263" xr:uid="{EFF1C88E-A3A6-4FF9-A336-3A7AC7971734}"/>
    <cellStyle name="Normal 51 2 3 2 3 4" xfId="26264" xr:uid="{669FD481-CE3A-4643-84F7-7083444BA54C}"/>
    <cellStyle name="Normal 51 2 3 2 3 5" xfId="26265" xr:uid="{92984296-76E6-4EC4-8AB8-318DE7A4CF34}"/>
    <cellStyle name="Normal 51 2 3 2 4" xfId="26266" xr:uid="{68E2C4C9-A152-4DD4-95B7-43E66DD1B131}"/>
    <cellStyle name="Normal 51 2 3 2 4 2" xfId="26267" xr:uid="{CA41ED5A-DE49-4CCD-A393-ACADA956A6DD}"/>
    <cellStyle name="Normal 51 2 3 2 4 2 2" xfId="26268" xr:uid="{9369E045-AC06-4848-B7B0-87354D48A2E3}"/>
    <cellStyle name="Normal 51 2 3 2 4 2 3" xfId="26269" xr:uid="{950ED44F-7A53-4366-8AB3-F427A20D52A8}"/>
    <cellStyle name="Normal 51 2 3 2 4 3" xfId="26270" xr:uid="{744E60EF-D205-45AE-B321-583BE8C1289A}"/>
    <cellStyle name="Normal 51 2 3 2 4 4" xfId="26271" xr:uid="{38222A76-A79B-48EB-98DF-9EE5D9F8B989}"/>
    <cellStyle name="Normal 51 2 3 2 5" xfId="26272" xr:uid="{9FA41AB9-B6C7-436E-BECB-649ECDF48A0B}"/>
    <cellStyle name="Normal 51 2 3 2 5 2" xfId="26273" xr:uid="{94949630-F8EC-4D3F-98E5-D91CADBD706F}"/>
    <cellStyle name="Normal 51 2 3 2 5 3" xfId="26274" xr:uid="{37B3F1ED-DBFC-4BE3-B887-9B4993AEB0BC}"/>
    <cellStyle name="Normal 51 2 3 2 6" xfId="26275" xr:uid="{52653D29-5E57-4D85-B742-7B40D17FAFAE}"/>
    <cellStyle name="Normal 51 2 3 2 7" xfId="26276" xr:uid="{10795F54-610C-4A7C-8623-FC0DBD052BCA}"/>
    <cellStyle name="Normal 51 2 3 3" xfId="26277" xr:uid="{046A04CD-9C75-4096-A696-D8F25197F8E7}"/>
    <cellStyle name="Normal 51 2 3 3 2" xfId="26278" xr:uid="{2AADE5C6-BD34-49D8-86B3-7EC41BAF8952}"/>
    <cellStyle name="Normal 51 2 3 3 2 2" xfId="26279" xr:uid="{84CBD082-CD67-422F-A180-8A7DDE8CB5FC}"/>
    <cellStyle name="Normal 51 2 3 3 2 2 2" xfId="26280" xr:uid="{3E0775F6-7269-4E4C-8BA4-8C4CAC007D69}"/>
    <cellStyle name="Normal 51 2 3 3 2 2 2 2" xfId="26281" xr:uid="{F91BA00D-B923-42F1-914B-B729EC144902}"/>
    <cellStyle name="Normal 51 2 3 3 2 2 2 2 2" xfId="26282" xr:uid="{410A679A-E850-40BB-B6E6-908E9DE790A6}"/>
    <cellStyle name="Normal 51 2 3 3 2 2 2 2 3" xfId="26283" xr:uid="{7C51B4D0-81E1-4E29-931C-CCB0DB784F7A}"/>
    <cellStyle name="Normal 51 2 3 3 2 2 2 3" xfId="26284" xr:uid="{136E07C8-6280-490B-9373-1DF3BFB2A77C}"/>
    <cellStyle name="Normal 51 2 3 3 2 2 2 4" xfId="26285" xr:uid="{BEFC691C-00FA-4C63-AA2D-4C0F6A0DBD1D}"/>
    <cellStyle name="Normal 51 2 3 3 2 2 3" xfId="26286" xr:uid="{F1E8CFEE-F05C-4DC4-B13C-079E3842DE69}"/>
    <cellStyle name="Normal 51 2 3 3 2 2 3 2" xfId="26287" xr:uid="{F8063451-7AE9-49A6-B3D1-2620933BBC6A}"/>
    <cellStyle name="Normal 51 2 3 3 2 2 3 3" xfId="26288" xr:uid="{25783A2F-FBF1-4E7F-A837-CD94306DBD2B}"/>
    <cellStyle name="Normal 51 2 3 3 2 2 4" xfId="26289" xr:uid="{80221A15-C90C-42C8-836A-7871FF9D541B}"/>
    <cellStyle name="Normal 51 2 3 3 2 2 5" xfId="26290" xr:uid="{04C9922E-4934-4CAC-A2A1-19F6111610AF}"/>
    <cellStyle name="Normal 51 2 3 3 2 3" xfId="26291" xr:uid="{3F827148-699F-43E8-9FA9-4373C32B654A}"/>
    <cellStyle name="Normal 51 2 3 3 2 3 2" xfId="26292" xr:uid="{A1C2347F-36EF-4B9A-87A7-4C6A938E6E0C}"/>
    <cellStyle name="Normal 51 2 3 3 2 3 3" xfId="26293" xr:uid="{324E9912-6D20-49BB-8726-A68C7A414AAC}"/>
    <cellStyle name="Normal 51 2 3 3 2 4" xfId="26294" xr:uid="{6FF5415E-63F0-45AF-9BEB-1E17C05F9374}"/>
    <cellStyle name="Normal 51 2 3 3 2 5" xfId="26295" xr:uid="{8AA60C00-A485-45B4-AFDF-153388FC5F82}"/>
    <cellStyle name="Normal 51 2 3 3 3" xfId="26296" xr:uid="{D85A34BE-71B2-4C8D-A128-505C5D5193EF}"/>
    <cellStyle name="Normal 51 2 3 3 3 2" xfId="26297" xr:uid="{2E43E457-6860-4397-9BBF-AF51FF77553C}"/>
    <cellStyle name="Normal 51 2 3 3 3 3" xfId="26298" xr:uid="{02EED601-E311-41FB-84DB-F74CBAE1248F}"/>
    <cellStyle name="Normal 51 2 3 3 3 3 5" xfId="26299" xr:uid="{C7C28867-C618-4413-82A5-D713B896753D}"/>
    <cellStyle name="Normal 51 2 3 3 3 3 5 2" xfId="26300" xr:uid="{1BDBFC76-F9A8-484E-B472-9397CDE782D9}"/>
    <cellStyle name="Normal 51 2 3 3 3 3 5 2 2" xfId="26301" xr:uid="{F946453F-F8E0-4454-B4EB-64179DE6A580}"/>
    <cellStyle name="Normal 51 2 3 3 3 3 5 2 3" xfId="26302" xr:uid="{8A429E81-D30C-4320-AAA7-53F7FAB9D73E}"/>
    <cellStyle name="Normal 51 2 3 3 3 3 5 3" xfId="26303" xr:uid="{672B23CF-33A6-4438-93BA-2E6D9DE4EF86}"/>
    <cellStyle name="Normal 51 2 3 3 3 3 5 4" xfId="26304" xr:uid="{463CE6DE-CE3A-4BE7-8803-4F5339F7088C}"/>
    <cellStyle name="Normal 51 2 3 3 3 3 6 3 3" xfId="26305" xr:uid="{C6FB026A-739A-4DA2-9100-C37FF43769E5}"/>
    <cellStyle name="Normal 51 2 3 3 3 3 6 3 3 2" xfId="26306" xr:uid="{140591CC-0875-4301-AF02-D1861BB067D9}"/>
    <cellStyle name="Normal 51 2 3 3 3 3 6 3 3 2 2" xfId="26307" xr:uid="{940F39C7-54B2-4DFA-A4BF-4C37F4D6384F}"/>
    <cellStyle name="Normal 51 2 3 3 3 3 6 3 3 2 3" xfId="26308" xr:uid="{86C3BF37-B259-47E0-8649-348478BCCE7D}"/>
    <cellStyle name="Normal 51 2 3 3 3 3 6 3 3 3" xfId="26309" xr:uid="{0C1E9BAD-AAC7-4EE0-A0B6-D337FA869880}"/>
    <cellStyle name="Normal 51 2 3 3 3 3 6 3 3 4" xfId="26310" xr:uid="{AFF29BE6-58D3-4EF7-B083-8B5786347DD0}"/>
    <cellStyle name="Normal 51 2 3 3 3 4" xfId="26311" xr:uid="{EC54B419-1971-4057-ACAD-32FFA7EE5E4C}"/>
    <cellStyle name="Normal 51 2 3 3 3 4 2" xfId="26312" xr:uid="{9E068F05-269C-41AF-A575-1CFF0B23DDA5}"/>
    <cellStyle name="Normal 51 2 3 3 3 4 2 2" xfId="26313" xr:uid="{A06DC4A9-61BD-4C87-8956-95FE77E7E2A0}"/>
    <cellStyle name="Normal 51 2 3 3 3 4 2 3" xfId="26314" xr:uid="{05B78FFA-7594-43EA-9A82-AADF838B6BB7}"/>
    <cellStyle name="Normal 51 2 3 3 3 4 3" xfId="26315" xr:uid="{12326525-CAD4-4492-A450-1CA8128B04DD}"/>
    <cellStyle name="Normal 51 2 3 3 3 4 4" xfId="26316" xr:uid="{05F9765D-EE41-49C6-9B62-5124D2582F11}"/>
    <cellStyle name="Normal 51 2 3 3 4" xfId="26317" xr:uid="{75DBC78E-A782-49E6-9F5C-0EFE3AA2F592}"/>
    <cellStyle name="Normal 51 2 3 3 5" xfId="26318" xr:uid="{41B2686E-ABEB-49A4-81D5-FD04525B3D0E}"/>
    <cellStyle name="Normal 51 2 3 4" xfId="26319" xr:uid="{A914E893-3EFE-4A2D-86E7-7F9D4659AF68}"/>
    <cellStyle name="Normal 51 2 3 4 2" xfId="26320" xr:uid="{FBA87135-428E-43C7-94FB-CB61DC014B2C}"/>
    <cellStyle name="Normal 51 2 3 4 3" xfId="26321" xr:uid="{7D93EE56-7F3D-474E-A0BE-CE2026BA3E77}"/>
    <cellStyle name="Normal 51 2 3 5" xfId="26322" xr:uid="{14062B48-4D8A-4DC2-928B-3769995DFB45}"/>
    <cellStyle name="Normal 51 2 3 6" xfId="26323" xr:uid="{1A228320-23F3-41BC-A98E-C4EA28CD1743}"/>
    <cellStyle name="Normal 51 2 4" xfId="26324" xr:uid="{332628B8-ECAD-42AD-B430-4CBDA18F1825}"/>
    <cellStyle name="Normal 51 2 4 2" xfId="26325" xr:uid="{3F2FA336-4C15-4FBD-9BB9-9548F072AEAB}"/>
    <cellStyle name="Normal 51 2 4 2 2" xfId="26326" xr:uid="{9A154ACD-A2F3-4174-BD06-139CE29F12E8}"/>
    <cellStyle name="Normal 51 2 4 2 2 2" xfId="26327" xr:uid="{9CFF3C96-7A4D-46AE-B637-B3162A0CBBF5}"/>
    <cellStyle name="Normal 51 2 4 2 2 2 2" xfId="26328" xr:uid="{355120A9-7CC7-4480-A5D6-B1C8CD43A228}"/>
    <cellStyle name="Normal 51 2 4 2 2 2 2 2" xfId="26329" xr:uid="{A90483B1-1FBC-44A6-A914-982109502B79}"/>
    <cellStyle name="Normal 51 2 4 2 2 2 2 2 2" xfId="26330" xr:uid="{B105B3B7-7B0D-4D29-8D83-AC7292A47CA4}"/>
    <cellStyle name="Normal 51 2 4 2 2 2 2 2 2 2" xfId="26331" xr:uid="{56B76C60-073A-46F5-981B-0A25F8EC789D}"/>
    <cellStyle name="Normal 51 2 4 2 2 2 2 2 2 2 2" xfId="26332" xr:uid="{5872D8F1-BA02-47CB-8FC6-1526EF7348C0}"/>
    <cellStyle name="Normal 51 2 4 2 2 2 2 2 2 2 3" xfId="26333" xr:uid="{2B1657F5-37CA-462F-8D14-476617BE3B4D}"/>
    <cellStyle name="Normal 51 2 4 2 2 2 2 2 2 3" xfId="26334" xr:uid="{C16B0FAF-262D-4C03-BB23-38900624F80A}"/>
    <cellStyle name="Normal 51 2 4 2 2 2 2 2 2 4" xfId="26335" xr:uid="{D806BC75-A14D-4D9C-AF62-C8554625C895}"/>
    <cellStyle name="Normal 51 2 4 2 2 2 2 2 3" xfId="26336" xr:uid="{6CDBC238-B3B3-49BF-AB7D-6E7F2C670D0B}"/>
    <cellStyle name="Normal 51 2 4 2 2 2 2 2 4" xfId="26337" xr:uid="{89C22381-E033-439E-B869-154CDF41EDB9}"/>
    <cellStyle name="Normal 51 2 4 2 2 2 2 3" xfId="26338" xr:uid="{A8A90425-E8A9-4F7A-9666-27C83F7E6A3D}"/>
    <cellStyle name="Normal 51 2 4 2 2 2 2 4" xfId="26339" xr:uid="{4CC21CC6-BE10-4977-8F30-E2C0A8022C1A}"/>
    <cellStyle name="Normal 51 2 4 2 2 2 3" xfId="26340" xr:uid="{6FF907AE-5A14-4938-B109-D440DD0FB8B2}"/>
    <cellStyle name="Normal 51 2 4 2 2 2 3 5 2" xfId="26341" xr:uid="{517D800C-8C4F-4762-939C-9AA6373860FF}"/>
    <cellStyle name="Normal 51 2 4 2 2 2 3 5 2 2" xfId="26342" xr:uid="{1F785574-E8E5-4CB6-9FF9-306A29522DEC}"/>
    <cellStyle name="Normal 51 2 4 2 2 2 3 5 2 2 2" xfId="26343" xr:uid="{3C57546E-BF45-4653-B3A8-CF88EE8BE991}"/>
    <cellStyle name="Normal 51 2 4 2 2 2 3 5 2 2 3" xfId="26344" xr:uid="{2CFFAF8E-EC9E-4D85-B589-040FA4ADD65D}"/>
    <cellStyle name="Normal 51 2 4 2 2 2 3 5 2 3" xfId="26345" xr:uid="{35B183AE-BB68-4802-A837-CD90439D54BC}"/>
    <cellStyle name="Normal 51 2 4 2 2 2 3 5 2 4" xfId="26346" xr:uid="{E3824466-06CB-4E68-8647-C926DACD6BC9}"/>
    <cellStyle name="Normal 51 2 4 2 2 2 4" xfId="26347" xr:uid="{CC7477D5-6E48-4FAC-963A-96DF2E59F362}"/>
    <cellStyle name="Normal 51 2 4 2 2 3" xfId="26348" xr:uid="{882BCF89-5176-4691-9657-186FDDB9D79C}"/>
    <cellStyle name="Normal 51 2 4 2 2 4" xfId="26349" xr:uid="{5A96FD92-15DB-4498-85FD-6A9D4FAE7D28}"/>
    <cellStyle name="Normal 51 2 4 2 3" xfId="26350" xr:uid="{85E754C8-ED9E-4C3C-AE05-816B27E6C820}"/>
    <cellStyle name="Normal 51 2 4 2 3 2" xfId="26351" xr:uid="{66F259B4-A1E5-4C91-B085-96183AD9D8FE}"/>
    <cellStyle name="Normal 51 2 4 2 3 3" xfId="26352" xr:uid="{57A74839-157E-4EBB-868B-A958CBCD2367}"/>
    <cellStyle name="Normal 51 2 4 2 4" xfId="26353" xr:uid="{8AF2510A-4E5D-4447-8475-114391841868}"/>
    <cellStyle name="Normal 51 2 4 2 5" xfId="26354" xr:uid="{ACEF26E7-4A48-4329-8E8E-79FB1E7736FE}"/>
    <cellStyle name="Normal 51 2 4 3" xfId="26355" xr:uid="{E5595A95-2F60-47B6-AC99-E01443271919}"/>
    <cellStyle name="Normal 51 2 4 3 2" xfId="26356" xr:uid="{D235DF24-EB5D-444A-B7AA-B900920FD7D1}"/>
    <cellStyle name="Normal 51 2 4 3 2 2" xfId="26357" xr:uid="{D07C0975-08A3-42D0-8E51-2B9667CC492A}"/>
    <cellStyle name="Normal 51 2 4 3 2 2 2" xfId="26358" xr:uid="{E39CC688-2A5A-43EC-BF12-EAAC0A6D1F1B}"/>
    <cellStyle name="Normal 51 2 4 3 2 2 2 2" xfId="26359" xr:uid="{0E4F924C-82B0-42D7-81B1-5121CB9A967A}"/>
    <cellStyle name="Normal 51 2 4 3 2 2 2 3" xfId="26360" xr:uid="{88286CB8-A47C-453F-97CD-A30FE5AA352C}"/>
    <cellStyle name="Normal 51 2 4 3 2 2 3" xfId="26361" xr:uid="{659FBDA2-A564-4ADA-9A08-A7E098093394}"/>
    <cellStyle name="Normal 51 2 4 3 2 2 4" xfId="26362" xr:uid="{082CC1B7-AE84-423F-9D90-C42A905A886D}"/>
    <cellStyle name="Normal 51 2 4 3 2 3" xfId="26363" xr:uid="{38BFE823-EFE9-4F32-8CDB-137BB86F6137}"/>
    <cellStyle name="Normal 51 2 4 3 2 3 2" xfId="26364" xr:uid="{FB38548A-F4EF-430D-ADAC-9ABC7B4C02B6}"/>
    <cellStyle name="Normal 51 2 4 3 2 3 3" xfId="26365" xr:uid="{BB0AE8AD-EBF1-4933-B4CE-748857F8AF3B}"/>
    <cellStyle name="Normal 51 2 4 3 2 4" xfId="26366" xr:uid="{0D780E88-40B6-4651-B91F-EA88FA5C6E87}"/>
    <cellStyle name="Normal 51 2 4 3 2 5" xfId="26367" xr:uid="{F79C42B6-9C91-4451-A2B2-3093762063B1}"/>
    <cellStyle name="Normal 51 2 4 3 2 5 2" xfId="26368" xr:uid="{0A16CD55-EDAC-4101-AFCD-F7D63C98A94A}"/>
    <cellStyle name="Normal 51 2 4 3 2 5 2 2" xfId="26369" xr:uid="{CE8FA9D2-9569-456C-BE71-C8902817FB16}"/>
    <cellStyle name="Normal 51 2 4 3 2 5 2 3" xfId="26370" xr:uid="{031C332A-AD4E-40A1-ADF8-D0F5DD1E250C}"/>
    <cellStyle name="Normal 51 2 4 3 2 5 3" xfId="26371" xr:uid="{84CF168D-8E7D-48AC-926F-DAF15E9B8F55}"/>
    <cellStyle name="Normal 51 2 4 3 2 5 4" xfId="26372" xr:uid="{13D42615-B1D1-4321-A090-D1D3F6AD1093}"/>
    <cellStyle name="Normal 51 2 4 3 2 5 5" xfId="26373" xr:uid="{832E4FC3-3E2F-41F9-8BB6-77770D3FB42A}"/>
    <cellStyle name="Normal 51 2 4 3 2 5 5 2" xfId="26374" xr:uid="{3062E41C-383C-4974-A743-B25BD122D3A1}"/>
    <cellStyle name="Normal 51 2 4 3 2 5 5 2 2" xfId="26375" xr:uid="{D994F690-60B8-4513-99C9-53C4204D1AAA}"/>
    <cellStyle name="Normal 51 2 4 3 2 5 5 2 3" xfId="26376" xr:uid="{DC878584-6BBC-4B33-965A-739766E2611E}"/>
    <cellStyle name="Normal 51 2 4 3 2 5 5 3" xfId="26377" xr:uid="{BCC89426-B448-4B36-AF0D-9AD62F3FF7B1}"/>
    <cellStyle name="Normal 51 2 4 3 2 5 5 4" xfId="26378" xr:uid="{01DEDA50-147D-466F-85B6-09DB4DE3E38F}"/>
    <cellStyle name="Normal 51 2 4 3 2 6" xfId="26379" xr:uid="{650CB53F-BD73-4239-8CA2-53B948C02FF8}"/>
    <cellStyle name="Normal 51 2 4 3 3" xfId="26380" xr:uid="{FC897824-632F-45AE-B068-DCB3A0649567}"/>
    <cellStyle name="Normal 51 2 4 3 3 2" xfId="26381" xr:uid="{7C817B8C-F0C7-4DEA-BDF0-66B60D770DC2}"/>
    <cellStyle name="Normal 51 2 4 3 3 3" xfId="26382" xr:uid="{97B499D5-88F9-4F51-AE71-017E12B0B368}"/>
    <cellStyle name="Normal 51 2 4 3 4" xfId="26383" xr:uid="{336B4E4C-BC06-4159-862D-E18834CDC549}"/>
    <cellStyle name="Normal 51 2 4 3 5" xfId="26384" xr:uid="{2E2F69B6-0965-427A-AD17-04253F90C69F}"/>
    <cellStyle name="Normal 51 2 4 4" xfId="26385" xr:uid="{94166961-09D6-4ECF-A5D4-78964DAC778E}"/>
    <cellStyle name="Normal 51 2 4 4 2" xfId="26386" xr:uid="{97EA9834-887C-4055-A533-E628DC814B74}"/>
    <cellStyle name="Normal 51 2 4 4 2 2" xfId="26387" xr:uid="{8D14110D-DE87-4DAF-A312-6EFB0BACE874}"/>
    <cellStyle name="Normal 51 2 4 4 2 3" xfId="26388" xr:uid="{7E9E5093-00C8-4515-812B-0F4DFCB96F07}"/>
    <cellStyle name="Normal 51 2 4 4 3" xfId="26389" xr:uid="{A82F666D-3136-4FAB-A4ED-01FE59C0DD32}"/>
    <cellStyle name="Normal 51 2 4 4 4" xfId="26390" xr:uid="{B1517B7C-E363-4BBB-9A52-1B6557BC8F07}"/>
    <cellStyle name="Normal 51 2 4 5" xfId="26391" xr:uid="{5FC5F2FF-ACB3-46BC-9180-011054B98143}"/>
    <cellStyle name="Normal 51 2 4 5 2" xfId="26392" xr:uid="{0831384C-8F26-4B52-BDD2-A040348753DD}"/>
    <cellStyle name="Normal 51 2 4 5 2 2" xfId="26393" xr:uid="{64134E86-8079-405C-B818-EFF7FAB9C944}"/>
    <cellStyle name="Normal 51 2 4 5 2 3" xfId="26394" xr:uid="{5A4601DB-047A-492D-A5C5-145CDA1CB727}"/>
    <cellStyle name="Normal 51 2 4 5 3" xfId="26395" xr:uid="{7587E5D5-A8BC-4DF6-81ED-5931C17F4F21}"/>
    <cellStyle name="Normal 51 2 4 5 4" xfId="26396" xr:uid="{8BD82021-4655-4694-AA15-783AE3A91DBA}"/>
    <cellStyle name="Normal 51 2 4 6" xfId="26397" xr:uid="{79004102-F449-47C0-AB7C-0B8C66DA6972}"/>
    <cellStyle name="Normal 51 2 4 6 2" xfId="26398" xr:uid="{3893B421-EB15-4DDC-82BF-FA9554B4CCE5}"/>
    <cellStyle name="Normal 51 2 4 6 3" xfId="26399" xr:uid="{883B66F0-D8DE-4FD8-8E28-D81FE8F9F392}"/>
    <cellStyle name="Normal 51 2 4 7" xfId="26400" xr:uid="{E102E23A-5664-4FD5-8DD9-6398AC12C6B7}"/>
    <cellStyle name="Normal 51 2 4 8" xfId="26401" xr:uid="{076C3AAA-C9A3-4268-B4CD-EFFF0E26328B}"/>
    <cellStyle name="Normal 51 2 5" xfId="26402" xr:uid="{5D174353-1F54-41CF-9BDB-059B2A2D5305}"/>
    <cellStyle name="Normal 51 2 5 2" xfId="26403" xr:uid="{40B19F7F-46C1-4D6E-A1E0-A177A12CF4A0}"/>
    <cellStyle name="Normal 51 2 5 2 2" xfId="26404" xr:uid="{96A9D496-56C6-4AD9-A631-7BB74358C73E}"/>
    <cellStyle name="Normal 51 2 5 2 2 2" xfId="26405" xr:uid="{74B0BB98-3E0B-4B49-AFC5-A378ECACA7E3}"/>
    <cellStyle name="Normal 51 2 5 2 2 2 2" xfId="26406" xr:uid="{443C11D7-A657-4ED8-8F85-2964E2AAFF93}"/>
    <cellStyle name="Normal 51 2 5 2 2 2 2 2" xfId="26407" xr:uid="{DFBCF170-E255-4B52-B876-347317CA077D}"/>
    <cellStyle name="Normal 51 2 5 2 2 2 2 2 2" xfId="26408" xr:uid="{0C23F4C5-061A-42BC-B8D9-78D653B4DD95}"/>
    <cellStyle name="Normal 51 2 5 2 2 2 2 2 2 2" xfId="26409" xr:uid="{9AEC7616-82AB-472B-A173-70038A05FC0F}"/>
    <cellStyle name="Normal 51 2 5 2 2 2 2 2 2 3" xfId="26410" xr:uid="{3B80618F-93F4-4478-BBAB-9B343A771969}"/>
    <cellStyle name="Normal 51 2 5 2 2 2 2 2 3" xfId="26411" xr:uid="{F1195988-1320-4C8C-AE72-7B8BD09D595A}"/>
    <cellStyle name="Normal 51 2 5 2 2 2 2 2 3 2" xfId="26412" xr:uid="{0FD7C9AF-07E6-41F1-BDF2-F7CA504E3DF0}"/>
    <cellStyle name="Normal 51 2 5 2 2 2 2 2 3 2 2" xfId="26413" xr:uid="{F152BBE4-2ED1-4C2E-9F64-DF60E679115E}"/>
    <cellStyle name="Normal 51 2 5 2 2 2 2 2 3 2 3" xfId="26414" xr:uid="{F7848E6F-A46C-4653-A67A-942BCAFFD1F0}"/>
    <cellStyle name="Normal 51 2 5 2 2 2 2 2 3 3" xfId="26415" xr:uid="{5459EE60-F24E-40F6-A550-6FBB5FCCC514}"/>
    <cellStyle name="Normal 51 2 5 2 2 2 2 2 3 3 2" xfId="26416" xr:uid="{284A983A-3956-431A-BEA8-14D3DE42E9A0}"/>
    <cellStyle name="Normal 51 2 5 2 2 2 2 2 3 3 2 2" xfId="26417" xr:uid="{46B2B07A-519D-4960-836E-299B6671BEAD}"/>
    <cellStyle name="Normal 51 2 5 2 2 2 2 2 3 3 2 3" xfId="26418" xr:uid="{AFBF1D74-B5A9-4E22-AC95-6EEA9A4719BB}"/>
    <cellStyle name="Normal 51 2 5 2 2 2 2 2 3 3 3" xfId="26419" xr:uid="{59AC447B-EB56-4BEA-ACF6-13BAD423178F}"/>
    <cellStyle name="Normal 51 2 5 2 2 2 2 2 3 3 4" xfId="26420" xr:uid="{96F8430C-6267-4A8D-A86F-06865B56A420}"/>
    <cellStyle name="Normal 51 2 5 2 2 2 2 2 3 4" xfId="26421" xr:uid="{CA9B15BF-DB07-4D41-A6A9-D58518380277}"/>
    <cellStyle name="Normal 51 2 5 2 2 2 2 2 3 5" xfId="26422" xr:uid="{F42103F7-9AA5-48DD-99C8-170F63B53057}"/>
    <cellStyle name="Normal 51 2 5 2 2 2 2 2 4" xfId="26423" xr:uid="{18186E86-C5CB-43CE-8F68-67A949E2C333}"/>
    <cellStyle name="Normal 51 2 5 2 2 2 2 2 5" xfId="26424" xr:uid="{B8C01241-D686-47FC-B0F8-EF468AFEC0A8}"/>
    <cellStyle name="Normal 51 2 5 2 2 2 2 3" xfId="26425" xr:uid="{47684013-CC41-4748-81F0-0A1D9090C077}"/>
    <cellStyle name="Normal 51 2 5 2 2 2 2 4" xfId="26426" xr:uid="{3909413A-195A-462F-A11A-F58331FEE138}"/>
    <cellStyle name="Normal 51 2 5 2 2 2 3" xfId="26427" xr:uid="{4FE4EFFE-8128-4CD2-85F8-612D2654D64B}"/>
    <cellStyle name="Normal 51 2 5 2 2 2 4" xfId="26428" xr:uid="{8804B96B-E829-4A35-A67D-B22336D1F9BC}"/>
    <cellStyle name="Normal 51 2 5 2 2 2 4 2" xfId="26429" xr:uid="{496A45BC-EB3B-4B21-A4B6-97EA986DDFDB}"/>
    <cellStyle name="Normal 51 2 5 2 2 2 4 2 2" xfId="26430" xr:uid="{C58900AD-F2B1-42DB-B2A2-03FF0E649880}"/>
    <cellStyle name="Normal 51 2 5 2 2 2 4 2 2 2" xfId="26431" xr:uid="{9F984FEF-6C7F-4822-B5DA-64458D9D6E82}"/>
    <cellStyle name="Normal 51 2 5 2 2 2 4 2 2 2 2" xfId="26432" xr:uid="{47723F34-3A37-4934-8A7A-50093E0124E5}"/>
    <cellStyle name="Normal 51 2 5 2 2 2 4 2 2 2 2 2" xfId="26433" xr:uid="{1AF37B02-C6B1-4E3C-B74B-E9D6191BD383}"/>
    <cellStyle name="Normal 51 2 5 2 2 2 4 2 2 2 2 3" xfId="26434" xr:uid="{E480C9C3-D1AB-4D58-911E-9D2108214BDB}"/>
    <cellStyle name="Normal 51 2 5 2 2 2 4 2 2 2 3" xfId="26435" xr:uid="{2FD99AA8-0381-4196-9977-8757806E8DDD}"/>
    <cellStyle name="Normal 51 2 5 2 2 2 4 2 2 2 4" xfId="26436" xr:uid="{1F321EE9-1C9A-44B8-8D4F-E013302242AC}"/>
    <cellStyle name="Normal 51 2 5 2 2 2 4 2 2 3" xfId="26437" xr:uid="{73D5B75D-639B-43B7-8BDC-5237F4CC5AC5}"/>
    <cellStyle name="Normal 51 2 5 2 2 2 4 2 2 3 2" xfId="26438" xr:uid="{049075B9-24CE-4DA9-942B-8E61C4BE578C}"/>
    <cellStyle name="Normal 51 2 5 2 2 2 4 2 2 3 3" xfId="26439" xr:uid="{D6C346FA-CBB3-408A-B383-123099D4747C}"/>
    <cellStyle name="Normal 51 2 5 2 2 2 4 2 2 4" xfId="26440" xr:uid="{ACFE351B-2612-44B4-B925-88138876A2C5}"/>
    <cellStyle name="Normal 51 2 5 2 2 2 4 2 2 5" xfId="26441" xr:uid="{88EA6C5C-9845-4EEC-9FD2-766512213579}"/>
    <cellStyle name="Normal 51 2 5 2 2 2 4 2 3" xfId="26442" xr:uid="{2C4E9E5C-C534-48B5-B528-A0B87728C5E9}"/>
    <cellStyle name="Normal 51 2 5 2 2 2 4 2 4" xfId="26443" xr:uid="{97E162DE-2FB5-4B47-9552-5CC65E903FAA}"/>
    <cellStyle name="Normal 51 2 5 2 2 2 4 3" xfId="26444" xr:uid="{A465BEA7-6A83-4B47-A71F-777BBCCA6995}"/>
    <cellStyle name="Normal 51 2 5 2 2 2 4 3 2" xfId="26445" xr:uid="{847DFBC6-7C4F-4AEB-AD6B-E0437D8E0E9E}"/>
    <cellStyle name="Normal 51 2 5 2 2 2 4 3 2 2" xfId="26446" xr:uid="{C03F987D-5CD0-4441-A3CE-8D89C54F371F}"/>
    <cellStyle name="Normal 51 2 5 2 2 2 4 3 2 3" xfId="26447" xr:uid="{63964845-B26E-4165-AFCA-0D86701910A1}"/>
    <cellStyle name="Normal 51 2 5 2 2 2 4 3 3" xfId="26448" xr:uid="{483334F1-BB0E-444B-AF05-A73A3AD05398}"/>
    <cellStyle name="Normal 51 2 5 2 2 2 4 3 4" xfId="26449" xr:uid="{9BF253DA-5843-48A2-B4D1-1043D908EB07}"/>
    <cellStyle name="Normal 51 2 5 2 2 2 4 4" xfId="26450" xr:uid="{95E2B245-5725-443D-AB01-C84753D7F0BD}"/>
    <cellStyle name="Normal 51 2 5 2 2 2 4 5" xfId="26451" xr:uid="{A7B6AAD8-720D-424B-A648-07C42DDD00FE}"/>
    <cellStyle name="Normal 51 2 5 2 2 2 5" xfId="26452" xr:uid="{7676CAFB-3D10-4DF5-BBF2-2BF68257D069}"/>
    <cellStyle name="Normal 51 2 5 2 2 3" xfId="26453" xr:uid="{F948D940-B792-453F-ACF4-B052167C8D18}"/>
    <cellStyle name="Normal 51 2 5 2 2 3 2" xfId="26454" xr:uid="{F359E636-7B31-4C60-B835-A135E7D28833}"/>
    <cellStyle name="Normal 51 2 5 2 2 3 3" xfId="26455" xr:uid="{7508EE1D-272A-4FD6-8498-52542E60C25E}"/>
    <cellStyle name="Normal 51 2 5 2 2 4" xfId="26456" xr:uid="{3541EAD1-E563-4B61-8B15-E8DFEECF7CB1}"/>
    <cellStyle name="Normal 51 2 5 2 2 5" xfId="26457" xr:uid="{27A00F81-6F1C-4D75-90B0-2922613C9CE1}"/>
    <cellStyle name="Normal 51 2 5 2 3" xfId="26458" xr:uid="{F100B804-478F-4A77-97CC-8EA2DECB8206}"/>
    <cellStyle name="Normal 51 2 5 2 3 2" xfId="26459" xr:uid="{AADEDE84-4DF6-4940-A806-C9033C1B834A}"/>
    <cellStyle name="Normal 51 2 5 2 3 3" xfId="26460" xr:uid="{D0FB2E2C-77D3-4760-918B-141D3D677E66}"/>
    <cellStyle name="Normal 51 2 5 2 4" xfId="26461" xr:uid="{D5706D3F-6BB0-4765-8E46-F4CFB8DA8D60}"/>
    <cellStyle name="Normal 51 2 5 2 5" xfId="26462" xr:uid="{D1924583-0D77-4771-A745-60EDD1BCE029}"/>
    <cellStyle name="Normal 51 2 5 3" xfId="26463" xr:uid="{D5A33F46-7942-42D3-90C7-62EA82D94941}"/>
    <cellStyle name="Normal 51 2 5 3 2" xfId="26464" xr:uid="{1A3FFDC5-E786-4B8C-B818-6B651EF3A10A}"/>
    <cellStyle name="Normal 51 2 5 3 3" xfId="26465" xr:uid="{1C71EBFC-586B-4CB2-B8C3-17237436AE8F}"/>
    <cellStyle name="Normal 51 2 5 4" xfId="26466" xr:uid="{55379F17-7D11-44B6-B731-A00D6A60EEE5}"/>
    <cellStyle name="Normal 51 2 5 5" xfId="26467" xr:uid="{03F2AEE4-A51B-4DDF-BE81-279AB9DAD8CC}"/>
    <cellStyle name="Normal 51 2 6" xfId="26468" xr:uid="{1A83FB77-D83E-4736-9DBF-DCBCF672624C}"/>
    <cellStyle name="Normal 51 2 6 2" xfId="26469" xr:uid="{7098D8F1-0D66-4CA4-8841-B6F54782F04F}"/>
    <cellStyle name="Normal 51 2 6 2 2" xfId="26470" xr:uid="{0D03E0BA-6714-422C-A43B-9AE33B0EBF88}"/>
    <cellStyle name="Normal 51 2 6 2 2 2" xfId="26471" xr:uid="{0C2B3735-BDEE-4025-9B9C-C09A3AD20107}"/>
    <cellStyle name="Normal 51 2 6 2 2 2 2" xfId="26472" xr:uid="{31620A5D-4F52-4CBA-946C-340D35E75285}"/>
    <cellStyle name="Normal 51 2 6 2 2 2 3" xfId="26473" xr:uid="{FDC607E9-9EDA-4CA9-9069-05F12547FB6C}"/>
    <cellStyle name="Normal 51 2 6 2 2 3" xfId="26474" xr:uid="{8D564570-AC5C-4977-A31E-77B3ECBF1D20}"/>
    <cellStyle name="Normal 51 2 6 2 2 3 2" xfId="26475" xr:uid="{397EFEA9-E68F-4C5E-811C-7B95140E7766}"/>
    <cellStyle name="Normal 51 2 6 2 2 3 2 2" xfId="26476" xr:uid="{D010CCE9-67F8-4738-B12A-0F11F0ADB75D}"/>
    <cellStyle name="Normal 51 2 6 2 2 3 2 2 5" xfId="26477" xr:uid="{D327573B-867C-48C7-8E74-7CF8214E12CE}"/>
    <cellStyle name="Normal 51 2 6 2 2 3 2 2 5 2" xfId="26478" xr:uid="{FE1535A6-11CF-44CF-9CEB-D450F58EFE77}"/>
    <cellStyle name="Normal 51 2 6 2 2 3 2 2 5 2 2" xfId="26479" xr:uid="{62DACABE-C686-493E-A74F-3BE16F173FC0}"/>
    <cellStyle name="Normal 51 2 6 2 2 3 2 2 5 2 3" xfId="26480" xr:uid="{3278A5DA-EC58-4A96-AFA9-97AAF42B8ED4}"/>
    <cellStyle name="Normal 51 2 6 2 2 3 2 2 5 3" xfId="26481" xr:uid="{EA27CA25-BDD0-4F79-9EED-4FE819981E8B}"/>
    <cellStyle name="Normal 51 2 6 2 2 3 2 2 5 4" xfId="26482" xr:uid="{DACA64D8-D47A-4DC0-B199-36566C45DC05}"/>
    <cellStyle name="Normal 51 2 6 2 2 3 2 3" xfId="26483" xr:uid="{7107BAFD-2D22-4BC6-A388-3C08E3599A5C}"/>
    <cellStyle name="Normal 51 2 6 2 2 3 3" xfId="26484" xr:uid="{DC4D7F57-1D7D-4C9B-B076-E3A49FD38602}"/>
    <cellStyle name="Normal 51 2 6 2 2 3 4" xfId="26485" xr:uid="{9D0807A1-EB47-499E-93FF-846706E114B2}"/>
    <cellStyle name="Normal 51 2 6 2 2 4" xfId="26486" xr:uid="{85BDCF14-47CF-40F1-9EC3-A8C0063931F0}"/>
    <cellStyle name="Normal 51 2 6 2 2 5" xfId="26487" xr:uid="{1325BFC9-3F13-416B-B919-0AADC49813FA}"/>
    <cellStyle name="Normal 51 2 6 2 3" xfId="26488" xr:uid="{18A893E7-83C4-4461-B7CB-8066337B6085}"/>
    <cellStyle name="Normal 51 2 6 2 3 2" xfId="26489" xr:uid="{1DBA8288-4AA9-4C2E-9525-63A7AB1542B8}"/>
    <cellStyle name="Normal 51 2 6 2 3 3" xfId="26490" xr:uid="{D73F9095-92FD-4D4D-A713-264A64C33D36}"/>
    <cellStyle name="Normal 51 2 6 2 4" xfId="26491" xr:uid="{4C14BB10-C4DA-444F-AA38-6E2BCDCB902D}"/>
    <cellStyle name="Normal 51 2 6 2 5" xfId="26492" xr:uid="{810E80DA-6BDD-4084-ADFC-457465F3AC8D}"/>
    <cellStyle name="Normal 51 2 6 3" xfId="26493" xr:uid="{D78F7A8D-7967-4BF9-B12A-03F3F1B99761}"/>
    <cellStyle name="Normal 51 2 6 3 2" xfId="26494" xr:uid="{0FEFF801-EE91-485B-A743-97E4C220151F}"/>
    <cellStyle name="Normal 51 2 6 3 3" xfId="26495" xr:uid="{9D9C3220-092A-414B-9E29-9691E5B45667}"/>
    <cellStyle name="Normal 51 2 6 4" xfId="26496" xr:uid="{F014C26B-72A3-404F-9341-63545A924869}"/>
    <cellStyle name="Normal 51 2 6 5" xfId="26497" xr:uid="{AD06B8B7-8D3C-4DE7-AE12-3B000F39133C}"/>
    <cellStyle name="Normal 51 2 7" xfId="26498" xr:uid="{A622714D-4CA0-47D5-AD67-667E16DC7850}"/>
    <cellStyle name="Normal 51 2 7 2" xfId="26499" xr:uid="{F8365CC0-919D-4956-BB7C-B287CC5ADAA1}"/>
    <cellStyle name="Normal 51 2 7 3" xfId="26500" xr:uid="{8A91B226-C268-4B5A-B3E9-F06C4702EF81}"/>
    <cellStyle name="Normal 51 2 7 3 4 2 4" xfId="26501" xr:uid="{B5D394B2-D8F4-4DD5-A283-2C9E1CE4416E}"/>
    <cellStyle name="Normal 51 2 7 3 4 2 4 2" xfId="26502" xr:uid="{7EF0A497-5323-46A6-870E-6FFBD6840B60}"/>
    <cellStyle name="Normal 51 2 7 3 4 2 4 2 2" xfId="26503" xr:uid="{69AF8A89-758C-4315-9339-3BC662E06B1E}"/>
    <cellStyle name="Normal 51 2 7 3 4 2 4 2 3" xfId="26504" xr:uid="{80EF9D0C-64DD-4B50-AEED-FD8C6D0C4D57}"/>
    <cellStyle name="Normal 51 2 7 3 4 2 4 3" xfId="26505" xr:uid="{A3F40198-F605-49BE-8D41-177E3CEB458C}"/>
    <cellStyle name="Normal 51 2 7 3 4 2 4 4" xfId="26506" xr:uid="{C024E84A-444C-4396-B1AA-85C3A1EB228D}"/>
    <cellStyle name="Normal 51 2 8" xfId="26507" xr:uid="{DC573ED8-1AE6-42D4-9FF0-4EA67EF052D9}"/>
    <cellStyle name="Normal 51 2 8 2" xfId="26508" xr:uid="{22CCAB70-0F81-4933-9208-BBB5170AD903}"/>
    <cellStyle name="Normal 51 2 8 3" xfId="26509" xr:uid="{84938040-B6C7-4068-A5F0-8BA9B4E8C8C1}"/>
    <cellStyle name="Normal 51 2 9" xfId="26510" xr:uid="{4CB3D31D-3EA0-4520-988E-E731A5E0531C}"/>
    <cellStyle name="Normal 51 3" xfId="26511" xr:uid="{E88E6C82-DACE-4F68-A07E-016D3B68929C}"/>
    <cellStyle name="Normal 51 3 2" xfId="26512" xr:uid="{65E540D5-4994-46D8-BA9B-691CA4AAC49E}"/>
    <cellStyle name="Normal 51 3 2 2" xfId="26513" xr:uid="{74149854-97B6-4AA3-9D21-046324C7FE5F}"/>
    <cellStyle name="Normal 51 3 2 3" xfId="26514" xr:uid="{9637F5B4-168B-4D2A-9FF3-C019BEA6012D}"/>
    <cellStyle name="Normal 51 3 3" xfId="26515" xr:uid="{7D64559F-BF99-43F2-8072-97A0CD3A0334}"/>
    <cellStyle name="Normal 51 3 3 2" xfId="26516" xr:uid="{CC18F530-20CD-431D-B15F-C0E924F2A6FC}"/>
    <cellStyle name="Normal 51 3 3 3" xfId="26517" xr:uid="{5B4CAA1C-7502-4737-A4CC-DA640F16D14F}"/>
    <cellStyle name="Normal 51 3 4" xfId="26518" xr:uid="{8BDDB314-7615-44E9-B723-2195AFDB112E}"/>
    <cellStyle name="Normal 51 3 5" xfId="26519" xr:uid="{5494B123-280C-485D-830C-0890FF018B4B}"/>
    <cellStyle name="Normal 51 4" xfId="26520" xr:uid="{F6C12AFE-7EF3-4F29-93B2-0804EF396982}"/>
    <cellStyle name="Normal 51 4 2" xfId="26521" xr:uid="{8E24B846-B326-4744-A47B-60ECB722CF9F}"/>
    <cellStyle name="Normal 51 4 2 2" xfId="26522" xr:uid="{178CFE68-3DCA-4C6F-8BD4-D0D24795F619}"/>
    <cellStyle name="Normal 51 4 2 3" xfId="26523" xr:uid="{6C3A18AD-A8C3-47AE-BDCB-32D499A0DA7E}"/>
    <cellStyle name="Normal 51 5" xfId="26524" xr:uid="{371750CF-E04D-4CBE-85CB-0EE6F68A3BA6}"/>
    <cellStyle name="Normal 51 5 2" xfId="26525" xr:uid="{C0AA965C-3360-41DE-9E66-899158925ADC}"/>
    <cellStyle name="Normal 51 5 2 2" xfId="26526" xr:uid="{2EDC7CFE-68C5-44B4-9C07-6E563F1DFA61}"/>
    <cellStyle name="Normal 51 5 2 3" xfId="26527" xr:uid="{15C9B665-D396-40D0-AB9C-9D816AA71CFD}"/>
    <cellStyle name="Normal 51 6" xfId="26528" xr:uid="{0CC1DBA5-1A5A-46C2-9035-80BAD4B7F9E3}"/>
    <cellStyle name="Normal 51 6 2" xfId="26529" xr:uid="{90693768-60AB-4019-820D-9E15281B6B58}"/>
    <cellStyle name="Normal 51 6 3" xfId="26530" xr:uid="{CDD809AB-41A2-4924-83A0-AAEE2865EC68}"/>
    <cellStyle name="Normal 51 7" xfId="26531" xr:uid="{259ECC8A-34D7-4A90-B956-2E5F3C62F680}"/>
    <cellStyle name="Normal 51 7 2" xfId="26532" xr:uid="{7DC84BCE-838F-4308-ADCC-63EAB3330990}"/>
    <cellStyle name="Normal 51 7 3" xfId="26533" xr:uid="{F6FBF12A-8916-4456-AAFD-F4E1C4BECC71}"/>
    <cellStyle name="Normal 51 8" xfId="26534" xr:uid="{C15B6761-4ABE-4ADD-A615-5675655535FB}"/>
    <cellStyle name="Normal 51 8 2" xfId="26535" xr:uid="{97DA75DC-BB38-4DF4-A007-4C4A6696BAC5}"/>
    <cellStyle name="Normal 51 8 3" xfId="26536" xr:uid="{58A9A4F6-4219-440C-89CF-75898C4B9983}"/>
    <cellStyle name="Normal 51 9" xfId="26537" xr:uid="{8081FF59-4287-4C23-98CD-0D32D19D45EA}"/>
    <cellStyle name="Normal 51 9 2" xfId="26538" xr:uid="{40C916FF-3F83-4AFB-96B7-859C860A563D}"/>
    <cellStyle name="Normal 51 9 3" xfId="26539" xr:uid="{CEF66F98-50D9-471B-B9B4-95F656A7B5DC}"/>
    <cellStyle name="Normal 52" xfId="26540" xr:uid="{85003A8C-891D-4669-BE22-BE287A726D6D}"/>
    <cellStyle name="Normal 52 10" xfId="26541" xr:uid="{70925AF4-A1EC-46FE-87AA-AC0F2635D4D8}"/>
    <cellStyle name="Normal 52 11" xfId="26542" xr:uid="{37491ADD-4FBF-4B9A-B0A1-584522230EF4}"/>
    <cellStyle name="Normal 52 12" xfId="26543" xr:uid="{E3633965-7BB4-41C1-AC9D-C4B52D98096D}"/>
    <cellStyle name="Normal 52 2" xfId="26544" xr:uid="{A137F8FA-7161-408E-B815-78BF35DA0359}"/>
    <cellStyle name="Normal 52 2 2" xfId="26545" xr:uid="{80987A95-8CC5-479A-9336-7336CF629059}"/>
    <cellStyle name="Normal 52 2 2 2" xfId="26546" xr:uid="{668D7879-6F49-4B16-A9B3-A3999F18D387}"/>
    <cellStyle name="Normal 52 2 2 3" xfId="26547" xr:uid="{564C4C8B-1EC6-4864-96C0-473768BE973D}"/>
    <cellStyle name="Normal 52 2 2 4" xfId="26548" xr:uid="{42EE49B1-A191-47D5-A3EA-D6D60AAA1D6A}"/>
    <cellStyle name="Normal 52 2 2 5" xfId="26549" xr:uid="{334257F0-BEB4-4031-AD4D-4AC8E4504252}"/>
    <cellStyle name="Normal 52 2 3" xfId="26550" xr:uid="{19A8289B-B56B-4249-BB0D-5AD3E33D3072}"/>
    <cellStyle name="Normal 52 2 4" xfId="26551" xr:uid="{8A5F194F-37F3-43BB-90B9-F9C87A123102}"/>
    <cellStyle name="Normal 52 2 5" xfId="26552" xr:uid="{C79ABB96-1716-4191-B795-4C74C688F159}"/>
    <cellStyle name="Normal 52 3" xfId="26553" xr:uid="{29AA738C-52E1-4F1E-BD35-7E9115107BEF}"/>
    <cellStyle name="Normal 52 3 2" xfId="26554" xr:uid="{8039BDA8-D446-4D74-B502-58CE34267F94}"/>
    <cellStyle name="Normal 52 3 2 2" xfId="26555" xr:uid="{EB17A173-B22B-4167-879A-5F1903ACBC10}"/>
    <cellStyle name="Normal 52 3 2 3" xfId="26556" xr:uid="{4562E991-4D82-41FD-BBDA-6AFEAF4AC567}"/>
    <cellStyle name="Normal 52 3 3" xfId="26557" xr:uid="{6BCC9A62-B1AA-4DA6-A2AC-DE34BE36D581}"/>
    <cellStyle name="Normal 52 3 3 2" xfId="26558" xr:uid="{A0F72C29-D484-49D8-A1BA-59DBB5CD83DF}"/>
    <cellStyle name="Normal 52 3 3 3" xfId="26559" xr:uid="{9E01DCAF-A6E6-4940-BEAB-34263542CA70}"/>
    <cellStyle name="Normal 52 3 4" xfId="26560" xr:uid="{EBCE45F1-3B00-494E-8E04-C0A2BEA4FF96}"/>
    <cellStyle name="Normal 52 3 5" xfId="26561" xr:uid="{AEE45568-DA9F-467F-AC4A-BD415ECB0628}"/>
    <cellStyle name="Normal 52 4" xfId="26562" xr:uid="{25A78622-CD8B-4E03-ABD7-DC8364030968}"/>
    <cellStyle name="Normal 52 4 2" xfId="26563" xr:uid="{3330CB42-F0F4-4F69-AABA-E4175426DD8F}"/>
    <cellStyle name="Normal 52 4 2 2" xfId="26564" xr:uid="{706DA239-F34E-4C10-AA27-2400A62EBE4A}"/>
    <cellStyle name="Normal 52 4 2 3" xfId="26565" xr:uid="{D3994743-C8B3-4C20-A6C8-FA93432398EA}"/>
    <cellStyle name="Normal 52 4 3" xfId="26566" xr:uid="{BCDDE0DD-8B58-4F40-838F-F477544B23EF}"/>
    <cellStyle name="Normal 52 4 3 2" xfId="26567" xr:uid="{978446C9-C531-4623-B7E1-A4417AE7030D}"/>
    <cellStyle name="Normal 52 4 3 3" xfId="26568" xr:uid="{523B2F62-B976-467C-8D9B-B7181E18A455}"/>
    <cellStyle name="Normal 52 4 4" xfId="26569" xr:uid="{71FBABC2-A7FF-4D03-9B41-96EB7D1299CE}"/>
    <cellStyle name="Normal 52 4 5" xfId="26570" xr:uid="{90DC84F3-1EF9-4A3C-83B8-2CCC4B2C87C0}"/>
    <cellStyle name="Normal 52 5" xfId="26571" xr:uid="{DDFF3160-4C84-4A11-A55C-F2A0D061CBFF}"/>
    <cellStyle name="Normal 52 5 2" xfId="26572" xr:uid="{36B9847D-FA73-4CE1-B89E-0A94E9CDF26C}"/>
    <cellStyle name="Normal 52 5 3" xfId="26573" xr:uid="{AE34148D-74C1-412E-87AA-483501E53608}"/>
    <cellStyle name="Normal 52 6" xfId="26574" xr:uid="{90E527B8-7C82-4CC3-94B3-0EB928782E86}"/>
    <cellStyle name="Normal 52 6 2" xfId="26575" xr:uid="{516B8F06-EF37-4F63-A4BB-E189256943FE}"/>
    <cellStyle name="Normal 52 6 2 2" xfId="26576" xr:uid="{348497F4-5369-47BA-ACDC-01888A89CAC8}"/>
    <cellStyle name="Normal 52 6 2 3" xfId="26577" xr:uid="{363BD3C2-B0AB-4BE7-AF0D-176595A44B2C}"/>
    <cellStyle name="Normal 52 6 3" xfId="26578" xr:uid="{0919D031-9799-4AD4-ADC0-DD7711E0119E}"/>
    <cellStyle name="Normal 52 6 3 2" xfId="26579" xr:uid="{97E67F15-4ED5-4A4D-AA1D-2627C8DC22CC}"/>
    <cellStyle name="Normal 52 6 3 3" xfId="26580" xr:uid="{EDC47081-72E3-4475-A556-62766DC2EE40}"/>
    <cellStyle name="Normal 52 6 4" xfId="26581" xr:uid="{41705961-7745-4802-B336-F609D4F6071F}"/>
    <cellStyle name="Normal 52 6 5" xfId="26582" xr:uid="{6DF25648-071A-48EC-AA28-3E0778C20D93}"/>
    <cellStyle name="Normal 52 7" xfId="26583" xr:uid="{D04CB885-B128-4BFD-88C8-9CEC2107E9C9}"/>
    <cellStyle name="Normal 52 7 2" xfId="26584" xr:uid="{5D62B6D5-3939-4B6D-AA33-505E9A76FD11}"/>
    <cellStyle name="Normal 52 7 3" xfId="26585" xr:uid="{B3655AB9-C473-4029-9866-E507C433D554}"/>
    <cellStyle name="Normal 52 8" xfId="26586" xr:uid="{5158BC17-7143-42B4-BCE8-983FBF1B3889}"/>
    <cellStyle name="Normal 52 8 2" xfId="26587" xr:uid="{A37EACB6-7241-4400-926B-32E35D673437}"/>
    <cellStyle name="Normal 52 8 3" xfId="26588" xr:uid="{D0142E0F-2013-4169-95A2-7BD0A32A4D3C}"/>
    <cellStyle name="Normal 52 9" xfId="26589" xr:uid="{FB933DF6-751B-4D64-B61B-159E3074D487}"/>
    <cellStyle name="Normal 52 9 2" xfId="26590" xr:uid="{837CD3FC-7B4D-44EF-8F5C-EE29EB4B78AE}"/>
    <cellStyle name="Normal 52 9 3" xfId="26591" xr:uid="{C9FE99E6-7A80-408E-A5DE-0346F041C918}"/>
    <cellStyle name="Normal 53" xfId="26592" xr:uid="{C4EED496-5ECC-4B86-B1BF-FA59BDC020FA}"/>
    <cellStyle name="Normal 53 10" xfId="26593" xr:uid="{EC3CA810-D15B-4192-B504-678758026D8E}"/>
    <cellStyle name="Normal 53 11" xfId="26594" xr:uid="{DB1B9156-1028-4416-A165-E79BC3453DF7}"/>
    <cellStyle name="Normal 53 2" xfId="26595" xr:uid="{F6E9EC9B-66A7-4B7F-863A-B367F1C66F53}"/>
    <cellStyle name="Normal 53 2 2" xfId="26596" xr:uid="{E52A8031-F840-4A91-9172-5D688B3EC8AD}"/>
    <cellStyle name="Normal 53 2 2 2" xfId="26597" xr:uid="{3C69FBA9-0C42-4CE6-9DDB-B40EED19617B}"/>
    <cellStyle name="Normal 53 2 2 2 2" xfId="26598" xr:uid="{F518E79C-790A-4C55-801A-A687748DF168}"/>
    <cellStyle name="Normal 53 2 2 2 2 2" xfId="26599" xr:uid="{E50747A1-71D0-4966-BA6E-652A3F59FB44}"/>
    <cellStyle name="Normal 53 2 2 2 2 3" xfId="26600" xr:uid="{419E8DEE-8E9B-4063-AD65-532D3739E0B3}"/>
    <cellStyle name="Normal 53 2 2 2 3" xfId="26601" xr:uid="{0AD2B918-DED8-4A1D-931D-1D14574D6DC6}"/>
    <cellStyle name="Normal 53 2 2 2 4" xfId="26602" xr:uid="{E8FCBFBF-87E4-42C9-87C6-B31988FCCBAC}"/>
    <cellStyle name="Normal 53 2 2 3" xfId="26603" xr:uid="{38F026D3-0405-49B0-95DA-531A072A6ADF}"/>
    <cellStyle name="Normal 53 2 2 3 2" xfId="26604" xr:uid="{8E84A660-560F-4D0C-88EB-255D98E67E60}"/>
    <cellStyle name="Normal 53 2 2 3 3" xfId="26605" xr:uid="{302133E2-CEF2-4E90-84F1-9BB5171F2BCC}"/>
    <cellStyle name="Normal 53 2 2 4" xfId="26606" xr:uid="{6F79F180-C53F-4EEB-96A8-EF089E698C49}"/>
    <cellStyle name="Normal 53 2 2 5" xfId="26607" xr:uid="{DC8088DE-4FEB-44D3-A59A-C7C3739BCD9C}"/>
    <cellStyle name="Normal 53 2 3" xfId="26608" xr:uid="{17DFAE80-912C-4A70-B418-5A3261563798}"/>
    <cellStyle name="Normal 53 2 3 2" xfId="26609" xr:uid="{3375CD66-5AD4-4BB0-8DC8-B96111D5E78B}"/>
    <cellStyle name="Normal 53 2 3 2 2" xfId="26610" xr:uid="{842E9FD9-03F4-415B-A95F-7459B8764B88}"/>
    <cellStyle name="Normal 53 2 3 2 3" xfId="26611" xr:uid="{CEE57A91-486B-4010-BF65-3FBBBE9FAE44}"/>
    <cellStyle name="Normal 53 2 3 3" xfId="26612" xr:uid="{0382CA75-45FA-4BBD-B371-9A6E2E75D4C1}"/>
    <cellStyle name="Normal 53 2 3 4" xfId="26613" xr:uid="{433DB858-7412-4B7C-98DE-B019CBF2C373}"/>
    <cellStyle name="Normal 53 2 4" xfId="26614" xr:uid="{3B931ABD-227C-4374-934D-BC8DFF7B8ABE}"/>
    <cellStyle name="Normal 53 2 4 2" xfId="26615" xr:uid="{CA9B6305-7389-4BF5-A987-71D17061C921}"/>
    <cellStyle name="Normal 53 2 4 3" xfId="26616" xr:uid="{43E581DE-441D-4379-8BF4-7257E2D7171A}"/>
    <cellStyle name="Normal 53 2 5" xfId="30888" xr:uid="{0DA8C74C-9A9A-4440-A9F7-40E0C965DD7C}"/>
    <cellStyle name="Normal 53 3" xfId="26617" xr:uid="{BEE39106-BC39-4469-BF3E-A08EC84C12EF}"/>
    <cellStyle name="Normal 53 3 2" xfId="26618" xr:uid="{3A8961CF-37F4-4DB3-BD86-9F17F46547FA}"/>
    <cellStyle name="Normal 53 3 2 2" xfId="26619" xr:uid="{4A9213A8-B157-4082-B225-ED05ED9BDB1A}"/>
    <cellStyle name="Normal 53 3 2 3" xfId="26620" xr:uid="{77B25E85-F6E3-440E-A775-702F30724BEC}"/>
    <cellStyle name="Normal 53 3 3" xfId="26621" xr:uid="{B8631A2B-37BC-4A76-A09C-7903B84E125F}"/>
    <cellStyle name="Normal 53 3 3 2" xfId="26622" xr:uid="{71CA9616-E695-4969-B707-8A0CD5470F4C}"/>
    <cellStyle name="Normal 53 3 3 3" xfId="26623" xr:uid="{1DD557CB-E91F-4B8C-B291-A8D6DA0B7F88}"/>
    <cellStyle name="Normal 53 3 4" xfId="26624" xr:uid="{7461FD0E-FF3C-4D9E-BF60-D084A5153110}"/>
    <cellStyle name="Normal 53 3 5" xfId="26625" xr:uid="{005BC105-D865-4625-BD0F-40D78741540C}"/>
    <cellStyle name="Normal 53 4" xfId="26626" xr:uid="{0189F349-FA66-4E91-AAB3-B8A393DF9A99}"/>
    <cellStyle name="Normal 53 4 2" xfId="26627" xr:uid="{9A2E0448-29C6-41DD-9DD4-9763FFD2453F}"/>
    <cellStyle name="Normal 53 4 3" xfId="26628" xr:uid="{0CA32165-13B2-4655-8529-65BF68382477}"/>
    <cellStyle name="Normal 53 5" xfId="26629" xr:uid="{1D4A45CD-0078-4923-B72C-54CAF7193BB9}"/>
    <cellStyle name="Normal 53 5 2" xfId="26630" xr:uid="{B74EEE9B-EE65-4095-9730-10E6E26BD488}"/>
    <cellStyle name="Normal 53 5 3" xfId="26631" xr:uid="{AB2B7111-EF6D-45A1-8B28-F53AEC0EA221}"/>
    <cellStyle name="Normal 53 6" xfId="26632" xr:uid="{876D8FDB-9ACC-4E14-AA89-F149BA5EAB28}"/>
    <cellStyle name="Normal 53 6 2" xfId="26633" xr:uid="{C57B337B-7721-4ECD-91C0-C57A98E07DA7}"/>
    <cellStyle name="Normal 53 6 2 2" xfId="26634" xr:uid="{B57D5355-BAF2-4613-9903-AA6C3C8E9A95}"/>
    <cellStyle name="Normal 53 6 2 3" xfId="26635" xr:uid="{0AC297B7-A65A-41AE-B581-3D8154B2764D}"/>
    <cellStyle name="Normal 53 6 3" xfId="26636" xr:uid="{EB2BD906-B64D-45BB-B585-5C87DF2C5CA7}"/>
    <cellStyle name="Normal 53 6 3 2" xfId="26637" xr:uid="{45537A41-6720-4166-A0D1-1500CDB34A81}"/>
    <cellStyle name="Normal 53 6 3 3" xfId="26638" xr:uid="{BA25C30A-12A2-4DD1-A68A-35145BBF7527}"/>
    <cellStyle name="Normal 53 6 4" xfId="26639" xr:uid="{416CC1C6-E9BB-42E9-811D-47EE14540A32}"/>
    <cellStyle name="Normal 53 6 5" xfId="26640" xr:uid="{22A159DA-1017-4F0F-B0A1-0B65AAF81334}"/>
    <cellStyle name="Normal 53 7" xfId="26641" xr:uid="{556C0436-9FFF-4331-9C46-C422B595C4AF}"/>
    <cellStyle name="Normal 53 7 2" xfId="26642" xr:uid="{C57C71E6-6B49-4AE6-B0E9-79B9DA879AB1}"/>
    <cellStyle name="Normal 53 7 3" xfId="26643" xr:uid="{0B7E46A2-45E9-4686-9B72-F155375C4807}"/>
    <cellStyle name="Normal 53 8" xfId="26644" xr:uid="{E5CA12AA-C26B-49F8-A7B8-B8CC781D5954}"/>
    <cellStyle name="Normal 53 8 2" xfId="26645" xr:uid="{E26017D8-5C6F-452E-BC98-B5138F8A4794}"/>
    <cellStyle name="Normal 53 8 3" xfId="26646" xr:uid="{8306A1DE-CDB4-4A97-AA5F-AB401CD538BB}"/>
    <cellStyle name="Normal 53 9" xfId="26647" xr:uid="{A83CF5D6-DB58-4B1A-B9C6-BF510DCFE25D}"/>
    <cellStyle name="Normal 53 9 2" xfId="26648" xr:uid="{AB561C10-0015-4C97-97C4-64AF9B6DD1D9}"/>
    <cellStyle name="Normal 53 9 3" xfId="26649" xr:uid="{9FDA22B8-6E93-4E29-805F-A7D06C4A0C8E}"/>
    <cellStyle name="Normal 54" xfId="26650" xr:uid="{D9C8880F-20B1-4A5A-A63C-7019A97344C6}"/>
    <cellStyle name="Normal 54 2" xfId="26651" xr:uid="{AC9DD160-00F1-4E46-A172-F84E2A93EFA2}"/>
    <cellStyle name="Normal 54 2 2" xfId="26652" xr:uid="{9705A2CE-A487-43D3-98D4-343D05199480}"/>
    <cellStyle name="Normal 54 2 2 2" xfId="26653" xr:uid="{D7E461E8-9B12-4700-8377-18F8AA7868C1}"/>
    <cellStyle name="Normal 54 2 2 3" xfId="26654" xr:uid="{E3FAF947-BC65-47F2-8D6A-036F931C89DA}"/>
    <cellStyle name="Normal 54 3" xfId="26655" xr:uid="{7A0BA9D0-35DC-4199-8F10-AF0355D9767E}"/>
    <cellStyle name="Normal 54 3 2" xfId="26656" xr:uid="{8EF64EF7-865E-4D9E-A495-49EFC32F7319}"/>
    <cellStyle name="Normal 54 3 2 2" xfId="26657" xr:uid="{E3A647CF-2FD5-4C2E-A2DD-44865AD11A4A}"/>
    <cellStyle name="Normal 54 3 2 3" xfId="26658" xr:uid="{BF8786C5-1B92-48F8-A076-A7B75AC05FD4}"/>
    <cellStyle name="Normal 54 3 3" xfId="26659" xr:uid="{58A8B57D-D00C-4E89-9493-9CCAAA99926D}"/>
    <cellStyle name="Normal 54 3 4" xfId="26660" xr:uid="{9BCE6FD9-9AD5-4210-A823-3831D0A1FDA1}"/>
    <cellStyle name="Normal 54 4" xfId="26661" xr:uid="{2802FCAE-2A22-4E11-B961-7E2AB28F5C62}"/>
    <cellStyle name="Normal 54 4 2" xfId="26662" xr:uid="{18279D75-F682-4A04-ABFF-6C443E3FD08E}"/>
    <cellStyle name="Normal 54 4 3" xfId="26663" xr:uid="{0A264391-27D7-4D7F-A087-4C3AF0F2BCCE}"/>
    <cellStyle name="Normal 54 5" xfId="26664" xr:uid="{421A416A-54B0-42ED-BD6D-466D506E66EF}"/>
    <cellStyle name="Normal 54 6" xfId="26665" xr:uid="{17CE26A0-C258-48D9-A41B-A4CF93938365}"/>
    <cellStyle name="Normal 54 6 2" xfId="26666" xr:uid="{2ED4C52E-4D77-4350-8F8F-A90E5560017C}"/>
    <cellStyle name="Normal 54 6 2 2" xfId="26667" xr:uid="{A4BE638E-82A4-45C6-9551-F4BB2111D393}"/>
    <cellStyle name="Normal 54 6 2 3" xfId="26668" xr:uid="{9E11481D-2705-4D08-99FC-D789A4E278DC}"/>
    <cellStyle name="Normal 54 6 3" xfId="26669" xr:uid="{B5F0FC3B-7FB3-4BB9-9402-53018AF4FBE4}"/>
    <cellStyle name="Normal 54 6 4" xfId="26670" xr:uid="{59867408-00EA-4BCF-8395-EA7FD9E31CC4}"/>
    <cellStyle name="Normal 55" xfId="26671" xr:uid="{CF76D49E-D3DD-41EC-8B45-A3F6E5BB5FDA}"/>
    <cellStyle name="Normal 55 2" xfId="26672" xr:uid="{9CBF149D-B7D3-4ABA-9656-32E4F75EE168}"/>
    <cellStyle name="Normal 55 2 2" xfId="26673" xr:uid="{11BC8C35-DA96-4F7C-90FB-04E77C851343}"/>
    <cellStyle name="Normal 55 2 2 2" xfId="26674" xr:uid="{59748D59-4A15-41DD-BDB1-5C8830CC8A2C}"/>
    <cellStyle name="Normal 55 2 2 3" xfId="26675" xr:uid="{FEC50488-2BB9-4B52-B83E-019785026599}"/>
    <cellStyle name="Normal 55 2 3" xfId="26676" xr:uid="{261FD6A6-708E-4DB5-859E-21A4649FD115}"/>
    <cellStyle name="Normal 55 3" xfId="26677" xr:uid="{1E2D3EA0-5558-4E14-8F15-12F41D645F8B}"/>
    <cellStyle name="Normal 55 3 2" xfId="26678" xr:uid="{D0CCFBA5-E99E-4D63-9B25-2C73AB95F69D}"/>
    <cellStyle name="Normal 55 3 2 2" xfId="26679" xr:uid="{165402DA-C03E-4FDA-9D93-439DC1CAAF01}"/>
    <cellStyle name="Normal 55 3 2 3" xfId="26680" xr:uid="{B477FD2A-A0DE-4B42-A5D2-F5DB1A246F4B}"/>
    <cellStyle name="Normal 55 4" xfId="26681" xr:uid="{42818940-3486-4B22-BBAB-849091C0ED20}"/>
    <cellStyle name="Normal 55 5" xfId="26682" xr:uid="{0A9D8B62-B2FF-4DCC-8F86-937ACBDED32A}"/>
    <cellStyle name="Normal 56" xfId="26683" xr:uid="{7DAA9090-2236-4DC6-8A58-FA6F315C6978}"/>
    <cellStyle name="Normal 56 2" xfId="26684" xr:uid="{B4986567-23B9-41A0-8511-DAFF4B47A483}"/>
    <cellStyle name="Normal 56 2 2" xfId="26685" xr:uid="{3F461EF2-08B0-46C2-93CE-5A7D510A08DA}"/>
    <cellStyle name="Normal 56 2 3" xfId="26686" xr:uid="{39128B6F-186B-475B-A61D-1930E270CB0F}"/>
    <cellStyle name="Normal 56 2 4" xfId="26687" xr:uid="{E39B9A69-FED3-4202-8F12-250A429121A5}"/>
    <cellStyle name="Normal 56 2 5" xfId="26688" xr:uid="{72D02A7F-6A3F-49EC-B0A7-B448DFFB54CB}"/>
    <cellStyle name="Normal 56 3" xfId="26689" xr:uid="{383FE0AC-DDF3-4645-9FE0-185BD29FDABC}"/>
    <cellStyle name="Normal 56 3 2" xfId="26690" xr:uid="{A56C22BB-489C-4856-A4B5-E5342146E7A4}"/>
    <cellStyle name="Normal 56 3 2 2" xfId="26691" xr:uid="{24868697-CE78-4AC4-98B4-13775D5B3F99}"/>
    <cellStyle name="Normal 56 3 2 3" xfId="26692" xr:uid="{D67AE044-AC9B-4B7B-B62A-5EF762D1E171}"/>
    <cellStyle name="Normal 56 3 3" xfId="26693" xr:uid="{AA3F3251-CE8B-4FC3-9C78-9421DED5A3A6}"/>
    <cellStyle name="Normal 56 3 4" xfId="26694" xr:uid="{15AB3D6A-4CD4-42AC-A092-917274F579E6}"/>
    <cellStyle name="Normal 56 4" xfId="26695" xr:uid="{B58094A3-F805-4360-B861-81A257B7D080}"/>
    <cellStyle name="Normal 57" xfId="26696" xr:uid="{B51B4ACB-597F-4CAE-ADA9-21EC41ABA33C}"/>
    <cellStyle name="Normal 57 2" xfId="26697" xr:uid="{52F2C56C-C0C1-4F61-82B0-98A3FB7FE1CB}"/>
    <cellStyle name="Normal 57 3" xfId="26698" xr:uid="{E79587C5-D548-4242-B36F-E8C95C0825D0}"/>
    <cellStyle name="Normal 57 3 2" xfId="26699" xr:uid="{95DFC173-0C64-430E-AD34-34C115B8BBAA}"/>
    <cellStyle name="Normal 57 3 2 2" xfId="26700" xr:uid="{772D71AE-8F6E-4E8C-87F2-77ADF1C49717}"/>
    <cellStyle name="Normal 57 3 2 3" xfId="26701" xr:uid="{E7911C75-9D1A-4EB3-8F01-21BB48EDC746}"/>
    <cellStyle name="Normal 57 3 3" xfId="26702" xr:uid="{B8B973D1-5079-4EC7-A9CE-FEC4E7EEAFBB}"/>
    <cellStyle name="Normal 57 3 4" xfId="26703" xr:uid="{1364F302-F614-4A9E-8203-F29EC642BE31}"/>
    <cellStyle name="Normal 57 4" xfId="26704" xr:uid="{0619D000-A6BF-43C1-B503-FBCA7802CA10}"/>
    <cellStyle name="Normal 58" xfId="26705" xr:uid="{BE968987-25CA-4816-986A-278620AD9646}"/>
    <cellStyle name="Normal 58 2" xfId="26706" xr:uid="{544F87B6-4EFB-45B3-B558-078EBDDD222E}"/>
    <cellStyle name="Normal 58 2 2" xfId="26707" xr:uid="{EA8D3466-74DE-4E76-9FE6-16D26470E7A1}"/>
    <cellStyle name="Normal 58 2 2 2" xfId="26708" xr:uid="{D44BAB21-FEF2-4BD8-9F35-9ACC7913182A}"/>
    <cellStyle name="Normal 58 2 2 3" xfId="26709" xr:uid="{F83DE168-307B-4BB2-8850-583B9E506D63}"/>
    <cellStyle name="Normal 58 2 3" xfId="26710" xr:uid="{692D73B7-EE90-4CD4-BC8C-129F0572B1A4}"/>
    <cellStyle name="Normal 58 2 4" xfId="26711" xr:uid="{B9FBD286-F4A9-4774-B1C7-F3649180A193}"/>
    <cellStyle name="Normal 58 3" xfId="26712" xr:uid="{05DDD37D-53A4-4A02-9FC6-FAF1A749EA0A}"/>
    <cellStyle name="Normal 58 3 2" xfId="26713" xr:uid="{316E9F68-55C2-4F13-B227-B5E541D89995}"/>
    <cellStyle name="Normal 58 3 2 2" xfId="26714" xr:uid="{B0EF94E1-4F67-44EF-81CC-18A092C58047}"/>
    <cellStyle name="Normal 58 3 2 3" xfId="26715" xr:uid="{F6266CD7-8E90-4C27-9F83-1A1C7891459F}"/>
    <cellStyle name="Normal 58 3 3" xfId="26716" xr:uid="{A59094AD-A51D-448C-831E-9D8088EA1031}"/>
    <cellStyle name="Normal 58 3 4" xfId="26717" xr:uid="{044A98CE-82A5-4276-A85A-1CB1454C90CB}"/>
    <cellStyle name="Normal 58 4" xfId="26718" xr:uid="{8EA20469-27BD-4406-B79E-83695A48BDD6}"/>
    <cellStyle name="Normal 59" xfId="26719" xr:uid="{5EE68C59-23D7-4E10-8113-E308FC720688}"/>
    <cellStyle name="Normal 59 2" xfId="26720" xr:uid="{82FD6391-19EC-49F1-A7D5-C6DFE54969B0}"/>
    <cellStyle name="Normal 59 2 2" xfId="26721" xr:uid="{FFC46CE4-E2C2-4BFE-8B28-F1A3D25E9F47}"/>
    <cellStyle name="Normal 59 2 2 2" xfId="26722" xr:uid="{44CDA820-91E2-4D02-BAB0-CDABD048BF16}"/>
    <cellStyle name="Normal 59 2 2 3" xfId="26723" xr:uid="{06A5479B-7B01-4E61-8778-14C36B54953F}"/>
    <cellStyle name="Normal 59 2 3" xfId="26724" xr:uid="{66CAB404-E058-40A9-96F1-0FA92CD9D322}"/>
    <cellStyle name="Normal 59 2 4" xfId="26725" xr:uid="{90CC6EF3-9109-4C1F-92B8-9DD5433112EB}"/>
    <cellStyle name="Normal 59 3" xfId="26726" xr:uid="{4B33F571-46E9-418A-8931-009C359AF149}"/>
    <cellStyle name="Normal 59 3 2" xfId="26727" xr:uid="{19B7E31E-C889-46DA-ADF5-E0F0B548580B}"/>
    <cellStyle name="Normal 59 3 2 2" xfId="26728" xr:uid="{5173485D-331A-4001-A22E-341F5F46D2B0}"/>
    <cellStyle name="Normal 59 3 2 3" xfId="26729" xr:uid="{B8ECC173-4AC8-4BF2-9BE5-0BAD4FC09346}"/>
    <cellStyle name="Normal 59 3 3" xfId="26730" xr:uid="{7DA2CA62-B211-4AD2-8972-A31B1B77F605}"/>
    <cellStyle name="Normal 59 3 4" xfId="26731" xr:uid="{357D0CA4-6A0E-4607-A985-851C232499E5}"/>
    <cellStyle name="Normal 6" xfId="26733" xr:uid="{9CF43B72-8754-4B95-B88D-EDBC130AFFA3}"/>
    <cellStyle name="Normal 6 10" xfId="26734" xr:uid="{71D6F19A-A1F7-4651-85DB-6BE6FD32156F}"/>
    <cellStyle name="Normal 6 10 2" xfId="26735" xr:uid="{E8CEFA8D-9C43-4288-8A3A-B72C523A9B0A}"/>
    <cellStyle name="Normal 6 10 2 2" xfId="26736" xr:uid="{21911CF4-54A8-478B-96D5-5B7ECDD34A5D}"/>
    <cellStyle name="Normal 6 10 2 3" xfId="26737" xr:uid="{0A2C1EE5-162F-4A2C-AFC1-7A6FEC17BDBC}"/>
    <cellStyle name="Normal 6 10 3" xfId="26738" xr:uid="{822752FF-DEA7-48B9-949F-542397EA9EA6}"/>
    <cellStyle name="Normal 6 10 4" xfId="26739" xr:uid="{9C4ADBC4-2495-426A-B760-E5D5B12EF681}"/>
    <cellStyle name="Normal 6 11" xfId="26740" xr:uid="{3BF2088D-67DA-493D-96EE-B131390D1670}"/>
    <cellStyle name="Normal 6 12" xfId="26741" xr:uid="{06680CF3-2E55-428B-8621-CDED92634F1A}"/>
    <cellStyle name="Normal 6 13" xfId="26742" xr:uid="{356AD7FA-88EE-450B-8059-A3D3D79D470A}"/>
    <cellStyle name="Normal 6 14" xfId="26743" xr:uid="{69B15033-B876-40BE-B12B-CB32CD397293}"/>
    <cellStyle name="Normal 6 14 2" xfId="26744" xr:uid="{9451F91C-0584-43E6-BCF2-AD79CF55868C}"/>
    <cellStyle name="Normal 6 14 2 2" xfId="26745" xr:uid="{0A1A2D34-747C-4451-A610-0974D6CD3394}"/>
    <cellStyle name="Normal 6 14 2 3" xfId="26746" xr:uid="{4A52973C-8B87-4214-9035-45D0ECFAB2C9}"/>
    <cellStyle name="Normal 6 14 3" xfId="26747" xr:uid="{9D304319-3442-41F0-8064-1A4048A49377}"/>
    <cellStyle name="Normal 6 14 4" xfId="26748" xr:uid="{FA679D8F-6EBD-41C4-B629-305C81BC9643}"/>
    <cellStyle name="Normal 6 15" xfId="26749" xr:uid="{A6FEF5FA-9D9D-4C66-A82C-8C3A18F5A85F}"/>
    <cellStyle name="Normal 6 16" xfId="26750" xr:uid="{4A5EDA3A-82CF-4287-8B44-AF5306AC57AD}"/>
    <cellStyle name="Normal 6 17" xfId="26751" xr:uid="{521EEF35-9266-4589-B5D3-EC73800AB3D0}"/>
    <cellStyle name="Normal 6 18" xfId="26752" xr:uid="{3973D879-59C7-4F04-B227-14559F86BD7C}"/>
    <cellStyle name="Normal 6 19" xfId="26753" xr:uid="{9CF4DFE9-DCF6-4ED6-884C-6EAF9E1947A0}"/>
    <cellStyle name="Normal 6 2" xfId="26754" xr:uid="{FD68869F-BB9C-41C2-A1EE-1ADFA2A27192}"/>
    <cellStyle name="Normal 6 2 10" xfId="26755" xr:uid="{AB81F6A3-AE96-4752-B24F-D6860F66BF04}"/>
    <cellStyle name="Normal 6 2 11" xfId="26756" xr:uid="{9F0FF0C0-7EB2-4DF3-A8B4-DAD7789514C4}"/>
    <cellStyle name="Normal 6 2 2" xfId="26757" xr:uid="{685E5990-A95F-4897-BFA7-3E74E8EDA10D}"/>
    <cellStyle name="Normal 6 2 2 10" xfId="26758" xr:uid="{D69D1DF7-CB51-40E8-B660-82FC57B477B9}"/>
    <cellStyle name="Normal 6 2 2 10 2" xfId="26759" xr:uid="{4B758A89-84D3-4D7E-8822-C4789E6CA564}"/>
    <cellStyle name="Normal 6 2 2 10 3" xfId="26760" xr:uid="{C524A489-D3EE-48EF-B33E-B8046EEBE349}"/>
    <cellStyle name="Normal 6 2 2 11" xfId="26761" xr:uid="{1862854E-14AD-4515-8074-01908F091C42}"/>
    <cellStyle name="Normal 6 2 2 11 2" xfId="26762" xr:uid="{F54683F8-26CE-47DF-8123-F01813834FB7}"/>
    <cellStyle name="Normal 6 2 2 11 3" xfId="26763" xr:uid="{C0806AAD-4331-4AB7-B863-919050503B49}"/>
    <cellStyle name="Normal 6 2 2 12" xfId="26764" xr:uid="{C1B6CFAC-F0C5-41D5-8314-58FC2FB4D8EB}"/>
    <cellStyle name="Normal 6 2 2 13" xfId="26765" xr:uid="{74B2DB92-F928-42B3-B0DB-A6693C13D3EB}"/>
    <cellStyle name="Normal 6 2 2 2" xfId="26766" xr:uid="{558CFFDF-8142-4EEA-AA08-4AFDA38EBA62}"/>
    <cellStyle name="Normal 6 2 2 2 2" xfId="26767" xr:uid="{D0A971A2-55F8-411C-9CBF-7E3C69681DC3}"/>
    <cellStyle name="Normal 6 2 2 2 2 2" xfId="26768" xr:uid="{746AC87F-0884-4E7C-8241-CA504D7AF405}"/>
    <cellStyle name="Normal 6 2 2 2 2 3" xfId="26769" xr:uid="{76236D0F-657C-4D99-99DB-4361D1A9A215}"/>
    <cellStyle name="Normal 6 2 2 3" xfId="26770" xr:uid="{0E431CFD-4902-486D-AC11-32B104932D7E}"/>
    <cellStyle name="Normal 6 2 2 4" xfId="26771" xr:uid="{9F8F18D3-3A6B-42A8-A449-0F465C2E9433}"/>
    <cellStyle name="Normal 6 2 2 5" xfId="26772" xr:uid="{F2D08D6E-F0A0-4122-AF06-F6F64F03ACE3}"/>
    <cellStyle name="Normal 6 2 2 6" xfId="26773" xr:uid="{54644CAC-D691-40E9-A644-A9A04238714E}"/>
    <cellStyle name="Normal 6 2 2 7" xfId="26774" xr:uid="{4B8E7D69-A736-4A2D-ADE2-1C7D43482934}"/>
    <cellStyle name="Normal 6 2 2 8" xfId="26775" xr:uid="{8B2DEA8F-42EB-491F-92FB-EC33A67311F7}"/>
    <cellStyle name="Normal 6 2 2 9" xfId="26776" xr:uid="{32F1D70E-1BAD-44BE-9175-05E962526687}"/>
    <cellStyle name="Normal 6 2 3" xfId="26777" xr:uid="{0D8EF82A-8B68-47BA-B4FE-7A4A9241B8E8}"/>
    <cellStyle name="Normal 6 2 3 2" xfId="26778" xr:uid="{6C5C0E43-AFFE-43C2-9EDB-689CE1051811}"/>
    <cellStyle name="Normal 6 2 3 2 2" xfId="26779" xr:uid="{BDE686FE-3C1A-45DE-9D5C-393BCFFC6D51}"/>
    <cellStyle name="Normal 6 2 3 2 2 2" xfId="26780" xr:uid="{74B44BA0-BCF7-4481-ACEE-269A99187E84}"/>
    <cellStyle name="Normal 6 2 3 2 2 3" xfId="26781" xr:uid="{DA160C1D-F7FC-499C-A540-86399B63C543}"/>
    <cellStyle name="Normal 6 2 3 2 3" xfId="26782" xr:uid="{DAAADF23-AFCC-42F3-8849-3E57B6C91DB3}"/>
    <cellStyle name="Normal 6 2 3 2 4" xfId="26783" xr:uid="{6E3F3A37-7871-493A-A737-660D7CFC9E09}"/>
    <cellStyle name="Normal 6 2 3 3" xfId="26784" xr:uid="{BC8BE1BD-489D-476D-9116-0BF7E52A3BE0}"/>
    <cellStyle name="Normal 6 2 3 3 2" xfId="26785" xr:uid="{C7949A0F-5CB7-4864-8513-17265BF9D628}"/>
    <cellStyle name="Normal 6 2 3 3 2 2" xfId="26786" xr:uid="{82A9EA0D-E7E0-4144-9EC3-31649FD16D68}"/>
    <cellStyle name="Normal 6 2 3 3 2 3" xfId="26787" xr:uid="{01CDB2D8-E80F-467B-BAA5-BBCACDE6F799}"/>
    <cellStyle name="Normal 6 2 3 3 3" xfId="26788" xr:uid="{61BAAE28-4A78-4E8C-8A38-100592B598DA}"/>
    <cellStyle name="Normal 6 2 3 3 4" xfId="26789" xr:uid="{2609E8B4-BA02-486A-9F1B-3F70CE0578DD}"/>
    <cellStyle name="Normal 6 2 4" xfId="26790" xr:uid="{15667413-42E8-4995-979C-39F1862086E1}"/>
    <cellStyle name="Normal 6 2 5" xfId="26791" xr:uid="{06446012-80F8-4249-9136-7D4450D48ECC}"/>
    <cellStyle name="Normal 6 2 6" xfId="26792" xr:uid="{CB9C7795-9D68-47F7-B8AC-F962D5AA7455}"/>
    <cellStyle name="Normal 6 2 7" xfId="26793" xr:uid="{BCF31583-8DA3-4F53-8536-3849319F4E41}"/>
    <cellStyle name="Normal 6 2 8" xfId="26794" xr:uid="{D297F5B2-EF97-47C3-8605-EEF105BEE792}"/>
    <cellStyle name="Normal 6 2 9" xfId="26795" xr:uid="{E6248D68-1442-4ECD-B15A-02E1EDF9F662}"/>
    <cellStyle name="Normal 6 2_NERELLA ADDITIONAL CLASS ROOMS IN FF" xfId="26796" xr:uid="{21716FE4-0DC7-4C75-9527-C6FD1BC6B318}"/>
    <cellStyle name="Normal 6 3" xfId="26797" xr:uid="{581A425E-F7CA-4996-920E-6BE201B0D1C1}"/>
    <cellStyle name="Normal 6 3 2" xfId="26798" xr:uid="{954C5868-460C-4A09-A4DF-6681411E3DEE}"/>
    <cellStyle name="Normal 6 3 2 2" xfId="26799" xr:uid="{2E3C2864-A678-444E-BD60-EC4FF7C0C6DA}"/>
    <cellStyle name="Normal 6 3 2 2 2" xfId="26800" xr:uid="{90D77995-9AEA-4CC2-BA3F-76F799ECB348}"/>
    <cellStyle name="Normal 6 3 2 2 3" xfId="26801" xr:uid="{AF9724BA-0EAF-4767-B11E-AE4BC89C8B96}"/>
    <cellStyle name="Normal 6 3 2 3" xfId="26802" xr:uid="{920BBDD6-8080-4635-BE20-0EAA0CB7B198}"/>
    <cellStyle name="Normal 6 3 2 4" xfId="26803" xr:uid="{CD1F3A7C-E228-427E-9D33-0C761ABEDA26}"/>
    <cellStyle name="Normal 6 3 3" xfId="26804" xr:uid="{06E2182C-56A7-42CB-8E60-539721EA3331}"/>
    <cellStyle name="Normal 6 3 3 2" xfId="26805" xr:uid="{9692407C-7259-4C37-9470-B3EEAD4B0968}"/>
    <cellStyle name="Normal 6 3 3 2 2" xfId="26806" xr:uid="{E0B3D563-CCF9-4387-8836-BD579495F63E}"/>
    <cellStyle name="Normal 6 3 3 2 3" xfId="26807" xr:uid="{5065A2E8-263E-498A-82ED-FC60D69BC341}"/>
    <cellStyle name="Normal 6 3 3 3" xfId="26808" xr:uid="{25209C5F-356B-40A2-AC58-E84315C6C05B}"/>
    <cellStyle name="Normal 6 3 3 4" xfId="26809" xr:uid="{EB35A504-9C52-430F-95F9-C2A5F5AF8D22}"/>
    <cellStyle name="Normal 6 3 4" xfId="26810" xr:uid="{849BB9A8-E71F-4EFC-9CA4-B1323C06B479}"/>
    <cellStyle name="Normal 6 3 4 2" xfId="26811" xr:uid="{A89EC340-37C4-4F35-9316-1D85DCD10C00}"/>
    <cellStyle name="Normal 6 3 4 2 2" xfId="26812" xr:uid="{F6A9E85C-B1CB-4965-BAFF-240053F9B30F}"/>
    <cellStyle name="Normal 6 3 4 2 3" xfId="26813" xr:uid="{A6ABF5E4-246F-4EF9-ADDC-A9D2B47F7389}"/>
    <cellStyle name="Normal 6 3 4 3" xfId="26814" xr:uid="{C17E3F80-D5BB-4C68-8E39-16D7D8455708}"/>
    <cellStyle name="Normal 6 3 4 4" xfId="26815" xr:uid="{79FD6260-3C84-435D-9CA1-5133CFA11104}"/>
    <cellStyle name="Normal 6 3 5" xfId="26816" xr:uid="{2AD99183-2609-4635-8FDC-6434072195BB}"/>
    <cellStyle name="Normal 6 3 5 2" xfId="26817" xr:uid="{B4CF22FA-DEEC-4F99-B381-85FFC1F81C2F}"/>
    <cellStyle name="Normal 6 3 5 2 2" xfId="26818" xr:uid="{13457A6D-64F4-470E-8363-EF87913CBE1E}"/>
    <cellStyle name="Normal 6 3 5 2 3" xfId="26819" xr:uid="{C43125D3-840C-4EC2-A462-81B9044D32CD}"/>
    <cellStyle name="Normal 6 3 5 3" xfId="26820" xr:uid="{31FB2E53-871D-461E-84D2-FA2EC3EFC5C7}"/>
    <cellStyle name="Normal 6 3 5 4" xfId="26821" xr:uid="{357A1834-9B68-41BC-AE01-53C88CA1E987}"/>
    <cellStyle name="Normal 6 3 6" xfId="26822" xr:uid="{5FDEC8E5-BE2B-4382-A7D5-348F6A3BF9C2}"/>
    <cellStyle name="Normal 6 3 6 2" xfId="26823" xr:uid="{4018719D-78F1-4CDD-A4B4-225F73736EA7}"/>
    <cellStyle name="Normal 6 3 6 2 2" xfId="26824" xr:uid="{E1194A35-B93C-4B9D-B14C-EF46934DC010}"/>
    <cellStyle name="Normal 6 3 6 2 3" xfId="26825" xr:uid="{CC3DC73C-54D6-4902-A560-75B4F486C5F7}"/>
    <cellStyle name="Normal 6 3 6 3" xfId="26826" xr:uid="{51124F08-3634-41A6-9E2A-C2DA38FFC765}"/>
    <cellStyle name="Normal 6 3 6 4" xfId="26827" xr:uid="{8482450D-B02B-46FC-ABA4-A5B578029CF5}"/>
    <cellStyle name="Normal 6 3 7" xfId="26828" xr:uid="{FD37798B-C38F-490A-A00F-97A47E838955}"/>
    <cellStyle name="Normal 6 3 7 2" xfId="26829" xr:uid="{71564B00-A415-44E9-AAF7-D685F5F46B46}"/>
    <cellStyle name="Normal 6 3 7 2 2" xfId="26830" xr:uid="{B886A024-0DCA-477D-8D3A-6DCB44167291}"/>
    <cellStyle name="Normal 6 3 7 2 3" xfId="26831" xr:uid="{62D81FBF-F8A3-45FD-8BBB-12B6E008EDEF}"/>
    <cellStyle name="Normal 6 3 7 3" xfId="26832" xr:uid="{CE2C559E-B8F0-46C8-AB58-22473EDF9A7B}"/>
    <cellStyle name="Normal 6 3 7 4" xfId="26833" xr:uid="{10A7CDDC-09B3-4537-9A40-CE94565078CC}"/>
    <cellStyle name="Normal 6 3 8" xfId="26834" xr:uid="{F8B20737-0CB3-487E-9821-18BCD890CE15}"/>
    <cellStyle name="Normal 6 3 8 2" xfId="26835" xr:uid="{1B885F77-DFE8-4495-B194-8AC8D7F12E9D}"/>
    <cellStyle name="Normal 6 3 8 2 2" xfId="26836" xr:uid="{B972B8D6-59CB-4349-97D2-8C216DD14AE6}"/>
    <cellStyle name="Normal 6 3 8 2 3" xfId="26837" xr:uid="{4EE35977-B1B7-47ED-86EA-15A2912E9C41}"/>
    <cellStyle name="Normal 6 3 8 3" xfId="26838" xr:uid="{FB78A257-0337-40FD-B60D-8EC639AB1EF4}"/>
    <cellStyle name="Normal 6 3 8 4" xfId="26839" xr:uid="{713B937B-CD4D-433B-A70E-23998D8C3E85}"/>
    <cellStyle name="Normal 6 3 9" xfId="26840" xr:uid="{A8089553-C952-4F96-AE09-BBC694B31800}"/>
    <cellStyle name="Normal 6 3 9 2" xfId="26841" xr:uid="{65EC9415-8758-48CC-B702-64E5DA91BB82}"/>
    <cellStyle name="Normal 6 3 9 2 2" xfId="26842" xr:uid="{A2DB9AE0-2DAB-40F4-AFC9-BB9C8E3DAEF5}"/>
    <cellStyle name="Normal 6 3 9 2 3" xfId="26843" xr:uid="{7A370719-D0D5-4278-895B-E7795F0AF42C}"/>
    <cellStyle name="Normal 6 3 9 3" xfId="26844" xr:uid="{11C6901C-20D3-4077-82AB-4B6DA8E4BC69}"/>
    <cellStyle name="Normal 6 3 9 4" xfId="26845" xr:uid="{C6C13FC3-5693-4E1E-AE21-DF98E000DAA8}"/>
    <cellStyle name="Normal 6 4" xfId="26846" xr:uid="{DFD475F2-9B34-442A-94FC-9258A93B6E02}"/>
    <cellStyle name="Normal 6 4 10" xfId="26847" xr:uid="{C46D1F2E-39EA-456F-BDE8-F68BAF5B91B0}"/>
    <cellStyle name="Normal 6 4 10 2" xfId="26848" xr:uid="{8C33C0A7-DC41-4659-8E9D-5BC051C2F2B1}"/>
    <cellStyle name="Normal 6 4 10 2 2" xfId="26849" xr:uid="{7DBBFE7C-89F6-4722-9000-30C7BC44A106}"/>
    <cellStyle name="Normal 6 4 10 2 3" xfId="26850" xr:uid="{E1BCC8A8-54D6-4FB4-BE72-40BED9C91BF0}"/>
    <cellStyle name="Normal 6 4 10 3" xfId="26851" xr:uid="{286EBED9-AB59-4588-AFC9-6F7CE5DDEAD7}"/>
    <cellStyle name="Normal 6 4 10 4" xfId="26852" xr:uid="{5FA31849-55BC-4680-8111-1B9EBDE440AF}"/>
    <cellStyle name="Normal 6 4 2" xfId="26853" xr:uid="{6C5AD9C0-425C-4D5D-AC43-812C4A3D7675}"/>
    <cellStyle name="Normal 6 4 3" xfId="26854" xr:uid="{07D966BB-4955-4469-AF06-51610DD87432}"/>
    <cellStyle name="Normal 6 4 3 2" xfId="26855" xr:uid="{0BFFDF50-FA88-4B4D-AA18-09C2478A2BAC}"/>
    <cellStyle name="Normal 6 4 3 2 2" xfId="26856" xr:uid="{F05EEE6C-CC7D-494B-9DCF-CBB12DF72244}"/>
    <cellStyle name="Normal 6 4 3 2 3" xfId="26857" xr:uid="{27AC8A6E-3B23-4FED-843A-AC93E1D935BC}"/>
    <cellStyle name="Normal 6 4 3 3" xfId="26858" xr:uid="{DA040E1F-DB62-4465-8F50-C8996AABC30C}"/>
    <cellStyle name="Normal 6 4 3 4" xfId="26859" xr:uid="{1CF818E4-6E90-44DD-BE00-1596C73052A4}"/>
    <cellStyle name="Normal 6 4 4" xfId="26860" xr:uid="{90E51087-7218-4FBB-9F90-909ABFEFCBB2}"/>
    <cellStyle name="Normal 6 4 4 2" xfId="26861" xr:uid="{F6AA39C8-BA6E-42A6-8092-64BFE1585C70}"/>
    <cellStyle name="Normal 6 4 4 2 2" xfId="26862" xr:uid="{6A7AE4EE-2B58-4DFF-BC0F-33CB1F2A0D91}"/>
    <cellStyle name="Normal 6 4 4 2 3" xfId="26863" xr:uid="{14CC2D05-9898-4D33-8C37-99D86BF4F755}"/>
    <cellStyle name="Normal 6 4 4 3" xfId="26864" xr:uid="{304C4864-F976-497C-A618-A32B0603892E}"/>
    <cellStyle name="Normal 6 4 4 4" xfId="26865" xr:uid="{92251A69-4BC1-4961-96FC-F402FD6C187B}"/>
    <cellStyle name="Normal 6 4 5" xfId="26866" xr:uid="{849F0CFF-78EA-4092-984C-9CAD3DC1048F}"/>
    <cellStyle name="Normal 6 4 5 2" xfId="26867" xr:uid="{0211003B-08DF-44C2-BC97-78DD39F855B7}"/>
    <cellStyle name="Normal 6 4 5 2 2" xfId="26868" xr:uid="{0CBF141F-990B-4BD1-8E23-784B8A348D93}"/>
    <cellStyle name="Normal 6 4 5 2 3" xfId="26869" xr:uid="{1028C0E9-069E-4372-8E40-5457BE92A7B7}"/>
    <cellStyle name="Normal 6 4 5 3" xfId="26870" xr:uid="{6021E2E8-E372-4FBB-98CA-CB0BE61228A8}"/>
    <cellStyle name="Normal 6 4 5 4" xfId="26871" xr:uid="{7B2372E6-AAB0-4FDE-923C-295ACBADB0ED}"/>
    <cellStyle name="Normal 6 4 6" xfId="26872" xr:uid="{4FA929DA-20B9-4AD1-B452-FA72F4B87845}"/>
    <cellStyle name="Normal 6 4 6 2" xfId="26873" xr:uid="{21031625-F029-449B-8BE1-5434AA4AC317}"/>
    <cellStyle name="Normal 6 4 6 2 2" xfId="26874" xr:uid="{93B0E184-BD96-4716-8CCB-A56FA5DBA78F}"/>
    <cellStyle name="Normal 6 4 6 2 3" xfId="26875" xr:uid="{6E867720-EA40-4B8E-A452-CD2451EBA84F}"/>
    <cellStyle name="Normal 6 4 6 3" xfId="26876" xr:uid="{2EEFD0B6-BB48-4A68-A025-EA5123FEC81F}"/>
    <cellStyle name="Normal 6 4 6 4" xfId="26877" xr:uid="{D96F1BC8-559B-42DA-9C9B-EAD459BCF6FF}"/>
    <cellStyle name="Normal 6 4 7" xfId="26878" xr:uid="{2268837D-16E4-493B-92A1-FE96A7CC653A}"/>
    <cellStyle name="Normal 6 4 7 2" xfId="26879" xr:uid="{EF15409A-FA81-407D-8BCB-42FC60E0F033}"/>
    <cellStyle name="Normal 6 4 7 2 2" xfId="26880" xr:uid="{8BA541D5-286A-49F9-945C-BC7CC1294766}"/>
    <cellStyle name="Normal 6 4 7 2 3" xfId="26881" xr:uid="{425D74D8-DA57-40DB-86BA-E15B9C9BDA8B}"/>
    <cellStyle name="Normal 6 4 7 3" xfId="26882" xr:uid="{E11C6D86-1DD3-4FD0-9674-797AF0074A3D}"/>
    <cellStyle name="Normal 6 4 7 4" xfId="26883" xr:uid="{71B50578-2C18-4783-B107-FDCE02C9B7E4}"/>
    <cellStyle name="Normal 6 4 8" xfId="26884" xr:uid="{7A7359AD-D4DA-41AE-96AA-C771619EB86B}"/>
    <cellStyle name="Normal 6 4 8 2" xfId="26885" xr:uid="{64647D64-6493-4CFD-BE92-17DD6D2F9345}"/>
    <cellStyle name="Normal 6 4 8 2 2" xfId="26886" xr:uid="{3CF0688F-83E5-4F01-9F62-FDDE5667D037}"/>
    <cellStyle name="Normal 6 4 8 2 3" xfId="26887" xr:uid="{350F8224-8127-4866-A34F-89D74B6436A4}"/>
    <cellStyle name="Normal 6 4 8 3" xfId="26888" xr:uid="{66490967-7A35-4434-9E48-11C04704D525}"/>
    <cellStyle name="Normal 6 4 8 4" xfId="26889" xr:uid="{A2229B1E-9A32-428D-8D96-2F6EA503B9DF}"/>
    <cellStyle name="Normal 6 4 9" xfId="26890" xr:uid="{5FAF0307-AE7C-4448-B6F1-8BB7243788E1}"/>
    <cellStyle name="Normal 6 4 9 2" xfId="26891" xr:uid="{DB8FF3B9-741A-4E4F-9ACE-82FD3669466A}"/>
    <cellStyle name="Normal 6 4 9 2 2" xfId="26892" xr:uid="{78C6EBE5-3B29-4AC1-A74E-FCABD2D5C4CC}"/>
    <cellStyle name="Normal 6 4 9 2 3" xfId="26893" xr:uid="{F08FB89E-C9B0-4B3A-BAE5-EB8AFCE6E307}"/>
    <cellStyle name="Normal 6 4 9 3" xfId="26894" xr:uid="{B166F431-5627-41FC-B70F-AC78C48D0184}"/>
    <cellStyle name="Normal 6 4 9 4" xfId="26895" xr:uid="{C5A9110B-B284-45A7-A918-E36B97E10C16}"/>
    <cellStyle name="Normal 6 5" xfId="26896" xr:uid="{EEFCB5A5-7CEF-4F1E-81EA-5F137FC3BEEF}"/>
    <cellStyle name="Normal 6 5 10" xfId="26897" xr:uid="{88BFED70-DFE8-48D8-AD1B-D6FF5E539C7D}"/>
    <cellStyle name="Normal 6 5 2" xfId="26898" xr:uid="{7A1364BC-1699-4791-B586-97AAA80DA3C5}"/>
    <cellStyle name="Normal 6 5 2 2" xfId="26899" xr:uid="{15C83A50-69D7-4EBC-B307-33CE7DACF46C}"/>
    <cellStyle name="Normal 6 5 2 2 2" xfId="26900" xr:uid="{292E3EC8-39D2-41D1-AA5F-EEA79114EE50}"/>
    <cellStyle name="Normal 6 5 2 2 2 2" xfId="26901" xr:uid="{A15714C0-604E-40EA-AA2B-FE67B868CB2D}"/>
    <cellStyle name="Normal 6 5 2 2 2 3" xfId="26902" xr:uid="{34676AED-C360-4E72-8691-803222320353}"/>
    <cellStyle name="Normal 6 5 2 2 3" xfId="26903" xr:uid="{A8405397-3447-421F-8B06-3780E74CCDD7}"/>
    <cellStyle name="Normal 6 5 2 2 3 2" xfId="26904" xr:uid="{2FE19595-430E-494F-8E86-1C2BDACEA601}"/>
    <cellStyle name="Normal 6 5 2 2 3 3" xfId="26905" xr:uid="{F8B20058-80A0-46CF-8371-58C3B1347FB6}"/>
    <cellStyle name="Normal 6 5 2 2 4" xfId="26906" xr:uid="{16E1000E-5055-4A4A-92D2-79CC5B4B3D3F}"/>
    <cellStyle name="Normal 6 5 2 2 5" xfId="26907" xr:uid="{728FE5A6-1020-4161-A8BF-DCFC327ABDBD}"/>
    <cellStyle name="Normal 6 5 2 3" xfId="26908" xr:uid="{8E0CCD91-C73D-42EB-AF1A-5E3762BF02AF}"/>
    <cellStyle name="Normal 6 5 2 3 2" xfId="26909" xr:uid="{8C6C52AF-EE4C-4611-B384-BCE776AF87D4}"/>
    <cellStyle name="Normal 6 5 2 3 2 2" xfId="26910" xr:uid="{546539A2-DE57-42CA-8E6A-53BAA4C5E66E}"/>
    <cellStyle name="Normal 6 5 2 3 2 3" xfId="26911" xr:uid="{8B53AD5F-12E3-4546-9B7F-C2DC6222FAFF}"/>
    <cellStyle name="Normal 6 5 2 3 3" xfId="26912" xr:uid="{E87F7250-5BCB-4DE7-85E6-9C34C37709ED}"/>
    <cellStyle name="Normal 6 5 2 3 4" xfId="26913" xr:uid="{7C1CEF6A-DA15-425F-B71F-06FA3938B02A}"/>
    <cellStyle name="Normal 6 5 2 4" xfId="26914" xr:uid="{634BF867-C74D-4F88-A8DE-70ADE5384E33}"/>
    <cellStyle name="Normal 6 5 2 4 2" xfId="26915" xr:uid="{D263931F-48EC-4018-A7CD-855904270DC4}"/>
    <cellStyle name="Normal 6 5 2 4 2 2" xfId="26916" xr:uid="{6DEB78E3-9E22-456E-96ED-12C2CA4FBA30}"/>
    <cellStyle name="Normal 6 5 2 4 2 3" xfId="26917" xr:uid="{A4BA3BB0-95F0-4D68-8350-386CA7C91A10}"/>
    <cellStyle name="Normal 6 5 2 4 3" xfId="26918" xr:uid="{E75A1F47-FAE2-47C0-B41B-9AFC0A45C9EE}"/>
    <cellStyle name="Normal 6 5 2 4 4" xfId="26919" xr:uid="{E7B1F306-7CD3-431B-8451-A0D6ECE8C726}"/>
    <cellStyle name="Normal 6 5 2 5" xfId="26920" xr:uid="{2B449878-518C-4CEC-BF3A-623CAFA6DB65}"/>
    <cellStyle name="Normal 6 5 2 5 2" xfId="26921" xr:uid="{BD0362A9-3BE2-468A-85D1-2AC99C5D6A38}"/>
    <cellStyle name="Normal 6 5 2 5 3" xfId="26922" xr:uid="{552B90F1-E4EF-44CD-BE7A-54969508DAF3}"/>
    <cellStyle name="Normal 6 5 2 6" xfId="26923" xr:uid="{3EF576E8-9EC4-4FD2-B805-9F09B194299B}"/>
    <cellStyle name="Normal 6 5 2 6 2" xfId="26924" xr:uid="{389FF8EC-BBA1-4F56-BAF3-FE1E5838CB1E}"/>
    <cellStyle name="Normal 6 5 2 6 3" xfId="26925" xr:uid="{05513B20-D6E9-42FB-B4A6-AC263320545D}"/>
    <cellStyle name="Normal 6 5 2 7" xfId="26926" xr:uid="{3E1AFD41-5552-437E-8F1C-71072411C0FB}"/>
    <cellStyle name="Normal 6 5 2 8" xfId="26927" xr:uid="{774ED248-FC8D-4F7A-A197-DC3BA2FEA075}"/>
    <cellStyle name="Normal 6 5 3" xfId="26928" xr:uid="{A870E889-AD48-4F8F-9DBC-EE0DC54ECED5}"/>
    <cellStyle name="Normal 6 5 4" xfId="26929" xr:uid="{C3836881-0665-4111-95EE-376284834F86}"/>
    <cellStyle name="Normal 6 5 5" xfId="26930" xr:uid="{897D0B4A-D35A-4CC7-A616-BAB865209774}"/>
    <cellStyle name="Normal 6 5 6" xfId="26931" xr:uid="{C8E97C5D-9D11-4E13-B895-BB8281FE1C10}"/>
    <cellStyle name="Normal 6 5 7" xfId="26932" xr:uid="{705F07D5-5C19-4BF9-A3F3-B1B7FD1F38A8}"/>
    <cellStyle name="Normal 6 5 8" xfId="26933" xr:uid="{61B93B9E-5E51-4A44-A34C-ADFC1D30532F}"/>
    <cellStyle name="Normal 6 5 9" xfId="26934" xr:uid="{2B715EB5-8AE2-4C35-93F9-9EBC6ED1CADC}"/>
    <cellStyle name="Normal 6 5_NERELLA ADDITIONAL CLASS ROOMS IN FF" xfId="26935" xr:uid="{FD962176-9ECC-4C68-B504-89C950D37D77}"/>
    <cellStyle name="Normal 6 6" xfId="26936" xr:uid="{C07CB6D1-C94D-49C1-936E-1D7438D30D04}"/>
    <cellStyle name="Normal 6 7" xfId="26937" xr:uid="{81E73E58-3FFE-49BD-9820-8E4A21EC7D7D}"/>
    <cellStyle name="Normal 6 8" xfId="26938" xr:uid="{C329172E-C9BE-4FB1-86C7-40D4D2FD10D8}"/>
    <cellStyle name="Normal 6 9" xfId="26939" xr:uid="{6D94239B-018D-4628-BBC6-F88D3997366F}"/>
    <cellStyle name="Normal 6_5.Vemulapudi" xfId="27151" xr:uid="{9DF93155-7227-4755-B231-631E63A87257}"/>
    <cellStyle name="Normal 60" xfId="26940" xr:uid="{BEB0206E-29AD-44A2-B45D-EF94EC394971}"/>
    <cellStyle name="Normal 60 2" xfId="26941" xr:uid="{E28F012A-0389-418C-846B-70CC5681B4EE}"/>
    <cellStyle name="Normal 60 2 2" xfId="26942" xr:uid="{C8DD0071-A506-444B-A210-96BADDD0D712}"/>
    <cellStyle name="Normal 60 2 2 2" xfId="26943" xr:uid="{3D9351D5-AE26-4EB9-8AC7-F508EEF58951}"/>
    <cellStyle name="Normal 60 2 2 3" xfId="26944" xr:uid="{B60D860A-68A3-4097-B040-6272AEA2B0AD}"/>
    <cellStyle name="Normal 60 2 3" xfId="26945" xr:uid="{3016E95C-5409-4028-A528-A1162A1468BB}"/>
    <cellStyle name="Normal 60 2 4" xfId="26946" xr:uid="{CEC879A6-2D15-4A55-B70E-288DCE56E391}"/>
    <cellStyle name="Normal 60 3" xfId="26947" xr:uid="{A61A14F2-F3DC-4671-82B7-2278D260C809}"/>
    <cellStyle name="Normal 60 3 2" xfId="26948" xr:uid="{3F645EF9-7FCC-474C-97B3-527732190A0F}"/>
    <cellStyle name="Normal 60 3 2 2" xfId="26949" xr:uid="{2B34A6B8-A0A1-436B-B008-80017717C687}"/>
    <cellStyle name="Normal 60 3 2 3" xfId="26950" xr:uid="{F45199F3-6391-4A5C-885A-30C29AD94DA8}"/>
    <cellStyle name="Normal 60 3 3" xfId="26951" xr:uid="{FE725CB7-E164-4816-BA18-26D888CCD565}"/>
    <cellStyle name="Normal 60 3 4" xfId="26952" xr:uid="{4BC9D589-5825-4147-AFBF-3AD9572922B0}"/>
    <cellStyle name="Normal 61" xfId="26953" xr:uid="{13ABAE14-DF7A-4130-B50F-224D5C07881C}"/>
    <cellStyle name="Normal 61 2" xfId="26954" xr:uid="{E4001FB2-A685-49DF-AAEB-83AA43714F4A}"/>
    <cellStyle name="Normal 61 2 2" xfId="26955" xr:uid="{7E1455B4-C963-4190-9823-50930BE4C253}"/>
    <cellStyle name="Normal 61 2 2 2" xfId="26956" xr:uid="{080B3A22-09A5-4365-B697-720E53533B06}"/>
    <cellStyle name="Normal 61 2 2 3" xfId="26957" xr:uid="{6A95BCF1-C122-4C1A-A3DF-7F7CFEA9A072}"/>
    <cellStyle name="Normal 61 2 3" xfId="26958" xr:uid="{F249C109-D8F4-4C17-A4FA-194339E00411}"/>
    <cellStyle name="Normal 61 2 4" xfId="26959" xr:uid="{5F09F90A-2702-44A1-8D19-1EBF59F28288}"/>
    <cellStyle name="Normal 61 3" xfId="26960" xr:uid="{1F8DCAEB-45C7-4E5D-A9D4-7999551E30DC}"/>
    <cellStyle name="Normal 61 3 2" xfId="26961" xr:uid="{C81C4252-97ED-4131-9B02-194039E7D1D6}"/>
    <cellStyle name="Normal 61 3 2 2" xfId="26962" xr:uid="{4BF6BA6F-DEE7-40FC-993A-AAC70EB72908}"/>
    <cellStyle name="Normal 61 3 2 3" xfId="26963" xr:uid="{DBA23973-EDFC-4CC1-8CCA-6045F030C6FB}"/>
    <cellStyle name="Normal 61 3 3" xfId="26964" xr:uid="{583B4A7B-28E1-4FC3-836D-5FB848CD7545}"/>
    <cellStyle name="Normal 61 3 4" xfId="26965" xr:uid="{8FA68EA0-8E8A-4A10-A799-FDEFE260CD03}"/>
    <cellStyle name="Normal 61 4" xfId="26966" xr:uid="{026BCB59-73E5-4E56-8E4B-9665DC5A3E55}"/>
    <cellStyle name="Normal 61 4 2" xfId="26967" xr:uid="{60922A3D-416A-4A42-B305-C6D53A9F1FC9}"/>
    <cellStyle name="Normal 61 4 2 2" xfId="26968" xr:uid="{D200FB3F-5AB1-49F2-A6D6-BC1E051BF3D0}"/>
    <cellStyle name="Normal 61 4 2 3" xfId="26969" xr:uid="{986E8446-2E81-448F-BECB-FD80D5D311B4}"/>
    <cellStyle name="Normal 61 4 3" xfId="26970" xr:uid="{4B7B0666-A3C8-478E-A290-05DC7F38B93A}"/>
    <cellStyle name="Normal 61 4 4" xfId="26971" xr:uid="{25632584-7975-46FC-AB64-382ABC76A3C0}"/>
    <cellStyle name="Normal 61 5" xfId="26972" xr:uid="{948092E4-39B5-4AA8-A5CC-F3164F6AB783}"/>
    <cellStyle name="Normal 61 5 2" xfId="26973" xr:uid="{4D589301-3447-42F6-9E08-7AADC5E15B86}"/>
    <cellStyle name="Normal 61 5 2 2" xfId="26974" xr:uid="{765643A1-473E-47BB-89A8-4412A98955F0}"/>
    <cellStyle name="Normal 61 5 2 3" xfId="26975" xr:uid="{D1659A48-6619-47C2-9B53-06A228D3EE36}"/>
    <cellStyle name="Normal 61 5 3" xfId="26976" xr:uid="{0A67CB20-63EE-4EB0-BB3D-C8D1A0D6DB67}"/>
    <cellStyle name="Normal 61 5 4" xfId="26977" xr:uid="{3E522C80-15F0-4A22-A929-25F4322C960B}"/>
    <cellStyle name="Normal 61 6" xfId="26978" xr:uid="{D570BF4C-C566-466E-8FEA-E632C9FD822C}"/>
    <cellStyle name="Normal 61 6 2" xfId="26979" xr:uid="{460D463E-5491-42DC-A061-9999E811876A}"/>
    <cellStyle name="Normal 61 6 2 2" xfId="26980" xr:uid="{0921665A-57FC-4489-A471-3AC30A87446C}"/>
    <cellStyle name="Normal 61 6 2 3" xfId="26981" xr:uid="{BEA96EA8-4086-4ECC-B7A4-05A06306E7B8}"/>
    <cellStyle name="Normal 61 6 3" xfId="26982" xr:uid="{5E03A66D-C39A-4FD8-A2E1-A9D36B4A675C}"/>
    <cellStyle name="Normal 61 6 4" xfId="26983" xr:uid="{E1CA1640-D4B8-47FB-8B6F-A35B2B6DAC51}"/>
    <cellStyle name="Normal 61 7" xfId="26984" xr:uid="{5E54CB89-DF57-4E01-8173-15CA616B3332}"/>
    <cellStyle name="Normal 61 7 2" xfId="26985" xr:uid="{A5116F7D-9741-4395-B3B3-7F14B71F8C8F}"/>
    <cellStyle name="Normal 61 7 2 2" xfId="26986" xr:uid="{C8D4E6D2-E510-40B2-B42A-43B609DA3EAB}"/>
    <cellStyle name="Normal 61 7 2 3" xfId="26987" xr:uid="{359D9F18-EADD-4DD4-936A-07A97E0E10F9}"/>
    <cellStyle name="Normal 61 7 3" xfId="26988" xr:uid="{41BC2885-0754-462A-9205-126622543FAA}"/>
    <cellStyle name="Normal 61 7 4" xfId="26989" xr:uid="{27A539FF-4069-4ABB-9856-B71AA0DFA137}"/>
    <cellStyle name="Normal 61 8" xfId="26990" xr:uid="{A6048FF7-ABE9-44A0-AED4-868BA0A79249}"/>
    <cellStyle name="Normal 61 8 2" xfId="26991" xr:uid="{E973D4BA-D508-4561-B9E5-F2DF683B2689}"/>
    <cellStyle name="Normal 61 8 2 2" xfId="26992" xr:uid="{B7EF3DB5-E947-4D95-867E-C871845A6EE8}"/>
    <cellStyle name="Normal 61 8 2 3" xfId="26993" xr:uid="{97C4BBBD-4E78-49B8-AAD0-E739D0BFF027}"/>
    <cellStyle name="Normal 61 8 3" xfId="26994" xr:uid="{12D4FFA3-B7B9-4FD7-B399-23D10C09AB89}"/>
    <cellStyle name="Normal 61 8 4" xfId="26995" xr:uid="{D0762ACB-E80A-4623-8BAF-988F0DF51F4D}"/>
    <cellStyle name="Normal 62" xfId="26996" xr:uid="{C6DAD307-C10C-47B5-BF50-EAE716780EDE}"/>
    <cellStyle name="Normal 62 2" xfId="26997" xr:uid="{2EDA4B9F-14BC-45BB-BAE8-8A792CFC933D}"/>
    <cellStyle name="Normal 62 2 2" xfId="26998" xr:uid="{8602D693-1281-4184-B7A6-6685C87298E7}"/>
    <cellStyle name="Normal 62 2 2 2" xfId="26999" xr:uid="{3677AC3D-95A5-4375-A3A5-192A5F7E182A}"/>
    <cellStyle name="Normal 62 2 2 3" xfId="27000" xr:uid="{CE5787D7-1203-46CC-83E1-E973E4E29DD4}"/>
    <cellStyle name="Normal 62 2 3" xfId="27001" xr:uid="{6304A2B3-484A-42FF-997E-B5F856312923}"/>
    <cellStyle name="Normal 62 2 4" xfId="27002" xr:uid="{E5F03672-A45B-4DBC-A842-1BEA32C424B4}"/>
    <cellStyle name="Normal 62 3" xfId="27003" xr:uid="{9C3E6383-D9C0-456F-B54A-4745C7CF3FB7}"/>
    <cellStyle name="Normal 62 3 2" xfId="27004" xr:uid="{EC1B16BD-757E-425A-B395-942769493189}"/>
    <cellStyle name="Normal 62 3 2 2" xfId="27005" xr:uid="{4794BD81-81CA-4791-841D-F8ADB8FA5D87}"/>
    <cellStyle name="Normal 62 3 2 3" xfId="27006" xr:uid="{270CBB91-6876-4B82-9715-D7C80D4ED602}"/>
    <cellStyle name="Normal 62 3 3" xfId="27007" xr:uid="{978BCFEE-C6AC-4627-8B5B-CC32B7A9D31D}"/>
    <cellStyle name="Normal 62 3 4" xfId="27008" xr:uid="{D52B0AF3-D465-4ED3-BE08-F8674DE35CED}"/>
    <cellStyle name="Normal 62 4" xfId="27009" xr:uid="{E83AFF7D-85EC-4E31-BCE1-D5309A7D1C0D}"/>
    <cellStyle name="Normal 62 4 2" xfId="27010" xr:uid="{BA35A8EC-EAE8-48D5-A813-2901D51960B5}"/>
    <cellStyle name="Normal 62 4 2 2" xfId="27011" xr:uid="{852D42FA-DEF5-46DE-80F7-058233C3F61A}"/>
    <cellStyle name="Normal 62 4 2 3" xfId="27012" xr:uid="{7C08CE38-41BC-4FD3-A80A-092FDA7E888C}"/>
    <cellStyle name="Normal 62 4 3" xfId="27013" xr:uid="{9579B8A4-B2BF-4EB3-93A1-2577587B6770}"/>
    <cellStyle name="Normal 62 4 4" xfId="27014" xr:uid="{341ECD1B-E1A2-44B6-BE97-1E7F7DE7F7F4}"/>
    <cellStyle name="Normal 62 5" xfId="27015" xr:uid="{EC343E8B-E576-4789-9D34-388D22E9BC15}"/>
    <cellStyle name="Normal 62 5 2" xfId="27016" xr:uid="{68221D2D-C661-4FF5-8A04-7BCB805C1141}"/>
    <cellStyle name="Normal 62 5 2 2" xfId="27017" xr:uid="{C0D32FF5-14E5-4DC3-9374-4CE7D451AB41}"/>
    <cellStyle name="Normal 62 5 2 3" xfId="27018" xr:uid="{1469379A-0218-4951-B341-E85827976586}"/>
    <cellStyle name="Normal 62 5 3" xfId="27019" xr:uid="{1A915C54-68C0-49B6-A80D-85A472815A86}"/>
    <cellStyle name="Normal 62 5 4" xfId="27020" xr:uid="{1E01FE2A-F5FD-439A-B24A-89C701C2D5F7}"/>
    <cellStyle name="Normal 62 6" xfId="27021" xr:uid="{BCCF90FA-D591-41F5-A0CB-9A9937878B02}"/>
    <cellStyle name="Normal 62 6 2" xfId="27022" xr:uid="{9E98C3A2-8027-4DAC-A713-2E814400DEFC}"/>
    <cellStyle name="Normal 62 6 2 2" xfId="27023" xr:uid="{52711295-89E8-4424-9D0C-8DAFFF5B67EA}"/>
    <cellStyle name="Normal 62 6 2 3" xfId="27024" xr:uid="{B41C5779-2A84-4CBA-ABAE-E19438105FAA}"/>
    <cellStyle name="Normal 62 6 3" xfId="27025" xr:uid="{3759DDE6-4617-4296-8F4E-93C074E8E107}"/>
    <cellStyle name="Normal 62 6 4" xfId="27026" xr:uid="{C7ADEDC7-C8F8-40C6-83BC-CB09DBE650E5}"/>
    <cellStyle name="Normal 62 7" xfId="27027" xr:uid="{753EBE34-DE51-49FB-94F7-DCD292B6AA91}"/>
    <cellStyle name="Normal 62 7 2" xfId="27028" xr:uid="{748C098A-CE63-4625-8372-168A528F6A2E}"/>
    <cellStyle name="Normal 62 7 2 2" xfId="27029" xr:uid="{3377B14A-7D96-4BF6-8A82-AAF970C3A05C}"/>
    <cellStyle name="Normal 62 7 2 3" xfId="27030" xr:uid="{3E74E406-0AB3-4B71-AB99-06F4B83DD9AC}"/>
    <cellStyle name="Normal 62 7 3" xfId="27031" xr:uid="{23DCBA59-735D-454E-A0DF-1FE6AFD3203A}"/>
    <cellStyle name="Normal 62 7 4" xfId="27032" xr:uid="{6DE380FE-28AA-407B-8DD5-01076FC57CEE}"/>
    <cellStyle name="Normal 62 8" xfId="27033" xr:uid="{ED527F66-0D10-4600-8074-984D6982EC5C}"/>
    <cellStyle name="Normal 62 8 2" xfId="27034" xr:uid="{02C88948-4BF3-4B0C-82DA-37A9BDE98B51}"/>
    <cellStyle name="Normal 62 8 2 2" xfId="27035" xr:uid="{D880CD19-98FB-40B3-8AB7-243ADDBB4EF9}"/>
    <cellStyle name="Normal 62 8 2 3" xfId="27036" xr:uid="{CA956452-18C3-40F3-BFB6-40E92591D696}"/>
    <cellStyle name="Normal 62 8 3" xfId="27037" xr:uid="{1AB6705D-C18C-4AB7-9CA0-37A70B4352C9}"/>
    <cellStyle name="Normal 62 8 4" xfId="27038" xr:uid="{49551811-81AE-4EF6-93FD-926DECBC7E39}"/>
    <cellStyle name="Normal 63" xfId="27039" xr:uid="{8A586A4D-907D-4F35-9E9E-C499EC13AACE}"/>
    <cellStyle name="Normal 63 2" xfId="27040" xr:uid="{92876E7C-8D07-4EE1-B46B-E11352CB806B}"/>
    <cellStyle name="Normal 63 2 2" xfId="27041" xr:uid="{DA69465D-022B-48F7-94DA-FE7F0CDDC7AC}"/>
    <cellStyle name="Normal 63 2 2 2" xfId="27042" xr:uid="{72A501D6-0903-4715-94B6-1D3EBCCF98D2}"/>
    <cellStyle name="Normal 63 2 2 3" xfId="27043" xr:uid="{C9B512DB-B137-4BD8-8D11-9E0A65F3D850}"/>
    <cellStyle name="Normal 63 2 3" xfId="27044" xr:uid="{47D20B3C-F0B7-42F7-B67B-2F79C4566346}"/>
    <cellStyle name="Normal 63 2 4" xfId="27045" xr:uid="{15D1E1F7-1FC2-4A81-BAB8-9103705E5BAF}"/>
    <cellStyle name="Normal 63 3" xfId="27046" xr:uid="{4E1200DE-1C26-4A73-8C14-6AF438657577}"/>
    <cellStyle name="Normal 63 3 2" xfId="27047" xr:uid="{76C2E9CC-F955-4E97-AA06-6DB3B33A24AC}"/>
    <cellStyle name="Normal 63 3 2 2" xfId="27048" xr:uid="{442EDC64-F673-4BB3-8FB8-B8DBE6E56083}"/>
    <cellStyle name="Normal 63 3 2 3" xfId="27049" xr:uid="{233238C2-F664-4595-AC39-2DAF61938782}"/>
    <cellStyle name="Normal 63 3 3" xfId="27050" xr:uid="{C9FD2ABB-6657-43BE-A8B2-6B8D87132B03}"/>
    <cellStyle name="Normal 63 3 4" xfId="27051" xr:uid="{CD2F33AE-31EF-45BF-9411-7171ED4349B4}"/>
    <cellStyle name="Normal 63 4" xfId="27052" xr:uid="{F2F27177-CB3C-4BFA-A8F8-0362C58F019D}"/>
    <cellStyle name="Normal 63 4 2" xfId="27053" xr:uid="{1FEFAF60-4EDC-4D18-BA28-C77C2A1020D3}"/>
    <cellStyle name="Normal 63 4 2 2" xfId="27054" xr:uid="{C9D687FA-2EF4-48DD-8553-AA13CBADEF70}"/>
    <cellStyle name="Normal 63 4 2 3" xfId="27055" xr:uid="{A3AB6425-3296-41F4-9612-74C905486DC2}"/>
    <cellStyle name="Normal 63 4 3" xfId="27056" xr:uid="{23D9E09E-7BDF-4A3D-87B4-F6C072AFD5F1}"/>
    <cellStyle name="Normal 63 4 4" xfId="27057" xr:uid="{F5000E1B-2409-464D-BD85-78D9B524A10D}"/>
    <cellStyle name="Normal 63 5" xfId="27058" xr:uid="{65857431-9634-4447-A1B9-8AF1464D7E7F}"/>
    <cellStyle name="Normal 63 5 2" xfId="27059" xr:uid="{38055DE4-835E-4F36-8211-D698140B6398}"/>
    <cellStyle name="Normal 63 5 2 2" xfId="27060" xr:uid="{11DAD0C2-ED9B-411E-A8B1-C136FFDDB4B2}"/>
    <cellStyle name="Normal 63 5 2 3" xfId="27061" xr:uid="{666E083D-8F92-4471-97BA-B54FF50623C2}"/>
    <cellStyle name="Normal 63 5 3" xfId="27062" xr:uid="{76CEB2BA-5B43-421F-A8B1-6310E7808CC4}"/>
    <cellStyle name="Normal 63 5 4" xfId="27063" xr:uid="{0CAFDCA9-E727-444C-84A2-76F005A2A6B5}"/>
    <cellStyle name="Normal 63 6" xfId="27064" xr:uid="{74645A3F-41B6-4ACD-B486-7DCD79CE6DE9}"/>
    <cellStyle name="Normal 63 6 2" xfId="27065" xr:uid="{2C3D8B5D-7B97-4D42-BAE4-528DE172C045}"/>
    <cellStyle name="Normal 63 6 2 2" xfId="27066" xr:uid="{A8875DEB-8418-4A7C-9529-71FE0D73D57E}"/>
    <cellStyle name="Normal 63 6 2 3" xfId="27067" xr:uid="{B3754A7B-22F6-4ABE-900F-D8E7B9AF0FFE}"/>
    <cellStyle name="Normal 63 6 3" xfId="27068" xr:uid="{FC509A3F-DA76-478F-A54B-A42E4FD5481D}"/>
    <cellStyle name="Normal 63 6 4" xfId="27069" xr:uid="{7CB0B44C-DE3E-441A-98BB-70FCB034E0C9}"/>
    <cellStyle name="Normal 63 7" xfId="27070" xr:uid="{8F836CA1-7773-4512-9414-C5A7C9389602}"/>
    <cellStyle name="Normal 63 7 2" xfId="27071" xr:uid="{5D1FCBF6-CE21-4599-B033-954F2ACCAA78}"/>
    <cellStyle name="Normal 63 7 2 2" xfId="27072" xr:uid="{CE99D493-86D6-4628-9DD8-CE52B421917F}"/>
    <cellStyle name="Normal 63 7 2 3" xfId="27073" xr:uid="{AF2998F6-E355-4D88-8AEF-126CF0EBD07E}"/>
    <cellStyle name="Normal 63 7 3" xfId="27074" xr:uid="{FA98A97C-37C8-494A-AA5F-E706AE959186}"/>
    <cellStyle name="Normal 63 7 4" xfId="27075" xr:uid="{107003D9-4649-4E73-9D38-D92FFBC8AB7B}"/>
    <cellStyle name="Normal 63 8" xfId="27076" xr:uid="{172DDF54-005E-457E-872B-12495D7C6179}"/>
    <cellStyle name="Normal 63 8 2" xfId="27077" xr:uid="{217BAECE-F352-4F56-A4D4-3C712CB09628}"/>
    <cellStyle name="Normal 63 8 2 2" xfId="27078" xr:uid="{1CA875C8-6EEF-4B82-AD4F-C76BC716B119}"/>
    <cellStyle name="Normal 63 8 2 3" xfId="27079" xr:uid="{1A9F7377-9340-435B-BA90-D61628EAC833}"/>
    <cellStyle name="Normal 63 8 3" xfId="27080" xr:uid="{737CB183-145F-4A15-A3E9-A7046A72B318}"/>
    <cellStyle name="Normal 63 8 4" xfId="27081" xr:uid="{B0844C4D-FF0E-432B-BAF7-F39112D8857B}"/>
    <cellStyle name="Normal 64" xfId="27082" xr:uid="{E3D0269F-A51F-4B91-813B-5CD8BAE46C08}"/>
    <cellStyle name="Normal 64 2" xfId="27083" xr:uid="{7A936A0E-4CB2-49AD-9D87-BEB3F7B4A762}"/>
    <cellStyle name="Normal 64 3" xfId="27084" xr:uid="{A0F93AFA-0A12-4C11-98C3-3CD18F5BA56B}"/>
    <cellStyle name="Normal 65" xfId="27085" xr:uid="{A23F2AF7-4CB0-4252-B79D-4A0BF0FB4B02}"/>
    <cellStyle name="Normal 65 2" xfId="27086" xr:uid="{8E053A49-D639-4285-B4B6-97E8876DF1AF}"/>
    <cellStyle name="Normal 65 2 2" xfId="27087" xr:uid="{60A9C171-E952-4B14-B1C7-D2BAB8EFCFED}"/>
    <cellStyle name="Normal 65 2 2 2" xfId="27088" xr:uid="{544C23BA-BC14-48D6-9B3E-029FCA638C3E}"/>
    <cellStyle name="Normal 65 2 2 3" xfId="27089" xr:uid="{99F0B6AB-D6AC-42CD-B6E6-D762E3B5CFB6}"/>
    <cellStyle name="Normal 65 2 3" xfId="27090" xr:uid="{3F4118A4-57F9-4643-BF27-397C566E8725}"/>
    <cellStyle name="Normal 65 2 4" xfId="27091" xr:uid="{EF3DD9C2-0D58-4F45-B3FB-33824E9D09F2}"/>
    <cellStyle name="Normal 65 3" xfId="27092" xr:uid="{DD23F2F0-C5C5-4453-9805-4AD5027068D3}"/>
    <cellStyle name="Normal 65 3 2" xfId="27093" xr:uid="{B8332D39-F207-4FCF-9E3D-7966AB4E5CAB}"/>
    <cellStyle name="Normal 65 3 2 2" xfId="27094" xr:uid="{4F28405A-C59C-473D-B31C-1D80E0388589}"/>
    <cellStyle name="Normal 65 3 2 3" xfId="27095" xr:uid="{996B23E9-BD14-4FF4-919E-A69E337DF83C}"/>
    <cellStyle name="Normal 65 3 3" xfId="27096" xr:uid="{61AC0D8F-4EE5-4545-9944-4C3C26E08ED7}"/>
    <cellStyle name="Normal 65 3 4" xfId="27097" xr:uid="{637CB2E3-002F-448E-995A-6893450CE46C}"/>
    <cellStyle name="Normal 65 4" xfId="27098" xr:uid="{CF79C32D-DDC0-4319-A596-8C64653C6047}"/>
    <cellStyle name="Normal 65 4 2" xfId="27099" xr:uid="{220FAFE5-0062-4DA2-961A-CFD3D224211B}"/>
    <cellStyle name="Normal 65 4 2 2" xfId="27100" xr:uid="{23F732B1-9638-4FE4-9C54-B83CF24625A8}"/>
    <cellStyle name="Normal 65 4 2 3" xfId="27101" xr:uid="{18F45BF3-67DE-4FB8-B41D-74E8679E4CE2}"/>
    <cellStyle name="Normal 65 4 3" xfId="27102" xr:uid="{04F4D3D0-8498-4E0A-A2C6-5DAAFD66412F}"/>
    <cellStyle name="Normal 65 4 4" xfId="27103" xr:uid="{E0E717CB-B5E3-43AA-A9B0-B4717E1AF663}"/>
    <cellStyle name="Normal 65 5" xfId="27104" xr:uid="{8C9B29C2-EA04-415E-B9CF-F97A403E8CF1}"/>
    <cellStyle name="Normal 65 5 2" xfId="27105" xr:uid="{C67E68F8-F2B9-42CA-9716-C299D8936E9F}"/>
    <cellStyle name="Normal 65 5 2 2" xfId="27106" xr:uid="{A764C048-351C-40E3-8898-73EBB9A317E1}"/>
    <cellStyle name="Normal 65 5 2 3" xfId="27107" xr:uid="{6DA010A4-C4B9-4A9F-987D-0FB20841E213}"/>
    <cellStyle name="Normal 65 5 3" xfId="27108" xr:uid="{E4906B2D-EAE6-464E-9BAC-7720186B2C77}"/>
    <cellStyle name="Normal 65 5 4" xfId="27109" xr:uid="{97870BA2-0C5F-4075-8BDD-BD8215A459DB}"/>
    <cellStyle name="Normal 65 6" xfId="27110" xr:uid="{B984B3A8-E532-4A41-8981-8B0D338BCC66}"/>
    <cellStyle name="Normal 65 6 2" xfId="27111" xr:uid="{E382275F-E9E4-49BC-8CEF-132AB8329E83}"/>
    <cellStyle name="Normal 65 6 2 2" xfId="27112" xr:uid="{97C0736F-7D7C-48D1-988E-147ED64F3298}"/>
    <cellStyle name="Normal 65 6 2 3" xfId="27113" xr:uid="{4262E2D8-6748-473C-AE10-8C3B16A415BC}"/>
    <cellStyle name="Normal 65 6 3" xfId="27114" xr:uid="{ACD83B11-FBEA-477B-B2E6-60FC680658B2}"/>
    <cellStyle name="Normal 65 6 4" xfId="27115" xr:uid="{28CBF03A-2D5A-4C48-B325-1B3DABB87A5D}"/>
    <cellStyle name="Normal 65 7" xfId="27116" xr:uid="{2916DC13-5DF8-4709-99E1-32A8A2E3BD20}"/>
    <cellStyle name="Normal 65 7 2" xfId="27117" xr:uid="{941B356C-A3D3-41E0-BF4A-B2FA64F1FA0D}"/>
    <cellStyle name="Normal 65 7 2 2" xfId="27118" xr:uid="{435B9015-4D37-442B-83AD-69FE931165D8}"/>
    <cellStyle name="Normal 65 7 2 3" xfId="27119" xr:uid="{CCFE1FB2-B6ED-47CB-A9E2-6D4A4CDD17DA}"/>
    <cellStyle name="Normal 65 7 3" xfId="27120" xr:uid="{69853120-56D9-4D2A-85D8-508DDE2676C9}"/>
    <cellStyle name="Normal 65 7 4" xfId="27121" xr:uid="{798102D6-0086-4768-8CDD-67303579C382}"/>
    <cellStyle name="Normal 65 8" xfId="27122" xr:uid="{D56EADCB-132B-4B85-82B6-7D39EAB54213}"/>
    <cellStyle name="Normal 65 8 2" xfId="27123" xr:uid="{46A6531E-762A-447B-B98A-79F4AC4C4176}"/>
    <cellStyle name="Normal 65 8 2 2" xfId="27124" xr:uid="{707B383B-6D74-4D5A-A9F5-466F11C5FA60}"/>
    <cellStyle name="Normal 65 8 2 3" xfId="27125" xr:uid="{87A9FFB3-3DF1-4904-A96E-9CE63C719F8E}"/>
    <cellStyle name="Normal 65 8 3" xfId="27126" xr:uid="{8E0BA925-DE6B-4244-8CE3-8A9FBAC2346D}"/>
    <cellStyle name="Normal 65 8 4" xfId="27127" xr:uid="{BA476C64-6CD9-4F39-8C4D-262CB9AC650F}"/>
    <cellStyle name="Normal 66" xfId="27128" xr:uid="{E7A99D55-015B-4C2E-8BAE-EF4853B82F10}"/>
    <cellStyle name="Normal 66 2" xfId="27129" xr:uid="{EF930897-B373-487A-8E85-C3E4CDC8CB37}"/>
    <cellStyle name="Normal 66 2 2" xfId="27130" xr:uid="{1364029A-C6B0-49CD-B47C-A287CC3E1C74}"/>
    <cellStyle name="Normal 66 2 2 2" xfId="27131" xr:uid="{9A94B06C-DF52-4C24-BE2A-6021489A55B5}"/>
    <cellStyle name="Normal 66 2 2 3" xfId="27132" xr:uid="{A28B6E63-7C4D-4227-AF6B-14E6FDDE5360}"/>
    <cellStyle name="Normal 66 2 3" xfId="27133" xr:uid="{B3ECB3D8-FF58-494E-B356-792E1133D31E}"/>
    <cellStyle name="Normal 66 2 4" xfId="27134" xr:uid="{AD0AA7C5-5F01-47C4-BD4E-B43F40E3CAEF}"/>
    <cellStyle name="Normal 66 3" xfId="27135" xr:uid="{CE79AE5E-4AA0-4B0D-B7EC-DDBBF86AECE2}"/>
    <cellStyle name="Normal 66 3 2" xfId="27136" xr:uid="{F467496E-E817-410B-88BA-534E0462CF0A}"/>
    <cellStyle name="Normal 66 3 2 2" xfId="27137" xr:uid="{61896CED-7217-4D93-BCBD-781CDA393086}"/>
    <cellStyle name="Normal 66 3 2 3" xfId="27138" xr:uid="{565B8116-1797-4A8A-99B2-066B3114CEBA}"/>
    <cellStyle name="Normal 66 3 3" xfId="27139" xr:uid="{8C6C48AB-FAB1-4C40-A48F-6F6980E2F04F}"/>
    <cellStyle name="Normal 66 3 4" xfId="27140" xr:uid="{08BD1BA5-1705-49AB-BF66-CBA58FF72326}"/>
    <cellStyle name="Normal 67" xfId="27141" xr:uid="{2BF0ED2A-C4B8-4A9B-83A8-AA40DA6B2DCC}"/>
    <cellStyle name="Normal 68" xfId="27142" xr:uid="{E5ADEEA3-3399-43F4-A246-2009C9822E11}"/>
    <cellStyle name="Normal 68 2" xfId="27143" xr:uid="{2C4492D8-1499-4A7D-9BAA-09BB95A49BA6}"/>
    <cellStyle name="Normal 68 3" xfId="27144" xr:uid="{05E47AFD-6CA0-4DBE-BDD7-4B8C7370E136}"/>
    <cellStyle name="Normal 68 4" xfId="27145" xr:uid="{314FB960-A3FE-42F2-A9B8-C94D25C7E6AC}"/>
    <cellStyle name="Normal 68 5" xfId="27146" xr:uid="{19C1DBEA-9E6F-47E9-810E-8B16A3AE16C9}"/>
    <cellStyle name="Normal 68 6" xfId="27147" xr:uid="{A54CCD1F-FF2B-4AFF-B5A2-113A87D6B84C}"/>
    <cellStyle name="Normal 68 7" xfId="27148" xr:uid="{0670370C-0E42-48FB-AB9E-9E80BBAC6D01}"/>
    <cellStyle name="Normal 68 8" xfId="27149" xr:uid="{41FE4B00-5708-4A39-809D-F9A4560D898F}"/>
    <cellStyle name="Normal 69" xfId="27150" xr:uid="{0F684A53-1A8B-451C-B367-CC706299ABB5}"/>
    <cellStyle name="Normal 7" xfId="27152" xr:uid="{B8CF2593-7CC3-4581-99AC-8E8E44BD25DA}"/>
    <cellStyle name="Normal 7 10" xfId="27153" xr:uid="{95FC7223-948E-46E2-BE67-54B5D554BFD7}"/>
    <cellStyle name="Normal 7 10 2" xfId="27154" xr:uid="{8AEEF54B-FD8A-4431-B56E-8E92448DC2F7}"/>
    <cellStyle name="Normal 7 11" xfId="27155" xr:uid="{2F4D9154-BED6-47C4-B168-C1E33E1706F8}"/>
    <cellStyle name="Normal 7 12" xfId="27156" xr:uid="{DA66DD8E-68ED-44A6-B0FC-CDB29B0C44BE}"/>
    <cellStyle name="Normal 7 13" xfId="27157" xr:uid="{5DA8D8A3-64AF-43AA-89D4-89CFFCC6F5E0}"/>
    <cellStyle name="Normal 7 14" xfId="27158" xr:uid="{EF02D9E5-57A6-480F-90EE-8ACE10AD0DC2}"/>
    <cellStyle name="Normal 7 15" xfId="27159" xr:uid="{455CE21E-4488-4DD6-AC52-36A277ADADF2}"/>
    <cellStyle name="Normal 7 16" xfId="27160" xr:uid="{7659BC8A-1E3E-44D1-9B30-AA425A518E48}"/>
    <cellStyle name="Normal 7 17" xfId="27161" xr:uid="{C970D84F-246F-4AAE-A306-9539BE6C66D1}"/>
    <cellStyle name="Normal 7 18" xfId="27162" xr:uid="{0BF94454-F4D1-4207-883B-0AE163E675F4}"/>
    <cellStyle name="Normal 7 19" xfId="27163" xr:uid="{D7C4AE35-5960-4734-A588-4B2D9B64F7BB}"/>
    <cellStyle name="Normal 7 2" xfId="27164" xr:uid="{7ED10994-36F1-4944-82EF-BB0C5C389CC1}"/>
    <cellStyle name="Normal 7 2 10" xfId="27165" xr:uid="{CAF92145-F5E0-402C-9519-31199914E8DF}"/>
    <cellStyle name="Normal 7 2 11" xfId="27166" xr:uid="{0903A9E4-70E9-4416-9B60-07BD8865D7C3}"/>
    <cellStyle name="Normal 7 2 12" xfId="27167" xr:uid="{9867DE30-FE75-4F24-B2B1-668D0D3DEE0E}"/>
    <cellStyle name="Normal 7 2 13" xfId="27168" xr:uid="{033E254A-8261-434D-ACD9-046E3D3D96BC}"/>
    <cellStyle name="Normal 7 2 14" xfId="27169" xr:uid="{CB31CF7D-A2D4-4BAF-A48C-AF950967B242}"/>
    <cellStyle name="Normal 7 2 15" xfId="27170" xr:uid="{18E756BF-56F6-4B69-9A99-DC7FB9735EB4}"/>
    <cellStyle name="Normal 7 2 15 2" xfId="27171" xr:uid="{71F85B9D-E57B-417F-96E6-A24F75766397}"/>
    <cellStyle name="Normal 7 2 15 2 2" xfId="27172" xr:uid="{C51DAA13-4139-418A-B2DE-7E4C8A6C00AC}"/>
    <cellStyle name="Normal 7 2 15 2 2 2" xfId="27173" xr:uid="{2EEACEEE-81E0-40F8-BE6A-3DA436F9E53A}"/>
    <cellStyle name="Normal 7 2 15 2 2 3" xfId="27174" xr:uid="{E40918D7-71DE-4A3E-94E9-31A690218892}"/>
    <cellStyle name="Normal 7 2 15 2 3" xfId="27175" xr:uid="{B1DBC912-7E8E-4C93-8D40-8382A7D40CF6}"/>
    <cellStyle name="Normal 7 2 15 2 4" xfId="27176" xr:uid="{91979FB9-7CA0-4B70-8626-DF0210EBBB41}"/>
    <cellStyle name="Normal 7 2 15 3" xfId="27177" xr:uid="{F1B9B185-CE2A-488E-A8E6-6FD5CBF2FA6F}"/>
    <cellStyle name="Normal 7 2 15 3 2" xfId="27178" xr:uid="{7DBC0595-3C39-4B3F-856F-E2A7328898C8}"/>
    <cellStyle name="Normal 7 2 15 3 3" xfId="27179" xr:uid="{05B0FFA8-BAC7-420D-B548-08DA9BC42CFC}"/>
    <cellStyle name="Normal 7 2 15 4" xfId="27180" xr:uid="{1498485B-9A6D-4E0E-AC81-E0D4E4B5C69E}"/>
    <cellStyle name="Normal 7 2 15 5" xfId="27181" xr:uid="{F6D235B9-75E7-43EC-97C8-BC8CB66EB4B3}"/>
    <cellStyle name="Normal 7 2 16" xfId="27182" xr:uid="{A0F751BC-59A9-4E92-AF4A-3202D7FD0250}"/>
    <cellStyle name="Normal 7 2 17" xfId="27183" xr:uid="{7A65C0BC-3029-47C0-A146-88CBF57274AB}"/>
    <cellStyle name="Normal 7 2 18" xfId="27184" xr:uid="{AA593DB6-F5C2-414A-963B-34C36156220C}"/>
    <cellStyle name="Normal 7 2 19" xfId="27185" xr:uid="{C9AC7051-1D53-4334-84BB-FEFE4BA90E1E}"/>
    <cellStyle name="Normal 7 2 2" xfId="27186" xr:uid="{985B984E-CF31-4FCF-97EC-DC8656F08017}"/>
    <cellStyle name="Normal 7 2 3" xfId="27187" xr:uid="{B35C376F-8623-4137-9AD8-E9DBE746890B}"/>
    <cellStyle name="Normal 7 2 4" xfId="27188" xr:uid="{02E177FC-C471-48FC-8185-353FDC1592B6}"/>
    <cellStyle name="Normal 7 2 5" xfId="27189" xr:uid="{61727040-2265-44F1-9F21-B23FDB06ADE6}"/>
    <cellStyle name="Normal 7 2 6" xfId="27190" xr:uid="{62B6B5B7-689B-4D02-8850-3B456BCF6052}"/>
    <cellStyle name="Normal 7 2 7" xfId="27191" xr:uid="{A77E2027-52F8-438C-B925-666FEBEB9B30}"/>
    <cellStyle name="Normal 7 2 8" xfId="27192" xr:uid="{CF43B177-70B7-4EDE-AFFB-CD0BBE668EB5}"/>
    <cellStyle name="Normal 7 2 9" xfId="27193" xr:uid="{58F8260F-9B5C-4F3B-9DD1-8C309BA1F375}"/>
    <cellStyle name="Normal 7 2_M.BOOK" xfId="27194" xr:uid="{CB88AA1D-11BB-4A80-80B4-A6D03E957852}"/>
    <cellStyle name="Normal 7 3" xfId="27195" xr:uid="{7C836BBA-331F-452C-ACDF-81711A4DCABA}"/>
    <cellStyle name="Normal 7 3 10" xfId="27196" xr:uid="{77149033-7D79-492F-8804-C1E1F9B5C5F1}"/>
    <cellStyle name="Normal 7 3 11" xfId="27197" xr:uid="{33D2874A-0E7B-4A1D-BCCA-B3842D266E66}"/>
    <cellStyle name="Normal 7 3 12" xfId="27198" xr:uid="{17769ACA-DAC1-47EE-AEEA-E5EE1BC22AE4}"/>
    <cellStyle name="Normal 7 3 2" xfId="27199" xr:uid="{227364AA-7930-4E76-B53D-DE5A02A0212F}"/>
    <cellStyle name="Normal 7 3 2 2" xfId="27200" xr:uid="{E7345665-84D7-4944-A579-97F4B4620A42}"/>
    <cellStyle name="Normal 7 3 2 2 2" xfId="27201" xr:uid="{0F5A48A3-42D2-43AE-9C6F-32C896F41992}"/>
    <cellStyle name="Normal 7 3 2 2 3" xfId="27202" xr:uid="{565A6ACF-5BE9-42C0-820D-F3B7E2DCB011}"/>
    <cellStyle name="Normal 7 3 2 3" xfId="27203" xr:uid="{ED32A1C5-4FA8-4998-847E-FFED8B9CB703}"/>
    <cellStyle name="Normal 7 3 2 3 2" xfId="27204" xr:uid="{1851EEF0-6071-49F7-8F6D-11D740A3EFBA}"/>
    <cellStyle name="Normal 7 3 2 3 3" xfId="27205" xr:uid="{268FC517-79BE-4C9F-8CE1-E3992A1A6998}"/>
    <cellStyle name="Normal 7 3 2 4" xfId="27206" xr:uid="{D48DADFF-5377-4968-B90E-500313FB058B}"/>
    <cellStyle name="Normal 7 3 2 5" xfId="27207" xr:uid="{40D7A2AB-702E-4642-B02F-BEF1DEA743FB}"/>
    <cellStyle name="Normal 7 3 3" xfId="27208" xr:uid="{8F1C73CC-12E0-498E-B04E-A072DB036B4B}"/>
    <cellStyle name="Normal 7 3 3 2" xfId="27209" xr:uid="{627B99D7-71E7-4443-9B1D-ADDC77371693}"/>
    <cellStyle name="Normal 7 3 3 3" xfId="27210" xr:uid="{3213E026-ED6B-4CD3-8EBE-44FB064C0B42}"/>
    <cellStyle name="Normal 7 3 4" xfId="27211" xr:uid="{5C82D55B-B60B-4D5C-BD82-3730BB1CCD29}"/>
    <cellStyle name="Normal 7 3 4 2" xfId="27212" xr:uid="{9D2EDB13-64DC-4CFD-904F-504ACDEBD203}"/>
    <cellStyle name="Normal 7 3 4 3" xfId="27213" xr:uid="{B0FFED93-0887-442D-8D57-39099A8153CF}"/>
    <cellStyle name="Normal 7 3 5" xfId="27214" xr:uid="{9ED147D0-A467-4C52-B6F1-E3227747F172}"/>
    <cellStyle name="Normal 7 3 5 2" xfId="27215" xr:uid="{5F51D4FB-1F3A-4DAB-8C72-7E88E4A5E525}"/>
    <cellStyle name="Normal 7 3 5 3" xfId="27216" xr:uid="{41F77A7E-DD2D-4A9D-B0CD-C41C7B0A09B3}"/>
    <cellStyle name="Normal 7 3 6" xfId="27217" xr:uid="{9BBC21A5-6621-49F7-BE17-47B96B3ADB5D}"/>
    <cellStyle name="Normal 7 3 6 2" xfId="27218" xr:uid="{6110DACB-F7A6-4947-A0BC-76D86C93CCEC}"/>
    <cellStyle name="Normal 7 3 6 3" xfId="27219" xr:uid="{5A9B0FE7-D564-4C0D-82BC-06537E35916E}"/>
    <cellStyle name="Normal 7 3 7" xfId="27220" xr:uid="{4940E66B-F738-45B8-ABC9-830E4C6928D7}"/>
    <cellStyle name="Normal 7 3 7 2" xfId="27221" xr:uid="{6A2A3ACF-9412-42C3-A583-48858724BA37}"/>
    <cellStyle name="Normal 7 3 7 3" xfId="27222" xr:uid="{2B32B595-36C3-4222-83EB-9F86F96173F0}"/>
    <cellStyle name="Normal 7 3 8" xfId="27223" xr:uid="{041F73B9-69C7-452F-B77F-C2719CBB67B1}"/>
    <cellStyle name="Normal 7 3 8 2" xfId="27224" xr:uid="{FD48527D-1DB1-45E8-A056-D66C95A9BD37}"/>
    <cellStyle name="Normal 7 3 8 3" xfId="27225" xr:uid="{71CD2E83-A94C-45B5-9BA5-5B79932F47D4}"/>
    <cellStyle name="Normal 7 3 9" xfId="27226" xr:uid="{720C5CAB-C4A4-4C32-99F5-3969CA98B2AA}"/>
    <cellStyle name="Normal 7 3 9 2" xfId="27227" xr:uid="{22A749F8-A60F-4B7D-A7B5-85748242E968}"/>
    <cellStyle name="Normal 7 3 9 3" xfId="27228" xr:uid="{03420E1C-BBCE-4CE4-8B80-4108E26F2995}"/>
    <cellStyle name="Normal 7 3_A- Internal Painting Qtys." xfId="27229" xr:uid="{FAEC7999-873E-4B2A-95D6-0F352BD52286}"/>
    <cellStyle name="Normal 7 4" xfId="27230" xr:uid="{A32D7624-FF67-47A4-BAEA-28C737F8F603}"/>
    <cellStyle name="Normal 7 5" xfId="27231" xr:uid="{7EB02084-02B1-4E19-985B-1F8DEBF94A3E}"/>
    <cellStyle name="Normal 7 6" xfId="27232" xr:uid="{B0E918BE-2F47-42FC-B201-45E4392CD678}"/>
    <cellStyle name="Normal 7 7" xfId="27233" xr:uid="{1559FF94-7CA0-49B3-AEA1-BF239055D4D1}"/>
    <cellStyle name="Normal 7 8" xfId="27234" xr:uid="{EC3560BD-E164-45EA-9FC3-CEB1BD6EE0FF}"/>
    <cellStyle name="Normal 7 9" xfId="27235" xr:uid="{2AC1B591-C309-4245-BD05-E3E7B3ABB68C}"/>
    <cellStyle name="Normal 7_(9) 3 ACRs (GF) &amp; 2 ACRs (FF)" xfId="27266" xr:uid="{7ABB9873-254B-4840-B47F-2AC5D7A41147}"/>
    <cellStyle name="Normal 70" xfId="27236" xr:uid="{EE881F4C-292B-41AF-A001-B3AC17038A2C}"/>
    <cellStyle name="Normal 71" xfId="27237" xr:uid="{BB4856FF-7918-4065-B647-46C237173CB0}"/>
    <cellStyle name="Normal 71 2" xfId="27238" xr:uid="{FB6D5AD7-A908-4B89-9E42-36572F15E455}"/>
    <cellStyle name="Normal 71 2 2" xfId="27239" xr:uid="{23614DF6-1561-40D8-8C0B-ED743A68A3E4}"/>
    <cellStyle name="Normal 71 2 2 2" xfId="27240" xr:uid="{E0FAB143-92D2-4021-BF07-85D864338DF4}"/>
    <cellStyle name="Normal 71 2 2 3" xfId="27241" xr:uid="{4BAAE579-DC9C-4862-A7E6-560E22B76FEB}"/>
    <cellStyle name="Normal 71 2 3" xfId="27242" xr:uid="{C32BADEA-5525-4875-BA78-414BB128293A}"/>
    <cellStyle name="Normal 71 2 4" xfId="27243" xr:uid="{B518A3FB-305E-4605-A6E0-B9E2985B809C}"/>
    <cellStyle name="Normal 72" xfId="27244" xr:uid="{1954C7C9-19E1-46E5-AC3E-5768B385D714}"/>
    <cellStyle name="Normal 73" xfId="27245" xr:uid="{A6C904CE-A997-4976-92BD-03533B376D7C}"/>
    <cellStyle name="Normal 74" xfId="27246" xr:uid="{8E8E3285-8F53-4F82-97A0-F1EBA6B93FDE}"/>
    <cellStyle name="Normal 74 2" xfId="27247" xr:uid="{8FBB0765-D780-490E-8D00-75B565D7C168}"/>
    <cellStyle name="Normal 75" xfId="27248" xr:uid="{D319788E-F539-40EB-A7DD-3CFDA57DCCE4}"/>
    <cellStyle name="Normal 75 2" xfId="27249" xr:uid="{54387976-80CD-46AF-9F6D-68AB1E778516}"/>
    <cellStyle name="Normal 76" xfId="27250" xr:uid="{DCCF0F45-4A83-4A73-A7D6-4C903F8B8D96}"/>
    <cellStyle name="Normal 77" xfId="27251" xr:uid="{2F889C54-AB9B-44EE-ADC3-979F1CA4801B}"/>
    <cellStyle name="Normal 77 2" xfId="27252" xr:uid="{90FC011D-41CE-4E1C-A74B-F136FE8B79A5}"/>
    <cellStyle name="Normal 77 3" xfId="27253" xr:uid="{1A826959-D132-4C89-B953-A357A2C09F8E}"/>
    <cellStyle name="Normal 77 3 2" xfId="27254" xr:uid="{E39CE663-C841-4715-9625-61C8E566130D}"/>
    <cellStyle name="Normal 77 3 2 2" xfId="27255" xr:uid="{60C3EA01-37CE-40D1-901F-F1C9C1BEB5B4}"/>
    <cellStyle name="Normal 77 3 2 3" xfId="27256" xr:uid="{390DEB92-3949-44BF-9F5E-4A1E4123A4F2}"/>
    <cellStyle name="Normal 77 3 3" xfId="27257" xr:uid="{67F9BE40-676A-46B7-830E-A3001FA8848C}"/>
    <cellStyle name="Normal 77 3 4" xfId="27258" xr:uid="{CD0C22D7-5A27-43BF-AB96-42A1DF1C48D8}"/>
    <cellStyle name="Normal 77 4" xfId="27259" xr:uid="{FE53762E-7CF7-4CE3-BD0E-B30344103D16}"/>
    <cellStyle name="Normal 77 4 2" xfId="27260" xr:uid="{B2EDF8D3-3288-42FE-859F-57DFF29C831A}"/>
    <cellStyle name="Normal 77 4 3" xfId="27261" xr:uid="{FA76F8AF-374B-4540-A7D2-026B00CF594B}"/>
    <cellStyle name="Normal 77 5" xfId="27262" xr:uid="{C75C141D-8D4E-4C63-A2C7-B5A4D5C15962}"/>
    <cellStyle name="Normal 77 6" xfId="27263" xr:uid="{60E31944-89B4-44BA-BB78-C5BA225F4778}"/>
    <cellStyle name="Normal 78" xfId="27264" xr:uid="{EDCC927D-AD0E-4298-9F44-F7187BC182CF}"/>
    <cellStyle name="Normal 79" xfId="27265" xr:uid="{2F5FA811-A2EC-43F8-870A-D6EACAC258DE}"/>
    <cellStyle name="Normal 8" xfId="27267" xr:uid="{7A6300B5-111B-4F97-A7EA-D5E227BB5B97}"/>
    <cellStyle name="Normal 8 10" xfId="27268" xr:uid="{9F0B51B3-99B7-4C76-898C-D4BB1C90A2A8}"/>
    <cellStyle name="Normal 8 11" xfId="27269" xr:uid="{F306EC57-5F11-443E-A7FF-AC287C157A39}"/>
    <cellStyle name="Normal 8 12" xfId="27270" xr:uid="{330BD760-CFFA-4DA9-87D5-B541B0D5EA15}"/>
    <cellStyle name="Normal 8 13" xfId="27271" xr:uid="{AA5B091F-6ADE-46DD-9A6C-586B816650C4}"/>
    <cellStyle name="Normal 8 14" xfId="27272" xr:uid="{FC7186D7-AF5C-4F4A-8023-2D31C19657B3}"/>
    <cellStyle name="Normal 8 15" xfId="27273" xr:uid="{3DDBCF3E-CD60-4E5E-8CA3-7631166DABD6}"/>
    <cellStyle name="Normal 8 16" xfId="27274" xr:uid="{D99542D6-99F1-4D2C-AEAF-D0EA6CB0D5B2}"/>
    <cellStyle name="Normal 8 17" xfId="27275" xr:uid="{947CEEA6-97D2-4AA4-9F5B-1707A177A446}"/>
    <cellStyle name="Normal 8 18" xfId="27276" xr:uid="{D7D36DCA-CC78-44F0-B92B-4B322A11B67D}"/>
    <cellStyle name="Normal 8 19" xfId="27277" xr:uid="{2EF0E98A-5099-4B36-B333-F8251DE6BE10}"/>
    <cellStyle name="Normal 8 2" xfId="27278" xr:uid="{6639AE42-C64D-4F08-ABF9-01A32B453BE1}"/>
    <cellStyle name="Normal 8 2 10" xfId="27279" xr:uid="{59F0E3FA-18A1-49E7-BE0F-C70CF5CB8E77}"/>
    <cellStyle name="Normal 8 2 11" xfId="27280" xr:uid="{783EF722-DAAB-4EFD-BC95-084D8CD3AA6C}"/>
    <cellStyle name="Normal 8 2 12" xfId="27281" xr:uid="{9A351EC8-B40D-4EA1-B9D0-27527A4018CC}"/>
    <cellStyle name="Normal 8 2 13" xfId="27282" xr:uid="{B60CAA76-479A-49EA-AEBD-9D9670ED70D8}"/>
    <cellStyle name="Normal 8 2 14" xfId="27283" xr:uid="{591032B3-815C-40F0-A064-67D0E9C292DB}"/>
    <cellStyle name="Normal 8 2 15" xfId="27284" xr:uid="{058A6495-C139-4198-B036-BC31A417B6B6}"/>
    <cellStyle name="Normal 8 2 16" xfId="27285" xr:uid="{95941439-D160-476D-BE24-97D4D009CCEC}"/>
    <cellStyle name="Normal 8 2 17" xfId="27286" xr:uid="{7C33B054-1EAE-4DAF-A05E-3576525C8846}"/>
    <cellStyle name="Normal 8 2 18" xfId="27287" xr:uid="{67D3DEF5-4C48-48D5-80DA-78A017F253A8}"/>
    <cellStyle name="Normal 8 2 19" xfId="27288" xr:uid="{2D9455F0-1B56-4344-B8B2-22326A693BAB}"/>
    <cellStyle name="Normal 8 2 2" xfId="27289" xr:uid="{446407FB-514C-4876-8533-BFC352802EEE}"/>
    <cellStyle name="Normal 8 2 2 10" xfId="27290" xr:uid="{44A34288-2AC4-4106-B56B-79EEBD5081DC}"/>
    <cellStyle name="Normal 8 2 2 2" xfId="27291" xr:uid="{2DB492EF-9A02-4369-B9AF-7B69384D76D5}"/>
    <cellStyle name="Normal 8 2 2 2 2" xfId="27292" xr:uid="{FE5DA430-45E9-4C5B-AC00-2F53B1C622A8}"/>
    <cellStyle name="Normal 8 2 2 2 3" xfId="27293" xr:uid="{2C86FC7B-0A3D-4BB6-A814-9C823EE61A5D}"/>
    <cellStyle name="Normal 8 2 2 2 3 2" xfId="27294" xr:uid="{F97E081D-7079-48EC-AE04-8AB230E26FC5}"/>
    <cellStyle name="Normal 8 2 2 2 3 3" xfId="27295" xr:uid="{ACEBB875-3FF2-41F8-86F4-ECD0011A1B52}"/>
    <cellStyle name="Normal 8 2 2 2 4" xfId="27296" xr:uid="{FD3B4E8D-8370-4998-A43E-CE502DC5A6CE}"/>
    <cellStyle name="Normal 8 2 2 2 5" xfId="27297" xr:uid="{B7EDF891-420A-460C-B3C8-4DA26021DE70}"/>
    <cellStyle name="Normal 8 2 2 3" xfId="27298" xr:uid="{3C9C0F90-69C5-481D-8E01-EE0BB00E8C00}"/>
    <cellStyle name="Normal 8 2 2 4" xfId="27299" xr:uid="{4BBC3355-E401-476A-B6B1-7A7AEC0BD6FE}"/>
    <cellStyle name="Normal 8 2 2 5" xfId="27300" xr:uid="{F3152BDA-8C94-4927-BE5F-50DEAEDA26B1}"/>
    <cellStyle name="Normal 8 2 2 6" xfId="27301" xr:uid="{7733C0A9-5E2B-4BF4-A3B7-8ED4B18D8E43}"/>
    <cellStyle name="Normal 8 2 2 7" xfId="27302" xr:uid="{52503560-7158-49F1-B118-AACECFB2BB62}"/>
    <cellStyle name="Normal 8 2 2 8" xfId="27303" xr:uid="{5F6030BE-D20D-42CB-8ABA-97D0EB3E4D41}"/>
    <cellStyle name="Normal 8 2 2 9" xfId="27304" xr:uid="{5CE4CAC1-452D-4288-B26E-3844456EB7AA}"/>
    <cellStyle name="Normal 8 2 2_Sheet2" xfId="27305" xr:uid="{A117FF3C-B08E-427A-8D3D-84150F5A5BAE}"/>
    <cellStyle name="Normal 8 2 3" xfId="27306" xr:uid="{004D103F-3A6A-4D45-A166-6D3DCFFA27A6}"/>
    <cellStyle name="Normal 8 2 3 2" xfId="27307" xr:uid="{0A390717-DAFA-4C74-B93B-A98110595B77}"/>
    <cellStyle name="Normal 8 2 3 2 2" xfId="27308" xr:uid="{9E5B9980-25B0-4BC3-8F14-C6B0A96455D7}"/>
    <cellStyle name="Normal 8 2 3 2 3" xfId="27309" xr:uid="{DC0E2FC4-799E-400E-9D36-5729E4F7C8F1}"/>
    <cellStyle name="Normal 8 2 3 3" xfId="27310" xr:uid="{4A47C1EF-A2DF-4994-A518-5F0EE9632A72}"/>
    <cellStyle name="Normal 8 2 3 4" xfId="27311" xr:uid="{59EF8E40-0AB8-43A4-ABCB-E3BF70F5DEE7}"/>
    <cellStyle name="Normal 8 2 4" xfId="27312" xr:uid="{756AF6C2-B803-4236-9A7F-035D5E7C585B}"/>
    <cellStyle name="Normal 8 2 5" xfId="27313" xr:uid="{BB796BC2-BE27-471A-81AE-F0D76D27EC2C}"/>
    <cellStyle name="Normal 8 2 6" xfId="27314" xr:uid="{4D2EF5C1-B977-45E6-8408-CAF9C55CE8D2}"/>
    <cellStyle name="Normal 8 2 7" xfId="27315" xr:uid="{0EFC0EA5-E1AA-40DB-B782-325C89AAB2F9}"/>
    <cellStyle name="Normal 8 2 8" xfId="27316" xr:uid="{14B57EEE-95B3-49D5-A078-5AC0875426BB}"/>
    <cellStyle name="Normal 8 2 9" xfId="27317" xr:uid="{148748E6-5AD1-4038-B56B-7DF3491091FC}"/>
    <cellStyle name="Normal 8 2_NERELLA ADDITIONAL CLASS ROOMS IN FF" xfId="27318" xr:uid="{3220221D-18F4-4999-9D65-5F5D40BD20BF}"/>
    <cellStyle name="Normal 8 3" xfId="27319" xr:uid="{9996C020-CD33-4147-8A93-0CECCA1D2E0E}"/>
    <cellStyle name="Normal 8 3 10" xfId="27320" xr:uid="{F7B18F46-41EF-4510-81D9-3AB99EA570FF}"/>
    <cellStyle name="Normal 8 3 11" xfId="27321" xr:uid="{FB9F3F89-E6EB-40F0-8096-C87A3111108D}"/>
    <cellStyle name="Normal 8 3 12" xfId="27322" xr:uid="{F883E229-6D0D-4E04-8430-70924ECD005C}"/>
    <cellStyle name="Normal 8 3 13" xfId="27323" xr:uid="{8210D07A-6954-40B6-A4AD-C9D8DAD2FE23}"/>
    <cellStyle name="Normal 8 3 14" xfId="27324" xr:uid="{01408B4A-6A66-4046-BFBC-4FF0B34C6F69}"/>
    <cellStyle name="Normal 8 3 15" xfId="27325" xr:uid="{11F45853-AEAB-4F97-ADE4-79DA194C5BDB}"/>
    <cellStyle name="Normal 8 3 2" xfId="27326" xr:uid="{700ECA55-86DD-4D46-9A21-875C7A4F2FAF}"/>
    <cellStyle name="Normal 8 3 2 10" xfId="27327" xr:uid="{980634C9-D292-4AA7-B3EF-2D4FE48DE20A}"/>
    <cellStyle name="Normal 8 3 2 11" xfId="27328" xr:uid="{CEC98D31-4A91-41D5-B30E-6E7705D261D3}"/>
    <cellStyle name="Normal 8 3 2 12" xfId="27329" xr:uid="{11D61718-2DBD-44F5-A872-00BD48D9F921}"/>
    <cellStyle name="Normal 8 3 2 13" xfId="27330" xr:uid="{C207CD8F-A6CB-43A3-BB9E-60A4162BBC74}"/>
    <cellStyle name="Normal 8 3 2 14" xfId="27331" xr:uid="{3CBDDEB2-3413-4B21-ABC8-37CF9664EA31}"/>
    <cellStyle name="Normal 8 3 2 15" xfId="27332" xr:uid="{D8E5EF8E-2429-42F7-BFFE-068F69EBE923}"/>
    <cellStyle name="Normal 8 3 2 2" xfId="27333" xr:uid="{D9FC4459-719B-4CCC-BC53-ED8967691539}"/>
    <cellStyle name="Normal 8 3 2 2 2" xfId="27334" xr:uid="{92819302-5EF0-4FA3-BA55-E788D91CE374}"/>
    <cellStyle name="Normal 8 3 2 2 3" xfId="27335" xr:uid="{B3A92D0F-F767-4989-8F16-2A8FB9EF6B60}"/>
    <cellStyle name="Normal 8 3 2 3" xfId="27336" xr:uid="{8BA2B26A-26BA-46E5-9D90-265D09E0FF5E}"/>
    <cellStyle name="Normal 8 3 2 4" xfId="27337" xr:uid="{13D68706-41BE-44BD-8BEA-A338E64E5C46}"/>
    <cellStyle name="Normal 8 3 2 5" xfId="27338" xr:uid="{11D86D86-994D-4519-A6D5-68C77C9D1C14}"/>
    <cellStyle name="Normal 8 3 2 6" xfId="27339" xr:uid="{4B7FBD0F-5E2F-4F21-8CFC-87E5285F929D}"/>
    <cellStyle name="Normal 8 3 2 7" xfId="27340" xr:uid="{E3B21CE9-BEAD-4E96-99E9-2292C0C53F66}"/>
    <cellStyle name="Normal 8 3 2 8" xfId="27341" xr:uid="{8306CFFD-730E-42F7-8713-50B72BA95BA1}"/>
    <cellStyle name="Normal 8 3 2 9" xfId="27342" xr:uid="{4504E0F4-02A8-40EA-9ADF-00746E9D2AB1}"/>
    <cellStyle name="Normal 8 3 3" xfId="27343" xr:uid="{2E198316-A510-484F-A40E-F93210FD5CC5}"/>
    <cellStyle name="Normal 8 3 4" xfId="27344" xr:uid="{DDA19E77-17B1-4B97-B1FE-BFA9CAB41F64}"/>
    <cellStyle name="Normal 8 3 5" xfId="27345" xr:uid="{43D1E5D2-4D5C-4CD4-B779-4D554A0CB8B7}"/>
    <cellStyle name="Normal 8 3 6" xfId="27346" xr:uid="{C7C78D86-407B-4533-8790-1C0F0B1F34B9}"/>
    <cellStyle name="Normal 8 3 7" xfId="27347" xr:uid="{7B8FB1A5-02B4-48D9-B526-0E1E5F840AC6}"/>
    <cellStyle name="Normal 8 3 8" xfId="27348" xr:uid="{7CD18B86-BD5F-4AE5-946B-ECE0AA5024BE}"/>
    <cellStyle name="Normal 8 3 9" xfId="27349" xr:uid="{CC0F4AA5-360C-48FA-9AA6-73C6A87DA4BA}"/>
    <cellStyle name="Normal 8 3_Sheet2" xfId="27350" xr:uid="{8D00E576-CD32-46F6-AB46-1DEA50B853E7}"/>
    <cellStyle name="Normal 8 4" xfId="27351" xr:uid="{A127F6CF-D7E8-4DC7-85C3-A22B433BD5F9}"/>
    <cellStyle name="Normal 8 4 2" xfId="27352" xr:uid="{F4CCE860-650A-4510-877C-079F8225328F}"/>
    <cellStyle name="Normal 8 4 2 2" xfId="27353" xr:uid="{57653FA9-36A4-4899-B45C-E335B0A6C082}"/>
    <cellStyle name="Normal 8 4 2 2 2" xfId="27354" xr:uid="{12CD32D6-5F9E-4A8B-B7F7-CA7EE35FBAB3}"/>
    <cellStyle name="Normal 8 4 2 2 3" xfId="27355" xr:uid="{ED2B8F73-9787-4EA9-9EC8-7D20787A2C73}"/>
    <cellStyle name="Normal 8 4 2 3" xfId="27356" xr:uid="{E4428ED0-4F09-4A38-8D87-E169C595AFB1}"/>
    <cellStyle name="Normal 8 4 2 4" xfId="27357" xr:uid="{3D6E815E-29A2-494C-A1CD-2545F4A18952}"/>
    <cellStyle name="Normal 8 4_Sheet2" xfId="27358" xr:uid="{081939AF-3F5C-48C7-A9FF-B2417597D53A}"/>
    <cellStyle name="Normal 8 5" xfId="27359" xr:uid="{C72025AB-B8AC-4E0F-922E-9355728367C6}"/>
    <cellStyle name="Normal 8 5 2" xfId="27360" xr:uid="{0FB62590-0C36-43A9-AFA8-E02039A8DFD0}"/>
    <cellStyle name="Normal 8 5 2 2" xfId="27361" xr:uid="{CF0241E7-9533-409D-B3B0-1C07D201C1C6}"/>
    <cellStyle name="Normal 8 5 2 2 2" xfId="27362" xr:uid="{DC876F2E-1699-43DE-A3A9-E2BBB073F03A}"/>
    <cellStyle name="Normal 8 5 2 2 3" xfId="27363" xr:uid="{9410B1CB-07F7-4AAE-B30B-1ABB825C29A7}"/>
    <cellStyle name="Normal 8 5 2 3" xfId="27364" xr:uid="{94662D75-C697-4D70-A219-4683398168F2}"/>
    <cellStyle name="Normal 8 5 2 4" xfId="27365" xr:uid="{AC7F5B53-8B38-4B4C-ABB8-B092B94F04A1}"/>
    <cellStyle name="Normal 8 5_Sheet2" xfId="27366" xr:uid="{E32CA3A7-9717-4259-ADB1-A5DD04BC9DA8}"/>
    <cellStyle name="Normal 8 6" xfId="27367" xr:uid="{9297B68A-D457-439D-98B9-4D28A39B0DBC}"/>
    <cellStyle name="Normal 8 6 2" xfId="27368" xr:uid="{C0CDB635-7E88-4031-9218-21CB0F2DAE15}"/>
    <cellStyle name="Normal 8 6 2 2" xfId="27369" xr:uid="{80D9C8FE-A2E0-48D4-9DEE-093A9E028FC2}"/>
    <cellStyle name="Normal 8 6 3" xfId="27370" xr:uid="{51197B77-A6D8-4398-8358-726F324D1D8F}"/>
    <cellStyle name="Normal 8 7" xfId="27371" xr:uid="{21AE8910-D3F3-400A-A478-08EC6F2B37E8}"/>
    <cellStyle name="Normal 8 8" xfId="27372" xr:uid="{D971CAAA-16A3-448E-8A14-45CDB212F3A9}"/>
    <cellStyle name="Normal 8 9" xfId="27373" xr:uid="{240C57AA-7A92-4010-854B-E3776F2969DD}"/>
    <cellStyle name="Normal 8_A- Internal Painting Qtys." xfId="27396" xr:uid="{E9948778-152C-4E34-86C1-2D860EE6ECBC}"/>
    <cellStyle name="Normal 80" xfId="27374" xr:uid="{D41A472A-6E69-498D-9B2E-334DA400CD50}"/>
    <cellStyle name="Normal 80 2" xfId="27375" xr:uid="{3BE547C9-FA91-4BFB-A79A-9ED0EB82719B}"/>
    <cellStyle name="Normal 81" xfId="27376" xr:uid="{E7F22DEB-15E4-44DA-8D3B-1F64F5D04647}"/>
    <cellStyle name="Normal 81 2" xfId="27377" xr:uid="{B841561D-C8BE-4459-89FE-3916F6DA3B3F}"/>
    <cellStyle name="Normal 82" xfId="27378" xr:uid="{53F0230B-D3A0-44C9-893B-73C0A9B79C6B}"/>
    <cellStyle name="Normal 82 2" xfId="27379" xr:uid="{925ECF8E-9D34-4094-9297-FD97266B3F5D}"/>
    <cellStyle name="Normal 83" xfId="27380" xr:uid="{D66A66BA-D8FE-487C-BAB4-7B8B54247746}"/>
    <cellStyle name="Normal 83 2" xfId="27381" xr:uid="{73CC125C-6BF4-4C36-9E98-DC20FAE58D55}"/>
    <cellStyle name="Normal 83 3" xfId="27382" xr:uid="{CAF21B75-1F0A-4B6A-9FDF-1A5805CA2A2F}"/>
    <cellStyle name="Normal 84" xfId="27383" xr:uid="{5342413B-27FE-4DD6-8E9C-77B03A8297CE}"/>
    <cellStyle name="Normal 84 2" xfId="27384" xr:uid="{7DCD031C-019E-44B0-8A4C-0359259EDDBF}"/>
    <cellStyle name="Normal 84 3" xfId="27385" xr:uid="{A683A117-A075-423C-A514-68878EDEFB13}"/>
    <cellStyle name="Normal 85" xfId="27386" xr:uid="{24D06F7B-5D21-4EBB-AA51-B3193CAF241F}"/>
    <cellStyle name="Normal 85 2" xfId="27387" xr:uid="{004E1BE2-4A9E-42EC-81C0-FF2C25A5201B}"/>
    <cellStyle name="Normal 85 3" xfId="27388" xr:uid="{8D96A585-5650-41AE-A625-97813959C016}"/>
    <cellStyle name="Normal 86" xfId="27389" xr:uid="{FA9AC650-C5CA-4E97-9275-7FF3B974CFA7}"/>
    <cellStyle name="Normal 86 2" xfId="27390" xr:uid="{9EC5E80C-D5F3-48F9-80D9-42543FC5EFAD}"/>
    <cellStyle name="Normal 87" xfId="27391" xr:uid="{086F3875-D3B9-4FAD-AE8F-BB326FD198CC}"/>
    <cellStyle name="Normal 87 2" xfId="27392" xr:uid="{F7807822-045D-4589-B332-F5EAC81DDDF5}"/>
    <cellStyle name="Normal 88" xfId="27393" xr:uid="{BF3C0329-F97B-4570-8A15-F2C7E500E1B9}"/>
    <cellStyle name="Normal 88 2" xfId="27394" xr:uid="{FCDADCA1-3F92-4F7F-B525-08136713C0CA}"/>
    <cellStyle name="Normal 89" xfId="27395" xr:uid="{7613681D-6A69-43FF-97FA-4BE6A65760DE}"/>
    <cellStyle name="Normal 9" xfId="27397" xr:uid="{CC87DD24-8B6F-4E0D-B5AD-3B90FE3AB082}"/>
    <cellStyle name="Normal 9 10" xfId="27398" xr:uid="{2237E603-C25F-4024-ACD3-409B3CC8DDFE}"/>
    <cellStyle name="Normal 9 11" xfId="27399" xr:uid="{9B6C2A70-1372-44F0-AF24-2605186290A5}"/>
    <cellStyle name="Normal 9 12" xfId="27400" xr:uid="{40F63058-1BA7-4888-82CA-D4C2F009B46B}"/>
    <cellStyle name="Normal 9 13" xfId="27401" xr:uid="{054F10A8-B19B-4867-89F9-AB65A96A7BA1}"/>
    <cellStyle name="Normal 9 14" xfId="27402" xr:uid="{DBDAECC3-E095-40CA-911E-775930B8E128}"/>
    <cellStyle name="Normal 9 15" xfId="27403" xr:uid="{99A6B8DD-46CD-48BC-8B3D-9C0C24436064}"/>
    <cellStyle name="Normal 9 15 2" xfId="27404" xr:uid="{B67F3A10-299E-49E2-97FA-F84E1EF0EEB6}"/>
    <cellStyle name="Normal 9 15 2 2" xfId="27405" xr:uid="{AE4120D0-E5A2-4F71-A99F-738886013104}"/>
    <cellStyle name="Normal 9 15 2 3" xfId="27406" xr:uid="{AEBF4C17-E9B9-4C28-8108-A02F1A44C573}"/>
    <cellStyle name="Normal 9 15 3" xfId="27407" xr:uid="{03EB7B01-DB45-4327-B6F1-8F3F31364DDD}"/>
    <cellStyle name="Normal 9 15 4" xfId="27408" xr:uid="{4FDEB96D-5777-48ED-913D-5F3D480AC426}"/>
    <cellStyle name="Normal 9 16" xfId="27409" xr:uid="{B232F927-EE62-4939-B19A-20A224617B05}"/>
    <cellStyle name="Normal 9 17" xfId="27410" xr:uid="{522539AC-A496-4D12-9FB3-E4D08E705E30}"/>
    <cellStyle name="Normal 9 18" xfId="27411" xr:uid="{34C8E04B-3593-427D-9A37-EFA9FA0C2665}"/>
    <cellStyle name="Normal 9 19" xfId="27412" xr:uid="{EB2AC44F-F4D2-48BA-8B30-78C795582794}"/>
    <cellStyle name="Normal 9 2" xfId="27413" xr:uid="{13AF9D7A-E9D3-46B6-8C88-EAC9FDC0896F}"/>
    <cellStyle name="Normal 9 2 10" xfId="27414" xr:uid="{D27F4559-8C9A-416E-BE6E-FBF188F68D30}"/>
    <cellStyle name="Normal 9 2 11" xfId="27415" xr:uid="{A16633CB-305F-40D8-A5BC-E10A167B7F3C}"/>
    <cellStyle name="Normal 9 2 12" xfId="27416" xr:uid="{CC90B279-4EAE-492E-A568-93DCEE74E9BD}"/>
    <cellStyle name="Normal 9 2 13" xfId="27417" xr:uid="{F32D203A-6868-4071-80FF-53D180AD9B63}"/>
    <cellStyle name="Normal 9 2 14" xfId="27418" xr:uid="{3B9D42F9-07D2-4353-977A-87227B0EA472}"/>
    <cellStyle name="Normal 9 2 15" xfId="27419" xr:uid="{7B4ED275-E5E5-4372-951E-9B7127CDB987}"/>
    <cellStyle name="Normal 9 2 16" xfId="27420" xr:uid="{1C254D9C-F94F-43E8-9C12-ACB7E2DDC05E}"/>
    <cellStyle name="Normal 9 2 17" xfId="27421" xr:uid="{11D9C333-13EC-4F22-A2D0-4B14BD52FBDF}"/>
    <cellStyle name="Normal 9 2 2" xfId="27422" xr:uid="{CFC386D0-7A3B-44CF-A8FB-9AB9E01FE8B5}"/>
    <cellStyle name="Normal 9 2 2 10" xfId="27423" xr:uid="{816715F2-D70E-4D9C-9198-8AE0CB729714}"/>
    <cellStyle name="Normal 9 2 2 11" xfId="27424" xr:uid="{202F25DA-8202-4ACF-9058-D5A1C037FEC5}"/>
    <cellStyle name="Normal 9 2 2 12" xfId="27425" xr:uid="{4FF10A3C-9F5D-4255-9758-7E67767A6E2B}"/>
    <cellStyle name="Normal 9 2 2 13" xfId="27426" xr:uid="{6680B233-EFCB-4075-B6B4-43A629B388D2}"/>
    <cellStyle name="Normal 9 2 2 14" xfId="27427" xr:uid="{0A9CE890-F3B0-4888-854E-8A88D5ABF4E1}"/>
    <cellStyle name="Normal 9 2 2 15" xfId="27428" xr:uid="{C4A70B66-8106-42D7-AA2A-2C011ECF84CC}"/>
    <cellStyle name="Normal 9 2 2 2" xfId="27429" xr:uid="{20A2FE7C-23A5-4734-85CC-E3D34E4DACAE}"/>
    <cellStyle name="Normal 9 2 2 2 10" xfId="27430" xr:uid="{7E6365B6-E616-4AC8-A6A5-8C7D0B85DC7E}"/>
    <cellStyle name="Normal 9 2 2 2 11" xfId="27431" xr:uid="{E6F35080-6F56-4548-ADF8-C260073E0A3D}"/>
    <cellStyle name="Normal 9 2 2 2 12" xfId="27432" xr:uid="{0B7D1CCB-2ACE-48AA-85AF-E60D56B19E80}"/>
    <cellStyle name="Normal 9 2 2 2 13" xfId="27433" xr:uid="{82E54966-F21E-4AFE-9D1C-EF3D1EAEC3CD}"/>
    <cellStyle name="Normal 9 2 2 2 14" xfId="27434" xr:uid="{E6DF9003-3F6E-43B6-ABAC-F302210CA049}"/>
    <cellStyle name="Normal 9 2 2 2 15" xfId="27435" xr:uid="{3E638502-527C-40D2-937C-A0169D7BB61E}"/>
    <cellStyle name="Normal 9 2 2 2 2" xfId="27436" xr:uid="{09A52D85-FE9A-4D51-8210-31E7BFCAD465}"/>
    <cellStyle name="Normal 9 2 2 2 3" xfId="27437" xr:uid="{71D38C02-1482-4290-89DB-816CD12BD8EF}"/>
    <cellStyle name="Normal 9 2 2 2 4" xfId="27438" xr:uid="{FCEAD776-823D-439B-966B-59A5C79888BE}"/>
    <cellStyle name="Normal 9 2 2 2 5" xfId="27439" xr:uid="{8117FD13-4BBE-4655-9458-1E3995BDE128}"/>
    <cellStyle name="Normal 9 2 2 2 6" xfId="27440" xr:uid="{60E0928B-F315-4B99-81BA-FFE3ECC823C2}"/>
    <cellStyle name="Normal 9 2 2 2 7" xfId="27441" xr:uid="{CCACFD37-884B-4870-BCCD-5745BD6205F1}"/>
    <cellStyle name="Normal 9 2 2 2 8" xfId="27442" xr:uid="{4E8A7E88-2F64-44B2-9819-1FD1092F83FD}"/>
    <cellStyle name="Normal 9 2 2 2 9" xfId="27443" xr:uid="{4AE664A1-D7F2-49B7-9D3E-1E09508D5DF5}"/>
    <cellStyle name="Normal 9 2 2 3" xfId="27444" xr:uid="{827E8E50-599E-41AC-955C-368BE8E60152}"/>
    <cellStyle name="Normal 9 2 2 4" xfId="27445" xr:uid="{F90AA277-E664-4C89-BE6D-C8914996C2A3}"/>
    <cellStyle name="Normal 9 2 2 5" xfId="27446" xr:uid="{C1675754-156C-4506-A3A2-D698EF845583}"/>
    <cellStyle name="Normal 9 2 2 6" xfId="27447" xr:uid="{EF1FFB13-746C-424F-9DE6-F6AB41560A70}"/>
    <cellStyle name="Normal 9 2 2 7" xfId="27448" xr:uid="{63112B13-1549-49EA-B5BF-C9A9FA6A8A34}"/>
    <cellStyle name="Normal 9 2 2 8" xfId="27449" xr:uid="{3E2149EA-F480-41EF-BA6C-F01C5D035C15}"/>
    <cellStyle name="Normal 9 2 2 9" xfId="27450" xr:uid="{1204DD5B-4B05-409C-94FE-EB3E835847DE}"/>
    <cellStyle name="Normal 9 2 3" xfId="27451" xr:uid="{E618EBD2-6EDF-42D7-AC44-9D30DAF1D513}"/>
    <cellStyle name="Normal 9 2 4" xfId="27452" xr:uid="{CA0F1528-E06E-4BF1-A9BC-DB90D68207DC}"/>
    <cellStyle name="Normal 9 2 5" xfId="27453" xr:uid="{2EC0E512-B779-4E92-9F25-C7A9B0679993}"/>
    <cellStyle name="Normal 9 2 6" xfId="27454" xr:uid="{7799E16D-8265-4979-AA0A-EE8F76F5C1F7}"/>
    <cellStyle name="Normal 9 2 7" xfId="27455" xr:uid="{124BF00A-4F42-45C7-87A5-8F9139D42B70}"/>
    <cellStyle name="Normal 9 2 8" xfId="27456" xr:uid="{9BD5B698-0DD5-4F3F-A567-15D928F6A33F}"/>
    <cellStyle name="Normal 9 2 9" xfId="27457" xr:uid="{B6A4EE6B-6BA0-4CBE-9F90-AF242716B7EE}"/>
    <cellStyle name="Normal 9 3" xfId="27458" xr:uid="{AEACC4AC-F1A6-4FF4-B0DC-9BDE67295785}"/>
    <cellStyle name="Normal 9 4" xfId="27459" xr:uid="{3BCDC990-F971-4EF5-B593-644B604DA3D8}"/>
    <cellStyle name="Normal 9 4 2" xfId="27460" xr:uid="{407448DD-15F5-49E9-ADBE-B7B04F17D6B1}"/>
    <cellStyle name="Normal 9 4 2 2" xfId="27461" xr:uid="{AD8D7037-BBC4-419E-BF4B-7AA3E2304D0D}"/>
    <cellStyle name="Normal 9 4 2 2 2" xfId="27462" xr:uid="{8615492D-85E2-4298-B96D-FDD1AD160B33}"/>
    <cellStyle name="Normal 9 4 2 2 3" xfId="27463" xr:uid="{23E2E180-2D32-41F9-AA54-B5896E3239F0}"/>
    <cellStyle name="Normal 9 4 2 3" xfId="27464" xr:uid="{DCCB737A-C26E-492A-9377-62BD13FB0EBC}"/>
    <cellStyle name="Normal 9 4 2 4" xfId="27465" xr:uid="{711E32D1-F9CB-473A-8418-B7F83F4529A3}"/>
    <cellStyle name="Normal 9 5" xfId="27466" xr:uid="{14F93B7F-9131-43E1-BDD6-910F83B8080C}"/>
    <cellStyle name="Normal 9 6" xfId="27467" xr:uid="{9A640A23-E8F4-4034-8AD8-918ABF68C6DF}"/>
    <cellStyle name="Normal 9 7" xfId="27468" xr:uid="{1B4B3EFE-673B-4802-8E23-674C64F23992}"/>
    <cellStyle name="Normal 9 8" xfId="27469" xr:uid="{F7D6A11E-E4AF-42A5-8A9D-741C57DC8046}"/>
    <cellStyle name="Normal 9 9" xfId="27470" xr:uid="{454C8470-2570-45BE-A4B7-962E743E41A4}"/>
    <cellStyle name="Normal 9_A- Internal Painting Qtys." xfId="27512" xr:uid="{40E08A94-1B33-4C15-A261-41F7224845B6}"/>
    <cellStyle name="Normal 90" xfId="27471" xr:uid="{6A30A2D5-6BB2-4A09-A477-77D1EE84934C}"/>
    <cellStyle name="Normal 90 2" xfId="27472" xr:uid="{AEE8C0F7-8662-4F66-A325-5684C3E7210E}"/>
    <cellStyle name="Normal 90 3" xfId="27473" xr:uid="{68851106-17C3-478F-96AC-9388610880C6}"/>
    <cellStyle name="Normal 90 4" xfId="27474" xr:uid="{CDA28648-3D3E-48D8-B348-E8FA8155371F}"/>
    <cellStyle name="Normal 91" xfId="27475" xr:uid="{13AB3D4F-1249-4033-8600-61CFB9EB7120}"/>
    <cellStyle name="Normal 91 2" xfId="27476" xr:uid="{4247D24E-6F53-470F-816D-AED197634792}"/>
    <cellStyle name="Normal 91 3" xfId="27477" xr:uid="{FCED47B7-8362-4F63-A873-6924FF19D177}"/>
    <cellStyle name="Normal 92" xfId="27478" xr:uid="{56C09DAD-7B8E-40F9-A857-1DAB05074ABC}"/>
    <cellStyle name="Normal 92 2" xfId="27479" xr:uid="{531C65BB-B4EA-419B-B50B-54FF50696781}"/>
    <cellStyle name="Normal 93" xfId="27480" xr:uid="{E705CC5F-EBFE-4C5B-9385-0559E15AD1D7}"/>
    <cellStyle name="Normal 93 2" xfId="27481" xr:uid="{5B76F25F-8CBE-4845-A099-F296FB1DAA6E}"/>
    <cellStyle name="Normal 93 3" xfId="27482" xr:uid="{781EA9AD-C1BE-4DFA-95E6-143D577EE4DA}"/>
    <cellStyle name="Normal 94" xfId="27483" xr:uid="{90A4362D-3142-4B83-8D1B-ECEA5F55C46B}"/>
    <cellStyle name="Normal 94 2" xfId="27484" xr:uid="{53BEAB98-4E78-4B21-BB83-B20B0D754F36}"/>
    <cellStyle name="Normal 94 3" xfId="27485" xr:uid="{7C794E50-B815-4BA6-B1F3-33F1512DB432}"/>
    <cellStyle name="Normal 95" xfId="27486" xr:uid="{ACFA1DEB-E671-4E64-BC60-F3B347FBA783}"/>
    <cellStyle name="Normal 95 2" xfId="27487" xr:uid="{49AF81EA-D418-4E8A-AD9E-DECB80E71C52}"/>
    <cellStyle name="Normal 96" xfId="27488" xr:uid="{C4F80AD2-31D9-4294-B7A9-58D8D75ED31F}"/>
    <cellStyle name="Normal 96 2" xfId="27489" xr:uid="{DF4B751F-2FDC-450F-83F4-76AC5A619247}"/>
    <cellStyle name="Normal 97" xfId="27490" xr:uid="{F1C7CBB5-D4FA-4754-99F2-971601726832}"/>
    <cellStyle name="Normal 97 2" xfId="27491" xr:uid="{C5A558B9-C9B4-49E4-8515-0F16BA64728D}"/>
    <cellStyle name="Normal 97 3" xfId="27492" xr:uid="{6286A44E-2EEB-4BF5-9312-A9443694AE94}"/>
    <cellStyle name="Normal 97 4" xfId="27493" xr:uid="{C3DC2B1D-483C-4E96-9D1C-6376D4EB26E0}"/>
    <cellStyle name="Normal 97 5" xfId="27494" xr:uid="{0B1CF516-1FCB-48DF-9B4D-95502B7FEDA2}"/>
    <cellStyle name="Normal 97 5 2" xfId="27495" xr:uid="{F8C98A99-73C4-4C80-AB37-81EA0DDCD5F2}"/>
    <cellStyle name="Normal 97 5 2 2" xfId="27496" xr:uid="{817399FE-088F-4187-9A1A-125DF4120953}"/>
    <cellStyle name="Normal 97 5 2 3" xfId="27497" xr:uid="{92331D73-86BA-4963-9708-C59617AF2D36}"/>
    <cellStyle name="Normal 97 5 3" xfId="27498" xr:uid="{2743A95A-37D9-48B7-9412-EA8253363BAF}"/>
    <cellStyle name="Normal 97 5 4" xfId="27499" xr:uid="{30FB7B20-A031-4AC9-AFDD-484A96520D84}"/>
    <cellStyle name="Normal 97 6" xfId="27500" xr:uid="{C8993497-99F5-49DE-9B5A-57BA61A655E7}"/>
    <cellStyle name="Normal 97 6 2" xfId="27501" xr:uid="{DBECBB6D-B3F0-4780-9991-B2C55DDAEBF3}"/>
    <cellStyle name="Normal 97 6 3" xfId="27502" xr:uid="{BFDFB756-CBF6-407B-B1E2-5C8EDC32FA68}"/>
    <cellStyle name="Normal 97 7" xfId="27503" xr:uid="{1DA43714-66D5-4D0A-B4A3-7F87BF04F626}"/>
    <cellStyle name="Normal 97 8" xfId="27504" xr:uid="{5B00DBCA-0667-46DA-BACD-D100A19B9051}"/>
    <cellStyle name="Normal 98" xfId="27505" xr:uid="{639D74AE-5EA6-44C8-8DF3-52E0A8705684}"/>
    <cellStyle name="Normal 98 2" xfId="27506" xr:uid="{4450C3ED-4060-4C45-ABAA-4AC6CB790F00}"/>
    <cellStyle name="Normal 98 3" xfId="27507" xr:uid="{AB46F595-2F5C-439B-B4C4-F063D9F4C017}"/>
    <cellStyle name="Normal 98 4" xfId="27508" xr:uid="{74507ACF-3903-4E7D-93C7-7E52A1260BBF}"/>
    <cellStyle name="Normal 99" xfId="27509" xr:uid="{3E6A603B-0D3C-4E84-B7C5-9CDBDF4E3510}"/>
    <cellStyle name="Normal 99 2" xfId="27510" xr:uid="{497DA8F8-C2D0-4FBD-ACE6-F210ACC108DC}"/>
    <cellStyle name="Normal 99 3" xfId="27511" xr:uid="{2DC2E967-0FB9-447A-95D1-CA1358CDF03C}"/>
    <cellStyle name="Normal Bold" xfId="27517" xr:uid="{EC7CD0AF-D59C-4CC3-BBEA-06096EB5F57F}"/>
    <cellStyle name="Normal Pct" xfId="27518" xr:uid="{FD7C7D0F-085E-4494-B311-02EB10FF678B}"/>
    <cellStyle name="Normal Tiger" xfId="27519" xr:uid="{CF730FC9-E9A8-40DF-86F7-DFB3E7AA7214}"/>
    <cellStyle name="Normal$" xfId="27520" xr:uid="{600B912C-F4CA-4748-97AE-C234ADE4FE21}"/>
    <cellStyle name="normal0" xfId="27522" xr:uid="{5F692C8E-4886-4D82-9B44-2F6D2B18158B}"/>
    <cellStyle name="Normal1" xfId="27523" xr:uid="{3704685D-6580-417A-AD01-C7B6037797A8}"/>
    <cellStyle name="normal1$" xfId="27524" xr:uid="{DF555C07-965A-4673-9BEB-7F540AB54282}"/>
    <cellStyle name="normal12" xfId="27525" xr:uid="{5CDD37EC-2599-4E9A-AF2D-DF3E81FDCD6D}"/>
    <cellStyle name="normal1R" xfId="27526" xr:uid="{193CDB8D-1792-44C5-8E34-AC2EFADFF3F9}"/>
    <cellStyle name="normal2" xfId="27527" xr:uid="{B1808FE2-F405-4CD5-8C3C-C73036AB9CEB}"/>
    <cellStyle name="Normale_Astelit bp fix" xfId="27528" xr:uid="{A7BD69FE-A8FB-4148-AED6-877527723325}"/>
    <cellStyle name="NormalHelv" xfId="27529" xr:uid="{15DF3DAE-4C3F-47B2-AA58-B9C0704C5E4A}"/>
    <cellStyle name="NormalMultiple" xfId="27530" xr:uid="{7C7E222E-11D2-40DF-961F-0E698B419986}"/>
    <cellStyle name="normální_laroux" xfId="27534" xr:uid="{65E04420-5F3A-4B20-B15B-F348E5CADF8B}"/>
    <cellStyle name="NormalR" xfId="27531" xr:uid="{C79520E6-0AB1-4FFF-9E89-AA9950922434}"/>
    <cellStyle name="Normalx" xfId="27532" xr:uid="{19A5FDA3-7034-423A-9514-4671D45850A3}"/>
    <cellStyle name="NormalxShadow" xfId="27533" xr:uid="{8805C2B6-35D9-4B92-B854-704AD2C83DCD}"/>
    <cellStyle name="Note 1" xfId="27535" xr:uid="{5BC3E332-FECE-43DE-B559-E3615DDAA043}"/>
    <cellStyle name="Note 10" xfId="27536" xr:uid="{B011FA9F-FB3A-4BC1-BEAC-9288798F751E}"/>
    <cellStyle name="Note 10 10" xfId="27537" xr:uid="{5D8AAB5F-D614-465A-908F-394722D10FCC}"/>
    <cellStyle name="Note 10 10 2" xfId="27538" xr:uid="{6550817B-4A7D-464F-A5C6-BFB024BD7AA0}"/>
    <cellStyle name="Note 10 10 3" xfId="27539" xr:uid="{6E0EA62F-0DB4-41C2-9F6A-F72A5A59ADA9}"/>
    <cellStyle name="Note 10 10 4" xfId="27540" xr:uid="{6E7630D1-1E9C-4FEE-95F6-8860A63A4FD5}"/>
    <cellStyle name="Note 10 11" xfId="27541" xr:uid="{87702D61-30E4-4B3D-95DC-74B042E221B5}"/>
    <cellStyle name="Note 10 11 2" xfId="27542" xr:uid="{0F11417D-66EE-4F85-8BCB-79E9E0587920}"/>
    <cellStyle name="Note 10 11 3" xfId="27543" xr:uid="{130BD040-F84D-4D6E-B4E1-96FEAC2FCA7C}"/>
    <cellStyle name="Note 10 11 4" xfId="27544" xr:uid="{288770E6-9EA7-49AB-B0EE-E8058EAEE354}"/>
    <cellStyle name="Note 10 12" xfId="27545" xr:uid="{FC49C698-4D26-4522-9C94-C0C4B3C4010A}"/>
    <cellStyle name="Note 10 13" xfId="27546" xr:uid="{B7EA16A3-EC0E-4DFE-A965-D342E2A15C25}"/>
    <cellStyle name="Note 10 14" xfId="27547" xr:uid="{27BDFC0D-BA0F-40EC-B1C6-9983EC8A6455}"/>
    <cellStyle name="Note 10 2" xfId="27548" xr:uid="{213AEE04-C553-4A05-9EB0-5060D5CCE7CD}"/>
    <cellStyle name="Note 10 2 2" xfId="27549" xr:uid="{11D97877-74E7-4A3B-AE70-CCDDD4053A8B}"/>
    <cellStyle name="Note 10 2 3" xfId="27550" xr:uid="{3CB179EB-5D1E-4EDC-B243-9F714B1C5E48}"/>
    <cellStyle name="Note 10 2 4" xfId="27551" xr:uid="{AC738218-CFFF-4908-A187-860DFC2A87B2}"/>
    <cellStyle name="Note 10 2 5" xfId="27552" xr:uid="{8149E600-F133-45D6-BCE3-27976245ACD9}"/>
    <cellStyle name="Note 10 3" xfId="27553" xr:uid="{AB936236-B5B6-4FA4-8BD8-1ED939B39A5D}"/>
    <cellStyle name="Note 10 4" xfId="27554" xr:uid="{B1CB6425-0400-4181-9EB7-6D4CC58FACD9}"/>
    <cellStyle name="Note 10 5" xfId="27555" xr:uid="{9985049D-A8F2-49E6-A370-FC76437CD5DB}"/>
    <cellStyle name="Note 10 6" xfId="27556" xr:uid="{7D7F7A59-81E7-481F-A04D-59B6433BF79E}"/>
    <cellStyle name="Note 10 7" xfId="27557" xr:uid="{13794141-7431-49B5-ABF6-270C6EA4491A}"/>
    <cellStyle name="Note 10 8" xfId="27558" xr:uid="{344B43D3-DC0A-4066-9F56-2CC504241D5A}"/>
    <cellStyle name="Note 10 9" xfId="27559" xr:uid="{D3D51EC3-DA32-4025-AB45-019056D964A2}"/>
    <cellStyle name="Note 11" xfId="27560" xr:uid="{1180A591-B652-41BC-8E34-303065DCD971}"/>
    <cellStyle name="Note 11 10" xfId="27561" xr:uid="{EECEFFED-43FA-4F44-B0C7-003D79429D8C}"/>
    <cellStyle name="Note 11 10 2" xfId="27562" xr:uid="{1F627A61-050B-4D3F-A13B-363F2B26EB20}"/>
    <cellStyle name="Note 11 10 3" xfId="27563" xr:uid="{E1BC8B5C-4920-45B2-8353-AA97A2CE2D8C}"/>
    <cellStyle name="Note 11 10 4" xfId="27564" xr:uid="{C160FE91-DBE4-47C9-9CBA-312D259C2F7B}"/>
    <cellStyle name="Note 11 11" xfId="27565" xr:uid="{B3EF978B-FA14-40CE-8E8B-C1DC85FB1FE3}"/>
    <cellStyle name="Note 11 11 2" xfId="27566" xr:uid="{479FB4C6-A9F8-43F9-8077-EB2B7DBEE1E5}"/>
    <cellStyle name="Note 11 11 3" xfId="27567" xr:uid="{7DA89F12-508D-41EF-9C79-5A8E87529830}"/>
    <cellStyle name="Note 11 11 4" xfId="27568" xr:uid="{2D960D11-E8B6-4B8B-BDCB-B08E0738ECAB}"/>
    <cellStyle name="Note 11 12" xfId="27569" xr:uid="{8EA2CD1E-B9DE-440D-90C9-A77688FB605E}"/>
    <cellStyle name="Note 11 13" xfId="27570" xr:uid="{11131290-9F6D-4147-9691-0AA874F062BF}"/>
    <cellStyle name="Note 11 14" xfId="27571" xr:uid="{342889FD-983E-4BE5-849D-C22C256ACDCE}"/>
    <cellStyle name="Note 11 2" xfId="27572" xr:uid="{38C12F2C-922C-4ACA-9F84-453EEB3673DA}"/>
    <cellStyle name="Note 11 2 2" xfId="27573" xr:uid="{AD5DC4A0-1F8C-4F24-90B3-DDB7C7B653BF}"/>
    <cellStyle name="Note 11 2 3" xfId="27574" xr:uid="{6DB9B569-5F7E-473E-B278-8E23521678BD}"/>
    <cellStyle name="Note 11 2 4" xfId="27575" xr:uid="{65CB7237-58BD-47C3-A542-FC37D593AE2F}"/>
    <cellStyle name="Note 11 2 5" xfId="27576" xr:uid="{7D78F7D3-F469-4239-9419-5F6DE8BB43F3}"/>
    <cellStyle name="Note 11 3" xfId="27577" xr:uid="{2EE917A4-DD93-4719-B581-6C12A562C767}"/>
    <cellStyle name="Note 11 4" xfId="27578" xr:uid="{8B8F62C6-9E39-4249-852D-B52B65B57B0A}"/>
    <cellStyle name="Note 11 5" xfId="27579" xr:uid="{DD6B4589-1AB3-4047-B315-6A0ED22B56CB}"/>
    <cellStyle name="Note 11 6" xfId="27580" xr:uid="{C6DF7760-DCF5-4977-9FF8-68B596F58EDB}"/>
    <cellStyle name="Note 11 7" xfId="27581" xr:uid="{7A67A237-FC5E-46CB-A086-A67AF7883468}"/>
    <cellStyle name="Note 11 8" xfId="27582" xr:uid="{1AF5D636-EA0F-4DF9-845F-54FD7A9DA77F}"/>
    <cellStyle name="Note 11 9" xfId="27583" xr:uid="{FEFE7DFE-9B42-4A4D-AD53-58C6C7AF2DB5}"/>
    <cellStyle name="Note 12" xfId="27584" xr:uid="{CF9F9899-9AE1-469A-A1EA-DF478D257553}"/>
    <cellStyle name="Note 12 10" xfId="27585" xr:uid="{3486575C-417A-4A68-BA38-46150DE39BD4}"/>
    <cellStyle name="Note 12 10 2" xfId="27586" xr:uid="{E9E92C45-B171-4259-9CF0-1387172CA38C}"/>
    <cellStyle name="Note 12 10 3" xfId="27587" xr:uid="{953FDCBD-C0AE-469B-847C-C6D5914AEB99}"/>
    <cellStyle name="Note 12 10 4" xfId="27588" xr:uid="{578D9E22-EB67-4BE3-9DA7-B1F4D2279427}"/>
    <cellStyle name="Note 12 11" xfId="27589" xr:uid="{48BAF426-02D7-4A22-B12D-4DB59859ED4A}"/>
    <cellStyle name="Note 12 11 2" xfId="27590" xr:uid="{1208897D-279E-4199-9BEA-8E5E28D29830}"/>
    <cellStyle name="Note 12 11 3" xfId="27591" xr:uid="{32ABFB09-51A3-4BED-BCA7-7F05002E07AB}"/>
    <cellStyle name="Note 12 11 4" xfId="27592" xr:uid="{2978EC9E-A8DA-4101-AEF6-934687863381}"/>
    <cellStyle name="Note 12 12" xfId="27593" xr:uid="{EA9F2E1A-D216-4B2D-8FD9-BEC389DE3ABA}"/>
    <cellStyle name="Note 12 13" xfId="27594" xr:uid="{1BCB9D9C-C6F3-472C-AF4A-B109EAF3FDC9}"/>
    <cellStyle name="Note 12 14" xfId="27595" xr:uid="{8BA4A140-1C8E-49BA-90DB-D768DDC910BA}"/>
    <cellStyle name="Note 12 2" xfId="27596" xr:uid="{0561BBA3-FB25-400D-A6AD-CCB958D479E5}"/>
    <cellStyle name="Note 12 2 2" xfId="27597" xr:uid="{E0F4CCB0-AF41-41A9-A301-C0486F4884CD}"/>
    <cellStyle name="Note 12 2 3" xfId="27598" xr:uid="{F3910058-4DD3-4946-B784-71C59F65E67C}"/>
    <cellStyle name="Note 12 2 4" xfId="27599" xr:uid="{F3A80D28-FBB9-4B0E-A0CD-15366F5E1B24}"/>
    <cellStyle name="Note 12 2 5" xfId="27600" xr:uid="{9C8ACC14-4225-4BD3-984C-61B2549D8612}"/>
    <cellStyle name="Note 12 3" xfId="27601" xr:uid="{DDA1F4FA-FB7A-421F-A557-72022F90A47F}"/>
    <cellStyle name="Note 12 4" xfId="27602" xr:uid="{4ACEFE29-2C9B-449C-9E04-AE1AD04AD9A2}"/>
    <cellStyle name="Note 12 5" xfId="27603" xr:uid="{CF0CDD61-5A2C-4017-A085-FE0893D7248D}"/>
    <cellStyle name="Note 12 6" xfId="27604" xr:uid="{A52A1A40-5BF5-4FD3-8A7E-9F7EDE0290DE}"/>
    <cellStyle name="Note 12 7" xfId="27605" xr:uid="{FCADFFF6-7723-4473-8D13-F44478B612A5}"/>
    <cellStyle name="Note 12 8" xfId="27606" xr:uid="{1F27DBA0-6563-4347-B2EC-BE65A7BC4756}"/>
    <cellStyle name="Note 12 9" xfId="27607" xr:uid="{5B2CD750-DCB5-45FE-8C92-E269E247F405}"/>
    <cellStyle name="Note 13" xfId="27608" xr:uid="{4C19C6D8-897C-41F1-B242-6E7AAFFD422A}"/>
    <cellStyle name="Note 13 10" xfId="27609" xr:uid="{D3BE5B81-3690-42AE-8E00-774422DD0704}"/>
    <cellStyle name="Note 13 10 2" xfId="27610" xr:uid="{195EBCCC-95AD-4A02-984C-26B108A43D6B}"/>
    <cellStyle name="Note 13 10 3" xfId="27611" xr:uid="{F03E0F4F-FE1B-4979-96C4-DEE1BF94E0E3}"/>
    <cellStyle name="Note 13 10 4" xfId="27612" xr:uid="{A7C844BA-93C1-47B3-8D4F-63162D7F543F}"/>
    <cellStyle name="Note 13 11" xfId="27613" xr:uid="{4CFE81C9-9E22-4BB7-B8B0-CDC94428433A}"/>
    <cellStyle name="Note 13 11 2" xfId="27614" xr:uid="{22CC5695-DC4D-44D2-BB55-FD7B8A0E7E1D}"/>
    <cellStyle name="Note 13 11 3" xfId="27615" xr:uid="{26B90557-52C5-472D-AD51-C9253E25F152}"/>
    <cellStyle name="Note 13 11 4" xfId="27616" xr:uid="{0B513586-1883-41F6-B71A-786B58550051}"/>
    <cellStyle name="Note 13 12" xfId="27617" xr:uid="{FCDDF9CF-34A3-4D36-8F04-B916C2CECABA}"/>
    <cellStyle name="Note 13 13" xfId="27618" xr:uid="{4DD759A7-5AA8-44A6-9EE6-5C777F82FB7C}"/>
    <cellStyle name="Note 13 14" xfId="27619" xr:uid="{0A5EEF76-94C5-42A1-9B66-69E87240A569}"/>
    <cellStyle name="Note 13 2" xfId="27620" xr:uid="{B89D8E46-1FB2-469F-945F-BCFA164C0646}"/>
    <cellStyle name="Note 13 2 2" xfId="27621" xr:uid="{D62EA3D0-2E82-4B08-BAA5-4EECF608D031}"/>
    <cellStyle name="Note 13 2 3" xfId="27622" xr:uid="{DFBB40D3-C3DA-420F-A641-4534BD60FF93}"/>
    <cellStyle name="Note 13 2 4" xfId="27623" xr:uid="{1FB06168-4294-458C-8C44-E4EA033029F6}"/>
    <cellStyle name="Note 13 2 5" xfId="27624" xr:uid="{4ED84911-ADC6-46D5-BB5C-E00A59A08542}"/>
    <cellStyle name="Note 13 3" xfId="27625" xr:uid="{6A515DF2-8085-4BA4-A6DD-0E6AD41CB34D}"/>
    <cellStyle name="Note 13 4" xfId="27626" xr:uid="{B24A6749-2552-4954-B882-C14AD4433E80}"/>
    <cellStyle name="Note 13 5" xfId="27627" xr:uid="{09AF3BEF-B89F-4998-93F5-0AC80F88ED28}"/>
    <cellStyle name="Note 13 6" xfId="27628" xr:uid="{55FEBFFD-A8FA-4857-AAEE-526152154DC0}"/>
    <cellStyle name="Note 13 7" xfId="27629" xr:uid="{BC721C1F-8F40-415B-8182-F5736CC0F4F3}"/>
    <cellStyle name="Note 13 8" xfId="27630" xr:uid="{B595F352-D04A-4542-B839-AB5012E2CAA5}"/>
    <cellStyle name="Note 13 9" xfId="27631" xr:uid="{8268C057-BFFA-43A7-8A0D-AE6C503ACCE7}"/>
    <cellStyle name="Note 14" xfId="27632" xr:uid="{FC3B92A2-609C-4210-9125-126B4C21DBAC}"/>
    <cellStyle name="Note 14 10" xfId="27633" xr:uid="{CD953549-7C8A-49E3-AC59-BA9999E136CB}"/>
    <cellStyle name="Note 14 10 2" xfId="27634" xr:uid="{D12593E7-832D-4A46-A279-18DC07AEC81C}"/>
    <cellStyle name="Note 14 10 3" xfId="27635" xr:uid="{43A0B279-3404-4623-BD74-27A4B7F7DD39}"/>
    <cellStyle name="Note 14 10 4" xfId="27636" xr:uid="{8A6BB99C-84EA-4F54-8361-5610516B190C}"/>
    <cellStyle name="Note 14 11" xfId="27637" xr:uid="{F4A0FEC4-7BAD-4DBB-9936-CEB8B8708A47}"/>
    <cellStyle name="Note 14 11 2" xfId="27638" xr:uid="{6A32FF7E-56F7-4BAB-B5F9-5C4C013B4CE4}"/>
    <cellStyle name="Note 14 11 3" xfId="27639" xr:uid="{27B59277-54A4-4B9D-9B47-B401FF2B77A2}"/>
    <cellStyle name="Note 14 11 4" xfId="27640" xr:uid="{75B58B15-BB27-47E0-A792-C13DEC97D6AA}"/>
    <cellStyle name="Note 14 12" xfId="27641" xr:uid="{10170827-E736-4985-8144-D85932CDC404}"/>
    <cellStyle name="Note 14 13" xfId="27642" xr:uid="{12AA02B9-42E9-429E-9C98-D9E5031B765A}"/>
    <cellStyle name="Note 14 14" xfId="27643" xr:uid="{D5CE9761-8F84-4FE7-BD1D-5315E4C34F26}"/>
    <cellStyle name="Note 14 2" xfId="27644" xr:uid="{FF04B70A-CEE8-4005-8D26-101D61CAA117}"/>
    <cellStyle name="Note 14 2 2" xfId="27645" xr:uid="{DDF726F7-AAF2-43CA-8BB2-CE58A8680107}"/>
    <cellStyle name="Note 14 2 3" xfId="27646" xr:uid="{7156251E-1CAC-4008-AD1F-84D7A97C61A6}"/>
    <cellStyle name="Note 14 2 4" xfId="27647" xr:uid="{B1A3C618-7150-4614-A951-085396477590}"/>
    <cellStyle name="Note 14 2 5" xfId="27648" xr:uid="{8FD807B5-8460-4C6C-915A-8066EFC4D363}"/>
    <cellStyle name="Note 14 3" xfId="27649" xr:uid="{969D0F74-687D-4C36-A814-20C180DDF877}"/>
    <cellStyle name="Note 14 4" xfId="27650" xr:uid="{56A28949-2DCE-4EB2-A68B-8B407B04791D}"/>
    <cellStyle name="Note 14 5" xfId="27651" xr:uid="{F2431B23-5008-4AC5-B0ED-82FBA6F995E1}"/>
    <cellStyle name="Note 14 6" xfId="27652" xr:uid="{8F181988-43F6-4F2A-BD4A-5F8E0D256B92}"/>
    <cellStyle name="Note 14 7" xfId="27653" xr:uid="{5492B10C-58A7-4946-9356-EAB36B525E2B}"/>
    <cellStyle name="Note 14 8" xfId="27654" xr:uid="{10CA5D1B-B232-4F5E-B42B-B16CEDA5244B}"/>
    <cellStyle name="Note 14 9" xfId="27655" xr:uid="{742177BC-8E79-4C04-8BEA-B5413869156E}"/>
    <cellStyle name="Note 15" xfId="27656" xr:uid="{00541B72-6058-49B3-8331-028020C550AE}"/>
    <cellStyle name="Note 15 10" xfId="27657" xr:uid="{CB8BDEB7-9798-46C5-894C-62D178CE874E}"/>
    <cellStyle name="Note 15 10 2" xfId="27658" xr:uid="{DDC8AA40-9606-429C-8096-49A179B21121}"/>
    <cellStyle name="Note 15 10 3" xfId="27659" xr:uid="{17A7051E-586B-4DD0-85CA-1A5E968867A9}"/>
    <cellStyle name="Note 15 10 4" xfId="27660" xr:uid="{66C6DC89-FD27-4633-97A8-15775461D778}"/>
    <cellStyle name="Note 15 11" xfId="27661" xr:uid="{07921E6C-7114-4B88-B7E9-5CCC2E24B20E}"/>
    <cellStyle name="Note 15 11 2" xfId="27662" xr:uid="{EE463A8E-7ACC-43DB-AAAD-F8C6007807DC}"/>
    <cellStyle name="Note 15 11 3" xfId="27663" xr:uid="{484ECAEF-DFD7-4B66-9FB8-5D60621FF360}"/>
    <cellStyle name="Note 15 11 4" xfId="27664" xr:uid="{B7808367-D360-4463-BC65-1C8385CECEBB}"/>
    <cellStyle name="Note 15 12" xfId="27665" xr:uid="{FA215731-CC87-44E2-B9EE-E678E068CCF8}"/>
    <cellStyle name="Note 15 13" xfId="27666" xr:uid="{66D08353-B8F2-4688-95F7-361DFAA769BA}"/>
    <cellStyle name="Note 15 14" xfId="27667" xr:uid="{EF490F89-9AC7-43EE-AB1C-219C1ABD326F}"/>
    <cellStyle name="Note 15 2" xfId="27668" xr:uid="{DEC70C05-996F-47FF-9FA5-B7EC68DBE0FC}"/>
    <cellStyle name="Note 15 2 2" xfId="27669" xr:uid="{537052EF-EDFB-4914-8575-6C301CE6D67F}"/>
    <cellStyle name="Note 15 2 3" xfId="27670" xr:uid="{19A5F3D3-2DB5-472A-BB2D-A1B8BCF973CE}"/>
    <cellStyle name="Note 15 2 4" xfId="27671" xr:uid="{3B9CA9AC-908A-4ADD-9E56-74FF0E2DC83D}"/>
    <cellStyle name="Note 15 2 5" xfId="27672" xr:uid="{B6A4DB6B-9BD7-4782-A304-55924864E04A}"/>
    <cellStyle name="Note 15 3" xfId="27673" xr:uid="{D3258ED3-9C6A-4283-8222-5E9D129F8BC3}"/>
    <cellStyle name="Note 15 4" xfId="27674" xr:uid="{B98FB249-6BC6-4785-AF8A-A65A612C76FA}"/>
    <cellStyle name="Note 15 5" xfId="27675" xr:uid="{A52E2C8A-35A7-4E22-819C-79F6B678C2BB}"/>
    <cellStyle name="Note 15 6" xfId="27676" xr:uid="{152ADEEC-732D-449F-A92D-467021F1A610}"/>
    <cellStyle name="Note 15 7" xfId="27677" xr:uid="{BD6A9B21-9D79-4DAA-B425-73C3CA11522E}"/>
    <cellStyle name="Note 15 8" xfId="27678" xr:uid="{0C5462BE-EC00-4B91-974E-3EBBF8749773}"/>
    <cellStyle name="Note 15 9" xfId="27679" xr:uid="{EDBBAD7D-2570-4977-AA16-FA0BB3F7ABD6}"/>
    <cellStyle name="Note 16" xfId="27680" xr:uid="{55CE4F57-34AC-4AAF-B784-1E24CC4FEE3A}"/>
    <cellStyle name="Note 16 10" xfId="27681" xr:uid="{7B2B07D3-15AB-40BC-B609-AA40F7F63184}"/>
    <cellStyle name="Note 16 10 2" xfId="27682" xr:uid="{41944640-80BC-41A2-B6F9-AACAC78128C1}"/>
    <cellStyle name="Note 16 10 3" xfId="27683" xr:uid="{ADA2BD03-7A95-47DA-831C-642E94E3342B}"/>
    <cellStyle name="Note 16 10 4" xfId="27684" xr:uid="{52C5BDB5-881E-43EC-B6E0-D3F88561CD93}"/>
    <cellStyle name="Note 16 11" xfId="27685" xr:uid="{95ABED88-682D-4433-8DED-4CED4263F61B}"/>
    <cellStyle name="Note 16 11 2" xfId="27686" xr:uid="{299DEA3B-9A4D-4A27-A612-64F40FA4F569}"/>
    <cellStyle name="Note 16 11 3" xfId="27687" xr:uid="{8AC2E328-CC19-4DAD-A0F0-43881C1146C5}"/>
    <cellStyle name="Note 16 11 4" xfId="27688" xr:uid="{C9FE66C4-C50F-41A5-BD25-51B56E665BDC}"/>
    <cellStyle name="Note 16 12" xfId="27689" xr:uid="{93E50338-FC70-4206-A09F-F5B479067569}"/>
    <cellStyle name="Note 16 13" xfId="27690" xr:uid="{B7D02E34-036A-454F-9A48-BAA79839E8EB}"/>
    <cellStyle name="Note 16 14" xfId="27691" xr:uid="{56278B9B-6F2D-4DD4-887A-9F23CDC712EC}"/>
    <cellStyle name="Note 16 2" xfId="27692" xr:uid="{0538D4D3-7D62-437F-BA53-3627930394DD}"/>
    <cellStyle name="Note 16 2 2" xfId="27693" xr:uid="{1F982C3F-F0BE-46B6-A8C4-86F9DDD125FB}"/>
    <cellStyle name="Note 16 2 2 2" xfId="27694" xr:uid="{6E46825B-1405-4A95-B853-2A033A83122A}"/>
    <cellStyle name="Note 16 2 2 3" xfId="27695" xr:uid="{3F5A6FB7-6DFC-4B78-BD46-58393194A7C7}"/>
    <cellStyle name="Note 16 2 3" xfId="27696" xr:uid="{D13E3440-15AE-4F75-ADCC-4502B43484F0}"/>
    <cellStyle name="Note 16 2 4" xfId="27697" xr:uid="{D17DCC6E-0F30-4FFD-8710-31EEB5D0D7F1}"/>
    <cellStyle name="Note 16 2 5" xfId="27698" xr:uid="{A0812DCF-6D5A-45BF-86FB-27B999E87477}"/>
    <cellStyle name="Note 16 3" xfId="27699" xr:uid="{9FC4476D-E5D6-48D3-BD64-2348E71F0096}"/>
    <cellStyle name="Note 16 3 2" xfId="27700" xr:uid="{B102A8C1-CD8D-4F88-AD9E-3456E8EBF53D}"/>
    <cellStyle name="Note 16 3 2 2" xfId="27701" xr:uid="{6F34CA2C-6907-4B32-99F6-317A1778F7FB}"/>
    <cellStyle name="Note 16 3 2 3" xfId="27702" xr:uid="{00153F32-BDB8-418B-A35B-CEE3D38626E7}"/>
    <cellStyle name="Note 16 3 3" xfId="27703" xr:uid="{7F5BEC79-9DB6-4106-8E32-9500EB23432B}"/>
    <cellStyle name="Note 16 3 4" xfId="27704" xr:uid="{0EDAC008-088C-44B0-BA9B-E6FB02B372C6}"/>
    <cellStyle name="Note 16 4" xfId="27705" xr:uid="{17CC5367-6653-4862-831F-DF104A023A84}"/>
    <cellStyle name="Note 16 4 2" xfId="27706" xr:uid="{C056977C-DA42-4A52-B477-A8EE73814C0A}"/>
    <cellStyle name="Note 16 4 2 2" xfId="27707" xr:uid="{ECDB566A-2730-449F-BE41-11BC3D2A3334}"/>
    <cellStyle name="Note 16 4 2 3" xfId="27708" xr:uid="{21FA2D6F-E5B7-4E26-8634-3F425081611C}"/>
    <cellStyle name="Note 16 4 3" xfId="27709" xr:uid="{4B18B62E-659C-4471-AE59-FD7ECB061BB1}"/>
    <cellStyle name="Note 16 4 4" xfId="27710" xr:uid="{0C9F4619-EBD0-4565-89DE-0BF92F071DF2}"/>
    <cellStyle name="Note 16 5" xfId="27711" xr:uid="{E2FF6E43-B4C6-41ED-9292-BE9FB27A7B23}"/>
    <cellStyle name="Note 16 5 2" xfId="27712" xr:uid="{FC59CE58-CF9D-40AB-BAD3-AEE8B2060734}"/>
    <cellStyle name="Note 16 5 2 2" xfId="27713" xr:uid="{0EBE5714-8DDB-4B7F-9AEB-30C897030E37}"/>
    <cellStyle name="Note 16 5 2 3" xfId="27714" xr:uid="{7646FC28-32A8-4931-947F-006F5B11FB92}"/>
    <cellStyle name="Note 16 5 3" xfId="27715" xr:uid="{0DF36E64-2A45-4B92-B074-D94C6E174FEA}"/>
    <cellStyle name="Note 16 5 4" xfId="27716" xr:uid="{6E4A5978-0F4C-4C12-8E18-FAB5BD5A1F68}"/>
    <cellStyle name="Note 16 6" xfId="27717" xr:uid="{DED2710C-8E2F-4ADF-8FED-22A65E3E6B88}"/>
    <cellStyle name="Note 16 6 2" xfId="27718" xr:uid="{E3D03756-DA87-4A83-A07A-A2818EFA8703}"/>
    <cellStyle name="Note 16 6 2 2" xfId="27719" xr:uid="{46FE6149-2553-4997-92E4-D29B51F357F0}"/>
    <cellStyle name="Note 16 6 2 3" xfId="27720" xr:uid="{DEF1D661-603D-494B-8DB7-0770F6408CFB}"/>
    <cellStyle name="Note 16 6 3" xfId="27721" xr:uid="{7F478519-8DF8-4B24-B2C9-A708FCF50001}"/>
    <cellStyle name="Note 16 6 4" xfId="27722" xr:uid="{08043867-27C5-4DAB-838E-FAE7D0A6250F}"/>
    <cellStyle name="Note 16 7" xfId="27723" xr:uid="{ADEA398F-B774-43D4-9908-9820A2BB0477}"/>
    <cellStyle name="Note 16 7 2" xfId="27724" xr:uid="{14B998EB-75C1-4367-95F5-3CA7F5514E6E}"/>
    <cellStyle name="Note 16 7 2 2" xfId="27725" xr:uid="{C6BA4ECF-794D-4C2F-9E28-76D697E5AF6F}"/>
    <cellStyle name="Note 16 7 2 3" xfId="27726" xr:uid="{AAF402D1-24FD-419F-A6C3-10FC428BC4D8}"/>
    <cellStyle name="Note 16 7 3" xfId="27727" xr:uid="{94205831-61DD-4036-8AD4-0B2733B366C3}"/>
    <cellStyle name="Note 16 7 4" xfId="27728" xr:uid="{72F690EB-79B5-42B3-A9F5-237087E20064}"/>
    <cellStyle name="Note 16 8" xfId="27729" xr:uid="{2AA99D2A-04E4-4806-8627-0265AFBDA77F}"/>
    <cellStyle name="Note 16 8 2" xfId="27730" xr:uid="{434ECAF9-CC1C-4DAE-897C-3DE3477FC10A}"/>
    <cellStyle name="Note 16 8 2 2" xfId="27731" xr:uid="{6DB783C7-1DB1-44D6-8B8C-3EC7EB865BCC}"/>
    <cellStyle name="Note 16 8 2 3" xfId="27732" xr:uid="{6656144C-378C-4A86-A3F8-F048C6894FCA}"/>
    <cellStyle name="Note 16 8 3" xfId="27733" xr:uid="{9A1CD120-6AE7-45CB-B9E6-2961501ACE01}"/>
    <cellStyle name="Note 16 8 4" xfId="27734" xr:uid="{F6279210-2013-4B44-A0EF-5E60752FAEC9}"/>
    <cellStyle name="Note 16 9" xfId="27735" xr:uid="{685AF384-A576-457D-B833-4478732CC62B}"/>
    <cellStyle name="Note 16 9 2" xfId="27736" xr:uid="{1D21B0F7-1211-413D-9D43-B8AD80803EBB}"/>
    <cellStyle name="Note 16 9 2 2" xfId="27737" xr:uid="{CB7BD8B5-F35F-4C5C-AED5-E934BD9BDD72}"/>
    <cellStyle name="Note 16 9 2 3" xfId="27738" xr:uid="{B1D0FD86-2E7D-4D9F-A190-41CECFBBACEA}"/>
    <cellStyle name="Note 16 9 3" xfId="27739" xr:uid="{C1ECEC04-DE2B-4F29-A8AC-4F9C92FE5F74}"/>
    <cellStyle name="Note 16 9 4" xfId="27740" xr:uid="{A230A926-054F-46E2-A043-E8BFE4FB3C16}"/>
    <cellStyle name="Note 17" xfId="27741" xr:uid="{82E863F3-5909-4BFE-96D2-48E09535FEE5}"/>
    <cellStyle name="Note 17 2" xfId="27742" xr:uid="{009DC90A-34A1-4833-B576-7858C6E5209E}"/>
    <cellStyle name="Note 17 2 2" xfId="27743" xr:uid="{8BA35947-A158-4A2C-B93F-9FB4B53BE7A7}"/>
    <cellStyle name="Note 17 2 3" xfId="27744" xr:uid="{0AF682DD-F55A-40E7-B891-37CA0DC8CA81}"/>
    <cellStyle name="Note 17 2 4" xfId="27745" xr:uid="{4AB12FF2-3D46-4B3D-80FE-098F1CB3FBAA}"/>
    <cellStyle name="Note 17 2 5" xfId="27746" xr:uid="{C0A11A19-72F7-4CC2-BBC6-5F12FA4D7B72}"/>
    <cellStyle name="Note 17 3" xfId="27747" xr:uid="{19B97285-3E47-45DC-9597-F4B736925A03}"/>
    <cellStyle name="Note 17 4" xfId="27748" xr:uid="{88FFDF51-B85E-47CD-B0AF-30BB07C046DC}"/>
    <cellStyle name="Note 18" xfId="27749" xr:uid="{32FF2162-847D-44FF-9A4B-D173AB7CC221}"/>
    <cellStyle name="Note 18 2" xfId="27750" xr:uid="{E9A7E2B3-858F-43E1-B55B-06FBB228279B}"/>
    <cellStyle name="Note 18 2 2" xfId="27751" xr:uid="{CC205091-BDE9-45A5-A8E6-E2A566793F60}"/>
    <cellStyle name="Note 18 2 3" xfId="27752" xr:uid="{13B1AFEE-7DCB-4361-B6CB-9ACC2B7F2B13}"/>
    <cellStyle name="Note 18 2 4" xfId="27753" xr:uid="{B85D4944-3326-4445-B874-4D37AA2FFC6F}"/>
    <cellStyle name="Note 18 2 5" xfId="27754" xr:uid="{5A688A2A-4033-4ECF-A0D2-112A0F9F86DF}"/>
    <cellStyle name="Note 18 3" xfId="27755" xr:uid="{C13307C3-16CC-4639-AF4A-01B6FFA61FF6}"/>
    <cellStyle name="Note 18 4" xfId="27756" xr:uid="{6637DE13-DE1A-4B2F-88D5-BF5FD5E90A72}"/>
    <cellStyle name="Note 19" xfId="27757" xr:uid="{43966894-B89B-43E0-BEF0-4F59140D3468}"/>
    <cellStyle name="Note 19 2" xfId="27758" xr:uid="{9A150E5F-DC75-4EBE-AF4B-1C1B6649BD10}"/>
    <cellStyle name="Note 19 2 2" xfId="27759" xr:uid="{EB790FDA-6815-44F7-8E2D-AB6A27ACC572}"/>
    <cellStyle name="Note 19 2 3" xfId="27760" xr:uid="{4F0D7808-193A-434C-827D-EFA6DCC55B60}"/>
    <cellStyle name="Note 19 2 4" xfId="27761" xr:uid="{8A7A1C2B-940B-442B-AF57-6685590684A5}"/>
    <cellStyle name="Note 19 2 5" xfId="27762" xr:uid="{3529A215-8C13-42FD-8E21-5D0C5172DF08}"/>
    <cellStyle name="Note 19 3" xfId="27763" xr:uid="{A0F32D45-2189-4413-AC4D-AFA9CB2949E0}"/>
    <cellStyle name="Note 19 4" xfId="27764" xr:uid="{CCFCEE35-A6B3-432D-B4B0-5EBD33296B44}"/>
    <cellStyle name="Note 2" xfId="27765" xr:uid="{3C3F36F6-4300-4D8A-930C-5576224FCD08}"/>
    <cellStyle name="Note 2 10" xfId="27766" xr:uid="{A8FED8C3-88FA-4039-93DB-E0D44F2F0F32}"/>
    <cellStyle name="Note 2 11" xfId="27767" xr:uid="{E1196A01-B976-41C1-821D-AAF793F5D7BF}"/>
    <cellStyle name="Note 2 12" xfId="27768" xr:uid="{C9B02D59-256A-49A3-8E1D-D9B036EE0EB3}"/>
    <cellStyle name="Note 2 13" xfId="27769" xr:uid="{E0509896-13F0-46AA-B191-45264D4B7803}"/>
    <cellStyle name="Note 2 14" xfId="27770" xr:uid="{54CC7A91-F7E4-47CE-B307-37780D6594C2}"/>
    <cellStyle name="Note 2 15" xfId="27771" xr:uid="{FBFE026D-16C7-4535-81B3-A9DE8F28A17D}"/>
    <cellStyle name="Note 2 16" xfId="27772" xr:uid="{2AB8878C-1B07-43D9-8CC0-D326286A4D72}"/>
    <cellStyle name="Note 2 17" xfId="27773" xr:uid="{5471B437-7050-4E06-9E02-FA51DEEE739B}"/>
    <cellStyle name="Note 2 17 2" xfId="27774" xr:uid="{21C628B6-1B8C-434C-A78A-9F4F0F3B07BA}"/>
    <cellStyle name="Note 2 17 3" xfId="27775" xr:uid="{432D5F17-3C8A-461B-AEC2-51EEBD2E6E66}"/>
    <cellStyle name="Note 2 17 4" xfId="27776" xr:uid="{3D910036-9ED9-423F-B035-2A1EBBC6E2FB}"/>
    <cellStyle name="Note 2 18" xfId="27777" xr:uid="{8D4A9AB5-8DCB-4039-B4DE-D28897B5F18E}"/>
    <cellStyle name="Note 2 18 2" xfId="27778" xr:uid="{0E688270-83B0-444A-B250-CD48FBEF184F}"/>
    <cellStyle name="Note 2 18 3" xfId="27779" xr:uid="{B4275CBE-9A90-404D-88AE-5AF19FB756B8}"/>
    <cellStyle name="Note 2 18 4" xfId="27780" xr:uid="{56BE11EE-3038-40C5-AAFD-2E9C54C80A43}"/>
    <cellStyle name="Note 2 19" xfId="27781" xr:uid="{5554830B-9DFB-48E3-ABC1-95851615D369}"/>
    <cellStyle name="Note 2 2" xfId="27782" xr:uid="{E461D3CC-95BA-4468-99FB-7557CCBB0161}"/>
    <cellStyle name="Note 2 2 10" xfId="27783" xr:uid="{74DFEF9F-C575-4A52-A609-C44925E96899}"/>
    <cellStyle name="Note 2 2 10 2" xfId="27784" xr:uid="{7754DBF9-9339-4E81-8D77-3F8BD6CC03B6}"/>
    <cellStyle name="Note 2 2 10 2 2" xfId="27785" xr:uid="{7E3977C8-BAAF-4674-8552-E491054FF035}"/>
    <cellStyle name="Note 2 2 10 2 3" xfId="27786" xr:uid="{5BD49EBA-3DEF-4679-AF42-6E8A45EB0194}"/>
    <cellStyle name="Note 2 2 10 2 4" xfId="27787" xr:uid="{8646F0E9-5906-4082-B4C8-438D345BA094}"/>
    <cellStyle name="Note 2 2 10 3" xfId="27788" xr:uid="{83B51646-5EB8-4F1B-978D-F263E6252542}"/>
    <cellStyle name="Note 2 2 10 4" xfId="27789" xr:uid="{FE0A4C0E-76E9-44F0-841D-0D9360BF56C1}"/>
    <cellStyle name="Note 2 2 10 5" xfId="27790" xr:uid="{25B895AC-0D59-42C5-9D51-B2ED12D3BDDC}"/>
    <cellStyle name="Note 2 2 11" xfId="27791" xr:uid="{002E2E36-9263-4E6C-A66A-2755CA551ED2}"/>
    <cellStyle name="Note 2 2 11 2" xfId="27792" xr:uid="{5E273E14-72AC-41DF-9B72-13FAFA83C496}"/>
    <cellStyle name="Note 2 2 11 2 2" xfId="27793" xr:uid="{5F7B7DBD-F76C-488C-B899-F7C89940564E}"/>
    <cellStyle name="Note 2 2 11 2 3" xfId="27794" xr:uid="{E764F80F-CD51-4BF0-9F2C-7936F74B07F2}"/>
    <cellStyle name="Note 2 2 11 2 4" xfId="27795" xr:uid="{33B9E581-3711-41E3-A760-2FDFA3ABB18B}"/>
    <cellStyle name="Note 2 2 11 3" xfId="27796" xr:uid="{AAB4C2DC-C9F7-4133-9966-15BDF4E8E237}"/>
    <cellStyle name="Note 2 2 11 4" xfId="27797" xr:uid="{2A696499-3993-41A2-977B-23E70147A670}"/>
    <cellStyle name="Note 2 2 11 5" xfId="27798" xr:uid="{97626585-03AB-4040-AD1C-CFF0FC5D989C}"/>
    <cellStyle name="Note 2 2 12" xfId="27799" xr:uid="{A105B7A7-E5BE-4074-9B88-E5D2EC688209}"/>
    <cellStyle name="Note 2 2 12 2" xfId="27800" xr:uid="{F9447D37-B19C-4FD9-8ED3-AF8C7B227704}"/>
    <cellStyle name="Note 2 2 12 2 2" xfId="27801" xr:uid="{95617DEA-BC11-40E6-83C4-AF6475461107}"/>
    <cellStyle name="Note 2 2 12 2 3" xfId="27802" xr:uid="{0B158D5F-BE38-49CE-BAD5-1312CC6116D8}"/>
    <cellStyle name="Note 2 2 12 2 4" xfId="27803" xr:uid="{FAFFCB6A-835B-435F-BBD1-D95B50B0E092}"/>
    <cellStyle name="Note 2 2 12 3" xfId="27804" xr:uid="{8A1B6E08-38DA-486F-90B4-0404D1BA6E13}"/>
    <cellStyle name="Note 2 2 12 4" xfId="27805" xr:uid="{2076124A-6365-4261-A02D-E4F6B2363C34}"/>
    <cellStyle name="Note 2 2 12 5" xfId="27806" xr:uid="{17A4AA22-5B5A-4A39-B3E8-04B703844764}"/>
    <cellStyle name="Note 2 2 13" xfId="27807" xr:uid="{908C0EF6-B8D8-4C14-B54A-9797E6F95934}"/>
    <cellStyle name="Note 2 2 13 2" xfId="27808" xr:uid="{061C2EEC-1CC7-45DB-A61C-539FC22E5A59}"/>
    <cellStyle name="Note 2 2 13 3" xfId="27809" xr:uid="{6F43073D-11AC-4E21-AED2-B9CF37BCBB38}"/>
    <cellStyle name="Note 2 2 13 4" xfId="27810" xr:uid="{B59C7D77-3057-4D16-9A93-FC678F62B4A6}"/>
    <cellStyle name="Note 2 2 14" xfId="27811" xr:uid="{93644593-B77B-4DB2-8982-8E22276A9C7A}"/>
    <cellStyle name="Note 2 2 14 2" xfId="27812" xr:uid="{2459E104-38FE-4C34-B3E5-3A4FA5570BC9}"/>
    <cellStyle name="Note 2 2 14 3" xfId="27813" xr:uid="{19FCC7DB-40B4-4A98-9C5C-494372AE5DA0}"/>
    <cellStyle name="Note 2 2 14 4" xfId="27814" xr:uid="{AA9F35E9-047E-49A2-A062-7635A2CB0292}"/>
    <cellStyle name="Note 2 2 15" xfId="27815" xr:uid="{D727ED47-2F74-43AB-AC78-1168060E40A3}"/>
    <cellStyle name="Note 2 2 16" xfId="27816" xr:uid="{976C2A44-C750-4045-BB46-142C31055E9C}"/>
    <cellStyle name="Note 2 2 17" xfId="27817" xr:uid="{60A7E223-2570-4E24-9D14-49433742DEAB}"/>
    <cellStyle name="Note 2 2 2" xfId="27818" xr:uid="{36312CA9-979E-4383-85C0-E0A5790233A8}"/>
    <cellStyle name="Note 2 2 2 2" xfId="27819" xr:uid="{574E0815-477A-4CC3-9338-C1865B971674}"/>
    <cellStyle name="Note 2 2 2 2 2" xfId="27820" xr:uid="{AA28A369-BC86-43C8-BA2C-03E6DA72C71C}"/>
    <cellStyle name="Note 2 2 2 2 2 2" xfId="27821" xr:uid="{4945C0F8-C81F-44EF-B1DE-21BAAA19066E}"/>
    <cellStyle name="Note 2 2 2 2 2 3" xfId="27822" xr:uid="{809B26F3-E4F1-48E3-8A77-2B2103487814}"/>
    <cellStyle name="Note 2 2 2 2 2 4" xfId="27823" xr:uid="{08E466E0-2356-4133-B1EB-5AE7047E70C8}"/>
    <cellStyle name="Note 2 2 2 2 3" xfId="27824" xr:uid="{0396F3BB-4B64-437A-BE09-D148E8F4D647}"/>
    <cellStyle name="Note 2 2 2 2 4" xfId="27825" xr:uid="{5AE63DE6-B8EA-4A5F-BE9C-BDA962994D71}"/>
    <cellStyle name="Note 2 2 2 2 5" xfId="27826" xr:uid="{5148547B-C778-45C0-8B5A-8C6D171D4659}"/>
    <cellStyle name="Note 2 2 2 3" xfId="27827" xr:uid="{60B93350-5863-46EA-89E4-CC2B0CB8E2EF}"/>
    <cellStyle name="Note 2 2 2 3 2" xfId="27828" xr:uid="{E63A9131-7D66-47C8-A3FA-708691631CFD}"/>
    <cellStyle name="Note 2 2 2 3 3" xfId="27829" xr:uid="{3C5D9A3D-B9B8-4843-B008-411B6FC74005}"/>
    <cellStyle name="Note 2 2 2 3 4" xfId="27830" xr:uid="{3EE9DBF2-54BD-412F-9F32-0D53EEE36D11}"/>
    <cellStyle name="Note 2 2 2 4" xfId="27831" xr:uid="{8CF30365-A1FE-4EAC-AC1B-8D26B18DA94F}"/>
    <cellStyle name="Note 2 2 2 5" xfId="27832" xr:uid="{390446C2-AD70-4F01-B920-FC38AF1AE988}"/>
    <cellStyle name="Note 2 2 2 6" xfId="27833" xr:uid="{2E50223F-6C1D-4D76-875F-4739963C0328}"/>
    <cellStyle name="Note 2 2 3" xfId="27834" xr:uid="{F2C109BA-4E3D-426C-B663-82162E2B5133}"/>
    <cellStyle name="Note 2 2 3 2" xfId="27835" xr:uid="{A55502D5-798A-4510-BC11-6810070E1985}"/>
    <cellStyle name="Note 2 2 3 2 2" xfId="27836" xr:uid="{5C3E05CC-55B3-4333-8E5B-7FF9F74D7A1B}"/>
    <cellStyle name="Note 2 2 3 2 2 2" xfId="27837" xr:uid="{3462FC8B-2A71-4B47-9CB2-54517FA4D8AE}"/>
    <cellStyle name="Note 2 2 3 2 2 3" xfId="27838" xr:uid="{9D5ABA10-ECD1-4F79-BCBE-6A74387D65A2}"/>
    <cellStyle name="Note 2 2 3 2 2 4" xfId="27839" xr:uid="{3270F639-A9FE-4A03-BF4E-103DC53F6204}"/>
    <cellStyle name="Note 2 2 3 2 3" xfId="27840" xr:uid="{445D5BDA-E905-4C3A-AEEB-9CDA00894BEE}"/>
    <cellStyle name="Note 2 2 3 2 4" xfId="27841" xr:uid="{B6231506-1629-4AB7-B84A-D4530D342D6F}"/>
    <cellStyle name="Note 2 2 3 2 5" xfId="27842" xr:uid="{7919040D-924A-4AD2-A60F-6B9646C1AD4C}"/>
    <cellStyle name="Note 2 2 3 3" xfId="27843" xr:uid="{D2E8CF7A-1574-49A0-97D5-B2CF128C2AAE}"/>
    <cellStyle name="Note 2 2 3 3 2" xfId="27844" xr:uid="{98B77A0E-C076-4E09-B646-32843A659AEB}"/>
    <cellStyle name="Note 2 2 3 3 3" xfId="27845" xr:uid="{619AB776-A3CC-4072-BC28-067078366779}"/>
    <cellStyle name="Note 2 2 3 3 4" xfId="27846" xr:uid="{32BDF6AD-B1FA-484A-B4ED-50A04F97F1A2}"/>
    <cellStyle name="Note 2 2 3 4" xfId="27847" xr:uid="{35555514-9B75-40C0-BDD6-37AE244F71C5}"/>
    <cellStyle name="Note 2 2 3 5" xfId="27848" xr:uid="{B89D019D-B8B7-4EFB-90E9-84616D6DCDFB}"/>
    <cellStyle name="Note 2 2 3 6" xfId="27849" xr:uid="{7721A596-9F3E-4CCC-B749-B525C5954B3A}"/>
    <cellStyle name="Note 2 2 4" xfId="27850" xr:uid="{78766EB4-2584-443F-9E83-32EDD2362E1F}"/>
    <cellStyle name="Note 2 2 4 2" xfId="27851" xr:uid="{3D60DDF7-730A-4FE4-AD15-F2B779522DC9}"/>
    <cellStyle name="Note 2 2 4 2 2" xfId="27852" xr:uid="{F9D6B746-C9B8-4E1F-B607-D60278C812C0}"/>
    <cellStyle name="Note 2 2 4 2 3" xfId="27853" xr:uid="{3CD5F4A1-C078-40AA-9279-33723DE044C8}"/>
    <cellStyle name="Note 2 2 4 2 4" xfId="27854" xr:uid="{AFA3346F-4BB4-4FBF-A31E-89B516279263}"/>
    <cellStyle name="Note 2 2 4 3" xfId="27855" xr:uid="{5E396319-4B89-4E00-A08B-FA1FE0ED6C6C}"/>
    <cellStyle name="Note 2 2 4 4" xfId="27856" xr:uid="{B51C1791-04B7-4D26-9FBC-2F6FAF830F59}"/>
    <cellStyle name="Note 2 2 4 5" xfId="27857" xr:uid="{E1513559-F706-4E2E-A239-93F601AE3286}"/>
    <cellStyle name="Note 2 2 5" xfId="27858" xr:uid="{AA7807CC-A3A5-413B-AF61-B51CF90046C7}"/>
    <cellStyle name="Note 2 2 5 2" xfId="27859" xr:uid="{016A3E08-CFBA-47B9-8386-760F2278C3B6}"/>
    <cellStyle name="Note 2 2 5 2 2" xfId="27860" xr:uid="{61EDA3E8-4E76-4212-B808-82DA77BDC1AE}"/>
    <cellStyle name="Note 2 2 5 2 3" xfId="27861" xr:uid="{4354AA5C-3028-435B-9BCF-1E34073BF272}"/>
    <cellStyle name="Note 2 2 5 2 4" xfId="27862" xr:uid="{71AFB32D-499B-44AE-9E28-836DE5C827DB}"/>
    <cellStyle name="Note 2 2 5 3" xfId="27863" xr:uid="{E7FE3990-0AB9-4C50-A714-8FDDE4DCDA97}"/>
    <cellStyle name="Note 2 2 5 4" xfId="27864" xr:uid="{B917D396-16EC-467E-BC73-04F545F3C996}"/>
    <cellStyle name="Note 2 2 5 5" xfId="27865" xr:uid="{1DE9027C-1885-4208-9808-9A67D501D4EF}"/>
    <cellStyle name="Note 2 2 6" xfId="27866" xr:uid="{48C655F9-1F9F-4BF2-A884-769F64CF7864}"/>
    <cellStyle name="Note 2 2 6 2" xfId="27867" xr:uid="{C11DCD0B-B115-4CA3-9EF7-EDCD61BAAE7B}"/>
    <cellStyle name="Note 2 2 6 2 2" xfId="27868" xr:uid="{715663CC-5785-4B8E-981B-A46B71E554F6}"/>
    <cellStyle name="Note 2 2 6 2 3" xfId="27869" xr:uid="{6C298780-B017-4B53-9498-671B9EA787EA}"/>
    <cellStyle name="Note 2 2 6 2 4" xfId="27870" xr:uid="{766F4562-7B39-49A2-A452-43BCF65C6270}"/>
    <cellStyle name="Note 2 2 6 3" xfId="27871" xr:uid="{F3286553-DCF0-4AD2-835F-82107E097299}"/>
    <cellStyle name="Note 2 2 6 4" xfId="27872" xr:uid="{66995357-8640-46CC-96A8-2F701ABFA91B}"/>
    <cellStyle name="Note 2 2 6 5" xfId="27873" xr:uid="{D4357DA2-3493-4852-A942-45BCDCE3923C}"/>
    <cellStyle name="Note 2 2 7" xfId="27874" xr:uid="{B815CC7F-DA3B-444B-AD63-8317D56C571A}"/>
    <cellStyle name="Note 2 2 7 2" xfId="27875" xr:uid="{D82FCD5E-2CAB-46A7-8D29-23EEF5DFD866}"/>
    <cellStyle name="Note 2 2 7 2 2" xfId="27876" xr:uid="{DDD3CDDF-767D-45AF-BD6F-64E6FCE95362}"/>
    <cellStyle name="Note 2 2 7 2 3" xfId="27877" xr:uid="{DD292C45-F042-4EC0-9A46-55DEC3DA3231}"/>
    <cellStyle name="Note 2 2 7 2 4" xfId="27878" xr:uid="{DC3963ED-F538-420E-A13F-6FCDCDB90357}"/>
    <cellStyle name="Note 2 2 7 3" xfId="27879" xr:uid="{284713D2-EE0D-4971-A12A-54DC9C464AC3}"/>
    <cellStyle name="Note 2 2 7 4" xfId="27880" xr:uid="{2C1D2963-DA32-409D-ACF7-DD64E2EE6CAB}"/>
    <cellStyle name="Note 2 2 7 5" xfId="27881" xr:uid="{BBD13C68-275F-413F-AA4F-F35DB132CE32}"/>
    <cellStyle name="Note 2 2 8" xfId="27882" xr:uid="{197AD339-C99D-4448-A264-51FAC402FEAC}"/>
    <cellStyle name="Note 2 2 8 2" xfId="27883" xr:uid="{A0866A7F-2123-4458-9179-699AF5AD9475}"/>
    <cellStyle name="Note 2 2 8 2 2" xfId="27884" xr:uid="{BCF4385C-0BF1-4156-AB0C-CBE7B316B55D}"/>
    <cellStyle name="Note 2 2 8 2 3" xfId="27885" xr:uid="{1592B219-7F5E-44E0-8C4B-C26D4F31DB73}"/>
    <cellStyle name="Note 2 2 8 2 4" xfId="27886" xr:uid="{B91394CD-A141-4FDC-B799-141644D8B943}"/>
    <cellStyle name="Note 2 2 8 3" xfId="27887" xr:uid="{106D12EC-9783-41CC-A82A-6D95F75D36FE}"/>
    <cellStyle name="Note 2 2 8 4" xfId="27888" xr:uid="{184A1A27-0A8D-437F-8862-4963028D6C3F}"/>
    <cellStyle name="Note 2 2 8 5" xfId="27889" xr:uid="{4BAD978C-3B42-4472-A483-2FE213FA9D79}"/>
    <cellStyle name="Note 2 2 9" xfId="27890" xr:uid="{DAA8A1EC-223E-4135-81C5-6B9A4AEF2FB0}"/>
    <cellStyle name="Note 2 2 9 2" xfId="27891" xr:uid="{218E30D3-E391-4AC2-802F-533F8C7DBDB8}"/>
    <cellStyle name="Note 2 2 9 2 2" xfId="27892" xr:uid="{A3D5C4A3-9DFF-450E-AC09-83979B9590CD}"/>
    <cellStyle name="Note 2 2 9 2 3" xfId="27893" xr:uid="{6E3652B9-49F8-4E02-8D85-A28849A755EF}"/>
    <cellStyle name="Note 2 2 9 2 4" xfId="27894" xr:uid="{08BB08E3-FE3E-485A-9F3C-47FA0A6B34E8}"/>
    <cellStyle name="Note 2 2 9 3" xfId="27895" xr:uid="{4E33B481-A735-4362-9914-4393483B3F90}"/>
    <cellStyle name="Note 2 2 9 4" xfId="27896" xr:uid="{13A62558-B154-4E25-84B2-A52ADC4678C6}"/>
    <cellStyle name="Note 2 2 9 5" xfId="27897" xr:uid="{5E0EE82B-083F-428D-9CB4-48F85281FDBF}"/>
    <cellStyle name="Note 2 20" xfId="27898" xr:uid="{1103BFB5-1E9C-4890-A65B-DEF4AB9BD829}"/>
    <cellStyle name="Note 2 21" xfId="27899" xr:uid="{C491C730-4E0F-4414-B3AC-5ADB8D84CE42}"/>
    <cellStyle name="Note 2 3" xfId="27900" xr:uid="{A902578A-5D8A-45EC-85D0-D21B2CF7918B}"/>
    <cellStyle name="Note 2 3 2" xfId="27901" xr:uid="{00A09E9B-4F17-4B47-99D6-226F09FF4E7C}"/>
    <cellStyle name="Note 2 3 2 2" xfId="27902" xr:uid="{CE506861-D38F-4968-8678-ACCBEBCF95D2}"/>
    <cellStyle name="Note 2 3 2 2 2" xfId="27903" xr:uid="{F4C6CB8D-209A-447A-9A42-321AD0AFCE56}"/>
    <cellStyle name="Note 2 3 2 2 2 2" xfId="27904" xr:uid="{1613CD74-DDE7-4AB0-BBC9-30ED34156B1B}"/>
    <cellStyle name="Note 2 3 2 2 2 3" xfId="27905" xr:uid="{5188749D-F3D2-4530-8B92-7F2C86B6E57D}"/>
    <cellStyle name="Note 2 3 2 2 2 4" xfId="27906" xr:uid="{B3210173-B231-4F04-982C-324452E60F1D}"/>
    <cellStyle name="Note 2 3 2 2 3" xfId="27907" xr:uid="{47C05A29-B204-4516-884E-AC4F39A583F5}"/>
    <cellStyle name="Note 2 3 2 2 4" xfId="27908" xr:uid="{E242C55F-E2A6-4AE8-B83A-DD4C5F4C40BC}"/>
    <cellStyle name="Note 2 3 2 2 5" xfId="27909" xr:uid="{3E87AC9D-E884-478E-8123-D58D8C7618E8}"/>
    <cellStyle name="Note 2 3 2 3" xfId="27910" xr:uid="{7EE5E188-6CB4-4D10-88FE-04A0AD580B37}"/>
    <cellStyle name="Note 2 3 2 3 2" xfId="27911" xr:uid="{3D04A5BC-1711-4EB9-BEAE-299FC5D6AB67}"/>
    <cellStyle name="Note 2 3 2 3 3" xfId="27912" xr:uid="{464DD067-B3C1-4FAB-B999-CF9EE0102619}"/>
    <cellStyle name="Note 2 3 2 3 4" xfId="27913" xr:uid="{782DFFAE-4ABF-4D9A-BAFE-84D57DAF57C0}"/>
    <cellStyle name="Note 2 3 2 4" xfId="27914" xr:uid="{9F770390-98C9-4935-8E2A-F3ADE2E47142}"/>
    <cellStyle name="Note 2 3 2 5" xfId="27915" xr:uid="{168CC5A6-843F-4BA2-B3EB-8CAB0FAF7891}"/>
    <cellStyle name="Note 2 3 2 6" xfId="27916" xr:uid="{9F898A5E-1328-407A-968D-E95311DB1991}"/>
    <cellStyle name="Note 2 3 3" xfId="27917" xr:uid="{B06C6EC3-95D1-4F82-B7FB-0D7B7E408D30}"/>
    <cellStyle name="Note 2 3 3 2" xfId="27918" xr:uid="{8FB787F9-BC2B-4FD4-B813-3BBB088DB3A1}"/>
    <cellStyle name="Note 2 3 3 2 2" xfId="27919" xr:uid="{E16C0A16-6FBD-4CDB-AEEB-7A249CCE9B4C}"/>
    <cellStyle name="Note 2 3 3 2 3" xfId="27920" xr:uid="{19B2959A-88FB-4A5A-B6A7-14F8BDB6278C}"/>
    <cellStyle name="Note 2 3 3 2 4" xfId="27921" xr:uid="{484858BD-A8CD-458B-AF3C-5A320A8B9D7E}"/>
    <cellStyle name="Note 2 3 3 3" xfId="27922" xr:uid="{6D15CAAD-A37A-4492-BC8A-05E036CF1E43}"/>
    <cellStyle name="Note 2 3 3 4" xfId="27923" xr:uid="{8B7ADFE9-D6DF-4F8B-86B5-AFD017EDDB2B}"/>
    <cellStyle name="Note 2 3 3 5" xfId="27924" xr:uid="{270EBA57-00DD-4C59-B7BF-F19C0D771012}"/>
    <cellStyle name="Note 2 3 4" xfId="27925" xr:uid="{5507FFF5-611A-4E98-AA54-E76185AB7D92}"/>
    <cellStyle name="Note 2 3 4 2" xfId="27926" xr:uid="{12A77DBE-DB2F-40A2-9A5B-E11FAD9782F0}"/>
    <cellStyle name="Note 2 3 4 3" xfId="27927" xr:uid="{78C18456-3B20-4F24-97AD-E8DB0D9A40CF}"/>
    <cellStyle name="Note 2 3 4 4" xfId="27928" xr:uid="{5AFB200A-4753-4CC9-9F6C-E4BA041B0582}"/>
    <cellStyle name="Note 2 3 5" xfId="27929" xr:uid="{3244291E-DE40-4B7A-9117-EE8BA35F30FF}"/>
    <cellStyle name="Note 2 3 5 2" xfId="27930" xr:uid="{931A9201-ECFF-4753-BE83-57535E931C44}"/>
    <cellStyle name="Note 2 3 5 3" xfId="27931" xr:uid="{49F2CB20-76B1-467F-A5A2-3D996E64D0C2}"/>
    <cellStyle name="Note 2 3 5 4" xfId="27932" xr:uid="{826E4914-7A12-4578-A6F9-6DB2B76BA4DF}"/>
    <cellStyle name="Note 2 3 6" xfId="27933" xr:uid="{72839037-8558-47B7-8B06-7C9D9532F2DC}"/>
    <cellStyle name="Note 2 3 7" xfId="27934" xr:uid="{A47FEFBF-CB11-467B-A01D-03BB71C64735}"/>
    <cellStyle name="Note 2 3 8" xfId="27935" xr:uid="{754C46A9-52B6-454C-8C75-B24C572263F4}"/>
    <cellStyle name="Note 2 4" xfId="27936" xr:uid="{AF8193A9-FB9F-46CA-BE57-A0C008087022}"/>
    <cellStyle name="Note 2 4 2" xfId="27937" xr:uid="{81A67A7E-E2A5-4218-98AB-1ACB05206062}"/>
    <cellStyle name="Note 2 4 2 2" xfId="27938" xr:uid="{06C60886-A5F2-4AD1-98FB-085DF23E2A24}"/>
    <cellStyle name="Note 2 4 2 2 2" xfId="27939" xr:uid="{B658BCB2-C920-4650-9A1B-88A2497A4056}"/>
    <cellStyle name="Note 2 4 2 2 2 2" xfId="27940" xr:uid="{B2A3B3B5-A495-42E7-9921-95D272CE5601}"/>
    <cellStyle name="Note 2 4 2 2 2 3" xfId="27941" xr:uid="{8EFFC5CB-3BF2-4B6A-AB9E-6104870FAA28}"/>
    <cellStyle name="Note 2 4 2 2 2 4" xfId="27942" xr:uid="{8B4EC2B2-9574-4461-B2DD-22EFBDCC6F26}"/>
    <cellStyle name="Note 2 4 2 2 3" xfId="27943" xr:uid="{46DF3FF4-F326-43FC-9EF5-EBD1674F6A8C}"/>
    <cellStyle name="Note 2 4 2 2 4" xfId="27944" xr:uid="{6FD61B56-CC0A-40FC-85B7-29950B5DE874}"/>
    <cellStyle name="Note 2 4 2 2 5" xfId="27945" xr:uid="{7C5915A7-1B81-4384-A56A-1642B1BC55F2}"/>
    <cellStyle name="Note 2 4 2 3" xfId="27946" xr:uid="{C64EEE92-E12E-42C3-95EC-75F6A8C6D510}"/>
    <cellStyle name="Note 2 4 2 3 2" xfId="27947" xr:uid="{85662579-5238-4A40-8947-1F02A9F82C7E}"/>
    <cellStyle name="Note 2 4 2 3 3" xfId="27948" xr:uid="{D37D32C3-BB01-4C4C-8183-DCC3BBA22882}"/>
    <cellStyle name="Note 2 4 2 3 4" xfId="27949" xr:uid="{5CDEA787-8FA5-4E93-9EEB-6F09D7806CB8}"/>
    <cellStyle name="Note 2 4 2 4" xfId="27950" xr:uid="{74155512-C3A8-430E-89FA-241019EC5FB7}"/>
    <cellStyle name="Note 2 4 2 5" xfId="27951" xr:uid="{17A372AC-3011-4488-90EA-D5C1C92A47EA}"/>
    <cellStyle name="Note 2 4 2 6" xfId="27952" xr:uid="{8DF32F50-9852-41AA-8920-F5EA2AC54D5D}"/>
    <cellStyle name="Note 2 4 3" xfId="27953" xr:uid="{E3DD84C7-EC25-4C42-AD6C-3E5659C0A1D6}"/>
    <cellStyle name="Note 2 4 3 2" xfId="27954" xr:uid="{B3353715-4040-41CA-8243-6C00B9C84AA9}"/>
    <cellStyle name="Note 2 4 3 2 2" xfId="27955" xr:uid="{BBEFFC6E-6773-4452-B6DE-F6B05720CE2D}"/>
    <cellStyle name="Note 2 4 3 2 3" xfId="27956" xr:uid="{7450C16A-406D-4239-B293-5731A7DFD3E3}"/>
    <cellStyle name="Note 2 4 3 2 4" xfId="27957" xr:uid="{1071AD2E-1BC2-4769-9AC2-BCC9461970D1}"/>
    <cellStyle name="Note 2 4 3 3" xfId="27958" xr:uid="{2AA9F4E9-EC4E-4E23-8A3E-B00DA5DF57EF}"/>
    <cellStyle name="Note 2 4 3 4" xfId="27959" xr:uid="{36CABFE7-142A-405A-9D3D-53348746BD3E}"/>
    <cellStyle name="Note 2 4 3 5" xfId="27960" xr:uid="{8992724C-50CD-4B5B-8460-E755FC2E4EB9}"/>
    <cellStyle name="Note 2 4 4" xfId="27961" xr:uid="{01B9B1E0-82A7-4825-8FC4-6DE30EC7403C}"/>
    <cellStyle name="Note 2 4 4 2" xfId="27962" xr:uid="{FFBBC8E8-C390-474C-AAC6-E6EA2464F40F}"/>
    <cellStyle name="Note 2 4 4 3" xfId="27963" xr:uid="{D32EFEB5-7D18-48A4-B5A1-3B7528205BF1}"/>
    <cellStyle name="Note 2 4 4 4" xfId="27964" xr:uid="{82BCEEBC-EECB-4143-B830-4E5312187195}"/>
    <cellStyle name="Note 2 4 5" xfId="27965" xr:uid="{D32C9382-E889-4F0E-8FF7-A50A985EB455}"/>
    <cellStyle name="Note 2 4 5 2" xfId="27966" xr:uid="{88292EDC-2B25-4F98-AE89-D3403EDE1C5F}"/>
    <cellStyle name="Note 2 4 5 3" xfId="27967" xr:uid="{EC3A9FC8-45FB-4F2D-A06F-E40F9D97FA8A}"/>
    <cellStyle name="Note 2 4 5 4" xfId="27968" xr:uid="{99514AD4-7687-404F-B9D9-9511F6EDF026}"/>
    <cellStyle name="Note 2 4 6" xfId="27969" xr:uid="{948A890C-28EA-42DA-B6B6-E6B706A9BFED}"/>
    <cellStyle name="Note 2 4 7" xfId="27970" xr:uid="{44664B0A-461D-43EC-A977-84B62B59312C}"/>
    <cellStyle name="Note 2 4 8" xfId="27971" xr:uid="{60CF54C4-F466-484B-B5FC-BBD4AE91ECE7}"/>
    <cellStyle name="Note 2 5" xfId="27972" xr:uid="{267A2200-9990-4378-BEC4-5B4C3EE7E146}"/>
    <cellStyle name="Note 2 5 2" xfId="27973" xr:uid="{2247DEDD-4EC2-4504-8E76-25915CC1DC4B}"/>
    <cellStyle name="Note 2 5 2 2" xfId="27974" xr:uid="{EC44A62A-2206-4F78-82BB-FCDE541C025F}"/>
    <cellStyle name="Note 2 5 2 2 2" xfId="27975" xr:uid="{B315D1C0-508E-422A-81FA-A8B06CB175B4}"/>
    <cellStyle name="Note 2 5 2 2 3" xfId="27976" xr:uid="{BEE17870-D86A-4C62-A5A2-FFAA47F00008}"/>
    <cellStyle name="Note 2 5 2 2 4" xfId="27977" xr:uid="{2FF650BD-16DD-4A90-97AE-F123018A1764}"/>
    <cellStyle name="Note 2 5 2 3" xfId="27978" xr:uid="{CA77DA91-0AC2-4A65-8B2F-C8A5AADE5C2B}"/>
    <cellStyle name="Note 2 5 2 4" xfId="27979" xr:uid="{4E90415D-157E-428B-9F75-2ADF46B5D8B3}"/>
    <cellStyle name="Note 2 5 2 5" xfId="27980" xr:uid="{E67EECBB-6BD7-485F-BAD2-C899913C3258}"/>
    <cellStyle name="Note 2 5 3" xfId="27981" xr:uid="{49D3CCA3-4528-47E2-9432-B58ACDACBDEC}"/>
    <cellStyle name="Note 2 5 3 2" xfId="27982" xr:uid="{E9175A5B-BAF8-4131-89FE-50E873ADA545}"/>
    <cellStyle name="Note 2 5 3 3" xfId="27983" xr:uid="{B79A07C3-4D1F-416B-B70B-C7D950E1FEC0}"/>
    <cellStyle name="Note 2 5 3 4" xfId="27984" xr:uid="{EDDD85EA-D73D-40FC-9064-1276ABF1DB2F}"/>
    <cellStyle name="Note 2 5 4" xfId="27985" xr:uid="{C8AE68BF-EF32-4245-94BA-A54424807721}"/>
    <cellStyle name="Note 2 5 4 2" xfId="27986" xr:uid="{2AEA9403-479A-4C99-BACF-1FAB817E302C}"/>
    <cellStyle name="Note 2 5 4 3" xfId="27987" xr:uid="{A77A264E-8B24-4B25-9B57-181AC5B00450}"/>
    <cellStyle name="Note 2 5 4 4" xfId="27988" xr:uid="{083D485F-776E-44F5-9F54-954C097210D4}"/>
    <cellStyle name="Note 2 5 5" xfId="27989" xr:uid="{39BD6123-67B7-4105-8757-DAD4B6711020}"/>
    <cellStyle name="Note 2 5 6" xfId="27990" xr:uid="{DCBD2B6E-CA4C-42E8-9331-BCB8E825D839}"/>
    <cellStyle name="Note 2 5 7" xfId="27991" xr:uid="{41AFF914-05B8-4C3D-B00C-086B47E34373}"/>
    <cellStyle name="Note 2 6" xfId="27992" xr:uid="{31496D6E-BD87-46DC-8E22-58A91947E45C}"/>
    <cellStyle name="Note 2 6 2" xfId="27993" xr:uid="{F0BAC4C9-3A7E-4663-94EA-61B668C8BE3B}"/>
    <cellStyle name="Note 2 6 2 2" xfId="27994" xr:uid="{78E062AC-1634-49A3-BFAF-F068FD042500}"/>
    <cellStyle name="Note 2 6 2 2 2" xfId="27995" xr:uid="{6BC1F572-F731-4C7C-984D-B29754C854EE}"/>
    <cellStyle name="Note 2 6 2 2 3" xfId="27996" xr:uid="{3BEABF30-16F1-4B96-B7A4-8677A4F12F2C}"/>
    <cellStyle name="Note 2 6 2 2 4" xfId="27997" xr:uid="{DECEB603-BA92-4343-BAD6-7A4D10EC1B26}"/>
    <cellStyle name="Note 2 6 2 3" xfId="27998" xr:uid="{3E02C85E-4DE6-4C1E-992E-D953CFDCD9B0}"/>
    <cellStyle name="Note 2 6 2 4" xfId="27999" xr:uid="{3B0EAF15-0545-482D-A143-A5A598F18A93}"/>
    <cellStyle name="Note 2 6 2 5" xfId="28000" xr:uid="{72A13274-E005-4BDD-A09E-A7DCD50E6266}"/>
    <cellStyle name="Note 2 6 3" xfId="28001" xr:uid="{D707CF47-3A97-4CBF-AC2C-290453D07FA5}"/>
    <cellStyle name="Note 2 6 3 2" xfId="28002" xr:uid="{BDB5E9C3-DF82-4187-AD4E-64A342BC43C1}"/>
    <cellStyle name="Note 2 6 3 3" xfId="28003" xr:uid="{3A6FEABC-FFB7-46ED-86D4-E600F3B66806}"/>
    <cellStyle name="Note 2 6 3 4" xfId="28004" xr:uid="{AB59270D-2FC9-40DC-87A3-BA811B318494}"/>
    <cellStyle name="Note 2 6 4" xfId="28005" xr:uid="{EF52416F-3E5B-4897-BC42-F108410AAD4A}"/>
    <cellStyle name="Note 2 6 5" xfId="28006" xr:uid="{8AF82AD5-72C8-4232-8664-FFD56326E7A3}"/>
    <cellStyle name="Note 2 6 6" xfId="28007" xr:uid="{C42A9C11-AFB4-4103-A51A-A3ECAC9DABAF}"/>
    <cellStyle name="Note 2 7" xfId="28008" xr:uid="{7A4BEAB9-AF19-41C6-9E41-66A6F5EFA163}"/>
    <cellStyle name="Note 2 7 2" xfId="28009" xr:uid="{F6BF7EA5-77D0-4FB9-8C40-66C098AD8D00}"/>
    <cellStyle name="Note 2 7 2 2" xfId="28010" xr:uid="{A45FB1C8-44E8-4FA6-8711-44C715FA30BD}"/>
    <cellStyle name="Note 2 7 2 2 2" xfId="28011" xr:uid="{CAA066E2-879B-4FC2-87B7-1080663A7BB4}"/>
    <cellStyle name="Note 2 7 2 2 3" xfId="28012" xr:uid="{45C7AD9E-921C-4CB1-94A3-5DE574B67F84}"/>
    <cellStyle name="Note 2 7 2 2 4" xfId="28013" xr:uid="{DB6BB5F1-A7BA-471F-B69D-7F1F61F986AD}"/>
    <cellStyle name="Note 2 7 2 3" xfId="28014" xr:uid="{EE097DEB-951F-4097-8246-0BDCEAF5A7BC}"/>
    <cellStyle name="Note 2 7 2 4" xfId="28015" xr:uid="{DB59F282-85BA-4461-BB8E-721396CBF377}"/>
    <cellStyle name="Note 2 7 2 5" xfId="28016" xr:uid="{18CE145B-748A-4028-B6A0-BA4D74463EFA}"/>
    <cellStyle name="Note 2 7 3" xfId="28017" xr:uid="{E2D2F594-943C-410E-9F87-671815992B15}"/>
    <cellStyle name="Note 2 7 3 2" xfId="28018" xr:uid="{010CFA72-8D3F-4DE3-BDB9-4EAE9CE6E891}"/>
    <cellStyle name="Note 2 7 3 3" xfId="28019" xr:uid="{E03003A5-C686-497E-A638-54E5458971F2}"/>
    <cellStyle name="Note 2 7 3 4" xfId="28020" xr:uid="{87639B71-153F-455E-A895-3DFF1BD52D72}"/>
    <cellStyle name="Note 2 7 4" xfId="28021" xr:uid="{FD2E3800-005F-48DE-A5B3-7D1D06A87BEF}"/>
    <cellStyle name="Note 2 7 5" xfId="28022" xr:uid="{B7D41191-A211-441B-BDFB-A84C61B20CAD}"/>
    <cellStyle name="Note 2 7 6" xfId="28023" xr:uid="{6E578A97-4E84-41C5-9C6B-27A3081E671D}"/>
    <cellStyle name="Note 2 8" xfId="28024" xr:uid="{8D1476AE-4A7C-425A-9420-73D079639A27}"/>
    <cellStyle name="Note 2 8 2" xfId="28025" xr:uid="{417997AB-6735-4F34-B5A1-F595178CFBE1}"/>
    <cellStyle name="Note 2 8 2 2" xfId="28026" xr:uid="{7D3B635F-D110-4AAC-8CAA-DD010058E58D}"/>
    <cellStyle name="Note 2 8 2 3" xfId="28027" xr:uid="{0E4D2CA0-B418-4651-8035-614DA022C8FC}"/>
    <cellStyle name="Note 2 8 2 4" xfId="28028" xr:uid="{9F0E9819-7A98-4F7E-AB26-6901852B09AA}"/>
    <cellStyle name="Note 2 8 3" xfId="28029" xr:uid="{C7E21317-0D07-45EA-A2DE-E5401E530A45}"/>
    <cellStyle name="Note 2 8 4" xfId="28030" xr:uid="{556DD845-5A56-4F34-A286-ADC55E51BC05}"/>
    <cellStyle name="Note 2 8 5" xfId="28031" xr:uid="{A7A82F3B-E856-4417-AE08-7405B972E2D2}"/>
    <cellStyle name="Note 2 9" xfId="28032" xr:uid="{D3A52EA6-CFEF-4FBD-A153-C1E92DC7143E}"/>
    <cellStyle name="Note 2_APSWRSC-Kalasamudram" xfId="28113" xr:uid="{EB11F73C-0CF5-44A6-99A3-F116530462C4}"/>
    <cellStyle name="Note 20" xfId="28033" xr:uid="{ABD4D017-DC81-475D-A2E9-312DF89B481D}"/>
    <cellStyle name="Note 20 2" xfId="28034" xr:uid="{1C2790DE-8A52-4990-A2BA-D1FECF5328F7}"/>
    <cellStyle name="Note 20 2 2" xfId="28035" xr:uid="{7D19D175-B821-4D37-B02B-9195EB3E287B}"/>
    <cellStyle name="Note 20 2 3" xfId="28036" xr:uid="{19432BBA-CA0E-44ED-9C63-7B066F83622B}"/>
    <cellStyle name="Note 20 2 4" xfId="28037" xr:uid="{2A80DB29-9211-4B75-BDD3-A768BA76804B}"/>
    <cellStyle name="Note 20 2 5" xfId="28038" xr:uid="{A48E76F0-31B9-41FF-979A-FBC8BE90CA47}"/>
    <cellStyle name="Note 20 3" xfId="28039" xr:uid="{E6358D80-B2F3-4835-B628-BF54CBB40555}"/>
    <cellStyle name="Note 20 4" xfId="28040" xr:uid="{5F6A700F-8080-4498-9986-8D9D04CD7ABD}"/>
    <cellStyle name="Note 21" xfId="28041" xr:uid="{5F5DAF85-5EB0-4CB0-B9B5-B706AA1AD387}"/>
    <cellStyle name="Note 21 2" xfId="28042" xr:uid="{794594FB-F3A5-4300-823D-97B8E07AF411}"/>
    <cellStyle name="Note 21 2 2" xfId="28043" xr:uid="{ADCE536A-6BC4-4763-A942-A42F843491CE}"/>
    <cellStyle name="Note 21 2 3" xfId="28044" xr:uid="{F98E6E17-BB56-4AEF-A671-141422A69126}"/>
    <cellStyle name="Note 21 2 4" xfId="28045" xr:uid="{75DD86D6-92ED-4691-83DA-3ED5D24B30A8}"/>
    <cellStyle name="Note 21 2 5" xfId="28046" xr:uid="{96EDBB09-06B1-457A-A7DD-078993CEA503}"/>
    <cellStyle name="Note 21 3" xfId="28047" xr:uid="{0995E940-ECE1-413E-9F5B-001D39A83014}"/>
    <cellStyle name="Note 21 4" xfId="28048" xr:uid="{3C0F30C9-277B-47B1-905A-500B1D141293}"/>
    <cellStyle name="Note 22" xfId="28049" xr:uid="{2CE2B783-8400-4102-AAFC-ED45214DB20D}"/>
    <cellStyle name="Note 22 2" xfId="28050" xr:uid="{8BF47DC0-F83D-4FEF-9785-DFE43BB5ED29}"/>
    <cellStyle name="Note 22 2 2" xfId="28051" xr:uid="{F9B0CC24-185E-48EF-87D5-95D911D8153D}"/>
    <cellStyle name="Note 22 2 3" xfId="28052" xr:uid="{8D6F62E7-8613-40AE-ACF8-C5FF5FC79F51}"/>
    <cellStyle name="Note 22 2 4" xfId="28053" xr:uid="{0FB35123-095E-493E-83A4-311C13326EC4}"/>
    <cellStyle name="Note 22 2 5" xfId="28054" xr:uid="{F5132285-445D-4971-B991-7CF03B5AB4B0}"/>
    <cellStyle name="Note 22 3" xfId="28055" xr:uid="{AE027EAF-015A-469C-B792-27F777F7311C}"/>
    <cellStyle name="Note 22 4" xfId="28056" xr:uid="{86A4BCE6-366A-4327-B87E-1FCDCA351E9D}"/>
    <cellStyle name="Note 23" xfId="28057" xr:uid="{A94168E9-9A9A-4FFF-9ED0-AB0B30E38459}"/>
    <cellStyle name="Note 23 2" xfId="28058" xr:uid="{404FAA5A-0E1B-4B88-969E-7EBB068D09D9}"/>
    <cellStyle name="Note 23 2 2" xfId="28059" xr:uid="{5084A477-15A1-4504-9417-2B3C6AAFC9F0}"/>
    <cellStyle name="Note 23 2 3" xfId="28060" xr:uid="{3C9F8909-003A-4677-B8D4-FCEC3E2149CF}"/>
    <cellStyle name="Note 23 2 4" xfId="28061" xr:uid="{70236359-B350-425D-9B58-99FDEBDBA337}"/>
    <cellStyle name="Note 23 2 5" xfId="28062" xr:uid="{7332EB85-DD5F-4F46-8E3A-62043BE16DAB}"/>
    <cellStyle name="Note 23 3" xfId="28063" xr:uid="{3414E98B-A31D-42B5-BE9C-FCF735EBAFB9}"/>
    <cellStyle name="Note 23 4" xfId="28064" xr:uid="{906F1752-9483-4608-A530-F1780A6A9075}"/>
    <cellStyle name="Note 24" xfId="28065" xr:uid="{3289D44E-494C-412E-91FD-3A4414031742}"/>
    <cellStyle name="Note 24 2" xfId="28066" xr:uid="{07B5FEAA-F03F-41F0-9130-3B59F81F18E0}"/>
    <cellStyle name="Note 24 2 2" xfId="28067" xr:uid="{1302F0FD-4EC1-4392-AC2B-A9AB0005F4D4}"/>
    <cellStyle name="Note 24 2 3" xfId="28068" xr:uid="{F7AB8A98-6D9F-417C-8460-68C9501D6A3E}"/>
    <cellStyle name="Note 24 2 4" xfId="28069" xr:uid="{AEBE53AB-8DA5-467C-B0AA-B1921DF0901A}"/>
    <cellStyle name="Note 24 2 5" xfId="28070" xr:uid="{A6CB9B5E-5F28-4E92-B395-87F5214B34C7}"/>
    <cellStyle name="Note 24 3" xfId="28071" xr:uid="{5AE83EC5-8C95-44FD-ADE7-DF7FDD5A69D6}"/>
    <cellStyle name="Note 24 4" xfId="28072" xr:uid="{4371C18C-4289-40E3-9BF8-54B22E098C73}"/>
    <cellStyle name="Note 25" xfId="28073" xr:uid="{807F63C1-CF14-4837-BC23-DB88C2D04977}"/>
    <cellStyle name="Note 25 2" xfId="28074" xr:uid="{3E38F16B-7315-4EEF-87CF-2659AB67EE20}"/>
    <cellStyle name="Note 25 2 2" xfId="28075" xr:uid="{02EE3E4D-0C28-4E79-BBE3-9AAE118A4C48}"/>
    <cellStyle name="Note 25 2 3" xfId="28076" xr:uid="{F25FEB3D-07F6-4563-B3EC-D9718022D16A}"/>
    <cellStyle name="Note 25 2 4" xfId="28077" xr:uid="{3C6CF07C-9D6D-43E2-BA2E-E74BDEDEC032}"/>
    <cellStyle name="Note 25 2 5" xfId="28078" xr:uid="{75C38DA4-4EEC-471E-98E9-5048BA3C735B}"/>
    <cellStyle name="Note 25 3" xfId="28079" xr:uid="{2C85731F-BAB3-4122-AD54-0E832206EC13}"/>
    <cellStyle name="Note 25 4" xfId="28080" xr:uid="{3200231E-099A-4BE3-87F7-6F47447546BC}"/>
    <cellStyle name="Note 26" xfId="28081" xr:uid="{7980CAA7-1C46-4ECD-9B35-5AC03103EE67}"/>
    <cellStyle name="Note 26 2" xfId="28082" xr:uid="{3D12CCFE-2D38-4C8A-9BF4-35849903A2A6}"/>
    <cellStyle name="Note 26 2 2" xfId="28083" xr:uid="{F5D3B206-9C78-48E7-A36F-049C2DFB4F9A}"/>
    <cellStyle name="Note 26 2 3" xfId="28084" xr:uid="{648860CF-35A5-443E-B9F8-C3C913A5E5F1}"/>
    <cellStyle name="Note 26 2 4" xfId="28085" xr:uid="{EC4BB469-AAAA-4E62-A9E9-DADD09911533}"/>
    <cellStyle name="Note 26 2 5" xfId="28086" xr:uid="{7C809C02-B506-4937-B9C3-E3A96893C02E}"/>
    <cellStyle name="Note 26 3" xfId="28087" xr:uid="{0F6C8425-66D2-48D2-ADD8-1D07727FDC24}"/>
    <cellStyle name="Note 26 4" xfId="28088" xr:uid="{D1B7A728-471C-4242-880F-75347529225E}"/>
    <cellStyle name="Note 27" xfId="28089" xr:uid="{F29952E3-741A-4349-8DB0-6B137701BC14}"/>
    <cellStyle name="Note 27 2" xfId="28090" xr:uid="{A5FF02EA-7045-4EEC-81DF-75A47215C546}"/>
    <cellStyle name="Note 27 2 2" xfId="28091" xr:uid="{9580D1A0-9C32-4FDB-BF66-F4D14808292C}"/>
    <cellStyle name="Note 27 2 3" xfId="28092" xr:uid="{9256C08C-D455-4A50-8AB7-6FCBA32BA282}"/>
    <cellStyle name="Note 27 2 4" xfId="28093" xr:uid="{F0E4C2BE-242C-4BEA-9AD1-2A76EDC2B397}"/>
    <cellStyle name="Note 27 2 5" xfId="28094" xr:uid="{BD58DEF4-E9C1-49ED-98E4-71C8E2E5CBBB}"/>
    <cellStyle name="Note 27 3" xfId="28095" xr:uid="{E0031041-0B81-4954-8A03-34EC604C7975}"/>
    <cellStyle name="Note 27 4" xfId="28096" xr:uid="{A6AAC83E-3AD2-47B2-B5F9-35B426EFEDF2}"/>
    <cellStyle name="Note 28" xfId="28097" xr:uid="{9C7DD453-700E-4ECF-AD86-7C17B6642C79}"/>
    <cellStyle name="Note 28 2" xfId="28098" xr:uid="{7B91ED60-FBE3-42A6-9DFE-416A97FE44DA}"/>
    <cellStyle name="Note 28 2 2" xfId="28099" xr:uid="{771D2F60-3B59-45C3-8156-E1BBBE764451}"/>
    <cellStyle name="Note 28 2 3" xfId="28100" xr:uid="{FE8DA389-E846-4A4A-8083-89C383468CED}"/>
    <cellStyle name="Note 28 2 4" xfId="28101" xr:uid="{020D6BC2-813D-4C9A-9A28-624EB5A9C3FC}"/>
    <cellStyle name="Note 28 2 5" xfId="28102" xr:uid="{B9ACF377-D750-406E-B9EE-B2CDDD6FAC4C}"/>
    <cellStyle name="Note 28 3" xfId="28103" xr:uid="{E6E54D6B-5F53-413B-9346-AAD2355A908A}"/>
    <cellStyle name="Note 28 4" xfId="28104" xr:uid="{2A84AEB9-80FF-456F-B643-A112BC7AAB0A}"/>
    <cellStyle name="Note 29" xfId="28105" xr:uid="{75017F7E-DD08-452D-AFE8-DF092361A2C7}"/>
    <cellStyle name="Note 29 2" xfId="28106" xr:uid="{85843286-EEC5-4052-9673-50EA67CF86F2}"/>
    <cellStyle name="Note 29 2 2" xfId="28107" xr:uid="{900A3C53-76C3-48A0-9D9E-CA29F451463B}"/>
    <cellStyle name="Note 29 2 3" xfId="28108" xr:uid="{F00FFC9C-311F-4528-AFEF-B19406CD6723}"/>
    <cellStyle name="Note 29 2 4" xfId="28109" xr:uid="{84268A68-B7B0-4519-8F6A-7A4B62F18948}"/>
    <cellStyle name="Note 29 2 5" xfId="28110" xr:uid="{77E96C29-DB97-43E3-8270-9A477C78C438}"/>
    <cellStyle name="Note 29 3" xfId="28111" xr:uid="{85FEA0C9-C0DD-4918-BFC7-5A1A55942E2F}"/>
    <cellStyle name="Note 29 4" xfId="28112" xr:uid="{A7CA9576-6365-4807-9B70-E47028AAAF4D}"/>
    <cellStyle name="Note 3" xfId="28114" xr:uid="{63B69E03-6AF6-44DE-A5FD-304EDC0378E1}"/>
    <cellStyle name="Note 3 10" xfId="28115" xr:uid="{564B9121-C920-4999-BF48-6BE9F6277486}"/>
    <cellStyle name="Note 3 10 2" xfId="28116" xr:uid="{23E02A9C-5EE1-47B5-BA70-7ED4268EB34E}"/>
    <cellStyle name="Note 3 10 3" xfId="28117" xr:uid="{83AC2D2D-1B9A-495E-B095-CEC98E746C9F}"/>
    <cellStyle name="Note 3 10 4" xfId="28118" xr:uid="{CAD01445-2575-4DFD-97DB-2A94546CC516}"/>
    <cellStyle name="Note 3 11" xfId="28119" xr:uid="{550CD3DF-9CEA-48AF-8DDF-0B58B3B7A69F}"/>
    <cellStyle name="Note 3 12" xfId="28120" xr:uid="{B61D9641-9FA7-4B56-B02B-E6FA30A418DF}"/>
    <cellStyle name="Note 3 13" xfId="28121" xr:uid="{449F59A3-DBAA-433B-815E-7C501BB86307}"/>
    <cellStyle name="Note 3 2" xfId="28122" xr:uid="{30751C3D-4E90-48A6-87C9-EE531C5D9FD3}"/>
    <cellStyle name="Note 3 2 10" xfId="28123" xr:uid="{B1502837-7BB5-423E-A14F-17A6CF1861A4}"/>
    <cellStyle name="Note 3 2 10 2" xfId="28124" xr:uid="{9C098C38-7400-49D5-B1E8-3B6C6C8F460D}"/>
    <cellStyle name="Note 3 2 10 2 2" xfId="28125" xr:uid="{06CBF4F9-312B-4F9B-B10E-2B086903291D}"/>
    <cellStyle name="Note 3 2 10 2 3" xfId="28126" xr:uid="{AB9FA1E9-E5CC-4DD9-AA58-48F6978A0DA3}"/>
    <cellStyle name="Note 3 2 10 2 4" xfId="28127" xr:uid="{0613940A-EA1F-4930-B9F2-55E6D5C7F81D}"/>
    <cellStyle name="Note 3 2 10 3" xfId="28128" xr:uid="{45458B5D-B222-4518-8F80-A02B21C81066}"/>
    <cellStyle name="Note 3 2 10 4" xfId="28129" xr:uid="{C6014AF5-AA62-4824-B00C-A67C59B850AD}"/>
    <cellStyle name="Note 3 2 10 5" xfId="28130" xr:uid="{F2603FB5-9BCD-4F5C-911A-824B3FBF7308}"/>
    <cellStyle name="Note 3 2 11" xfId="28131" xr:uid="{FB8E1DF6-9383-4F02-BE67-3CAFB81BF80C}"/>
    <cellStyle name="Note 3 2 11 2" xfId="28132" xr:uid="{34FFF195-AFE3-41CD-9C2F-D3721FB3BD59}"/>
    <cellStyle name="Note 3 2 11 3" xfId="28133" xr:uid="{A4D9F5CE-2A46-4A9C-945B-1FE737E9F291}"/>
    <cellStyle name="Note 3 2 11 4" xfId="28134" xr:uid="{4EA9D4C8-8EF9-4B6F-B74D-9DE5FBB3EE5E}"/>
    <cellStyle name="Note 3 2 12" xfId="28135" xr:uid="{F3021FFA-E072-41A7-BA3E-4C539B192C7B}"/>
    <cellStyle name="Note 3 2 12 2" xfId="28136" xr:uid="{F2E3EA15-BA32-42AA-9FA4-B7B2F3DF8A11}"/>
    <cellStyle name="Note 3 2 12 3" xfId="28137" xr:uid="{9102218A-3B43-43C0-8494-64C081513DBB}"/>
    <cellStyle name="Note 3 2 12 4" xfId="28138" xr:uid="{C67D198D-919B-44C1-B556-5D28F4CD290A}"/>
    <cellStyle name="Note 3 2 13" xfId="28139" xr:uid="{98FC6BCC-B20F-4118-98D5-17EE591B8C92}"/>
    <cellStyle name="Note 3 2 14" xfId="28140" xr:uid="{33B59F4F-4AA4-43B0-91F5-62152387C4FD}"/>
    <cellStyle name="Note 3 2 15" xfId="28141" xr:uid="{6460A710-EB75-40F2-B41E-6F9ADB0B4ED0}"/>
    <cellStyle name="Note 3 2 2" xfId="28142" xr:uid="{113C49D3-31D4-44AA-824C-903A868BC153}"/>
    <cellStyle name="Note 3 2 2 2" xfId="28143" xr:uid="{61AE346A-B8CE-4210-B773-0E14861612C5}"/>
    <cellStyle name="Note 3 2 2 2 2" xfId="28144" xr:uid="{BA1DE188-377B-435F-922A-7652FEBDABC0}"/>
    <cellStyle name="Note 3 2 2 2 3" xfId="28145" xr:uid="{E1DEE973-DE91-4394-B067-218AD4D40445}"/>
    <cellStyle name="Note 3 2 2 2 4" xfId="28146" xr:uid="{51E82BDD-725B-48B3-82EC-E59A8FAC2A15}"/>
    <cellStyle name="Note 3 2 2 3" xfId="28147" xr:uid="{13A7D289-1076-4794-9A4A-015186D41854}"/>
    <cellStyle name="Note 3 2 2 4" xfId="28148" xr:uid="{46E179B9-7C48-4F9E-ABBE-B7EC52042BE2}"/>
    <cellStyle name="Note 3 2 2 5" xfId="28149" xr:uid="{A7C10553-71AA-4064-9165-F8B954C197B1}"/>
    <cellStyle name="Note 3 2 3" xfId="28150" xr:uid="{C6899DD9-889A-4D16-9558-339F3380A8F8}"/>
    <cellStyle name="Note 3 2 3 2" xfId="28151" xr:uid="{4991BBAF-843F-43E0-BA92-8B367DCBF702}"/>
    <cellStyle name="Note 3 2 3 2 2" xfId="28152" xr:uid="{C18AD298-C165-44C6-9271-4216A40CDFCE}"/>
    <cellStyle name="Note 3 2 3 2 3" xfId="28153" xr:uid="{9F7CCA5C-E934-4990-9844-590C29F6EC55}"/>
    <cellStyle name="Note 3 2 3 2 4" xfId="28154" xr:uid="{F2D3D3CA-2F00-46FA-B8F5-2C8F877D3F10}"/>
    <cellStyle name="Note 3 2 3 3" xfId="28155" xr:uid="{5C3B1E8E-3B7C-4DD9-AF2F-75CD9CFF693D}"/>
    <cellStyle name="Note 3 2 3 4" xfId="28156" xr:uid="{CE9F629B-387B-4391-899A-BDFB2CC1B1FC}"/>
    <cellStyle name="Note 3 2 3 5" xfId="28157" xr:uid="{0BBC41FA-1B11-4B67-B87B-F91DB87D3C4F}"/>
    <cellStyle name="Note 3 2 4" xfId="28158" xr:uid="{77AC2C22-8671-4F0A-AB53-06B89101F01D}"/>
    <cellStyle name="Note 3 2 4 2" xfId="28159" xr:uid="{00A65E2E-6236-4061-97EE-6514EEEAD871}"/>
    <cellStyle name="Note 3 2 4 2 2" xfId="28160" xr:uid="{B9E64BA0-A2CB-43BF-B519-CD7CB0A41862}"/>
    <cellStyle name="Note 3 2 4 2 3" xfId="28161" xr:uid="{C261A36F-834E-4C93-BB9D-A7735473DAD0}"/>
    <cellStyle name="Note 3 2 4 2 4" xfId="28162" xr:uid="{25C4907A-17F8-428C-9829-685CFAB1231A}"/>
    <cellStyle name="Note 3 2 4 3" xfId="28163" xr:uid="{4C8685C2-AD18-4EFF-B14B-3347D6D9A2FB}"/>
    <cellStyle name="Note 3 2 4 4" xfId="28164" xr:uid="{CE55C105-8792-4E80-985B-0507B19398DF}"/>
    <cellStyle name="Note 3 2 4 5" xfId="28165" xr:uid="{48CF9ADA-3C42-4F48-9BF6-8C0F7F2CC9FD}"/>
    <cellStyle name="Note 3 2 5" xfId="28166" xr:uid="{9C795E7B-CF43-4377-84B3-D1FC2FEDD1FC}"/>
    <cellStyle name="Note 3 2 5 2" xfId="28167" xr:uid="{479CF853-E905-497B-A30B-71175EB69878}"/>
    <cellStyle name="Note 3 2 5 2 2" xfId="28168" xr:uid="{B4C26677-765F-455C-BA4B-6EBE29D5DC33}"/>
    <cellStyle name="Note 3 2 5 2 3" xfId="28169" xr:uid="{D19C46AE-2540-4112-B8CC-AD4550AF6402}"/>
    <cellStyle name="Note 3 2 5 2 4" xfId="28170" xr:uid="{3857FEE3-73FB-487A-933B-21FACFBE274A}"/>
    <cellStyle name="Note 3 2 5 3" xfId="28171" xr:uid="{A8FE8D95-962D-49D7-9CAA-8723B2ABD0F8}"/>
    <cellStyle name="Note 3 2 5 4" xfId="28172" xr:uid="{6E7F5845-1903-4F05-B584-87314DC0F6E6}"/>
    <cellStyle name="Note 3 2 5 5" xfId="28173" xr:uid="{06D50621-EB36-466C-B430-04A28AE8B11D}"/>
    <cellStyle name="Note 3 2 6" xfId="28174" xr:uid="{0B1E331B-1903-4B34-A3F9-1CF1369F16C7}"/>
    <cellStyle name="Note 3 2 6 2" xfId="28175" xr:uid="{E0443A88-DE67-438F-BEAE-034D8EC8E79E}"/>
    <cellStyle name="Note 3 2 6 2 2" xfId="28176" xr:uid="{0E7EB312-D4D3-41CD-AD3D-5B9A6636D3F9}"/>
    <cellStyle name="Note 3 2 6 2 3" xfId="28177" xr:uid="{AD2CADD7-F262-40D1-9DB3-529B5073CD17}"/>
    <cellStyle name="Note 3 2 6 2 4" xfId="28178" xr:uid="{0CD1B560-46C4-46D4-A98F-00D10080EAB7}"/>
    <cellStyle name="Note 3 2 6 3" xfId="28179" xr:uid="{EDFB1B4C-4A4F-428B-8F6C-BCCF91A42BB1}"/>
    <cellStyle name="Note 3 2 6 4" xfId="28180" xr:uid="{182700CC-1096-483A-AB9F-EDF1065703DD}"/>
    <cellStyle name="Note 3 2 6 5" xfId="28181" xr:uid="{FD95D8BB-268B-4CAA-BA92-A76F4AA79027}"/>
    <cellStyle name="Note 3 2 7" xfId="28182" xr:uid="{10F139E5-542D-4BAF-BB8B-6C8AA33DC07C}"/>
    <cellStyle name="Note 3 2 7 2" xfId="28183" xr:uid="{D5353155-2092-4444-B8CD-3F51211E130D}"/>
    <cellStyle name="Note 3 2 7 2 2" xfId="28184" xr:uid="{3E4BAA99-BC95-47DC-B3F4-10C511BBBD16}"/>
    <cellStyle name="Note 3 2 7 2 3" xfId="28185" xr:uid="{66111D72-CDBB-46CD-9556-44208C6C2F10}"/>
    <cellStyle name="Note 3 2 7 2 4" xfId="28186" xr:uid="{8CF7221B-D57D-40C2-97D5-77A420AD1C86}"/>
    <cellStyle name="Note 3 2 7 3" xfId="28187" xr:uid="{A371D853-BECE-4204-8E86-E43B929DB0C3}"/>
    <cellStyle name="Note 3 2 7 4" xfId="28188" xr:uid="{E8A068AE-FD95-4F81-B69F-64185E797415}"/>
    <cellStyle name="Note 3 2 7 5" xfId="28189" xr:uid="{7CE4B17F-55B5-44D6-8BD5-3D781FE32C51}"/>
    <cellStyle name="Note 3 2 8" xfId="28190" xr:uid="{27649B3F-D030-4113-A5FA-AC80757039E2}"/>
    <cellStyle name="Note 3 2 8 2" xfId="28191" xr:uid="{6520906F-CADF-4A72-9E55-0D521551F5D8}"/>
    <cellStyle name="Note 3 2 8 2 2" xfId="28192" xr:uid="{2EAB2A08-76A9-438C-9B14-00D3B33523C1}"/>
    <cellStyle name="Note 3 2 8 2 3" xfId="28193" xr:uid="{10E59920-BD7C-4CEA-AB18-03DEF0610C3A}"/>
    <cellStyle name="Note 3 2 8 2 4" xfId="28194" xr:uid="{49722857-C151-4DB6-A59E-1A23C9E774A3}"/>
    <cellStyle name="Note 3 2 8 3" xfId="28195" xr:uid="{D411C6A1-56C9-4B7C-A376-28B96662EE5E}"/>
    <cellStyle name="Note 3 2 8 4" xfId="28196" xr:uid="{C1892D2A-617B-4BF8-BEFD-B3A4A7AC09B5}"/>
    <cellStyle name="Note 3 2 8 5" xfId="28197" xr:uid="{BE963A6D-A953-40AA-816D-9DD3A2C854D5}"/>
    <cellStyle name="Note 3 2 9" xfId="28198" xr:uid="{79D4932C-B931-47C6-BBDA-F97844D92EE7}"/>
    <cellStyle name="Note 3 2 9 2" xfId="28199" xr:uid="{480AAFCD-DE95-4A73-85F5-742863E0727D}"/>
    <cellStyle name="Note 3 2 9 2 2" xfId="28200" xr:uid="{B03177C6-0548-4597-8F17-0EB51DD98D37}"/>
    <cellStyle name="Note 3 2 9 2 3" xfId="28201" xr:uid="{B4CA4017-E9DE-4E21-BA77-F308386997DD}"/>
    <cellStyle name="Note 3 2 9 2 4" xfId="28202" xr:uid="{2FADD51D-9B78-42B2-A3A0-2C23448525C1}"/>
    <cellStyle name="Note 3 2 9 3" xfId="28203" xr:uid="{AB6D880B-BB7A-4BC0-BF83-FEE418D1525B}"/>
    <cellStyle name="Note 3 2 9 4" xfId="28204" xr:uid="{57C0F6DD-9668-439E-9E91-E6EB663AA43F}"/>
    <cellStyle name="Note 3 2 9 5" xfId="28205" xr:uid="{9B65D6D4-68FE-487B-ACFC-5F04DE95D7E9}"/>
    <cellStyle name="Note 3 3" xfId="28206" xr:uid="{81B09982-C715-49CA-AFD7-F7ACAC2C4F4E}"/>
    <cellStyle name="Note 3 3 2" xfId="28207" xr:uid="{74D46B92-73BF-4537-B685-66890F947996}"/>
    <cellStyle name="Note 3 3 2 2" xfId="28208" xr:uid="{7C87B1D5-2345-4544-9E25-ABB6943CFFE0}"/>
    <cellStyle name="Note 3 3 2 3" xfId="28209" xr:uid="{6E832A16-3A27-44F6-BE9F-E45561964C32}"/>
    <cellStyle name="Note 3 3 2 4" xfId="28210" xr:uid="{879DA08D-E5AC-43B1-AA1E-729DF1F111BB}"/>
    <cellStyle name="Note 3 3 3" xfId="28211" xr:uid="{871AF323-6763-4553-A454-808FF1F8C511}"/>
    <cellStyle name="Note 3 3 4" xfId="28212" xr:uid="{27DB53DB-9C7E-41BB-BDB5-63190F04043F}"/>
    <cellStyle name="Note 3 3 5" xfId="28213" xr:uid="{DA8913CF-42F9-4E0C-8E3C-8B4A16CF8AA3}"/>
    <cellStyle name="Note 3 4" xfId="28214" xr:uid="{E997F9EC-9295-4990-8C43-6E99912B4DD5}"/>
    <cellStyle name="Note 3 4 2" xfId="28215" xr:uid="{5336522F-03BA-4F3E-8E65-CF8896691676}"/>
    <cellStyle name="Note 3 4 2 2" xfId="28216" xr:uid="{786CA8BC-BF61-48A8-8800-02BFC0810024}"/>
    <cellStyle name="Note 3 4 2 3" xfId="28217" xr:uid="{1BB70361-E33C-4BA6-B302-9370D09600DA}"/>
    <cellStyle name="Note 3 4 2 4" xfId="28218" xr:uid="{A27B4B28-5994-499C-A33F-346A64D1492A}"/>
    <cellStyle name="Note 3 4 3" xfId="28219" xr:uid="{A52F11D4-B3E5-4BDD-AFA4-9155369452B4}"/>
    <cellStyle name="Note 3 4 4" xfId="28220" xr:uid="{35BADB58-1651-42C2-9F1E-78223875144F}"/>
    <cellStyle name="Note 3 4 5" xfId="28221" xr:uid="{5867FF15-B217-49AF-8CA5-BD0561D0F620}"/>
    <cellStyle name="Note 3 5" xfId="28222" xr:uid="{D016DE22-F7A1-4F38-88CF-2546804EDD50}"/>
    <cellStyle name="Note 3 5 2" xfId="28223" xr:uid="{8780A3CD-F6C4-4031-89A3-2B6B625396E3}"/>
    <cellStyle name="Note 3 5 2 2" xfId="28224" xr:uid="{65866D0A-F264-4EFC-9E3F-DCDFBFB2E051}"/>
    <cellStyle name="Note 3 5 2 3" xfId="28225" xr:uid="{E31DB837-0DCF-4F1C-8206-5FC1A8641AC8}"/>
    <cellStyle name="Note 3 5 2 4" xfId="28226" xr:uid="{F8AD99BC-FD0D-4BB6-AC64-DA398AF46E2C}"/>
    <cellStyle name="Note 3 5 3" xfId="28227" xr:uid="{9802B5C2-2046-46A2-AFC9-57D4DE4E780D}"/>
    <cellStyle name="Note 3 5 4" xfId="28228" xr:uid="{BB21D90A-896B-4A9B-AFB0-857EA3C2EC82}"/>
    <cellStyle name="Note 3 5 5" xfId="28229" xr:uid="{ED1C80A4-33E3-42D7-AFD0-B9E2D18DE1B8}"/>
    <cellStyle name="Note 3 6" xfId="28230" xr:uid="{E987C65C-007E-4260-806B-07A1C5EDF94D}"/>
    <cellStyle name="Note 3 6 2" xfId="28231" xr:uid="{7EFEB8CD-F296-446A-B268-46FD8AB45753}"/>
    <cellStyle name="Note 3 6 2 2" xfId="28232" xr:uid="{4201EC12-9A62-4A46-B12E-002908904EB9}"/>
    <cellStyle name="Note 3 6 2 3" xfId="28233" xr:uid="{2E9889FB-EC77-471F-BB1C-47E0542D38E4}"/>
    <cellStyle name="Note 3 6 2 4" xfId="28234" xr:uid="{A43712B3-4D48-4F6B-BD24-1755C3D1E1A4}"/>
    <cellStyle name="Note 3 6 3" xfId="28235" xr:uid="{08BE4660-BE7E-49FC-AE3B-26E68919A8D4}"/>
    <cellStyle name="Note 3 6 4" xfId="28236" xr:uid="{43CA0536-8455-4EB4-913E-6EDF36FF7A57}"/>
    <cellStyle name="Note 3 6 5" xfId="28237" xr:uid="{5BC4A91A-B56C-456B-BE2E-BBB3D29926D1}"/>
    <cellStyle name="Note 3 7" xfId="28238" xr:uid="{A7CA14E8-FEE9-4381-80E3-79BF9C6217E8}"/>
    <cellStyle name="Note 3 7 2" xfId="28239" xr:uid="{35B32896-1D0A-4B30-9F0B-A107E169CAAC}"/>
    <cellStyle name="Note 3 7 2 2" xfId="28240" xr:uid="{CFBEC29B-BBDF-4470-A5D9-9D6FB1ABF865}"/>
    <cellStyle name="Note 3 7 2 3" xfId="28241" xr:uid="{246453D4-3D71-4B12-AE9B-27F12F2954CD}"/>
    <cellStyle name="Note 3 7 2 4" xfId="28242" xr:uid="{61906AEC-DEAC-440D-AE86-7FE55BB24031}"/>
    <cellStyle name="Note 3 7 3" xfId="28243" xr:uid="{799002E4-4ED7-4E02-A339-493F4C939726}"/>
    <cellStyle name="Note 3 7 4" xfId="28244" xr:uid="{2E98B9AE-05E9-4591-8714-C99AA7AA0F71}"/>
    <cellStyle name="Note 3 7 5" xfId="28245" xr:uid="{07532894-3249-4069-A182-1E7151002115}"/>
    <cellStyle name="Note 3 8" xfId="28246" xr:uid="{32425C8B-BB9B-462E-B86F-D5AB63975614}"/>
    <cellStyle name="Note 3 8 2" xfId="28247" xr:uid="{767A3ED3-C3F2-412D-B598-AE8AD3A2DF7B}"/>
    <cellStyle name="Note 3 8 2 2" xfId="28248" xr:uid="{52201C6B-A1AD-4DFC-8B15-5C0AC31166C2}"/>
    <cellStyle name="Note 3 8 2 3" xfId="28249" xr:uid="{5EE13D31-CA8B-4E88-9BEB-A4643BBE618C}"/>
    <cellStyle name="Note 3 8 2 4" xfId="28250" xr:uid="{7806B8B3-3C6E-4903-8B31-E5EFF1B04F16}"/>
    <cellStyle name="Note 3 8 3" xfId="28251" xr:uid="{0FBE6B11-C32F-4426-A49C-C6E5DFEF5889}"/>
    <cellStyle name="Note 3 8 4" xfId="28252" xr:uid="{156A478B-319C-42AC-AC0B-20A382803B6E}"/>
    <cellStyle name="Note 3 8 5" xfId="28253" xr:uid="{DFD9A377-6C85-425C-940E-BB1CBCF687D6}"/>
    <cellStyle name="Note 3 9" xfId="28254" xr:uid="{CE211DC4-7A07-4566-A782-FC0530076439}"/>
    <cellStyle name="Note 3 9 2" xfId="28255" xr:uid="{B964EEEE-5189-4D6F-AB82-B284886E55CE}"/>
    <cellStyle name="Note 3 9 3" xfId="28256" xr:uid="{945D5D8D-FF43-4616-B977-07FE8D4AE202}"/>
    <cellStyle name="Note 3 9 4" xfId="28257" xr:uid="{0BB8837D-E974-4DD4-B729-B5C271CEA179}"/>
    <cellStyle name="Note 3_Ramadugu_ SWGH" xfId="28334" xr:uid="{29A522C2-6759-4984-8B5B-EAD414EFA2AD}"/>
    <cellStyle name="Note 30" xfId="28258" xr:uid="{63ACAE4F-850C-4580-8E01-356A9BDFE152}"/>
    <cellStyle name="Note 30 2" xfId="28259" xr:uid="{9252B3EA-FC4D-4453-BBC3-1BB88D79CD9C}"/>
    <cellStyle name="Note 30 2 2" xfId="28260" xr:uid="{B496AB72-35D6-4478-AA0F-A208052E148D}"/>
    <cellStyle name="Note 30 2 3" xfId="28261" xr:uid="{141649EC-621B-424C-A8C6-8BE14D124808}"/>
    <cellStyle name="Note 30 2 4" xfId="28262" xr:uid="{23FD89C4-A602-46F5-9B0B-14D377604F56}"/>
    <cellStyle name="Note 30 2 5" xfId="28263" xr:uid="{241A53DE-BCCD-4349-B0A0-F7B5CAA69C85}"/>
    <cellStyle name="Note 30 3" xfId="28264" xr:uid="{AFBA6F3C-39B7-49C3-9F2A-039105BD24FA}"/>
    <cellStyle name="Note 30 4" xfId="28265" xr:uid="{1663ADF8-1D74-4A78-91CA-DF83CCA9AAB5}"/>
    <cellStyle name="Note 31" xfId="28266" xr:uid="{993AC2B6-8F91-4C72-BBA8-CEB3F2E18790}"/>
    <cellStyle name="Note 31 2" xfId="28267" xr:uid="{9496E139-77C4-41E6-B62B-E4DF7B603511}"/>
    <cellStyle name="Note 31 2 2" xfId="28268" xr:uid="{634B2588-3775-48D8-A7F1-EEAEF3DB5D86}"/>
    <cellStyle name="Note 31 2 3" xfId="28269" xr:uid="{B940FF56-3E89-4316-91F9-CE6A0B2F7E0F}"/>
    <cellStyle name="Note 31 2 4" xfId="28270" xr:uid="{53ABBE0C-5D60-415C-A325-28CDEEA8C821}"/>
    <cellStyle name="Note 31 2 5" xfId="28271" xr:uid="{796FA650-1564-4E1C-990D-0D3880D561F2}"/>
    <cellStyle name="Note 31 3" xfId="28272" xr:uid="{A02C4405-F34E-4BDD-AD97-84812313A1EE}"/>
    <cellStyle name="Note 31 4" xfId="28273" xr:uid="{FF57CE90-D0B2-4D45-A213-96F424D9AF9C}"/>
    <cellStyle name="Note 32" xfId="28274" xr:uid="{27D223C4-1417-4ECF-B549-17A01785F87E}"/>
    <cellStyle name="Note 32 2" xfId="28275" xr:uid="{B49D639C-A5CF-45F3-A582-2BB476B9E913}"/>
    <cellStyle name="Note 32 2 2" xfId="28276" xr:uid="{ED72564B-B56B-4192-A5E7-4E006D83E5EA}"/>
    <cellStyle name="Note 32 2 3" xfId="28277" xr:uid="{10F38CD6-0F1F-4145-BF9A-CEA7DED2278A}"/>
    <cellStyle name="Note 32 2 4" xfId="28278" xr:uid="{8F3CDE2C-9864-406E-9F91-D10D3295DA7C}"/>
    <cellStyle name="Note 32 2 5" xfId="28279" xr:uid="{6E4B70F8-F1B7-4591-B700-67BCACCF1A75}"/>
    <cellStyle name="Note 32 3" xfId="28280" xr:uid="{C3898BE6-7C4F-4A70-965F-CE02CEC86C04}"/>
    <cellStyle name="Note 32 4" xfId="28281" xr:uid="{8F1FFFDB-3D31-4988-90CA-57E30AF64126}"/>
    <cellStyle name="Note 32 5" xfId="28282" xr:uid="{1F00C44C-E47A-4FDF-9FEA-D9B23ACDD78A}"/>
    <cellStyle name="Note 32 6" xfId="28283" xr:uid="{5F24858E-F124-4B34-BCA9-901373F76964}"/>
    <cellStyle name="Note 33" xfId="28284" xr:uid="{3E97366B-71B4-4ABE-B7E1-D974F0EFB439}"/>
    <cellStyle name="Note 33 2" xfId="28285" xr:uid="{D294224D-16CC-4CD4-BABA-0F459C022427}"/>
    <cellStyle name="Note 33 2 2" xfId="28286" xr:uid="{CD8FFACB-3C8C-44C7-B224-4E1B60DDE0E5}"/>
    <cellStyle name="Note 33 2 3" xfId="28287" xr:uid="{0A8218BA-6AED-41E4-9329-2105B74EE8FA}"/>
    <cellStyle name="Note 33 2 4" xfId="28288" xr:uid="{D7AC7BC8-0388-4D45-A01A-193381CF072E}"/>
    <cellStyle name="Note 33 2 5" xfId="28289" xr:uid="{A8EAB029-5689-404D-AEFB-2DC8C498D7B7}"/>
    <cellStyle name="Note 33 3" xfId="28290" xr:uid="{15636031-2CFD-447F-942D-6499359EA059}"/>
    <cellStyle name="Note 33 4" xfId="28291" xr:uid="{6667417E-1D65-4AB3-89A2-B6DA59E13403}"/>
    <cellStyle name="Note 34" xfId="28292" xr:uid="{16274226-C8E4-4AE9-8F25-309CCFD88731}"/>
    <cellStyle name="Note 34 2" xfId="28293" xr:uid="{702BF395-43B0-49DD-9905-4A799901BDB6}"/>
    <cellStyle name="Note 34 2 2" xfId="28294" xr:uid="{9486681E-A906-4085-B221-37F6E8E49FBA}"/>
    <cellStyle name="Note 34 2 3" xfId="28295" xr:uid="{25B441BC-0831-4130-8C9A-3A90F2D4BDDE}"/>
    <cellStyle name="Note 34 2 4" xfId="28296" xr:uid="{DC9F5518-4A45-409D-99CF-169A0EF854EC}"/>
    <cellStyle name="Note 34 2 5" xfId="28297" xr:uid="{5289B4E4-D980-4172-B36C-08FF1E8927CA}"/>
    <cellStyle name="Note 34 3" xfId="28298" xr:uid="{7D1FA2F2-4625-46F6-B189-167C7E1E40DD}"/>
    <cellStyle name="Note 34 4" xfId="28299" xr:uid="{8B4F460B-7B90-4FA4-83C6-2B7BAA571EBA}"/>
    <cellStyle name="Note 35" xfId="28300" xr:uid="{0EA7D08D-ACFA-4193-B29A-599ED6B12B41}"/>
    <cellStyle name="Note 35 2" xfId="28301" xr:uid="{095E126B-2EEF-4F1D-AA5A-1E9E8FE55CC3}"/>
    <cellStyle name="Note 35 2 2" xfId="28302" xr:uid="{E03609AF-4901-41F8-BC0C-16D1D0FD2BB2}"/>
    <cellStyle name="Note 35 2 3" xfId="28303" xr:uid="{E09D46A2-E17F-4818-BB62-5545E3A507EF}"/>
    <cellStyle name="Note 35 2 4" xfId="28304" xr:uid="{827B67F2-28D0-49B6-A52C-F6FF58A6D5E4}"/>
    <cellStyle name="Note 35 2 5" xfId="28305" xr:uid="{97374D77-AF79-46D9-9E73-C574BC9F501F}"/>
    <cellStyle name="Note 35 3" xfId="28306" xr:uid="{A5ED381E-07B4-479B-955C-500A5B8A52B0}"/>
    <cellStyle name="Note 35 4" xfId="28307" xr:uid="{BD1068EF-33D8-4595-ABBA-C6C6A21E0830}"/>
    <cellStyle name="Note 36" xfId="28308" xr:uid="{91C75617-DF57-4876-B079-1BB486078EC3}"/>
    <cellStyle name="Note 36 2" xfId="28309" xr:uid="{F3E17EFF-0C05-4F1E-93DB-926EF779C852}"/>
    <cellStyle name="Note 36 2 2" xfId="28310" xr:uid="{99730EB0-0563-4CE5-ABB5-167C24D9E69C}"/>
    <cellStyle name="Note 36 2 3" xfId="28311" xr:uid="{D558D942-5C9D-4D17-BAF7-5B45CB66CD07}"/>
    <cellStyle name="Note 36 2 4" xfId="28312" xr:uid="{D51EA372-6523-4294-BCE7-BA0BEECA1DBF}"/>
    <cellStyle name="Note 36 2 5" xfId="28313" xr:uid="{D4393178-3B14-43F0-93FB-182F65501F97}"/>
    <cellStyle name="Note 36 3" xfId="28314" xr:uid="{B7582CC1-AA33-4CF4-8464-007171404D85}"/>
    <cellStyle name="Note 36 4" xfId="28315" xr:uid="{A34251FD-2A1E-494F-A586-BC69E2AC6964}"/>
    <cellStyle name="Note 37" xfId="28316" xr:uid="{64655746-13D8-4B4E-9E0F-65C713CCBC98}"/>
    <cellStyle name="Note 37 2" xfId="28317" xr:uid="{6C9E5A0C-41FF-4D16-A67F-BBBE345EF587}"/>
    <cellStyle name="Note 37 2 2" xfId="28318" xr:uid="{5A8CB989-955B-4E85-995A-9E3884956A3C}"/>
    <cellStyle name="Note 37 2 3" xfId="28319" xr:uid="{0FF60838-A925-46D1-A3A1-6CF64D4131BF}"/>
    <cellStyle name="Note 37 3" xfId="28320" xr:uid="{F0997F14-14CF-4124-8B40-F5A7B469FAF3}"/>
    <cellStyle name="Note 37 4" xfId="28321" xr:uid="{F7043DFB-E7B2-4DE3-B610-E94DDE154231}"/>
    <cellStyle name="Note 38" xfId="28322" xr:uid="{9F56DB09-5CA4-4C19-9663-0DD5A3A6C226}"/>
    <cellStyle name="Note 38 2" xfId="28323" xr:uid="{E951F3A3-4AA8-4BEF-B726-32F9FC0C2324}"/>
    <cellStyle name="Note 38 2 2" xfId="28324" xr:uid="{35A20E4D-F54D-49CA-A406-89AF9E105552}"/>
    <cellStyle name="Note 38 2 3" xfId="28325" xr:uid="{CF6F7CFD-B4FE-478C-A23A-282CB475B9AE}"/>
    <cellStyle name="Note 38 3" xfId="28326" xr:uid="{9D323464-50FE-4B6F-B555-FE6954629DE4}"/>
    <cellStyle name="Note 38 4" xfId="28327" xr:uid="{2F712461-C71F-4BE9-8493-5150699954CC}"/>
    <cellStyle name="Note 39" xfId="28328" xr:uid="{22298EFF-4A06-4045-8781-799C22A82082}"/>
    <cellStyle name="Note 39 2" xfId="28329" xr:uid="{325D8B4E-2557-4F3A-980B-B668F26B9EB2}"/>
    <cellStyle name="Note 39 2 2" xfId="28330" xr:uid="{FD0201A6-27CF-46B9-AE3B-8DBA7B128945}"/>
    <cellStyle name="Note 39 2 3" xfId="28331" xr:uid="{81CABC6F-8675-4F2C-A365-DB8B725ABF70}"/>
    <cellStyle name="Note 39 3" xfId="28332" xr:uid="{98D8685D-ACA4-45C1-B108-E6EF4C4B00AC}"/>
    <cellStyle name="Note 39 4" xfId="28333" xr:uid="{A1C53D9C-87D8-4596-9AF9-1A72ACB5B351}"/>
    <cellStyle name="Note 4" xfId="28335" xr:uid="{50BE587B-8EE7-49CE-BF77-3EE7CDAE6B37}"/>
    <cellStyle name="Note 4 10" xfId="28336" xr:uid="{DEB8513B-5CF1-401A-AC29-FA7894DE8755}"/>
    <cellStyle name="Note 4 10 2" xfId="28337" xr:uid="{6028BC24-F49F-4074-9092-6158802C635B}"/>
    <cellStyle name="Note 4 10 2 2" xfId="28338" xr:uid="{F234F50B-D314-4096-BFE2-DC551E53D7B0}"/>
    <cellStyle name="Note 4 10 2 3" xfId="28339" xr:uid="{9BF59E05-DD6A-41E7-BA7E-34E1C1E940A9}"/>
    <cellStyle name="Note 4 10 2 4" xfId="28340" xr:uid="{FB95A36D-9BE8-48E5-B7C5-09BD12B6CF50}"/>
    <cellStyle name="Note 4 10 3" xfId="28341" xr:uid="{6793BB8C-C178-47A6-8829-A50377432D59}"/>
    <cellStyle name="Note 4 10 4" xfId="28342" xr:uid="{A75D9790-3285-4539-8220-1C38AE3EC66E}"/>
    <cellStyle name="Note 4 10 5" xfId="28343" xr:uid="{8BE46D47-0161-489E-A412-D9F9ED59223F}"/>
    <cellStyle name="Note 4 11" xfId="28344" xr:uid="{3A220D0F-5EC4-4C41-B4E6-345FD102D85D}"/>
    <cellStyle name="Note 4 11 2" xfId="28345" xr:uid="{481D056F-FB29-4567-A2C9-C59660765092}"/>
    <cellStyle name="Note 4 11 2 2" xfId="28346" xr:uid="{7DB18EA9-9744-41F2-A92B-868B0F496A64}"/>
    <cellStyle name="Note 4 11 2 3" xfId="28347" xr:uid="{E250ABFA-8F58-4BDA-A1CA-56693BC98E72}"/>
    <cellStyle name="Note 4 11 2 4" xfId="28348" xr:uid="{229DD7D2-4D98-42A6-B659-5FC378D65D66}"/>
    <cellStyle name="Note 4 11 3" xfId="28349" xr:uid="{30F97A77-83E4-4A3B-A658-A4D67069F2DA}"/>
    <cellStyle name="Note 4 11 4" xfId="28350" xr:uid="{44ED77ED-3BA4-40E8-89C0-77BAC17FFE98}"/>
    <cellStyle name="Note 4 11 5" xfId="28351" xr:uid="{CDC38A07-4CA2-43CB-96CA-7D17DFC3F8BA}"/>
    <cellStyle name="Note 4 12" xfId="28352" xr:uid="{3A19D941-C8C5-4D3A-90D7-6F3D192ADAAB}"/>
    <cellStyle name="Note 4 12 2" xfId="28353" xr:uid="{92B6E379-95EA-45BC-A7BD-5613801C0B92}"/>
    <cellStyle name="Note 4 12 2 2" xfId="28354" xr:uid="{73F241EA-6348-4184-80F1-9941BA255E03}"/>
    <cellStyle name="Note 4 12 2 3" xfId="28355" xr:uid="{BC289CA1-548F-443A-9D15-EE9BCEC77705}"/>
    <cellStyle name="Note 4 12 2 4" xfId="28356" xr:uid="{3085A8DD-EB11-4F30-8164-4DD7D9F85E65}"/>
    <cellStyle name="Note 4 12 3" xfId="28357" xr:uid="{158E38E0-2422-4F8E-A79E-180A2170E3BC}"/>
    <cellStyle name="Note 4 12 4" xfId="28358" xr:uid="{1D1A35B5-09E9-4099-935E-83A79C525A07}"/>
    <cellStyle name="Note 4 12 5" xfId="28359" xr:uid="{27AE7205-1680-401A-BC3F-AB8CE5891EF3}"/>
    <cellStyle name="Note 4 13" xfId="28360" xr:uid="{91BA43A3-A5EB-42EB-94AC-2A732CBE7880}"/>
    <cellStyle name="Note 4 13 2" xfId="28361" xr:uid="{514F79CE-9700-4A05-BA1E-1C06EAA2B4A9}"/>
    <cellStyle name="Note 4 13 3" xfId="28362" xr:uid="{1B721684-BEE1-457F-959E-4ECEFD33E8D7}"/>
    <cellStyle name="Note 4 13 4" xfId="28363" xr:uid="{4DC891F9-7DC4-49F9-A299-95F9F16CB248}"/>
    <cellStyle name="Note 4 14" xfId="28364" xr:uid="{C061FC39-5D66-4009-A8CE-4E670BAB5B78}"/>
    <cellStyle name="Note 4 14 2" xfId="28365" xr:uid="{14941987-1738-4BFA-A6CD-E561BCB81A61}"/>
    <cellStyle name="Note 4 14 3" xfId="28366" xr:uid="{8E494D46-CB81-4F1C-8547-3E6EE3CD3ECF}"/>
    <cellStyle name="Note 4 14 4" xfId="28367" xr:uid="{A23B17FA-2CC1-4E6E-8C86-440429A0504C}"/>
    <cellStyle name="Note 4 15" xfId="28368" xr:uid="{F1F18FA9-8710-42E9-BC6E-B7787BFA980F}"/>
    <cellStyle name="Note 4 16" xfId="28369" xr:uid="{1BD51547-26CE-4443-973D-87F40AADAF32}"/>
    <cellStyle name="Note 4 17" xfId="28370" xr:uid="{8C7ED5D0-693D-4546-972C-37EC0D55970C}"/>
    <cellStyle name="Note 4 2" xfId="28371" xr:uid="{3705C77D-884E-4CD0-9468-0B88FF47D4EE}"/>
    <cellStyle name="Note 4 2 2" xfId="28372" xr:uid="{FEC81DFC-240C-4121-894A-A46C49BF9695}"/>
    <cellStyle name="Note 4 2 2 2" xfId="28373" xr:uid="{8870DC40-CC2D-43D3-BEC1-AE7F496BC189}"/>
    <cellStyle name="Note 4 2 2 2 2" xfId="28374" xr:uid="{075C2EA0-9E7D-4D4D-8567-209D8036BF5B}"/>
    <cellStyle name="Note 4 2 2 2 3" xfId="28375" xr:uid="{5F535B21-B9A0-4983-AEA3-5D4CD07E85A4}"/>
    <cellStyle name="Note 4 2 2 2 4" xfId="28376" xr:uid="{7BA7C37E-86F8-4EE0-8452-3238DCF2FD3C}"/>
    <cellStyle name="Note 4 2 2 3" xfId="28377" xr:uid="{98F08D43-9A68-481C-B1DA-FA0ADE7725B0}"/>
    <cellStyle name="Note 4 2 2 4" xfId="28378" xr:uid="{C04BE38B-8618-4756-93CE-A6788FAF87C4}"/>
    <cellStyle name="Note 4 2 2 5" xfId="28379" xr:uid="{BE46B8AE-B04C-429C-8133-5DA74AEC3D0B}"/>
    <cellStyle name="Note 4 2 3" xfId="28380" xr:uid="{86475A94-9172-4DBC-A3F9-48DE7D8FBAF7}"/>
    <cellStyle name="Note 4 2 3 2" xfId="28381" xr:uid="{C2E82375-7B22-4269-B38A-626D966B3300}"/>
    <cellStyle name="Note 4 2 3 3" xfId="28382" xr:uid="{5BCE32F8-A650-4A85-9C30-FB8690C89762}"/>
    <cellStyle name="Note 4 2 3 4" xfId="28383" xr:uid="{7759AB90-45A8-4E19-9E6F-7FEFC87B20F4}"/>
    <cellStyle name="Note 4 2 4" xfId="28384" xr:uid="{E48E5BCD-D6B9-4BE5-A443-0F2181B10A6A}"/>
    <cellStyle name="Note 4 2 5" xfId="28385" xr:uid="{504F9A8F-106A-42DD-9159-23A0565727B9}"/>
    <cellStyle name="Note 4 2 6" xfId="28386" xr:uid="{6729AEA7-92FE-4C04-BB9D-81F31B4EF25A}"/>
    <cellStyle name="Note 4 3" xfId="28387" xr:uid="{6925A56C-6165-4E0D-9B99-036C34780C80}"/>
    <cellStyle name="Note 4 3 2" xfId="28388" xr:uid="{652DDC06-5344-4863-9C88-A0EE3B547651}"/>
    <cellStyle name="Note 4 3 2 2" xfId="28389" xr:uid="{2A18C8E6-DB86-403C-9C8A-0A0C4F1FC9D0}"/>
    <cellStyle name="Note 4 3 2 3" xfId="28390" xr:uid="{8416A96A-7ED5-40CB-B553-03BF4975DF53}"/>
    <cellStyle name="Note 4 3 2 4" xfId="28391" xr:uid="{C15D5625-60A6-4E57-B634-6E25F431DB10}"/>
    <cellStyle name="Note 4 3 3" xfId="28392" xr:uid="{CD56AB81-3A14-4913-AE1A-371B0E5E7702}"/>
    <cellStyle name="Note 4 3 4" xfId="28393" xr:uid="{FB5C5B36-A27C-41B4-85DE-C0B42E89ADEA}"/>
    <cellStyle name="Note 4 3 5" xfId="28394" xr:uid="{F418B154-46D3-4752-87B3-5550F235D6FE}"/>
    <cellStyle name="Note 4 4" xfId="28395" xr:uid="{251E813C-9BC3-40F8-8C0D-F25DD5ED67EB}"/>
    <cellStyle name="Note 4 4 2" xfId="28396" xr:uid="{7615C756-0C40-420E-9B99-3949E38CCD61}"/>
    <cellStyle name="Note 4 4 2 2" xfId="28397" xr:uid="{A700137E-02D9-4BE5-BFA7-596A9BCA943C}"/>
    <cellStyle name="Note 4 4 2 3" xfId="28398" xr:uid="{63F6AFB6-378B-43A4-AFAF-4E86290CB45F}"/>
    <cellStyle name="Note 4 4 2 4" xfId="28399" xr:uid="{1584FE26-5CEC-40F2-91F3-7980F0C5AF83}"/>
    <cellStyle name="Note 4 4 3" xfId="28400" xr:uid="{5BB5640C-3F00-4696-9F58-7FDBFC572F13}"/>
    <cellStyle name="Note 4 4 4" xfId="28401" xr:uid="{6CE89193-F7AC-4531-9E57-8A82956F5FEB}"/>
    <cellStyle name="Note 4 4 5" xfId="28402" xr:uid="{CB15F390-2E0E-4673-B0FE-A995A2FF70DE}"/>
    <cellStyle name="Note 4 5" xfId="28403" xr:uid="{E406B6CD-65CE-4978-AF37-8E2C9DD0DE02}"/>
    <cellStyle name="Note 4 5 2" xfId="28404" xr:uid="{EF7DD153-D1EF-47F7-8917-B712A8965502}"/>
    <cellStyle name="Note 4 5 2 2" xfId="28405" xr:uid="{77A65E07-BBCC-4AA5-AF00-4447459C7BAD}"/>
    <cellStyle name="Note 4 5 2 3" xfId="28406" xr:uid="{77A69BDB-079B-4305-AB5E-7BDA7C48AE0A}"/>
    <cellStyle name="Note 4 5 2 4" xfId="28407" xr:uid="{8BBFD9A5-E2B4-46B3-A10E-ADF479B1B16E}"/>
    <cellStyle name="Note 4 5 3" xfId="28408" xr:uid="{A8E8A0E7-0ED2-4572-8FEE-58128D3ED727}"/>
    <cellStyle name="Note 4 5 4" xfId="28409" xr:uid="{52202B28-71ED-4F3A-B98F-18D5076D927A}"/>
    <cellStyle name="Note 4 5 5" xfId="28410" xr:uid="{54DC7191-B98E-4253-89A0-1EA028CD2466}"/>
    <cellStyle name="Note 4 6" xfId="28411" xr:uid="{91FFCA25-3F17-47C6-A71C-FE8262F9800A}"/>
    <cellStyle name="Note 4 6 2" xfId="28412" xr:uid="{7B7520FD-C304-4CB2-A69B-03A87D95547E}"/>
    <cellStyle name="Note 4 6 2 2" xfId="28413" xr:uid="{E04B0B87-A8D1-41CC-BF19-F4CCDCE0E84D}"/>
    <cellStyle name="Note 4 6 2 3" xfId="28414" xr:uid="{0A043A6C-42B0-41FD-AC3E-11B1963B3AA0}"/>
    <cellStyle name="Note 4 6 2 4" xfId="28415" xr:uid="{81CAF085-F1DE-45CC-9FB4-3CE149A88F24}"/>
    <cellStyle name="Note 4 6 3" xfId="28416" xr:uid="{5F677A35-891E-4BFE-876E-C9D144F488BF}"/>
    <cellStyle name="Note 4 6 4" xfId="28417" xr:uid="{7A940FB0-7F69-4705-86EC-5DF58BF9908F}"/>
    <cellStyle name="Note 4 6 5" xfId="28418" xr:uid="{D606A693-4FAC-4349-BCFC-B346CF4F9635}"/>
    <cellStyle name="Note 4 7" xfId="28419" xr:uid="{5D9097F7-F9D1-42F5-AA02-3463F2812B16}"/>
    <cellStyle name="Note 4 7 2" xfId="28420" xr:uid="{A863A30B-C540-4A71-84B9-91F839B4D5CE}"/>
    <cellStyle name="Note 4 7 2 2" xfId="28421" xr:uid="{1C67F0B2-20CA-43E6-8687-57747107F60B}"/>
    <cellStyle name="Note 4 7 2 3" xfId="28422" xr:uid="{D30C55F0-7899-4B8B-93E0-D85630B86673}"/>
    <cellStyle name="Note 4 7 2 4" xfId="28423" xr:uid="{74BBD1FB-49F6-4A57-9108-C85579FA22BD}"/>
    <cellStyle name="Note 4 7 3" xfId="28424" xr:uid="{3CDB4F2E-E37D-4F31-B660-24CF986EBDDE}"/>
    <cellStyle name="Note 4 7 4" xfId="28425" xr:uid="{A94077F7-13D7-4B37-853F-91155D816EBC}"/>
    <cellStyle name="Note 4 7 5" xfId="28426" xr:uid="{05CA17A5-C8FA-4795-9D69-DE3DC5648336}"/>
    <cellStyle name="Note 4 8" xfId="28427" xr:uid="{2798A9DC-93B4-4E9D-81A7-13D72B7E6EFC}"/>
    <cellStyle name="Note 4 8 2" xfId="28428" xr:uid="{12110FEC-C566-4A00-B85B-31D480E39CD2}"/>
    <cellStyle name="Note 4 8 2 2" xfId="28429" xr:uid="{C0C13A0F-FE9C-4392-8A68-52AF8D8D586E}"/>
    <cellStyle name="Note 4 8 2 3" xfId="28430" xr:uid="{0271AAAE-6823-45B1-8151-9BA3F7A9D786}"/>
    <cellStyle name="Note 4 8 2 4" xfId="28431" xr:uid="{195DC891-039F-417A-9ECA-0D99A68D0252}"/>
    <cellStyle name="Note 4 8 3" xfId="28432" xr:uid="{9C6BC12D-5457-4570-B63D-1B59DD3307DF}"/>
    <cellStyle name="Note 4 8 4" xfId="28433" xr:uid="{575F90DC-641E-44AC-8EE7-063631B7582D}"/>
    <cellStyle name="Note 4 8 5" xfId="28434" xr:uid="{60A8D904-F006-49CE-8E50-3B197FD9E151}"/>
    <cellStyle name="Note 4 9" xfId="28435" xr:uid="{51628756-C2C9-4A6E-80E2-A4915997321A}"/>
    <cellStyle name="Note 4 9 2" xfId="28436" xr:uid="{4EE4B66D-B747-4CAD-AA1E-9A8A80F2A3F4}"/>
    <cellStyle name="Note 4 9 2 2" xfId="28437" xr:uid="{B6C3FD4A-2EEA-457C-B396-37D59A877D51}"/>
    <cellStyle name="Note 4 9 2 3" xfId="28438" xr:uid="{849D26BC-CD57-4199-860C-7A7CB3133657}"/>
    <cellStyle name="Note 4 9 2 4" xfId="28439" xr:uid="{DCE5D811-327F-4C9E-92D6-8B1AFEB34672}"/>
    <cellStyle name="Note 4 9 3" xfId="28440" xr:uid="{060E06E1-8403-4B59-81B8-E04F90ADFC73}"/>
    <cellStyle name="Note 4 9 4" xfId="28441" xr:uid="{4BD51A67-204D-4323-BCE4-AD11A1A43384}"/>
    <cellStyle name="Note 4 9 5" xfId="28442" xr:uid="{8841E7EA-E28C-40A2-8748-A892B1CB2FD8}"/>
    <cellStyle name="Note 4_Sheet2" xfId="28443" xr:uid="{4268CE24-8AAE-4867-82F0-39FF0DFF4A2A}"/>
    <cellStyle name="Note 5" xfId="28444" xr:uid="{5AE48CAC-5A03-449D-AAA4-D7FAE3F5ECBD}"/>
    <cellStyle name="Note 5 10" xfId="28445" xr:uid="{9A434A28-97A0-4310-BDEA-AB4687DFD338}"/>
    <cellStyle name="Note 5 10 2" xfId="28446" xr:uid="{2C3DB167-AA21-4599-BDAE-DA369E0DF348}"/>
    <cellStyle name="Note 5 10 2 2" xfId="28447" xr:uid="{F7B3F53A-7EB4-49AA-B591-D382C7952002}"/>
    <cellStyle name="Note 5 10 2 3" xfId="28448" xr:uid="{90B80EC1-2796-4E6C-BAAA-2B1C31663604}"/>
    <cellStyle name="Note 5 10 2 4" xfId="28449" xr:uid="{5314F807-DD8B-4D68-AE8F-FDCFC5058D4F}"/>
    <cellStyle name="Note 5 10 3" xfId="28450" xr:uid="{F6DE3FB0-98EB-498B-8A4C-E2BF6C96C7FA}"/>
    <cellStyle name="Note 5 10 4" xfId="28451" xr:uid="{2A0B0418-8829-461D-A9B6-8D7463100FE4}"/>
    <cellStyle name="Note 5 10 5" xfId="28452" xr:uid="{47C93FE6-1BE8-46BE-9044-040D7CCE1110}"/>
    <cellStyle name="Note 5 11" xfId="28453" xr:uid="{503A998E-F7ED-4643-8FA8-012482E7221E}"/>
    <cellStyle name="Note 5 11 2" xfId="28454" xr:uid="{3B314477-CA93-4CDB-85C5-84117128F376}"/>
    <cellStyle name="Note 5 11 2 2" xfId="28455" xr:uid="{BD940CD4-14A3-49F3-BFEB-8981FB498A03}"/>
    <cellStyle name="Note 5 11 2 3" xfId="28456" xr:uid="{59B910D2-8358-400D-A1C4-593225068050}"/>
    <cellStyle name="Note 5 11 2 4" xfId="28457" xr:uid="{E1B32698-088F-49A7-B781-29F76EE2E49A}"/>
    <cellStyle name="Note 5 11 3" xfId="28458" xr:uid="{2B57B97F-5997-495F-A203-A8D3F6989C6B}"/>
    <cellStyle name="Note 5 11 4" xfId="28459" xr:uid="{C5AEF091-1404-4298-A60C-1385CB1747DC}"/>
    <cellStyle name="Note 5 11 5" xfId="28460" xr:uid="{DCF39C2A-D43B-440A-9CAE-29CD6749D614}"/>
    <cellStyle name="Note 5 12" xfId="28461" xr:uid="{B729BC76-CE69-442E-9D37-A4CAF2AC478F}"/>
    <cellStyle name="Note 5 12 2" xfId="28462" xr:uid="{0594F64F-A025-4F42-9A0D-57A2C81364F5}"/>
    <cellStyle name="Note 5 12 2 2" xfId="28463" xr:uid="{EAC173CA-99CC-4E87-886F-509DD3EBA969}"/>
    <cellStyle name="Note 5 12 2 3" xfId="28464" xr:uid="{4370E427-11DE-4CD3-8AA7-69C4075B88B4}"/>
    <cellStyle name="Note 5 12 2 4" xfId="28465" xr:uid="{45657604-5F52-4ABF-A354-93FFC0AD8430}"/>
    <cellStyle name="Note 5 12 3" xfId="28466" xr:uid="{F984BA4E-C0D1-4FCA-9EB8-DA9D48CF593C}"/>
    <cellStyle name="Note 5 12 4" xfId="28467" xr:uid="{EBBA79C2-6CDE-4A85-BD2E-B30C49E2B027}"/>
    <cellStyle name="Note 5 12 5" xfId="28468" xr:uid="{CD86D0CD-EABB-4E9D-B1F1-68AB3EE3149D}"/>
    <cellStyle name="Note 5 13" xfId="28469" xr:uid="{08DE9C23-E4C0-4450-863D-6BB662B52573}"/>
    <cellStyle name="Note 5 13 2" xfId="28470" xr:uid="{46DEE417-F191-46C1-960D-B693F59D2DD5}"/>
    <cellStyle name="Note 5 13 3" xfId="28471" xr:uid="{34006DC6-5DAD-41A9-BE4C-AFD5032F61DA}"/>
    <cellStyle name="Note 5 13 4" xfId="28472" xr:uid="{D0D14B3A-E1AE-4B3A-B7EA-D70D96296872}"/>
    <cellStyle name="Note 5 14" xfId="28473" xr:uid="{848027BA-E765-4C3C-A7C8-F41280FD7BC6}"/>
    <cellStyle name="Note 5 14 2" xfId="28474" xr:uid="{2F01B5DF-248B-4BEA-9635-D03C68CC3295}"/>
    <cellStyle name="Note 5 14 3" xfId="28475" xr:uid="{E207B755-8712-4D29-930E-C2E3966C4E1F}"/>
    <cellStyle name="Note 5 14 4" xfId="28476" xr:uid="{70E3CA82-84B8-4C94-8FCC-E1F420D50DF5}"/>
    <cellStyle name="Note 5 15" xfId="28477" xr:uid="{618F3526-1BB8-4199-BBC6-B3D15069B84D}"/>
    <cellStyle name="Note 5 16" xfId="28478" xr:uid="{1EC4A8B9-7F0F-4AE4-A067-4DC3BF8927EB}"/>
    <cellStyle name="Note 5 17" xfId="28479" xr:uid="{CCEA9466-662B-4403-903D-8DD69F38A9F2}"/>
    <cellStyle name="Note 5 2" xfId="28480" xr:uid="{FEF9307A-6C5D-48DB-9DAC-65ECA6F767F2}"/>
    <cellStyle name="Note 5 2 2" xfId="28481" xr:uid="{6D63EAB6-055A-4D5F-9AC6-B7D3908BC900}"/>
    <cellStyle name="Note 5 2 2 2" xfId="28482" xr:uid="{ECEE1763-88D4-4FFE-AAF9-0588B80AE6E5}"/>
    <cellStyle name="Note 5 2 2 2 2" xfId="28483" xr:uid="{0C4042E9-2366-400B-AD6B-C1FF17ED0214}"/>
    <cellStyle name="Note 5 2 2 2 3" xfId="28484" xr:uid="{CD47931D-246B-448B-8761-59553D49325F}"/>
    <cellStyle name="Note 5 2 2 2 4" xfId="28485" xr:uid="{62C3E870-81A0-4D5D-89A8-0AC165A68115}"/>
    <cellStyle name="Note 5 2 2 3" xfId="28486" xr:uid="{6CABF2F1-26FD-45D9-87C9-3ED3EF4A196A}"/>
    <cellStyle name="Note 5 2 2 4" xfId="28487" xr:uid="{B230E844-5F95-4F82-B188-15D715172B18}"/>
    <cellStyle name="Note 5 2 2 5" xfId="28488" xr:uid="{D2F3EA9F-3784-4116-BEF4-F921AE4DDBDD}"/>
    <cellStyle name="Note 5 2 3" xfId="28489" xr:uid="{DD4F2EB8-6019-4857-8FCB-5B90A9410CB1}"/>
    <cellStyle name="Note 5 2 3 2" xfId="28490" xr:uid="{E98BD35B-CD77-40DC-98D7-CEABAD613E8E}"/>
    <cellStyle name="Note 5 2 3 3" xfId="28491" xr:uid="{F9E96829-9603-41A6-AA7F-CFFBC5A8BD6C}"/>
    <cellStyle name="Note 5 2 3 4" xfId="28492" xr:uid="{FB22ECA8-0057-4757-887E-2275F9F08A55}"/>
    <cellStyle name="Note 5 2 4" xfId="28493" xr:uid="{7DB4DA21-DF3F-4EA0-BD6A-BDD4FF7709D4}"/>
    <cellStyle name="Note 5 2 5" xfId="28494" xr:uid="{3D994D3C-66CA-4CA3-B255-9E7CF841E204}"/>
    <cellStyle name="Note 5 2 6" xfId="28495" xr:uid="{ACE0877C-5909-4F5C-AAC6-F355D6D20B4D}"/>
    <cellStyle name="Note 5 3" xfId="28496" xr:uid="{77BF7B0F-704C-4FFD-ACD8-95961F3145DF}"/>
    <cellStyle name="Note 5 3 2" xfId="28497" xr:uid="{AA6A906F-6A9E-4B85-B10B-A7EBF60C9544}"/>
    <cellStyle name="Note 5 3 2 2" xfId="28498" xr:uid="{8C8B4BB4-B423-464F-BD4B-78F244F7287F}"/>
    <cellStyle name="Note 5 3 2 3" xfId="28499" xr:uid="{3FF94D38-8319-4447-824D-A7654E1B0499}"/>
    <cellStyle name="Note 5 3 2 4" xfId="28500" xr:uid="{C5F9EF34-52E5-4066-A5D7-4D86C44BA218}"/>
    <cellStyle name="Note 5 3 3" xfId="28501" xr:uid="{E02710CE-2627-4BBD-96BB-84F5F3A7F311}"/>
    <cellStyle name="Note 5 3 4" xfId="28502" xr:uid="{C80ECE15-C0EB-4711-9CB1-64D5FDA61AFB}"/>
    <cellStyle name="Note 5 3 5" xfId="28503" xr:uid="{E80560F1-B29F-4EB8-9127-FFEBFBCD3E13}"/>
    <cellStyle name="Note 5 4" xfId="28504" xr:uid="{620F57C0-FB15-459D-B7CC-6C526BE09DC2}"/>
    <cellStyle name="Note 5 4 2" xfId="28505" xr:uid="{9C020EA2-9599-4304-91B8-5B4F93717BCE}"/>
    <cellStyle name="Note 5 4 2 2" xfId="28506" xr:uid="{63481DDD-169A-4770-AB2E-5D564F7DF7A6}"/>
    <cellStyle name="Note 5 4 2 3" xfId="28507" xr:uid="{08D66821-5B79-4800-B10B-BB41DC47F6AF}"/>
    <cellStyle name="Note 5 4 2 4" xfId="28508" xr:uid="{7605C637-196D-4ADD-9E83-9A8C661CE388}"/>
    <cellStyle name="Note 5 4 3" xfId="28509" xr:uid="{57465094-6A47-4E29-B0B4-310212117079}"/>
    <cellStyle name="Note 5 4 4" xfId="28510" xr:uid="{49512E3F-5935-4CB7-AB17-3E81D3A64952}"/>
    <cellStyle name="Note 5 4 5" xfId="28511" xr:uid="{74E72B55-8693-43D7-86D5-A75EFAC4891E}"/>
    <cellStyle name="Note 5 5" xfId="28512" xr:uid="{3AF08E99-1D0B-4BA8-BA9B-808A7EF0E34A}"/>
    <cellStyle name="Note 5 5 2" xfId="28513" xr:uid="{BD3B8F0A-F5BB-4B68-816C-255DEDF01858}"/>
    <cellStyle name="Note 5 5 2 2" xfId="28514" xr:uid="{183C109A-AC2D-4A4D-AD45-71C3166D2B58}"/>
    <cellStyle name="Note 5 5 2 3" xfId="28515" xr:uid="{F0AC92EF-9527-4F4E-82AB-425133624195}"/>
    <cellStyle name="Note 5 5 2 4" xfId="28516" xr:uid="{7E62F351-DF36-484E-A3A4-B439B6D0F7C2}"/>
    <cellStyle name="Note 5 5 3" xfId="28517" xr:uid="{04B252A1-FE4B-451C-85A7-EDA4AFC6544A}"/>
    <cellStyle name="Note 5 5 4" xfId="28518" xr:uid="{904439E3-6EB8-4C7A-BD5C-A251DA4DE6C9}"/>
    <cellStyle name="Note 5 5 5" xfId="28519" xr:uid="{63EAFA25-7D69-48A5-8F92-4AEC2F5FB5A6}"/>
    <cellStyle name="Note 5 6" xfId="28520" xr:uid="{27D8F1A2-F723-4A74-9E92-95033F60CA00}"/>
    <cellStyle name="Note 5 6 2" xfId="28521" xr:uid="{48BF30C2-8D45-4909-82EC-A32587705462}"/>
    <cellStyle name="Note 5 6 2 2" xfId="28522" xr:uid="{162BC511-2F6F-4912-A39C-B042BFF4B4A1}"/>
    <cellStyle name="Note 5 6 2 3" xfId="28523" xr:uid="{FDCA1A09-E952-4830-99D1-7A01BF9EA53E}"/>
    <cellStyle name="Note 5 6 2 4" xfId="28524" xr:uid="{862399D5-33F6-4151-93A7-2C4142F5602C}"/>
    <cellStyle name="Note 5 6 3" xfId="28525" xr:uid="{028151AD-B75D-4E0C-9D3D-64B459AC7F61}"/>
    <cellStyle name="Note 5 6 4" xfId="28526" xr:uid="{63BB8D61-7F3B-4ADF-9534-6BDAF2706E90}"/>
    <cellStyle name="Note 5 6 5" xfId="28527" xr:uid="{8778FE3D-BCFF-494A-9331-914D7695D013}"/>
    <cellStyle name="Note 5 7" xfId="28528" xr:uid="{29FFB74D-5082-4F98-8695-8744A4789DA5}"/>
    <cellStyle name="Note 5 7 2" xfId="28529" xr:uid="{1624E3F3-6841-437A-B66A-2E2B8A5CE15B}"/>
    <cellStyle name="Note 5 7 2 2" xfId="28530" xr:uid="{CF369A30-1874-431E-A266-BC96117FD517}"/>
    <cellStyle name="Note 5 7 2 3" xfId="28531" xr:uid="{3B3F2264-B86E-4F4A-90CF-EB50C8D25AC7}"/>
    <cellStyle name="Note 5 7 2 4" xfId="28532" xr:uid="{CDBF0FC5-D208-4410-8242-2A908A1061B9}"/>
    <cellStyle name="Note 5 7 3" xfId="28533" xr:uid="{60B13B19-565B-4B23-89E4-497784936E5C}"/>
    <cellStyle name="Note 5 7 4" xfId="28534" xr:uid="{70633D8C-BB85-42F8-82CD-234D5BC02459}"/>
    <cellStyle name="Note 5 7 5" xfId="28535" xr:uid="{642DF00B-B095-4D5C-A2DD-F8A4FCB9DCAE}"/>
    <cellStyle name="Note 5 8" xfId="28536" xr:uid="{093003D1-190F-46C0-A87A-ADA56C9E5010}"/>
    <cellStyle name="Note 5 8 2" xfId="28537" xr:uid="{6F4F1449-C396-49FA-9A1B-C3D55D4C8F83}"/>
    <cellStyle name="Note 5 8 2 2" xfId="28538" xr:uid="{D7DFAD27-BDD7-45DE-953A-0E726E844B7F}"/>
    <cellStyle name="Note 5 8 2 3" xfId="28539" xr:uid="{4FDEE663-1EAD-453F-9A5B-9F082B36A870}"/>
    <cellStyle name="Note 5 8 2 4" xfId="28540" xr:uid="{909D7C8D-6411-493F-BA13-63D252B58324}"/>
    <cellStyle name="Note 5 8 3" xfId="28541" xr:uid="{303D1FF6-A843-4D2B-8273-4DBAE6D984A0}"/>
    <cellStyle name="Note 5 8 4" xfId="28542" xr:uid="{077B3E18-369A-4FFE-B7E2-A68785C4C3DA}"/>
    <cellStyle name="Note 5 8 5" xfId="28543" xr:uid="{0CCB46A9-B963-43BB-B073-9BCFC92541F6}"/>
    <cellStyle name="Note 5 9" xfId="28544" xr:uid="{8510583E-6B72-446F-A48E-00ACB3B2704C}"/>
    <cellStyle name="Note 5 9 2" xfId="28545" xr:uid="{94F75FB7-93C3-4A0E-9A61-CDD0E38D2F11}"/>
    <cellStyle name="Note 5 9 2 2" xfId="28546" xr:uid="{CCC7FDB4-1E44-4F98-8404-95E438A259D9}"/>
    <cellStyle name="Note 5 9 2 3" xfId="28547" xr:uid="{86A48E78-0778-40CD-BC95-D5CB7CF2DBA3}"/>
    <cellStyle name="Note 5 9 2 4" xfId="28548" xr:uid="{3AD6E02A-BA4A-4281-BD86-EDF22EA0E61B}"/>
    <cellStyle name="Note 5 9 3" xfId="28549" xr:uid="{49F24CFC-203F-4B95-95D7-90FC364EEAD8}"/>
    <cellStyle name="Note 5 9 4" xfId="28550" xr:uid="{14FB0DE5-CC81-4FD3-BCFD-BBF426956409}"/>
    <cellStyle name="Note 5 9 5" xfId="28551" xr:uid="{D1DC6836-BA4F-4D15-9D73-0976F4E5DD01}"/>
    <cellStyle name="Note 5_Sheet2" xfId="28552" xr:uid="{3E6B77CD-0713-487F-9B11-298BC54678EB}"/>
    <cellStyle name="Note 6" xfId="28553" xr:uid="{D1D8474E-43CA-4CF4-9DC5-F789F8AE1CF0}"/>
    <cellStyle name="Note 6 10" xfId="28554" xr:uid="{B8040861-8BE8-4F9D-A61F-C6C496467926}"/>
    <cellStyle name="Note 6 10 2" xfId="28555" xr:uid="{9EE3219E-2F28-41DD-9885-512DD84F46DB}"/>
    <cellStyle name="Note 6 10 2 2" xfId="28556" xr:uid="{263B98B4-0E93-4F12-8A53-F407F00F5313}"/>
    <cellStyle name="Note 6 10 2 3" xfId="28557" xr:uid="{852D0923-D769-4CC6-A952-8BB201312DC0}"/>
    <cellStyle name="Note 6 10 2 4" xfId="28558" xr:uid="{A4088BAA-43AA-4E74-8B9F-204DA6B7E1B8}"/>
    <cellStyle name="Note 6 10 3" xfId="28559" xr:uid="{C7751693-3065-4F72-BAE4-3F9DAF1BBEAB}"/>
    <cellStyle name="Note 6 10 4" xfId="28560" xr:uid="{DE32C80B-8872-48C8-B466-9A5BBB345AAF}"/>
    <cellStyle name="Note 6 10 5" xfId="28561" xr:uid="{232DF193-F242-4B8D-9F9E-81C0D7566833}"/>
    <cellStyle name="Note 6 11" xfId="28562" xr:uid="{D0D7E055-CEEB-4DDB-8BF7-E7D9A5D20544}"/>
    <cellStyle name="Note 6 11 2" xfId="28563" xr:uid="{AE177DF7-7FC8-42B6-A4A8-C201E70809EE}"/>
    <cellStyle name="Note 6 11 2 2" xfId="28564" xr:uid="{DC107EF3-B13B-4587-BCCA-AB8FA65E5381}"/>
    <cellStyle name="Note 6 11 2 3" xfId="28565" xr:uid="{8097330A-D669-4E1D-A7C4-54D315E47325}"/>
    <cellStyle name="Note 6 11 2 4" xfId="28566" xr:uid="{88FF6B81-135D-4C73-8645-1CAFC32A8B64}"/>
    <cellStyle name="Note 6 11 3" xfId="28567" xr:uid="{F99F20EB-86D1-4764-9826-FE204B3303FA}"/>
    <cellStyle name="Note 6 11 4" xfId="28568" xr:uid="{B759FED2-F449-42BE-A117-11A6EB394BCF}"/>
    <cellStyle name="Note 6 11 5" xfId="28569" xr:uid="{119E4149-EE08-4761-A963-F20B130D050D}"/>
    <cellStyle name="Note 6 12" xfId="28570" xr:uid="{E2CF9968-4173-4710-8A17-8CC1727BAF2B}"/>
    <cellStyle name="Note 6 12 2" xfId="28571" xr:uid="{563AE1FF-80ED-4EEA-B1A4-E1AFCB6367E4}"/>
    <cellStyle name="Note 6 12 2 2" xfId="28572" xr:uid="{FF600ADA-F353-42A2-9C9E-8A582D59DEF4}"/>
    <cellStyle name="Note 6 12 2 3" xfId="28573" xr:uid="{455EADDC-A71F-484E-BAB1-C9D3C92B91BA}"/>
    <cellStyle name="Note 6 12 2 4" xfId="28574" xr:uid="{92082D42-0164-464E-929F-E3BDABD8DD85}"/>
    <cellStyle name="Note 6 12 3" xfId="28575" xr:uid="{E34CEC53-0651-463B-8DD3-3A7035DB1AAB}"/>
    <cellStyle name="Note 6 12 4" xfId="28576" xr:uid="{8EA6FB67-6BBC-46DD-921A-26981FFB741D}"/>
    <cellStyle name="Note 6 12 5" xfId="28577" xr:uid="{88875143-AE36-4865-9963-67E24F07B6F3}"/>
    <cellStyle name="Note 6 13" xfId="28578" xr:uid="{23542D95-091F-4A47-89E1-C7F023CA6ED4}"/>
    <cellStyle name="Note 6 13 2" xfId="28579" xr:uid="{8C328A91-3169-4840-B350-4049654DA69F}"/>
    <cellStyle name="Note 6 13 3" xfId="28580" xr:uid="{09D06CA4-0CE3-47B3-A6AF-DC730773D441}"/>
    <cellStyle name="Note 6 13 4" xfId="28581" xr:uid="{CCD843A9-A32D-449F-B130-BA3A7B63B6DA}"/>
    <cellStyle name="Note 6 14" xfId="28582" xr:uid="{54934BC3-50EC-48B0-BBEB-3494148C9AD1}"/>
    <cellStyle name="Note 6 14 2" xfId="28583" xr:uid="{3D085833-31CA-4049-A40A-DDBAE45C50C7}"/>
    <cellStyle name="Note 6 14 3" xfId="28584" xr:uid="{B99D2022-6F5F-4764-9E2D-00519F2C7BF3}"/>
    <cellStyle name="Note 6 14 4" xfId="28585" xr:uid="{7E91D918-DC71-4594-BA05-D1B6F499F57D}"/>
    <cellStyle name="Note 6 15" xfId="28586" xr:uid="{24FC09A7-9AC8-41B4-85E5-BA546F10C74C}"/>
    <cellStyle name="Note 6 16" xfId="28587" xr:uid="{5A2F0CA1-79BB-4F86-AA70-26B04AB414D7}"/>
    <cellStyle name="Note 6 17" xfId="28588" xr:uid="{1139D98E-7793-44A5-B880-89F70793262E}"/>
    <cellStyle name="Note 6 2" xfId="28589" xr:uid="{EBE35949-E73D-40AF-956A-93BA54504BCC}"/>
    <cellStyle name="Note 6 2 2" xfId="28590" xr:uid="{88326557-C04A-4D14-9596-02D4B4C3A0CF}"/>
    <cellStyle name="Note 6 2 2 2" xfId="28591" xr:uid="{79CFB931-6CBE-4EE5-94CE-66D7FCB278A7}"/>
    <cellStyle name="Note 6 2 2 3" xfId="28592" xr:uid="{8A374526-72CC-45AB-BAA7-8B2CBD64AA42}"/>
    <cellStyle name="Note 6 2 2 4" xfId="28593" xr:uid="{4D61BCD7-888E-442B-84EA-DE4F0107E038}"/>
    <cellStyle name="Note 6 2 3" xfId="28594" xr:uid="{907848AE-C4D7-4BFD-AC03-F5D1A29CD760}"/>
    <cellStyle name="Note 6 2 4" xfId="28595" xr:uid="{363FCF26-C39C-4C08-9735-96BFF45E1E33}"/>
    <cellStyle name="Note 6 2 5" xfId="28596" xr:uid="{ADE189F9-B696-414C-AD5B-05F44476F52E}"/>
    <cellStyle name="Note 6 3" xfId="28597" xr:uid="{BCD0D19C-5650-43FC-A8E2-48CBFEE38BC0}"/>
    <cellStyle name="Note 6 3 2" xfId="28598" xr:uid="{21FD8844-7749-4EC4-968F-A0D03624924A}"/>
    <cellStyle name="Note 6 3 2 2" xfId="28599" xr:uid="{5F9CF841-A6D1-473F-A9CC-379C1D4C4993}"/>
    <cellStyle name="Note 6 3 2 3" xfId="28600" xr:uid="{BA7EDC42-F6AA-4DD9-975C-D31AB5F84FC9}"/>
    <cellStyle name="Note 6 3 2 4" xfId="28601" xr:uid="{36262F3C-1267-48B2-91DB-4610F50AB4DD}"/>
    <cellStyle name="Note 6 3 3" xfId="28602" xr:uid="{ED3DF180-3A38-493A-89DB-331BDB2AE046}"/>
    <cellStyle name="Note 6 3 4" xfId="28603" xr:uid="{D902EA40-460D-4540-82F9-82848FBD12D6}"/>
    <cellStyle name="Note 6 3 5" xfId="28604" xr:uid="{CDC0DDFB-6812-4457-8C48-FD9AFD3B0D10}"/>
    <cellStyle name="Note 6 4" xfId="28605" xr:uid="{306FFCC7-346B-4BC4-BD4F-BA3CC021FC68}"/>
    <cellStyle name="Note 6 4 2" xfId="28606" xr:uid="{642638D1-39DA-482D-A333-453CE9B80155}"/>
    <cellStyle name="Note 6 4 2 2" xfId="28607" xr:uid="{8C2EC864-048F-4EF7-9023-EA20C566B3BA}"/>
    <cellStyle name="Note 6 4 2 3" xfId="28608" xr:uid="{5F1A8E7A-598F-45E3-9822-E01CF3A743EF}"/>
    <cellStyle name="Note 6 4 2 4" xfId="28609" xr:uid="{D1D0F49F-8E23-4096-9DA9-118CC6534D6A}"/>
    <cellStyle name="Note 6 4 3" xfId="28610" xr:uid="{45D36B30-CACE-42C8-9316-EA2C7EB50FB2}"/>
    <cellStyle name="Note 6 4 4" xfId="28611" xr:uid="{E6EFEE08-A4B5-4C4C-A4E8-DA3FEFB5D04A}"/>
    <cellStyle name="Note 6 4 5" xfId="28612" xr:uid="{F54F466B-96DF-4FA7-9A6D-537BEC56DCE6}"/>
    <cellStyle name="Note 6 5" xfId="28613" xr:uid="{91D3AAB7-4203-44AB-9D9F-C614E954B35D}"/>
    <cellStyle name="Note 6 5 2" xfId="28614" xr:uid="{B0848594-5302-4CDD-83AB-209B5D690828}"/>
    <cellStyle name="Note 6 5 2 2" xfId="28615" xr:uid="{269C2304-D8A2-43EE-9A7A-DE800AA88999}"/>
    <cellStyle name="Note 6 5 2 3" xfId="28616" xr:uid="{1DFF832D-A161-4F5D-A26D-5AC326D7843E}"/>
    <cellStyle name="Note 6 5 2 4" xfId="28617" xr:uid="{37E3CE7E-F9C6-43C9-A490-0EF6712129E7}"/>
    <cellStyle name="Note 6 5 3" xfId="28618" xr:uid="{70D9D57D-B7A3-44B4-B5D5-FFF1FF5A1CC9}"/>
    <cellStyle name="Note 6 5 4" xfId="28619" xr:uid="{145025DD-BA78-4833-A92D-680DDA9554E6}"/>
    <cellStyle name="Note 6 5 5" xfId="28620" xr:uid="{75CF9F53-AB98-408D-B8A3-D09F1E9D7411}"/>
    <cellStyle name="Note 6 6" xfId="28621" xr:uid="{BFD75650-F5B2-4E75-83F2-BC784F2B4149}"/>
    <cellStyle name="Note 6 6 2" xfId="28622" xr:uid="{9991EB90-8ACE-47D8-970B-41B6BCE93098}"/>
    <cellStyle name="Note 6 6 2 2" xfId="28623" xr:uid="{F619163E-E24E-4071-9D18-68C3845B0929}"/>
    <cellStyle name="Note 6 6 2 3" xfId="28624" xr:uid="{F5333D3F-AABD-4FAA-ACAB-DAA9D0591E7A}"/>
    <cellStyle name="Note 6 6 2 4" xfId="28625" xr:uid="{4EAC7517-B379-49F8-8EF0-9DFDE59C4D59}"/>
    <cellStyle name="Note 6 6 3" xfId="28626" xr:uid="{5731C2B8-AC5F-44BF-85B7-808871608064}"/>
    <cellStyle name="Note 6 6 4" xfId="28627" xr:uid="{78236A04-C336-4703-AFDD-AF6DD650CF0C}"/>
    <cellStyle name="Note 6 6 5" xfId="28628" xr:uid="{D85CCBE3-A823-4680-A6DC-8011B9E72D0E}"/>
    <cellStyle name="Note 6 7" xfId="28629" xr:uid="{32358C77-CFA4-40E9-8774-2E4B9D8335A3}"/>
    <cellStyle name="Note 6 7 2" xfId="28630" xr:uid="{B6B8A6FE-D299-4BC7-933A-27CA5B96DBF7}"/>
    <cellStyle name="Note 6 7 2 2" xfId="28631" xr:uid="{903B1DB9-6218-479B-A521-B7833B0C1A17}"/>
    <cellStyle name="Note 6 7 2 3" xfId="28632" xr:uid="{BA54E3AC-607B-4437-A7A5-E2C3F381650E}"/>
    <cellStyle name="Note 6 7 2 4" xfId="28633" xr:uid="{5FAE87B2-5E8A-4918-A4CF-96590AFB78F8}"/>
    <cellStyle name="Note 6 7 3" xfId="28634" xr:uid="{4346BC9B-BCBC-4BB3-AAE9-5C05557246E7}"/>
    <cellStyle name="Note 6 7 4" xfId="28635" xr:uid="{198CD329-2187-4EF9-81CB-28A73F0071E8}"/>
    <cellStyle name="Note 6 7 5" xfId="28636" xr:uid="{B536AEA3-F643-4F49-97E1-617BBB798EA1}"/>
    <cellStyle name="Note 6 8" xfId="28637" xr:uid="{92EECEE0-60FD-481C-BBEB-92875293A56B}"/>
    <cellStyle name="Note 6 8 2" xfId="28638" xr:uid="{4B34E32A-0DEC-45C9-8D70-F18DF4D0D08D}"/>
    <cellStyle name="Note 6 8 2 2" xfId="28639" xr:uid="{75DA93CC-56A5-4C9D-8B9F-37F1E16E91BB}"/>
    <cellStyle name="Note 6 8 2 3" xfId="28640" xr:uid="{D4E4188C-B3D1-43F7-8179-5B3FC2657286}"/>
    <cellStyle name="Note 6 8 2 4" xfId="28641" xr:uid="{49705131-53D7-4249-BF25-9043777B31A4}"/>
    <cellStyle name="Note 6 8 3" xfId="28642" xr:uid="{1639187B-261D-4AC1-84C6-6932A22E2D4B}"/>
    <cellStyle name="Note 6 8 4" xfId="28643" xr:uid="{83D18942-164C-477C-8672-AF5206EECD9D}"/>
    <cellStyle name="Note 6 8 5" xfId="28644" xr:uid="{55674A62-8874-4C4B-87FD-5D24A87719C8}"/>
    <cellStyle name="Note 6 9" xfId="28645" xr:uid="{6DA92DD5-DC8A-48E6-B357-E8496A89DB0F}"/>
    <cellStyle name="Note 6 9 2" xfId="28646" xr:uid="{11B66B56-A39F-4403-BF92-A1CB0DBAF8FC}"/>
    <cellStyle name="Note 6 9 2 2" xfId="28647" xr:uid="{CDA3BF17-A5BC-442F-A928-FDB041E36028}"/>
    <cellStyle name="Note 6 9 2 3" xfId="28648" xr:uid="{BA4BCC2D-9B0C-44F6-AB38-61D5EA6EE5A0}"/>
    <cellStyle name="Note 6 9 2 4" xfId="28649" xr:uid="{786AD958-697D-48E8-B2F6-35F01E512AA9}"/>
    <cellStyle name="Note 6 9 3" xfId="28650" xr:uid="{F7B10ECD-588F-4343-99A4-CC25F64C2A6A}"/>
    <cellStyle name="Note 6 9 4" xfId="28651" xr:uid="{3229A7C5-D5FA-4963-AE6E-99500A700D65}"/>
    <cellStyle name="Note 6 9 5" xfId="28652" xr:uid="{363280EF-1E08-4DEA-AF7E-3B3B8AFF0AED}"/>
    <cellStyle name="Note 6_Sheet2" xfId="28653" xr:uid="{0C6426B3-FF5A-4CE5-96EB-5CA02A111650}"/>
    <cellStyle name="Note 7" xfId="28654" xr:uid="{3285B000-2358-4422-94B7-4FEE9DA3A718}"/>
    <cellStyle name="Note 7 10" xfId="28655" xr:uid="{D659AB2C-062D-428C-9DE3-AB86D4A61777}"/>
    <cellStyle name="Note 7 11" xfId="28656" xr:uid="{CBE080E5-4E04-46F1-929B-09204D48B5AA}"/>
    <cellStyle name="Note 7 12" xfId="28657" xr:uid="{5A139AA5-7CA2-42EA-ABF7-2B4082CDF30A}"/>
    <cellStyle name="Note 7 13" xfId="28658" xr:uid="{3F9CE327-4047-42CA-AEB0-586D0B496A6A}"/>
    <cellStyle name="Note 7 13 2" xfId="28659" xr:uid="{DBEFC80B-AAEB-4A9E-B3AB-142355D4D1B7}"/>
    <cellStyle name="Note 7 13 3" xfId="28660" xr:uid="{86C2932A-E966-4C01-BF8E-AA0895203209}"/>
    <cellStyle name="Note 7 13 4" xfId="28661" xr:uid="{74EDE2C1-FA92-495D-82BC-35A783ED1CD6}"/>
    <cellStyle name="Note 7 14" xfId="28662" xr:uid="{EFE7EC10-784F-4552-ADB5-FB684D1517EF}"/>
    <cellStyle name="Note 7 14 2" xfId="28663" xr:uid="{D33657AA-5400-4919-B33F-0869302FA68A}"/>
    <cellStyle name="Note 7 14 3" xfId="28664" xr:uid="{55E2603E-9B45-4228-8EFF-5A272E5059F3}"/>
    <cellStyle name="Note 7 14 4" xfId="28665" xr:uid="{201A1B5B-E7B9-4184-8025-9F0A6371E83B}"/>
    <cellStyle name="Note 7 15" xfId="28666" xr:uid="{78A24862-8489-4410-BA5F-22B382FE5FED}"/>
    <cellStyle name="Note 7 16" xfId="28667" xr:uid="{A27FFF9A-AE95-4000-BF1E-82C0ADCE879D}"/>
    <cellStyle name="Note 7 17" xfId="28668" xr:uid="{D9EB2CC7-67A1-4AFB-8C8F-E680B82EDD68}"/>
    <cellStyle name="Note 7 2" xfId="28669" xr:uid="{49950D54-DFE0-4608-8099-89677862C882}"/>
    <cellStyle name="Note 7 2 2" xfId="28670" xr:uid="{71737040-BF20-4A7D-802C-4E9E65D500C4}"/>
    <cellStyle name="Note 7 2 2 2" xfId="28671" xr:uid="{DC6E75BD-0DB0-418C-95F7-9A893C096BF2}"/>
    <cellStyle name="Note 7 2 2 3" xfId="28672" xr:uid="{280C6978-C6D0-42FF-BED8-6B30A5F8D479}"/>
    <cellStyle name="Note 7 2 2 4" xfId="28673" xr:uid="{5BD0D744-6AF8-497B-97E0-182A82DA65DC}"/>
    <cellStyle name="Note 7 2 3" xfId="28674" xr:uid="{CE4FE46A-6FAC-400A-94CF-DBD07029A3F0}"/>
    <cellStyle name="Note 7 2 4" xfId="28675" xr:uid="{CD2014C4-B492-40D2-9837-35322C09E94A}"/>
    <cellStyle name="Note 7 2 5" xfId="28676" xr:uid="{65B470BF-77C6-4DA4-929B-3FC77E5D9831}"/>
    <cellStyle name="Note 7 3" xfId="28677" xr:uid="{F4D80C13-A093-4500-96FF-146B26E0DF8C}"/>
    <cellStyle name="Note 7 3 2" xfId="28678" xr:uid="{EE61CF3D-B9CF-407F-9657-197987873774}"/>
    <cellStyle name="Note 7 3 2 2" xfId="28679" xr:uid="{B9D808B0-270A-4CB5-8613-28D92E3621A7}"/>
    <cellStyle name="Note 7 3 2 3" xfId="28680" xr:uid="{179C3F2B-49D1-44C1-B8DD-DDCD3E996C4E}"/>
    <cellStyle name="Note 7 3 2 4" xfId="28681" xr:uid="{548C92DF-6A14-4A0C-B9BA-67308BFEFFC1}"/>
    <cellStyle name="Note 7 3 3" xfId="28682" xr:uid="{19644C4C-36AC-4D0E-AD5C-521DDFACD14A}"/>
    <cellStyle name="Note 7 3 4" xfId="28683" xr:uid="{7D397CAC-F77B-400D-85E8-628BC303A70F}"/>
    <cellStyle name="Note 7 3 5" xfId="28684" xr:uid="{D656886D-DE95-479B-A8AA-B71B95C6EE28}"/>
    <cellStyle name="Note 7 4" xfId="28685" xr:uid="{D504F430-0FBB-4C81-BC07-D121EA6A24C9}"/>
    <cellStyle name="Note 7 4 2" xfId="28686" xr:uid="{DD5F3880-CF58-46FA-B868-CC38F94BABE6}"/>
    <cellStyle name="Note 7 4 2 2" xfId="28687" xr:uid="{14F4F2A3-0840-404F-A44C-A0F7CCE8AE77}"/>
    <cellStyle name="Note 7 4 2 3" xfId="28688" xr:uid="{B38816C6-6D13-4668-8DD6-E3E3623A063E}"/>
    <cellStyle name="Note 7 4 2 4" xfId="28689" xr:uid="{954A34EF-3CE1-4E1F-A968-969053B6731A}"/>
    <cellStyle name="Note 7 4 3" xfId="28690" xr:uid="{AA9A5879-9F84-4F35-94C8-19DD1D373C61}"/>
    <cellStyle name="Note 7 4 4" xfId="28691" xr:uid="{73AAECAE-8F59-441F-960D-62FA466DB40B}"/>
    <cellStyle name="Note 7 4 5" xfId="28692" xr:uid="{88DC7FAC-05C5-477A-8483-2A7EED2EEFEB}"/>
    <cellStyle name="Note 7 5" xfId="28693" xr:uid="{C2F5AAF0-3579-4B36-B4CC-38CCDEE2BC0A}"/>
    <cellStyle name="Note 7 6" xfId="28694" xr:uid="{8DFD686B-ECE0-454F-8A36-AD53209550C1}"/>
    <cellStyle name="Note 7 7" xfId="28695" xr:uid="{EB61047A-34BD-436B-BC75-31A164C3E5E3}"/>
    <cellStyle name="Note 7 8" xfId="28696" xr:uid="{F31331DB-6E78-4766-8CFD-FD54AC159B81}"/>
    <cellStyle name="Note 7 9" xfId="28697" xr:uid="{FC10FE9F-EEAF-4D75-9CA8-170CA970B593}"/>
    <cellStyle name="Note 7_Sheet2" xfId="28698" xr:uid="{24BE41C4-D413-4388-BB6B-033CA45DE756}"/>
    <cellStyle name="Note 8" xfId="28699" xr:uid="{9ADBF2B5-0F8E-444B-9311-2F1E5222BCD8}"/>
    <cellStyle name="Note 8 10" xfId="28700" xr:uid="{93A46A18-3D2B-4810-B450-D74AE92188B5}"/>
    <cellStyle name="Note 8 11" xfId="28701" xr:uid="{11B4E93C-5C20-4CB6-9323-22F070D9255D}"/>
    <cellStyle name="Note 8 12" xfId="28702" xr:uid="{900816E0-7DFA-47D6-9C2E-52540D5EC8D5}"/>
    <cellStyle name="Note 8 12 2" xfId="28703" xr:uid="{D3772F0A-7760-400E-B4FF-9966BDB56BEC}"/>
    <cellStyle name="Note 8 12 3" xfId="28704" xr:uid="{D89CD2D9-A334-45B4-9CB6-46DE3FAECC13}"/>
    <cellStyle name="Note 8 12 4" xfId="28705" xr:uid="{CE6B51ED-D9FD-467B-B097-3210E3EB2A06}"/>
    <cellStyle name="Note 8 13" xfId="28706" xr:uid="{490C4F9B-0ECD-48C2-9C1E-B30C0E1606F0}"/>
    <cellStyle name="Note 8 13 2" xfId="28707" xr:uid="{06B1B3FB-E9FF-4F5A-AE0B-0EA7A6773127}"/>
    <cellStyle name="Note 8 13 3" xfId="28708" xr:uid="{EE02751A-C906-48E3-A3A9-4A7C7614686E}"/>
    <cellStyle name="Note 8 13 4" xfId="28709" xr:uid="{985047FB-0E7D-4155-9A28-53BD9258AF99}"/>
    <cellStyle name="Note 8 14" xfId="28710" xr:uid="{97B726BF-6D3A-42A8-8774-255987B804AF}"/>
    <cellStyle name="Note 8 15" xfId="28711" xr:uid="{2C3DF7F2-A454-4504-9A5C-66EBCBFD7876}"/>
    <cellStyle name="Note 8 16" xfId="28712" xr:uid="{F1E2B38D-6C40-4B89-BA42-BFF201DC7B11}"/>
    <cellStyle name="Note 8 2" xfId="28713" xr:uid="{B8713162-319E-437D-84CE-08761C686CA9}"/>
    <cellStyle name="Note 8 2 2" xfId="28714" xr:uid="{2F97B700-7010-4193-938C-06292205E8F6}"/>
    <cellStyle name="Note 8 2 2 2" xfId="28715" xr:uid="{9CE67987-8AA6-471A-93E0-3247F8DD9124}"/>
    <cellStyle name="Note 8 2 2 3" xfId="28716" xr:uid="{8E6733BE-8566-4400-A912-06C9DC856293}"/>
    <cellStyle name="Note 8 2 2 4" xfId="28717" xr:uid="{E1F06984-03A9-4C34-BB0C-8DBBA91524E2}"/>
    <cellStyle name="Note 8 2 3" xfId="28718" xr:uid="{D8C7C10A-760C-4E68-8CCA-36099EBDE380}"/>
    <cellStyle name="Note 8 2 4" xfId="28719" xr:uid="{4F28DD36-3E94-4B4D-9654-CEF19C8AF2CD}"/>
    <cellStyle name="Note 8 2 5" xfId="28720" xr:uid="{9B0E3DBE-915E-4C54-9BD2-9861F89667DA}"/>
    <cellStyle name="Note 8 3" xfId="28721" xr:uid="{3E85BA8F-0405-4EF1-A1C2-3338ABE848CF}"/>
    <cellStyle name="Note 8 4" xfId="28722" xr:uid="{7F7A25E6-112F-4C2A-BAC4-3D45A3A9B6D2}"/>
    <cellStyle name="Note 8 5" xfId="28723" xr:uid="{6E1D80E9-33F6-45F3-9D25-ED62E4B5E0E5}"/>
    <cellStyle name="Note 8 6" xfId="28724" xr:uid="{DF2A393B-A31A-4E4D-902D-C50985DAAC92}"/>
    <cellStyle name="Note 8 7" xfId="28725" xr:uid="{DB3968D6-ED7A-427C-A48B-7CFD58E3BE41}"/>
    <cellStyle name="Note 8 8" xfId="28726" xr:uid="{32CD78E6-3E91-41D8-BEFA-B439A7E58A79}"/>
    <cellStyle name="Note 8 9" xfId="28727" xr:uid="{EEB6CF7C-58C0-4BAD-9961-9EA2F7CEEBA9}"/>
    <cellStyle name="Note 8_Sheet2" xfId="28728" xr:uid="{DB731C17-59A5-44FF-9380-720DD1782CAB}"/>
    <cellStyle name="Note 9" xfId="28729" xr:uid="{ADF642A0-F0C2-43D1-A033-2CEDF3975129}"/>
    <cellStyle name="Note 9 10" xfId="28730" xr:uid="{AE071CA4-357A-4B92-AED9-398DC456A5F4}"/>
    <cellStyle name="Note 9 10 2" xfId="28731" xr:uid="{53C3EC4A-8171-4E6C-91AF-0F9D544A35A6}"/>
    <cellStyle name="Note 9 10 3" xfId="28732" xr:uid="{A54ADB06-F595-478A-AAB3-1B6378374A54}"/>
    <cellStyle name="Note 9 10 4" xfId="28733" xr:uid="{6B66E0FF-2E7C-4006-8601-B452A201860A}"/>
    <cellStyle name="Note 9 11" xfId="28734" xr:uid="{84A34CB6-DFDB-4FF4-A050-D0756B58BE20}"/>
    <cellStyle name="Note 9 11 2" xfId="28735" xr:uid="{E1EC66ED-D8F6-4130-9CBA-E5FD7C2D9BBE}"/>
    <cellStyle name="Note 9 11 3" xfId="28736" xr:uid="{F47CCD81-8CEC-4EC8-BD1C-A57438CA6095}"/>
    <cellStyle name="Note 9 11 4" xfId="28737" xr:uid="{F1731C14-24B2-48C0-A950-A187593371F5}"/>
    <cellStyle name="Note 9 12" xfId="28738" xr:uid="{0553466C-0D8A-4A53-BE4B-F86D62BF8AAD}"/>
    <cellStyle name="Note 9 13" xfId="28739" xr:uid="{D33E31C1-F107-4642-A3E2-8798DF2FB42F}"/>
    <cellStyle name="Note 9 14" xfId="28740" xr:uid="{18FD48DB-B57D-4F1D-A4FC-EE6F19E85EDE}"/>
    <cellStyle name="Note 9 2" xfId="28741" xr:uid="{CD6A6746-E076-4E78-A00A-1D280FCFBA03}"/>
    <cellStyle name="Note 9 2 2" xfId="28742" xr:uid="{04675550-E1A7-4850-A4CC-09F49719A4BA}"/>
    <cellStyle name="Note 9 2 3" xfId="28743" xr:uid="{00950161-E5CE-4BD5-BDBD-5FA3C36D1151}"/>
    <cellStyle name="Note 9 2 4" xfId="28744" xr:uid="{61854E68-EA5A-4D3B-97D0-2A443300C9F6}"/>
    <cellStyle name="Note 9 2 5" xfId="28745" xr:uid="{C83F74EE-CAC6-45B3-B9E8-E98B0E0184C3}"/>
    <cellStyle name="Note 9 3" xfId="28746" xr:uid="{F2DD1247-0918-443E-A3ED-15C1E4CD2899}"/>
    <cellStyle name="Note 9 4" xfId="28747" xr:uid="{1B3CA8BE-88EF-4185-BEA9-FBBF5FAAD375}"/>
    <cellStyle name="Note 9 5" xfId="28748" xr:uid="{8EE0BE82-F83A-4AD3-A38E-18EB17D5BDCF}"/>
    <cellStyle name="Note 9 6" xfId="28749" xr:uid="{2813ED33-7FFD-4E52-ABF0-8DF024988A8A}"/>
    <cellStyle name="Note 9 7" xfId="28750" xr:uid="{C8423C14-97ED-4BFF-8A51-F69E831D9DD4}"/>
    <cellStyle name="Note 9 8" xfId="28751" xr:uid="{C5C54640-E056-4A87-A5FA-C94DEB38B0B8}"/>
    <cellStyle name="Note 9 9" xfId="28752" xr:uid="{28335409-0E0B-46BD-A0D8-3A97B978F6A5}"/>
    <cellStyle name="Notiz" xfId="28753" xr:uid="{BDE95AAB-917B-495D-AA73-51F49086E2E2}"/>
    <cellStyle name="Notiz 2" xfId="28754" xr:uid="{E6C9D866-E65F-4B9C-8CEE-240624614A7C}"/>
    <cellStyle name="Notiz 2 2" xfId="28755" xr:uid="{B67AAC90-0ADD-48A4-A9E4-48430999A631}"/>
    <cellStyle name="Notiz 2 3" xfId="28756" xr:uid="{6FE0A72D-0EC2-42CD-921E-1DE09FA48FE4}"/>
    <cellStyle name="Notiz 2 4" xfId="28757" xr:uid="{96FEB48C-3B29-4D69-BA43-521380AAAE23}"/>
    <cellStyle name="Notiz 3" xfId="28758" xr:uid="{02BEB45E-1239-4B3B-A1F3-1653317CCEED}"/>
    <cellStyle name="Notiz 4" xfId="28759" xr:uid="{75FDDC32-24C5-4DDC-8BCA-0EC82A7BBA7F}"/>
    <cellStyle name="Notiz 5" xfId="28760" xr:uid="{CFA77810-0123-44BF-B0E3-6E0B4773347C}"/>
    <cellStyle name="NPPESalesPct" xfId="28761" xr:uid="{F45B90C3-C64F-4B04-A54B-6584B7163E8F}"/>
    <cellStyle name="Nr" xfId="28762" xr:uid="{9A9F697F-ED16-4DA3-994C-FA8630B30BE8}"/>
    <cellStyle name="Nr 2" xfId="28763" xr:uid="{3082EB82-3BB3-4063-8B18-45C861080DB9}"/>
    <cellStyle name="number" xfId="28764" xr:uid="{9FD644C4-FE6B-44F1-B5BD-7DA750C71CCC}"/>
    <cellStyle name="NWI%S" xfId="28765" xr:uid="{7C28EA6F-6E3B-41EA-9CCB-1A7F95AE6806}"/>
    <cellStyle name="o" xfId="28766" xr:uid="{82847D15-8302-4D12-ADC8-866AECA3A525}"/>
    <cellStyle name="o_Assumption sheet Elegance (2)" xfId="28767" xr:uid="{7A302B9F-DCD0-4E69-AEB2-1FDFFDB2A69C}"/>
    <cellStyle name="o_Assumption sheet Elegance (9 May 05)" xfId="28768" xr:uid="{6AD31D7E-5F23-4DBB-929F-928C29779D6A}"/>
    <cellStyle name="o_BEA Merger Analysis Nov 20" xfId="28769" xr:uid="{8F63BD42-48D3-438F-B7AC-D8033A07FDD8}"/>
    <cellStyle name="o_BEA Merger Analysis Nov 20_Cinderella Model v1" xfId="28770" xr:uid="{4F48D02C-FCCD-4006-9CDA-47EDCDF762BB}"/>
    <cellStyle name="o_BEA Merger Analysis Nov 20_Cinderella Model v1May 29" xfId="28771" xr:uid="{9076EE9B-A0CD-47F8-81F8-64CD2FCA6FC9}"/>
    <cellStyle name="o_BEA Merger Analysis Nov 20_Cinderella Model v8" xfId="28772" xr:uid="{A4DFAE6A-8923-47B3-9225-451C8C10C023}"/>
    <cellStyle name="o_BEA Merger Analysis Nov 20_Cinderella Model v9_ML number" xfId="28773" xr:uid="{FBAE39A7-4B68-4668-90DD-D8284FEE4700}"/>
    <cellStyle name="o_BEA Merger Analysis Nov 20_Gazelle DDM May-15-2003" xfId="28774" xr:uid="{5635D56A-6B65-472F-8457-5038D6C9C288}"/>
    <cellStyle name="o_Elegance Valuation Model (Aug 25 05) v7JM" xfId="28775" xr:uid="{E094152D-A53A-401F-A2BD-E87B27355E69}"/>
    <cellStyle name="o_Elegance Valuation Model (July 12 05) v4" xfId="28776" xr:uid="{8495C731-9058-4252-8C9B-5B25325F93BC}"/>
    <cellStyle name="o_Elegance Valuation Model (July 4 05) v3b" xfId="28777" xr:uid="{F46EAE67-A4E2-448B-8BA5-F5B03D753B86}"/>
    <cellStyle name="o_Elegance Valuation Model (July 5 05) v3ee" xfId="28778" xr:uid="{E8089B2B-210D-4EDE-B0C9-DB97E614027F}"/>
    <cellStyle name="o_Project Forecast - 2005-06-01 (With LAT)" xfId="28779" xr:uid="{EBB44CD6-C649-444F-9AEF-EED97A2A60AF}"/>
    <cellStyle name="o_Project Forecast - 2005-06-25 (With LAT)" xfId="28780" xr:uid="{104CA2FC-1B2A-47FD-9711-63ED712900A1}"/>
    <cellStyle name="Œ…‹æØ‚è [0.00]_CF(5yrs)" xfId="30860" xr:uid="{E2A4F8C7-1183-468A-937E-829408A546BC}"/>
    <cellStyle name="Œ…‹æØ‚è_Region Orders (2)" xfId="30861" xr:uid="{0230586E-4C63-4078-982B-7A79454EC139}"/>
    <cellStyle name="OF COLUMN" xfId="28781" xr:uid="{ECC605A0-1D22-4300-B966-B9B675957ECA}"/>
    <cellStyle name="OF COLUMN 2" xfId="28782" xr:uid="{3C1E6FDB-7D06-446E-A84E-2149323DCE96}"/>
    <cellStyle name="OF COLUMN 3" xfId="28783" xr:uid="{A450C2E8-6BB6-4C0D-B4FD-E74DB4AA86D6}"/>
    <cellStyle name="OF COLUMN 4" xfId="28784" xr:uid="{BB621906-1A5D-4114-AFFE-60E2D3B459D3}"/>
    <cellStyle name="OF COLUMN 5" xfId="28785" xr:uid="{9E658B03-C7E7-49D1-B857-5A6AB1D46139}"/>
    <cellStyle name="OF COLUMN 6" xfId="28786" xr:uid="{F788F48C-1BDF-43EB-BEC7-8DB2721D7F7D}"/>
    <cellStyle name="oo" xfId="28787" xr:uid="{916DA969-97E5-416D-A1E1-2D83BC84E688}"/>
    <cellStyle name="OrdinaryNo" xfId="28788" xr:uid="{09FFC6DF-B2BD-4D50-B5DD-F6B9BBE2DA47}"/>
    <cellStyle name="OSW_ColumnLabels" xfId="28789" xr:uid="{35D16E40-7CA4-402D-A486-4B84E53F287E}"/>
    <cellStyle name="Output 10" xfId="28790" xr:uid="{DA972175-2E5D-46E6-B7F8-AC47B18820C7}"/>
    <cellStyle name="Output 10 2" xfId="28791" xr:uid="{C9BA221F-F79F-40F6-98F4-7AFED512F516}"/>
    <cellStyle name="Output 10 2 2" xfId="28792" xr:uid="{3F6B7CE8-F970-440D-BA9B-C1D4F9E7E965}"/>
    <cellStyle name="Output 10 2 3" xfId="28793" xr:uid="{77A740C4-CC88-4B0B-A3B0-44D9955FEBB9}"/>
    <cellStyle name="Output 10 2 4" xfId="28794" xr:uid="{E2701773-7E90-4339-98A1-5EE367598145}"/>
    <cellStyle name="Output 10 3" xfId="28795" xr:uid="{615B8524-4CB0-404D-B0A1-A324AC332345}"/>
    <cellStyle name="Output 10 3 2" xfId="28796" xr:uid="{8491F28D-59D9-4487-A2A1-FB28CFCA5342}"/>
    <cellStyle name="Output 10 3 3" xfId="28797" xr:uid="{D227C01E-96F4-4C8C-AE89-DE4729603DA6}"/>
    <cellStyle name="Output 10 3 4" xfId="28798" xr:uid="{22561092-88F6-4383-86BA-76EA82F59E50}"/>
    <cellStyle name="Output 10 4" xfId="28799" xr:uid="{CC021674-A38C-4708-A526-F98DABDF5DEF}"/>
    <cellStyle name="Output 10 5" xfId="28800" xr:uid="{6EAD2546-6EA2-4688-8440-A102130DF1D9}"/>
    <cellStyle name="Output 10 6" xfId="28801" xr:uid="{00E17ACC-D5C9-4AC7-96F1-CED7E4BB2B3D}"/>
    <cellStyle name="Output 11" xfId="28802" xr:uid="{83CF1A9C-4C87-45BE-A3B8-9689123E3FDA}"/>
    <cellStyle name="Output 11 2" xfId="28803" xr:uid="{DEF97C83-B146-4F8A-805D-A9CCF1496794}"/>
    <cellStyle name="Output 11 2 2" xfId="28804" xr:uid="{7590A240-9946-45B1-8664-3ADEA2121712}"/>
    <cellStyle name="Output 11 2 3" xfId="28805" xr:uid="{587D4BF6-2EEB-4C8B-B12B-3C0E6C3F68C6}"/>
    <cellStyle name="Output 11 2 4" xfId="28806" xr:uid="{96205A12-D2A7-49B1-9290-4B17380AAFEC}"/>
    <cellStyle name="Output 11 3" xfId="28807" xr:uid="{5FD238C0-2AC6-4408-8123-9994B6697547}"/>
    <cellStyle name="Output 11 3 2" xfId="28808" xr:uid="{C90EC728-56F9-4B85-B1CD-6DB72C4E880E}"/>
    <cellStyle name="Output 11 3 3" xfId="28809" xr:uid="{B5DDE244-4D5E-411E-AA8A-CE0CBBE31321}"/>
    <cellStyle name="Output 11 3 4" xfId="28810" xr:uid="{0E05B4DA-0B48-490B-BF33-C0457D6C7C89}"/>
    <cellStyle name="Output 11 4" xfId="28811" xr:uid="{696E38EA-FA63-4B8B-B2E4-0AD5A463D88C}"/>
    <cellStyle name="Output 11 5" xfId="28812" xr:uid="{FE4E700F-32F9-47BC-9EA4-447017D4B163}"/>
    <cellStyle name="Output 11 6" xfId="28813" xr:uid="{8CE53FC7-594E-4427-9F53-7017F89158B4}"/>
    <cellStyle name="Output 12" xfId="28814" xr:uid="{14AD69E7-BA57-4A46-8F02-231EEAA2806B}"/>
    <cellStyle name="Output 12 2" xfId="28815" xr:uid="{19982ED0-71F0-4BBD-83B2-A5BCDE60E2DA}"/>
    <cellStyle name="Output 12 2 2" xfId="28816" xr:uid="{E151BE75-FE8C-41A4-A5BB-BD50B5A3BC12}"/>
    <cellStyle name="Output 12 2 3" xfId="28817" xr:uid="{0D819506-6641-4CD4-A75A-D893F7A01AE9}"/>
    <cellStyle name="Output 12 2 4" xfId="28818" xr:uid="{2C3EBF27-185E-4D4B-BD6F-CB8AF28DBD19}"/>
    <cellStyle name="Output 12 3" xfId="28819" xr:uid="{A9B2010E-1441-402E-AF03-3C2EFB48A2EA}"/>
    <cellStyle name="Output 12 3 2" xfId="28820" xr:uid="{A023926B-7084-4000-BC68-572BA95125DA}"/>
    <cellStyle name="Output 12 3 3" xfId="28821" xr:uid="{9D81CFD1-5E9D-47C4-8EFE-E41CA907F631}"/>
    <cellStyle name="Output 12 3 4" xfId="28822" xr:uid="{5C12F5D0-49FC-4B05-AF21-4CA83D7B58DC}"/>
    <cellStyle name="Output 12 4" xfId="28823" xr:uid="{C00BEFFC-5D1F-482B-A978-494DF21A5A34}"/>
    <cellStyle name="Output 12 5" xfId="28824" xr:uid="{12D259FB-A697-4F79-808D-5CE8DDC4FBD8}"/>
    <cellStyle name="Output 12 6" xfId="28825" xr:uid="{BFEBE73C-AD01-499A-93A9-72ECA8ECFC07}"/>
    <cellStyle name="Output 13" xfId="28826" xr:uid="{829CE3B3-360F-43BC-911E-7A6DF8F84800}"/>
    <cellStyle name="Output 13 2" xfId="28827" xr:uid="{96F220AE-22AA-4BEB-AE53-F9CA6E6D5D61}"/>
    <cellStyle name="Output 13 2 2" xfId="28828" xr:uid="{A7DC438B-18D3-437C-AB43-C7B762DE66C7}"/>
    <cellStyle name="Output 13 2 3" xfId="28829" xr:uid="{3BD728DB-289F-4A2D-8A20-9F6DD4A705FA}"/>
    <cellStyle name="Output 13 2 4" xfId="28830" xr:uid="{8FA7660A-C6E1-4E39-8E06-95BAC07D0EF7}"/>
    <cellStyle name="Output 13 3" xfId="28831" xr:uid="{C1119EE7-DAA0-45F0-99C4-D23D94169A58}"/>
    <cellStyle name="Output 13 3 2" xfId="28832" xr:uid="{1A16ADA3-60EC-4816-96F3-BF483AB476D9}"/>
    <cellStyle name="Output 13 3 3" xfId="28833" xr:uid="{6E56F186-77EF-49D8-A66B-F46C94C181B2}"/>
    <cellStyle name="Output 13 3 4" xfId="28834" xr:uid="{68B067A1-AF68-49CF-8F3F-464F428B498B}"/>
    <cellStyle name="Output 13 4" xfId="28835" xr:uid="{50C253AB-7006-4732-AEA0-DBC8D24E494B}"/>
    <cellStyle name="Output 13 5" xfId="28836" xr:uid="{9DEE7505-49E9-46BB-B840-6A5D060B8119}"/>
    <cellStyle name="Output 13 6" xfId="28837" xr:uid="{0AD91BC1-4989-4DDA-8E3B-7B19C47A5D71}"/>
    <cellStyle name="Output 14" xfId="28838" xr:uid="{C6375A3E-D021-4200-9F0A-1527BFD47F66}"/>
    <cellStyle name="Output 14 2" xfId="28839" xr:uid="{60A5BFC3-A086-44C0-896E-0CD12D3C0895}"/>
    <cellStyle name="Output 14 2 2" xfId="28840" xr:uid="{43728674-1A23-4044-937E-D5ACBF169F46}"/>
    <cellStyle name="Output 14 2 3" xfId="28841" xr:uid="{C3323806-0FD5-4D2B-B243-E9FA472A67AF}"/>
    <cellStyle name="Output 14 2 4" xfId="28842" xr:uid="{62097E9E-7B27-469C-9E7C-CB2043732FE8}"/>
    <cellStyle name="Output 14 3" xfId="28843" xr:uid="{828D7D16-D497-4A73-9607-F2A66F769469}"/>
    <cellStyle name="Output 14 3 2" xfId="28844" xr:uid="{085002D5-1E7E-4503-8014-EDBD1844A97E}"/>
    <cellStyle name="Output 14 3 3" xfId="28845" xr:uid="{ECBC1985-8811-4599-B4E9-009E9907E9EA}"/>
    <cellStyle name="Output 14 3 4" xfId="28846" xr:uid="{3E637576-46AE-4713-B8D8-130B120DAD6F}"/>
    <cellStyle name="Output 14 4" xfId="28847" xr:uid="{718C8902-E8F3-447A-BD73-349493988EEB}"/>
    <cellStyle name="Output 14 5" xfId="28848" xr:uid="{F4BDC1F1-0F71-4720-A632-BE33168976AF}"/>
    <cellStyle name="Output 14 6" xfId="28849" xr:uid="{A3376A4D-D6B3-43CF-9B3D-640510070D99}"/>
    <cellStyle name="Output 15" xfId="28850" xr:uid="{0BB7330A-A7BF-4D42-8BC6-7DAD64EE7568}"/>
    <cellStyle name="Output 15 2" xfId="28851" xr:uid="{E305129B-2A13-4206-8A0D-0AF994A236B7}"/>
    <cellStyle name="Output 15 2 2" xfId="28852" xr:uid="{DB0DCCF2-2B59-4F30-B443-28240B407B0E}"/>
    <cellStyle name="Output 15 2 3" xfId="28853" xr:uid="{BE15389C-60AB-473D-976D-C51DCEA3EF8F}"/>
    <cellStyle name="Output 15 2 4" xfId="28854" xr:uid="{49A48D46-DDD5-4106-84F6-17F61227EAA4}"/>
    <cellStyle name="Output 15 3" xfId="28855" xr:uid="{5860205C-1AC0-4BE3-ACBE-43D6EC8B7F52}"/>
    <cellStyle name="Output 15 3 2" xfId="28856" xr:uid="{EC8A22FC-750F-4B95-95E8-56A4DDEE998A}"/>
    <cellStyle name="Output 15 3 3" xfId="28857" xr:uid="{E54D5C29-B16F-408F-9E3E-3448E5BABE99}"/>
    <cellStyle name="Output 15 3 4" xfId="28858" xr:uid="{025B99D9-DA5D-4004-BD3C-43F9D77F9B53}"/>
    <cellStyle name="Output 15 4" xfId="28859" xr:uid="{DB2505AA-EBA6-4E62-A2FB-0978DC2B3BDD}"/>
    <cellStyle name="Output 15 5" xfId="28860" xr:uid="{2AA16E8B-2ED8-41C5-83A0-5586D48F2648}"/>
    <cellStyle name="Output 15 6" xfId="28861" xr:uid="{43649968-E57F-47B1-9B01-BCF6072AAFD8}"/>
    <cellStyle name="Output 16" xfId="28862" xr:uid="{ABCC346F-8072-4F17-8259-37DB1D4DCB24}"/>
    <cellStyle name="Output 16 2" xfId="28863" xr:uid="{9B88A84E-9D63-4227-A17C-077D72350007}"/>
    <cellStyle name="Output 16 2 2" xfId="28864" xr:uid="{08F6D5EE-024F-44AB-9A24-532B2B5AA609}"/>
    <cellStyle name="Output 16 2 3" xfId="28865" xr:uid="{91660F90-25C3-47D3-92DC-F0185F08CC22}"/>
    <cellStyle name="Output 16 2 4" xfId="28866" xr:uid="{BDC79C33-7D9D-41EB-800A-7C8D552588E7}"/>
    <cellStyle name="Output 16 3" xfId="28867" xr:uid="{2E7B9058-790B-4CF0-A0D9-09D3F105F34D}"/>
    <cellStyle name="Output 16 3 2" xfId="28868" xr:uid="{87FC28AD-73FB-4B2D-9B32-9B1CD4E248D1}"/>
    <cellStyle name="Output 16 3 3" xfId="28869" xr:uid="{E55D06CE-37F8-46F1-B5F3-09A0098CFB28}"/>
    <cellStyle name="Output 16 3 4" xfId="28870" xr:uid="{966B8884-0C12-47D9-87CA-73967C727176}"/>
    <cellStyle name="Output 16 4" xfId="28871" xr:uid="{E6865738-239C-4D75-986B-59CB72392078}"/>
    <cellStyle name="Output 16 5" xfId="28872" xr:uid="{E9AE24F9-8A07-468F-89D2-03619EFC9FDD}"/>
    <cellStyle name="Output 16 6" xfId="28873" xr:uid="{AF141944-EF38-45CF-8D00-156EA0EF4A0E}"/>
    <cellStyle name="Output 2" xfId="28874" xr:uid="{D9A8EF47-000B-4190-B0F1-93295D2CECBE}"/>
    <cellStyle name="Output 2 10" xfId="28875" xr:uid="{2FC0A917-E587-4FE4-99F6-BAA67CD00BF3}"/>
    <cellStyle name="Output 2 2" xfId="28876" xr:uid="{74C194E5-BD48-47EB-B714-B591EA09559C}"/>
    <cellStyle name="Output 2 2 10" xfId="28877" xr:uid="{5E523CFD-6235-4908-9A77-F4328188B91E}"/>
    <cellStyle name="Output 2 2 10 2" xfId="28878" xr:uid="{6B5857E8-6AC7-4E84-93D1-0D01349097B9}"/>
    <cellStyle name="Output 2 2 10 2 2" xfId="28879" xr:uid="{588AC108-84A0-4453-9C98-5623A45A7DD3}"/>
    <cellStyle name="Output 2 2 10 2 3" xfId="28880" xr:uid="{9237F1D4-84DD-4D45-A017-B8AFEF69ABF3}"/>
    <cellStyle name="Output 2 2 10 2 4" xfId="28881" xr:uid="{04E5EC5E-99BF-4AC8-A03F-FBC9EDC99097}"/>
    <cellStyle name="Output 2 2 10 3" xfId="28882" xr:uid="{90E9061A-76F5-4151-B73D-4D72D5C3D5AF}"/>
    <cellStyle name="Output 2 2 10 4" xfId="28883" xr:uid="{26A350C8-B42D-4662-8599-637CF0AFEE24}"/>
    <cellStyle name="Output 2 2 10 5" xfId="28884" xr:uid="{7972391F-1544-46BD-B292-BDD9C00A4BAE}"/>
    <cellStyle name="Output 2 2 11" xfId="28885" xr:uid="{AD30F782-63FA-4BC8-BFB9-D465F7E5BEB3}"/>
    <cellStyle name="Output 2 2 11 2" xfId="28886" xr:uid="{3B7A5979-B9C8-44F5-AF20-4C2CD1555F62}"/>
    <cellStyle name="Output 2 2 11 3" xfId="28887" xr:uid="{131BD293-7026-466E-851E-06F81082B2EC}"/>
    <cellStyle name="Output 2 2 11 4" xfId="28888" xr:uid="{B8C62E26-1976-4B8A-9DDA-4DC9ED5D2767}"/>
    <cellStyle name="Output 2 2 12" xfId="28889" xr:uid="{9D345A03-BAA6-41F7-B9E5-4724503A02C5}"/>
    <cellStyle name="Output 2 2 12 2" xfId="28890" xr:uid="{F2A3A04B-FB05-4B4B-9B55-3F2473169EA4}"/>
    <cellStyle name="Output 2 2 12 3" xfId="28891" xr:uid="{40B389E9-A4FC-4294-93BA-5D73941900E0}"/>
    <cellStyle name="Output 2 2 12 4" xfId="28892" xr:uid="{C7C59049-88EA-401B-9250-7AD0CF542D94}"/>
    <cellStyle name="Output 2 2 13" xfId="28893" xr:uid="{5D0649CF-4B35-4D75-8FAF-98B87FF14B2B}"/>
    <cellStyle name="Output 2 2 14" xfId="28894" xr:uid="{1E9EE1A2-9531-4834-83CF-09F78B38B6C0}"/>
    <cellStyle name="Output 2 2 15" xfId="28895" xr:uid="{873D2097-2087-4E62-9442-9FD3E093894E}"/>
    <cellStyle name="Output 2 2 2" xfId="28896" xr:uid="{174D0D11-CF33-4382-AD27-E1D9FDC0C5C6}"/>
    <cellStyle name="Output 2 2 2 2" xfId="28897" xr:uid="{F1E01911-50F9-40D1-AAD6-218EFCC74AAD}"/>
    <cellStyle name="Output 2 2 2 2 2" xfId="28898" xr:uid="{96F5D83C-62AF-4E7B-BE94-037898990B31}"/>
    <cellStyle name="Output 2 2 2 2 3" xfId="28899" xr:uid="{BE25D229-DDBC-46B9-8C3F-1F31F781272A}"/>
    <cellStyle name="Output 2 2 2 2 4" xfId="28900" xr:uid="{8CD20ADF-3AE9-453C-962B-EBB9D8115AB5}"/>
    <cellStyle name="Output 2 2 2 3" xfId="28901" xr:uid="{2F5EF07F-FBEB-4784-9C67-16D8A12B90DC}"/>
    <cellStyle name="Output 2 2 2 4" xfId="28902" xr:uid="{56753ADD-D233-49EB-B149-FE20175857D3}"/>
    <cellStyle name="Output 2 2 2 5" xfId="28903" xr:uid="{EF8A20BD-0D5A-44B3-89E2-7E3A577C1055}"/>
    <cellStyle name="Output 2 2 3" xfId="28904" xr:uid="{222C2C12-094E-4053-9FBA-3246D1A9E8EB}"/>
    <cellStyle name="Output 2 2 3 2" xfId="28905" xr:uid="{7ADF88A8-24AD-49D1-A6FE-99AAE5C0A6CD}"/>
    <cellStyle name="Output 2 2 3 2 2" xfId="28906" xr:uid="{62E592EF-9632-43A2-8BF9-415577593EEB}"/>
    <cellStyle name="Output 2 2 3 2 3" xfId="28907" xr:uid="{5503267F-22C5-46C9-A1C6-CFBE3DD9D5D7}"/>
    <cellStyle name="Output 2 2 3 2 4" xfId="28908" xr:uid="{22E67F46-AED6-422A-83E6-DEE5887E532C}"/>
    <cellStyle name="Output 2 2 3 3" xfId="28909" xr:uid="{FEA896DC-A9B1-4877-A6BC-238873700897}"/>
    <cellStyle name="Output 2 2 3 4" xfId="28910" xr:uid="{832EEA17-3276-442D-B3D2-9FAD033C357E}"/>
    <cellStyle name="Output 2 2 3 5" xfId="28911" xr:uid="{FAD20394-51C6-47D5-953D-52DE7752CE64}"/>
    <cellStyle name="Output 2 2 4" xfId="28912" xr:uid="{F2C2BC11-4AB7-412D-9858-16F877DE9C08}"/>
    <cellStyle name="Output 2 2 4 2" xfId="28913" xr:uid="{35D30C91-A99E-462A-99A1-1DA0F50A599C}"/>
    <cellStyle name="Output 2 2 4 2 2" xfId="28914" xr:uid="{55944FDA-9FBA-4CD1-A0CA-24D33FDCA41B}"/>
    <cellStyle name="Output 2 2 4 2 3" xfId="28915" xr:uid="{26989FA6-2A86-4ED8-A506-D9DBE328F71B}"/>
    <cellStyle name="Output 2 2 4 2 4" xfId="28916" xr:uid="{03461FAF-9FC0-48AD-9BD9-D1F62D881058}"/>
    <cellStyle name="Output 2 2 4 3" xfId="28917" xr:uid="{343B74DD-71C4-4E06-B34A-7A13966D09A0}"/>
    <cellStyle name="Output 2 2 4 4" xfId="28918" xr:uid="{CAD2A6BD-3ECC-4DEC-9433-3E628C8BB8D2}"/>
    <cellStyle name="Output 2 2 4 5" xfId="28919" xr:uid="{EE5633D8-C04D-4EF1-8C08-F32D5E4DA597}"/>
    <cellStyle name="Output 2 2 5" xfId="28920" xr:uid="{FC64602B-C9FD-466A-9BD9-8C723D0BBE91}"/>
    <cellStyle name="Output 2 2 5 2" xfId="28921" xr:uid="{BDC4947B-33C8-4A50-93C3-F4AA28212C0D}"/>
    <cellStyle name="Output 2 2 5 2 2" xfId="28922" xr:uid="{0D4E846B-262C-451B-9B25-73F5C4DFC635}"/>
    <cellStyle name="Output 2 2 5 2 3" xfId="28923" xr:uid="{A60B078E-0CB5-4CB5-A55C-AF31DFA63E02}"/>
    <cellStyle name="Output 2 2 5 2 4" xfId="28924" xr:uid="{312FE4D0-E203-41ED-928D-7307CA422B6F}"/>
    <cellStyle name="Output 2 2 5 3" xfId="28925" xr:uid="{56307427-F058-408F-BB76-45EB91652A77}"/>
    <cellStyle name="Output 2 2 5 4" xfId="28926" xr:uid="{FBEA0E21-FCB4-4F3E-99C0-24719705E07C}"/>
    <cellStyle name="Output 2 2 5 5" xfId="28927" xr:uid="{47252DBC-369D-41B8-A946-E271F5B99D2A}"/>
    <cellStyle name="Output 2 2 6" xfId="28928" xr:uid="{881D0D3E-0386-4C56-A826-7103D9AEAFE8}"/>
    <cellStyle name="Output 2 2 6 2" xfId="28929" xr:uid="{5458699B-6548-4231-BBB8-13B875D72516}"/>
    <cellStyle name="Output 2 2 6 2 2" xfId="28930" xr:uid="{4D361EF7-9CD2-492D-A6A2-81A841B44F37}"/>
    <cellStyle name="Output 2 2 6 2 3" xfId="28931" xr:uid="{5FA9ADA3-2FA1-4CD9-9556-A3B2F320CD63}"/>
    <cellStyle name="Output 2 2 6 2 4" xfId="28932" xr:uid="{7092CD40-231B-4B6C-8200-4D4610B1174B}"/>
    <cellStyle name="Output 2 2 6 3" xfId="28933" xr:uid="{659FD085-4833-4527-ADD3-38907D8056B3}"/>
    <cellStyle name="Output 2 2 6 4" xfId="28934" xr:uid="{4F0B21EB-582D-4D2F-B301-C5979DF73E40}"/>
    <cellStyle name="Output 2 2 6 5" xfId="28935" xr:uid="{27623C5E-A445-44F0-8A3B-B07888F3D756}"/>
    <cellStyle name="Output 2 2 7" xfId="28936" xr:uid="{C0D6D8F6-DD39-45A2-AB5B-E8E5D76ACECC}"/>
    <cellStyle name="Output 2 2 7 2" xfId="28937" xr:uid="{28F7CFDA-8606-4356-B963-8F3918DA9A1C}"/>
    <cellStyle name="Output 2 2 7 2 2" xfId="28938" xr:uid="{C63E4C22-5950-41D6-879A-F1A2B70F85B9}"/>
    <cellStyle name="Output 2 2 7 2 3" xfId="28939" xr:uid="{58716249-670F-4E5D-A0FA-7D6E4695DC6F}"/>
    <cellStyle name="Output 2 2 7 2 4" xfId="28940" xr:uid="{125DA83E-F705-4164-B304-80F3964B1A9B}"/>
    <cellStyle name="Output 2 2 7 3" xfId="28941" xr:uid="{0F634079-D5C0-4C30-AA28-320A246B9BA7}"/>
    <cellStyle name="Output 2 2 7 4" xfId="28942" xr:uid="{BE503F3B-DF2C-4D7F-80D9-B91EDA29F67E}"/>
    <cellStyle name="Output 2 2 7 5" xfId="28943" xr:uid="{F19D4E3B-0E68-4361-968F-826FC6529FEF}"/>
    <cellStyle name="Output 2 2 8" xfId="28944" xr:uid="{17C992F3-9BF0-4E5E-8192-1C93B13E8208}"/>
    <cellStyle name="Output 2 2 8 2" xfId="28945" xr:uid="{ED0870C3-E00E-45F9-B1FF-7C81D2F0AE59}"/>
    <cellStyle name="Output 2 2 8 2 2" xfId="28946" xr:uid="{8AF8ED8C-229B-40E2-9DDA-C9D788D559B0}"/>
    <cellStyle name="Output 2 2 8 2 3" xfId="28947" xr:uid="{04AD67DC-3A0B-4AE1-BB25-A672DA6CFE32}"/>
    <cellStyle name="Output 2 2 8 2 4" xfId="28948" xr:uid="{22F70CE6-F5CC-4E3D-BA51-D47EEC5AE14B}"/>
    <cellStyle name="Output 2 2 8 3" xfId="28949" xr:uid="{00DBF8AB-9B81-4302-8C75-9EAF439CA525}"/>
    <cellStyle name="Output 2 2 8 4" xfId="28950" xr:uid="{BF297920-D229-496C-BADA-AEE5F55F9873}"/>
    <cellStyle name="Output 2 2 8 5" xfId="28951" xr:uid="{ED3E7165-44D4-4C97-915F-085E119A2185}"/>
    <cellStyle name="Output 2 2 9" xfId="28952" xr:uid="{56AF83FC-2D97-40F8-8661-31A011796329}"/>
    <cellStyle name="Output 2 2 9 2" xfId="28953" xr:uid="{BB7CC5E4-43F7-4AD2-AAB5-167CF6562DA0}"/>
    <cellStyle name="Output 2 2 9 2 2" xfId="28954" xr:uid="{F2983ADC-30F0-408D-A770-41D7D20BD275}"/>
    <cellStyle name="Output 2 2 9 2 3" xfId="28955" xr:uid="{3CC5B34D-4AD1-4125-B959-F9DF659EAA5A}"/>
    <cellStyle name="Output 2 2 9 2 4" xfId="28956" xr:uid="{F6CC1C4C-FCE2-4458-820A-F93E6BD6526C}"/>
    <cellStyle name="Output 2 2 9 3" xfId="28957" xr:uid="{65DD57F2-4355-4413-8EEA-47954CC59276}"/>
    <cellStyle name="Output 2 2 9 4" xfId="28958" xr:uid="{424E513D-E9D5-49F1-94DB-0B07374D72CC}"/>
    <cellStyle name="Output 2 2 9 5" xfId="28959" xr:uid="{C1B4F9DC-39B3-42E2-8AF1-29005CD97DC2}"/>
    <cellStyle name="Output 2 3" xfId="28960" xr:uid="{B6CB0460-A3CA-4B2F-948F-D97F96D2C810}"/>
    <cellStyle name="Output 2 3 2" xfId="28961" xr:uid="{3AB11E39-22EC-4804-92B0-4DA9D927D076}"/>
    <cellStyle name="Output 2 3 2 2" xfId="28962" xr:uid="{2B40D428-C3C4-450A-8027-197A954C2755}"/>
    <cellStyle name="Output 2 3 2 3" xfId="28963" xr:uid="{82767EAB-CBB7-4119-9027-101204F2F301}"/>
    <cellStyle name="Output 2 3 2 4" xfId="28964" xr:uid="{2082FD6C-D63D-4BD9-90E9-DDBF68895826}"/>
    <cellStyle name="Output 2 3 3" xfId="28965" xr:uid="{A601799E-EF4B-4CE9-ADFF-7BF12D0E1750}"/>
    <cellStyle name="Output 2 3 3 2" xfId="28966" xr:uid="{21F5926E-AAA2-460A-8978-B590228C796B}"/>
    <cellStyle name="Output 2 3 3 3" xfId="28967" xr:uid="{845DF0A5-BDAA-443C-99F2-BDFD2719E778}"/>
    <cellStyle name="Output 2 3 3 4" xfId="28968" xr:uid="{07A4F374-9E36-4AC3-8DB8-A2B52241746E}"/>
    <cellStyle name="Output 2 3 4" xfId="28969" xr:uid="{A2D3DA6D-0BEA-49FE-A281-5F4F7F799C11}"/>
    <cellStyle name="Output 2 3 5" xfId="28970" xr:uid="{DC80D97B-2C32-407D-A64D-C63B60C844D9}"/>
    <cellStyle name="Output 2 3 6" xfId="28971" xr:uid="{6D98E273-D709-430B-87DB-3D0DCB15B2BD}"/>
    <cellStyle name="Output 2 4" xfId="28972" xr:uid="{24CB0C76-DA1D-4F82-AA11-31E543443A16}"/>
    <cellStyle name="Output 2 4 2" xfId="28973" xr:uid="{FC5893A0-9B2E-44B1-8028-DA2F17617E75}"/>
    <cellStyle name="Output 2 4 2 2" xfId="28974" xr:uid="{C8A562D5-26E0-4D94-8799-650586A77FE9}"/>
    <cellStyle name="Output 2 4 2 3" xfId="28975" xr:uid="{5A0BF98C-CB3D-4632-A4CB-A4A21CC0EA4C}"/>
    <cellStyle name="Output 2 4 2 4" xfId="28976" xr:uid="{86D4E52D-3426-41C6-ACAE-DBE3B2C78573}"/>
    <cellStyle name="Output 2 4 3" xfId="28977" xr:uid="{9D6E951C-1326-4499-B988-B92E53DDB120}"/>
    <cellStyle name="Output 2 4 3 2" xfId="28978" xr:uid="{887E09A6-A429-4D4E-AD17-C5E9CF12F154}"/>
    <cellStyle name="Output 2 4 3 3" xfId="28979" xr:uid="{D4D9BAFA-C6DE-4663-A495-4D0E256852DA}"/>
    <cellStyle name="Output 2 4 3 4" xfId="28980" xr:uid="{E9792FB1-A942-4A71-AC39-5636F153A504}"/>
    <cellStyle name="Output 2 4 4" xfId="28981" xr:uid="{CFE3E85F-6BED-4C33-A1F3-A018E9F88F47}"/>
    <cellStyle name="Output 2 4 5" xfId="28982" xr:uid="{4F48DF3E-957D-4020-ADCD-74A6E400F846}"/>
    <cellStyle name="Output 2 4 6" xfId="28983" xr:uid="{6E611DBF-31C0-4B45-B39E-C8A8FEF768A3}"/>
    <cellStyle name="Output 2 5" xfId="28984" xr:uid="{F97C0059-7CE1-4400-BE78-EF0ACBC6AB99}"/>
    <cellStyle name="Output 2 5 2" xfId="28985" xr:uid="{EB90D614-CD71-4A77-AAEC-441D69F61BEC}"/>
    <cellStyle name="Output 2 5 2 2" xfId="28986" xr:uid="{AB2AEEB9-09F0-4504-8B8E-8A27E88502F9}"/>
    <cellStyle name="Output 2 5 2 3" xfId="28987" xr:uid="{A3D4452C-6A45-4496-8327-A4734B750F35}"/>
    <cellStyle name="Output 2 5 2 4" xfId="28988" xr:uid="{780F9805-B8CB-4234-932A-72A6EF50FCDD}"/>
    <cellStyle name="Output 2 5 3" xfId="28989" xr:uid="{0BFF86A4-D8B8-4808-AB80-9B81DE8B166E}"/>
    <cellStyle name="Output 2 5 3 2" xfId="28990" xr:uid="{0EB78E5F-3E99-42B5-BBB4-FFEB6A96B053}"/>
    <cellStyle name="Output 2 5 3 3" xfId="28991" xr:uid="{A9F1CC6C-AA82-46D3-ACF1-E4CC68AA53DD}"/>
    <cellStyle name="Output 2 5 3 4" xfId="28992" xr:uid="{229B0D33-6903-4A0A-BB4C-CE9DADAAC92A}"/>
    <cellStyle name="Output 2 5 4" xfId="28993" xr:uid="{BF6919E2-3DD9-4138-A5AE-15B141265C30}"/>
    <cellStyle name="Output 2 5 5" xfId="28994" xr:uid="{C21D961A-0489-4DA0-B834-5DDED6830361}"/>
    <cellStyle name="Output 2 5 6" xfId="28995" xr:uid="{ACA207AD-B7D6-4CD9-A095-BCB0B8DD051A}"/>
    <cellStyle name="Output 2 6" xfId="28996" xr:uid="{AD988007-2044-4CCE-ACAF-2FFCB5BFC8AC}"/>
    <cellStyle name="Output 2 6 2" xfId="28997" xr:uid="{AD3E7232-64A1-45DF-9760-22EC4A84C7E8}"/>
    <cellStyle name="Output 2 6 3" xfId="28998" xr:uid="{171CED72-C110-425D-8D38-41180AD493E4}"/>
    <cellStyle name="Output 2 6 4" xfId="28999" xr:uid="{5117CF3A-19E9-448D-A5C2-1D337A09C34C}"/>
    <cellStyle name="Output 2 7" xfId="29000" xr:uid="{E4876A02-9771-4763-A76F-EB0DA853FEF7}"/>
    <cellStyle name="Output 2 7 2" xfId="29001" xr:uid="{FC9836DD-BF61-4E59-BAD4-FFE3D1760ADC}"/>
    <cellStyle name="Output 2 7 3" xfId="29002" xr:uid="{B241EA3E-5468-4FE4-ADEF-D3A75C35A0F6}"/>
    <cellStyle name="Output 2 7 4" xfId="29003" xr:uid="{A147EB4B-7752-427A-AF83-515053632B6D}"/>
    <cellStyle name="Output 2 8" xfId="29004" xr:uid="{DC77BADE-388E-438D-A1FE-569B27D993B2}"/>
    <cellStyle name="Output 2 9" xfId="29005" xr:uid="{A1EF4E77-C194-442E-9D1D-ED46393E084F}"/>
    <cellStyle name="Output 2_Block-F LGF POur-II BBS" xfId="29006" xr:uid="{1A01C092-2C83-4EB3-A4D3-9DB43A1F7BBD}"/>
    <cellStyle name="Output 3" xfId="29007" xr:uid="{D817F65A-08B7-45E0-A766-814FAE1EDB81}"/>
    <cellStyle name="Output 3 2" xfId="29008" xr:uid="{1BEC35D6-DB0A-4CB2-9707-DCC9DDCFFF5B}"/>
    <cellStyle name="Output 3 2 10" xfId="29009" xr:uid="{4918054B-4B20-4F44-B0FC-4F98D633A7F5}"/>
    <cellStyle name="Output 3 2 10 2" xfId="29010" xr:uid="{0A7300F9-F842-4D24-BE0F-FDF23671A5B9}"/>
    <cellStyle name="Output 3 2 10 2 2" xfId="29011" xr:uid="{4AB2B5AA-E863-45FD-A950-2EB723534E2A}"/>
    <cellStyle name="Output 3 2 10 2 3" xfId="29012" xr:uid="{B74AD6AE-8A00-4166-989F-68C6FD7E59F1}"/>
    <cellStyle name="Output 3 2 10 2 4" xfId="29013" xr:uid="{C5695ECC-FFF1-49C2-96E0-02DD3F7F7C28}"/>
    <cellStyle name="Output 3 2 10 3" xfId="29014" xr:uid="{46F99613-9F91-4E7C-8B18-6EF207A41002}"/>
    <cellStyle name="Output 3 2 10 4" xfId="29015" xr:uid="{19D9ED0C-67BE-429D-AC3A-AB4B6C93684B}"/>
    <cellStyle name="Output 3 2 10 5" xfId="29016" xr:uid="{F6CD9C14-212C-4937-923F-663EB8FD3E10}"/>
    <cellStyle name="Output 3 2 11" xfId="29017" xr:uid="{41F67ACD-9752-4D28-8497-796AB433849F}"/>
    <cellStyle name="Output 3 2 11 2" xfId="29018" xr:uid="{41CA4BD6-E293-4B7C-8E60-8CA45EF2025A}"/>
    <cellStyle name="Output 3 2 11 3" xfId="29019" xr:uid="{8F8E035F-1BC8-437E-93EC-E1BE12375308}"/>
    <cellStyle name="Output 3 2 11 4" xfId="29020" xr:uid="{240CDC8F-2F4F-4D81-8064-8F62A3080746}"/>
    <cellStyle name="Output 3 2 12" xfId="29021" xr:uid="{F397A677-8508-457D-A9DD-BADE9C20B736}"/>
    <cellStyle name="Output 3 2 12 2" xfId="29022" xr:uid="{1DAFF78E-0B19-4D7D-9D69-DB962AFBC0A6}"/>
    <cellStyle name="Output 3 2 12 3" xfId="29023" xr:uid="{ED29B9A8-5F26-4199-94E3-272F7B32FFA3}"/>
    <cellStyle name="Output 3 2 12 4" xfId="29024" xr:uid="{6D0C0F76-A8C6-4511-9F2E-93D56FF73D22}"/>
    <cellStyle name="Output 3 2 13" xfId="29025" xr:uid="{69353886-C69E-4460-9402-AF65EABDB5ED}"/>
    <cellStyle name="Output 3 2 14" xfId="29026" xr:uid="{17C727BC-27E0-422B-A823-7371460E6614}"/>
    <cellStyle name="Output 3 2 15" xfId="29027" xr:uid="{C4972386-14C1-4C31-BD53-41B213E92C89}"/>
    <cellStyle name="Output 3 2 2" xfId="29028" xr:uid="{05E1D4E9-F096-45F1-BA7A-A267D5B60B27}"/>
    <cellStyle name="Output 3 2 2 2" xfId="29029" xr:uid="{DBD3B579-FB6E-45DC-A0E6-B2368413E585}"/>
    <cellStyle name="Output 3 2 2 2 2" xfId="29030" xr:uid="{240F7766-0C47-451D-B299-2C234B7EC8E5}"/>
    <cellStyle name="Output 3 2 2 2 3" xfId="29031" xr:uid="{E33F6A61-C488-4641-844D-415DBCF64C7B}"/>
    <cellStyle name="Output 3 2 2 2 4" xfId="29032" xr:uid="{3C317135-1450-404C-9871-CF09EC176819}"/>
    <cellStyle name="Output 3 2 2 3" xfId="29033" xr:uid="{7C34A547-D435-400E-8089-7794F6EBA206}"/>
    <cellStyle name="Output 3 2 2 4" xfId="29034" xr:uid="{47DD4940-D6A3-4A5C-9CCF-EDEC3DF45E81}"/>
    <cellStyle name="Output 3 2 2 5" xfId="29035" xr:uid="{767DAE66-53CA-439C-9A07-E182535472BE}"/>
    <cellStyle name="Output 3 2 3" xfId="29036" xr:uid="{8912CB21-25E3-483D-B1E7-DA9CB891CBD2}"/>
    <cellStyle name="Output 3 2 3 2" xfId="29037" xr:uid="{6837FBC6-0065-4264-8966-695A7B1ADAC0}"/>
    <cellStyle name="Output 3 2 3 2 2" xfId="29038" xr:uid="{1A9F2472-1FD3-4B4D-A5CF-48274A7FE299}"/>
    <cellStyle name="Output 3 2 3 2 3" xfId="29039" xr:uid="{C328BF63-87BA-4B6C-B01C-EC8DE7DDA6B8}"/>
    <cellStyle name="Output 3 2 3 2 4" xfId="29040" xr:uid="{7BA2175F-F573-42D7-AE17-A62AF8D48C58}"/>
    <cellStyle name="Output 3 2 3 3" xfId="29041" xr:uid="{31FF92FE-55AB-4BBE-8C57-A6AC54F51523}"/>
    <cellStyle name="Output 3 2 3 4" xfId="29042" xr:uid="{BAA04A5B-6BC3-47CA-A7D1-066C01217305}"/>
    <cellStyle name="Output 3 2 3 5" xfId="29043" xr:uid="{9A1C6410-89E8-4510-BC4D-D1F4C912C35C}"/>
    <cellStyle name="Output 3 2 4" xfId="29044" xr:uid="{EF3CF475-943C-491D-9C52-4F0A327126EC}"/>
    <cellStyle name="Output 3 2 4 2" xfId="29045" xr:uid="{A790342D-A3FA-4974-9C5C-85F4B8DF09EE}"/>
    <cellStyle name="Output 3 2 4 2 2" xfId="29046" xr:uid="{5E2324D7-CFCC-4A8F-B374-4113535EC4A6}"/>
    <cellStyle name="Output 3 2 4 2 3" xfId="29047" xr:uid="{F9859F2F-60CC-49EF-98F9-568792306FD3}"/>
    <cellStyle name="Output 3 2 4 2 4" xfId="29048" xr:uid="{00AA6500-7253-4982-8E49-94F31FFDE04C}"/>
    <cellStyle name="Output 3 2 4 3" xfId="29049" xr:uid="{B37AEF0C-564F-4D4D-B256-D7A86CBA2C32}"/>
    <cellStyle name="Output 3 2 4 4" xfId="29050" xr:uid="{5E152658-F8AE-4B9E-9CC8-056D81365287}"/>
    <cellStyle name="Output 3 2 4 5" xfId="29051" xr:uid="{3F5DC32F-6442-45D5-9FEE-944A48A6B768}"/>
    <cellStyle name="Output 3 2 5" xfId="29052" xr:uid="{90C2E53B-EFB9-455B-A975-47F004B20AB3}"/>
    <cellStyle name="Output 3 2 5 2" xfId="29053" xr:uid="{FCEF7BA8-8DB9-426D-8A9D-900F8FFA212C}"/>
    <cellStyle name="Output 3 2 5 2 2" xfId="29054" xr:uid="{C411DDD3-3063-4D2B-9611-238C6BD2BDB4}"/>
    <cellStyle name="Output 3 2 5 2 3" xfId="29055" xr:uid="{1E512D90-DACE-40DB-87A2-CD0A8FC0B451}"/>
    <cellStyle name="Output 3 2 5 2 4" xfId="29056" xr:uid="{B9887838-EC1C-4233-A1F5-FF1BDEFCD176}"/>
    <cellStyle name="Output 3 2 5 3" xfId="29057" xr:uid="{B895D5E8-9C81-4D25-AAA8-40F7AC4925EC}"/>
    <cellStyle name="Output 3 2 5 4" xfId="29058" xr:uid="{012410F8-F4E2-4973-B761-CC28987706C4}"/>
    <cellStyle name="Output 3 2 5 5" xfId="29059" xr:uid="{EE08E8D7-F3C5-4B98-BA71-98ACABBAC986}"/>
    <cellStyle name="Output 3 2 6" xfId="29060" xr:uid="{C1FEC50A-8915-4DF1-A10C-B4360D0215F4}"/>
    <cellStyle name="Output 3 2 6 2" xfId="29061" xr:uid="{8C5BC16F-F582-4FEE-A699-18299B79B4CB}"/>
    <cellStyle name="Output 3 2 6 2 2" xfId="29062" xr:uid="{B4B563EA-1A92-4210-8ACD-6DCD2D664024}"/>
    <cellStyle name="Output 3 2 6 2 3" xfId="29063" xr:uid="{1F778EB8-998B-4E12-9883-D9B4EB232E5E}"/>
    <cellStyle name="Output 3 2 6 2 4" xfId="29064" xr:uid="{3B477A0B-C469-473F-AE3D-F8105FCCE4EE}"/>
    <cellStyle name="Output 3 2 6 3" xfId="29065" xr:uid="{66270B60-CC05-4AE5-A237-9FB7BFE68B88}"/>
    <cellStyle name="Output 3 2 6 4" xfId="29066" xr:uid="{41CF6C20-FCA7-448F-861D-8B335F46D630}"/>
    <cellStyle name="Output 3 2 6 5" xfId="29067" xr:uid="{52AE5B55-1814-46F5-B486-F6FB39B41233}"/>
    <cellStyle name="Output 3 2 7" xfId="29068" xr:uid="{6AFF4FE1-0EC5-4EC2-858D-6942F653A8E1}"/>
    <cellStyle name="Output 3 2 7 2" xfId="29069" xr:uid="{92DE800D-A46C-426B-B5FA-9352D2B5BE70}"/>
    <cellStyle name="Output 3 2 7 2 2" xfId="29070" xr:uid="{15DEA7C9-1C97-451E-8A92-E78AC76022C2}"/>
    <cellStyle name="Output 3 2 7 2 3" xfId="29071" xr:uid="{89B7FD66-BFCB-4B6B-932C-A6DDB9357896}"/>
    <cellStyle name="Output 3 2 7 2 4" xfId="29072" xr:uid="{846D4B61-5CA3-43C5-A86A-F1749B13C19F}"/>
    <cellStyle name="Output 3 2 7 3" xfId="29073" xr:uid="{4652A554-7414-4D6B-BFDA-DDF113BF223F}"/>
    <cellStyle name="Output 3 2 7 4" xfId="29074" xr:uid="{B3307641-C8E9-4DA2-8F54-293041DA1C55}"/>
    <cellStyle name="Output 3 2 7 5" xfId="29075" xr:uid="{F22BF075-9012-4CAC-A6A1-C3A4815E40ED}"/>
    <cellStyle name="Output 3 2 8" xfId="29076" xr:uid="{D9D1F230-23C9-49D6-AF11-DD22AAEAF14E}"/>
    <cellStyle name="Output 3 2 8 2" xfId="29077" xr:uid="{4D75C4CC-BB40-4FCF-B554-271433B07548}"/>
    <cellStyle name="Output 3 2 8 2 2" xfId="29078" xr:uid="{55499021-26DD-4640-A62D-A41075A01D5C}"/>
    <cellStyle name="Output 3 2 8 2 3" xfId="29079" xr:uid="{04235FBD-7A71-4FED-84A5-ACE23EFAE5D4}"/>
    <cellStyle name="Output 3 2 8 2 4" xfId="29080" xr:uid="{4F7CFBC1-3BB4-469E-B189-F5DA60AF8851}"/>
    <cellStyle name="Output 3 2 8 3" xfId="29081" xr:uid="{C154AD34-DF46-4B43-A70C-9F98453CA653}"/>
    <cellStyle name="Output 3 2 8 4" xfId="29082" xr:uid="{FEC65DEF-6849-48E2-B76B-1CE90C363A1E}"/>
    <cellStyle name="Output 3 2 8 5" xfId="29083" xr:uid="{1EDDBCE0-3D9A-4D20-8BB9-A5A147A61027}"/>
    <cellStyle name="Output 3 2 9" xfId="29084" xr:uid="{10FC58A9-97E7-4A5F-A29A-C37439C63823}"/>
    <cellStyle name="Output 3 2 9 2" xfId="29085" xr:uid="{592C53AF-3108-447B-BCB4-3BDC0C3F9F8F}"/>
    <cellStyle name="Output 3 2 9 2 2" xfId="29086" xr:uid="{2C9E77A4-2637-4F52-B6B1-F662E7CB1A03}"/>
    <cellStyle name="Output 3 2 9 2 3" xfId="29087" xr:uid="{8CAABB4C-7C3D-4D31-8D42-2319D2820EAE}"/>
    <cellStyle name="Output 3 2 9 2 4" xfId="29088" xr:uid="{21DFE597-337A-4530-85B9-08ED81FA15D6}"/>
    <cellStyle name="Output 3 2 9 3" xfId="29089" xr:uid="{E6DB6D7B-D29E-4E17-9C12-F27D3E06CCA6}"/>
    <cellStyle name="Output 3 2 9 4" xfId="29090" xr:uid="{F8854F19-134B-4B72-81B3-D2BF5C441F25}"/>
    <cellStyle name="Output 3 2 9 5" xfId="29091" xr:uid="{74FBD08A-39E8-499F-AA9A-FEA73E1AC69D}"/>
    <cellStyle name="Output 3 3" xfId="29092" xr:uid="{A019918F-5D71-49F9-A3C9-585B7520A0C0}"/>
    <cellStyle name="Output 3 3 2" xfId="29093" xr:uid="{C69B5093-B3C5-4338-9AD3-65FEB7662B4B}"/>
    <cellStyle name="Output 3 3 2 2" xfId="29094" xr:uid="{6EEECFA0-254A-4B03-AF1B-A8460CC4F758}"/>
    <cellStyle name="Output 3 3 2 3" xfId="29095" xr:uid="{CA7CCD4E-3E79-4B2B-B36C-BBFF38C6B816}"/>
    <cellStyle name="Output 3 3 2 4" xfId="29096" xr:uid="{0CF68D7C-AA1F-4F9E-A7A5-8AA76A43302D}"/>
    <cellStyle name="Output 3 3 3" xfId="29097" xr:uid="{364F31DE-5004-4414-BE08-357B075E9C75}"/>
    <cellStyle name="Output 3 3 4" xfId="29098" xr:uid="{354A8896-1F90-4641-B985-D600E6E307AC}"/>
    <cellStyle name="Output 3 3 5" xfId="29099" xr:uid="{8C5F0DB8-2176-40CD-B791-170C0B8A9D0F}"/>
    <cellStyle name="Output 3 4" xfId="29100" xr:uid="{915C131E-3D72-4B3D-829A-FF0414A3B878}"/>
    <cellStyle name="Output 3 4 2" xfId="29101" xr:uid="{A056950C-CC07-43DF-AF00-A2CF7E6509F5}"/>
    <cellStyle name="Output 3 4 2 2" xfId="29102" xr:uid="{4A106AEA-A52B-4AA5-845A-1DAA093234FC}"/>
    <cellStyle name="Output 3 4 2 3" xfId="29103" xr:uid="{D7024F24-7094-4B5D-8A3D-3D2D69557AC3}"/>
    <cellStyle name="Output 3 4 2 4" xfId="29104" xr:uid="{2531134A-1ADB-4484-8C86-7B872B4EA8E6}"/>
    <cellStyle name="Output 3 4 3" xfId="29105" xr:uid="{48D59E02-6A16-4230-9DC4-B0F7AB2C87AA}"/>
    <cellStyle name="Output 3 4 4" xfId="29106" xr:uid="{AF1BBC74-3864-409C-BD05-A778D8152A50}"/>
    <cellStyle name="Output 3 4 5" xfId="29107" xr:uid="{26B26A14-D4EF-4D79-B074-4419CEEBEACF}"/>
    <cellStyle name="Output 3 5" xfId="29108" xr:uid="{DF9FF1DA-4D1A-41EF-8368-05DE75C7FCC5}"/>
    <cellStyle name="Output 3 5 2" xfId="29109" xr:uid="{3B1BB2A8-0B37-4D58-96EC-3F9C36871E5C}"/>
    <cellStyle name="Output 3 5 3" xfId="29110" xr:uid="{B965AD84-8E6A-42D3-AB92-56EF8C21C6B0}"/>
    <cellStyle name="Output 3 5 4" xfId="29111" xr:uid="{7018DE53-C198-44E9-B398-5FEE94546F04}"/>
    <cellStyle name="Output 3 6" xfId="29112" xr:uid="{2C1377FC-0952-43D7-99A8-5EBF2C5A90AC}"/>
    <cellStyle name="Output 3 6 2" xfId="29113" xr:uid="{05ECFA12-B172-4D53-A4CE-E51C57771619}"/>
    <cellStyle name="Output 3 6 3" xfId="29114" xr:uid="{482148B1-7A7F-479C-B3D0-A8EF8D2F1599}"/>
    <cellStyle name="Output 3 6 4" xfId="29115" xr:uid="{C851A683-28B2-433D-BA2B-2A49E0FF081E}"/>
    <cellStyle name="Output 3 7" xfId="29116" xr:uid="{83ADDF24-3AAB-4454-B27A-17038F2302C3}"/>
    <cellStyle name="Output 3 8" xfId="29117" xr:uid="{BC11AD1A-CED1-4207-AA7C-3E786FA03609}"/>
    <cellStyle name="Output 3 9" xfId="29118" xr:uid="{DC61BF4A-2E76-4FE2-83C4-4BAF13450F53}"/>
    <cellStyle name="Output 3_Ramadugu_ SWGH" xfId="29119" xr:uid="{C6F4443E-213A-4E13-ABEA-0411EB539AC9}"/>
    <cellStyle name="Output 4" xfId="29120" xr:uid="{E0E3BDC5-DFE5-4F6F-99FD-93922A8AFC57}"/>
    <cellStyle name="Output 4 10" xfId="29121" xr:uid="{FE1D82CF-4118-43AA-9C3B-4024A8EE1E7F}"/>
    <cellStyle name="Output 4 10 2" xfId="29122" xr:uid="{3C619DC9-271E-4399-B7D7-F9DD433D4D46}"/>
    <cellStyle name="Output 4 10 2 2" xfId="29123" xr:uid="{97CB4DE1-24FB-4240-B316-E22B7F37A5D0}"/>
    <cellStyle name="Output 4 10 2 3" xfId="29124" xr:uid="{4E9FEEDD-CFF4-45BD-8F05-94CBE0B2D1AC}"/>
    <cellStyle name="Output 4 10 2 4" xfId="29125" xr:uid="{13FF5211-325F-407B-B8D9-766C4A91CAE2}"/>
    <cellStyle name="Output 4 10 3" xfId="29126" xr:uid="{0B9AB3F4-C480-49E3-9637-C08245B070FA}"/>
    <cellStyle name="Output 4 10 4" xfId="29127" xr:uid="{067CEE81-FA6E-41F6-A865-7E95161A0CA8}"/>
    <cellStyle name="Output 4 10 5" xfId="29128" xr:uid="{665F0502-0900-4C34-978E-05C58205A794}"/>
    <cellStyle name="Output 4 11" xfId="29129" xr:uid="{34E6DD31-679F-4D8B-AFB6-75AB9E2F06EF}"/>
    <cellStyle name="Output 4 11 2" xfId="29130" xr:uid="{1E038E94-3925-4925-A92F-DA7ECB001DDB}"/>
    <cellStyle name="Output 4 11 2 2" xfId="29131" xr:uid="{B6BEDFAD-FE33-4BDF-8528-470EA76E0932}"/>
    <cellStyle name="Output 4 11 2 3" xfId="29132" xr:uid="{68D3840C-F0CC-489D-A236-F2A837440F63}"/>
    <cellStyle name="Output 4 11 2 4" xfId="29133" xr:uid="{9CF7B18D-9FE9-40AF-ACF1-4A509CE24187}"/>
    <cellStyle name="Output 4 11 3" xfId="29134" xr:uid="{CA6F14DD-48C7-45F8-92BD-4CCA239C2C62}"/>
    <cellStyle name="Output 4 11 4" xfId="29135" xr:uid="{9C316FF0-7C6B-481E-A8D6-7634B5498015}"/>
    <cellStyle name="Output 4 11 5" xfId="29136" xr:uid="{FA77CDF7-6940-450F-B4EE-775F0BA41FF3}"/>
    <cellStyle name="Output 4 12" xfId="29137" xr:uid="{7304A86C-AFB4-4EE9-A485-FBF174F8F162}"/>
    <cellStyle name="Output 4 12 2" xfId="29138" xr:uid="{9026F317-B67C-4002-86C5-1850A3536992}"/>
    <cellStyle name="Output 4 12 2 2" xfId="29139" xr:uid="{6E04195F-6FEE-442B-B6F3-3D259F051C14}"/>
    <cellStyle name="Output 4 12 2 3" xfId="29140" xr:uid="{E9F5EB01-C796-4B41-BD56-061EF22A752B}"/>
    <cellStyle name="Output 4 12 2 4" xfId="29141" xr:uid="{420D53AC-5718-4567-962A-D522DFA6E976}"/>
    <cellStyle name="Output 4 12 3" xfId="29142" xr:uid="{741C766A-51F9-41C1-BEE3-FEBC3F6879B2}"/>
    <cellStyle name="Output 4 12 4" xfId="29143" xr:uid="{F6796BF1-955E-4E62-8A9B-36A3674FFE26}"/>
    <cellStyle name="Output 4 12 5" xfId="29144" xr:uid="{D3FB73E4-F1D0-4059-9C17-A5C32298E9DB}"/>
    <cellStyle name="Output 4 13" xfId="29145" xr:uid="{6EEA1FF6-E7A4-48FD-821F-1704C3087BEF}"/>
    <cellStyle name="Output 4 13 2" xfId="29146" xr:uid="{F0933108-B1B1-429C-89D9-35BFA534FAD9}"/>
    <cellStyle name="Output 4 13 3" xfId="29147" xr:uid="{B28574BC-340A-46E6-A6CE-3F73FEE6D6EC}"/>
    <cellStyle name="Output 4 13 4" xfId="29148" xr:uid="{F283171A-0A78-4BE6-9F6A-ED38084547BC}"/>
    <cellStyle name="Output 4 14" xfId="29149" xr:uid="{769FA841-9658-4A31-917E-DC9C578E7849}"/>
    <cellStyle name="Output 4 14 2" xfId="29150" xr:uid="{9A2266B4-C102-4035-B852-659DF133CAC3}"/>
    <cellStyle name="Output 4 14 3" xfId="29151" xr:uid="{39957E7B-DA02-42E3-864D-E1CE3F399DA5}"/>
    <cellStyle name="Output 4 14 4" xfId="29152" xr:uid="{F959EB13-82A2-4FC5-9EE0-4DE9B6962620}"/>
    <cellStyle name="Output 4 15" xfId="29153" xr:uid="{1EFB7A99-00A0-4A0B-B3F6-4D94A2164F3C}"/>
    <cellStyle name="Output 4 16" xfId="29154" xr:uid="{26B046CC-AC60-42CB-B3D5-5B1A08258FF1}"/>
    <cellStyle name="Output 4 17" xfId="29155" xr:uid="{9407CABB-EB87-4D5E-85F6-E0BD50F07A4A}"/>
    <cellStyle name="Output 4 2" xfId="29156" xr:uid="{03B86B9F-764F-45A5-812B-9CA235A52B04}"/>
    <cellStyle name="Output 4 2 2" xfId="29157" xr:uid="{16100204-E1AF-4447-AB9B-F89DD24F9AB4}"/>
    <cellStyle name="Output 4 2 2 2" xfId="29158" xr:uid="{44A2373A-9DDF-4194-953C-21539C66D1A8}"/>
    <cellStyle name="Output 4 2 2 2 2" xfId="29159" xr:uid="{E7721FB1-E38E-4267-9D76-F2CF67F644D5}"/>
    <cellStyle name="Output 4 2 2 2 3" xfId="29160" xr:uid="{B1B82A03-B96C-437C-9D28-1F8FEEB1C0FA}"/>
    <cellStyle name="Output 4 2 2 2 4" xfId="29161" xr:uid="{75A1DCF0-5056-47E6-94F5-6B375F375E8B}"/>
    <cellStyle name="Output 4 2 2 3" xfId="29162" xr:uid="{DBF36432-FE29-4D07-87C9-82D02A42DDD1}"/>
    <cellStyle name="Output 4 2 2 4" xfId="29163" xr:uid="{FC61CA80-7256-4DE4-A046-A4B062400356}"/>
    <cellStyle name="Output 4 2 2 5" xfId="29164" xr:uid="{D546386E-9BD7-4073-9B95-A7C16666340B}"/>
    <cellStyle name="Output 4 2 3" xfId="29165" xr:uid="{DBF45D64-7E4B-4F1F-AB46-3B69FD2F4F57}"/>
    <cellStyle name="Output 4 2 3 2" xfId="29166" xr:uid="{B05FA444-E263-44C4-A260-9782023173A9}"/>
    <cellStyle name="Output 4 2 3 3" xfId="29167" xr:uid="{D8DDD6B3-3525-452D-8D6A-786D59547DE5}"/>
    <cellStyle name="Output 4 2 3 4" xfId="29168" xr:uid="{CFC45FDB-ACBE-411A-A975-10AB60A3AA32}"/>
    <cellStyle name="Output 4 2 4" xfId="29169" xr:uid="{1199FEA4-698F-4403-AE30-6A3327D8A908}"/>
    <cellStyle name="Output 4 2 5" xfId="29170" xr:uid="{915BB8D6-6D43-4220-80DC-E092DFF161F0}"/>
    <cellStyle name="Output 4 2 6" xfId="29171" xr:uid="{30AA4C81-EF67-446A-B161-9F0DC47C49C2}"/>
    <cellStyle name="Output 4 3" xfId="29172" xr:uid="{2E9DB537-61DC-4631-8DC3-93643AA19D81}"/>
    <cellStyle name="Output 4 3 2" xfId="29173" xr:uid="{E67C7EEB-8E96-40C4-8C48-40F8F65249E7}"/>
    <cellStyle name="Output 4 3 2 2" xfId="29174" xr:uid="{C2A06262-DF62-4A19-BB53-455A18A87DEA}"/>
    <cellStyle name="Output 4 3 2 3" xfId="29175" xr:uid="{1049519A-0A25-49B5-90FB-E06B03D51DD3}"/>
    <cellStyle name="Output 4 3 2 4" xfId="29176" xr:uid="{520C6559-0156-42C8-94FF-60326F8E79C2}"/>
    <cellStyle name="Output 4 3 3" xfId="29177" xr:uid="{70BAE8DA-1E82-459E-8956-A2A10BE93F84}"/>
    <cellStyle name="Output 4 3 4" xfId="29178" xr:uid="{0334F79F-8B10-455D-97F5-6C47C8439897}"/>
    <cellStyle name="Output 4 3 5" xfId="29179" xr:uid="{801726D9-AC1A-4B92-ABD1-567DF37D6FE4}"/>
    <cellStyle name="Output 4 4" xfId="29180" xr:uid="{91595BF1-62C1-4936-AC6E-99407DB8829C}"/>
    <cellStyle name="Output 4 4 2" xfId="29181" xr:uid="{AD695789-4B2B-4147-A64B-70E3C20B6B13}"/>
    <cellStyle name="Output 4 4 2 2" xfId="29182" xr:uid="{3D7A473D-0C80-4696-A2AC-2B6BB60FE00B}"/>
    <cellStyle name="Output 4 4 2 3" xfId="29183" xr:uid="{75597605-C9F1-4CCD-A48B-C8A47A9EA655}"/>
    <cellStyle name="Output 4 4 2 4" xfId="29184" xr:uid="{6CC74DAE-A9F6-415B-BF40-85BA5B511558}"/>
    <cellStyle name="Output 4 4 3" xfId="29185" xr:uid="{DCF02861-489D-4488-B7C7-ED656C8C780E}"/>
    <cellStyle name="Output 4 4 4" xfId="29186" xr:uid="{BDD77C4B-463A-47F9-B7AB-40217723BB88}"/>
    <cellStyle name="Output 4 4 5" xfId="29187" xr:uid="{7024C3CD-E23D-4E6B-B69A-72BE2F11E296}"/>
    <cellStyle name="Output 4 5" xfId="29188" xr:uid="{27C0CB6D-8A1B-4088-84FD-E25519748EB9}"/>
    <cellStyle name="Output 4 5 2" xfId="29189" xr:uid="{DF003263-AE72-4DE6-A11F-C03D809833B7}"/>
    <cellStyle name="Output 4 5 2 2" xfId="29190" xr:uid="{10820202-F21A-4E2B-910C-EA69B19960E1}"/>
    <cellStyle name="Output 4 5 2 3" xfId="29191" xr:uid="{C2F8B235-B7D7-4265-8FF8-BA7B43A1847F}"/>
    <cellStyle name="Output 4 5 2 4" xfId="29192" xr:uid="{82EA69D2-1968-4D2D-97A6-6F4515E63991}"/>
    <cellStyle name="Output 4 5 3" xfId="29193" xr:uid="{8439C636-8DA5-4D96-B9B3-CDEEBF322019}"/>
    <cellStyle name="Output 4 5 4" xfId="29194" xr:uid="{A0B3AFB3-6BCD-4F28-8331-5C826B8D8442}"/>
    <cellStyle name="Output 4 5 5" xfId="29195" xr:uid="{A684A53D-A253-4868-9497-861E7F136B52}"/>
    <cellStyle name="Output 4 6" xfId="29196" xr:uid="{A25C2CCB-E974-48FC-A8A3-5E623DEACDE5}"/>
    <cellStyle name="Output 4 6 2" xfId="29197" xr:uid="{50D8C69B-63B4-4E9C-B329-C285DE8B7F2B}"/>
    <cellStyle name="Output 4 6 2 2" xfId="29198" xr:uid="{3556209C-7E55-4FFD-8473-AD8A72F172B3}"/>
    <cellStyle name="Output 4 6 2 3" xfId="29199" xr:uid="{9B9399F2-6CD3-4F47-807E-37BA9BC29453}"/>
    <cellStyle name="Output 4 6 2 4" xfId="29200" xr:uid="{42398BB4-931A-4B37-B5F8-3F453E4EA515}"/>
    <cellStyle name="Output 4 6 3" xfId="29201" xr:uid="{763AEAE6-33B3-4687-81F5-75154F74884C}"/>
    <cellStyle name="Output 4 6 4" xfId="29202" xr:uid="{0EEB2552-AE5F-4979-AD02-E91715E3248E}"/>
    <cellStyle name="Output 4 6 5" xfId="29203" xr:uid="{B0E9DF5C-8B07-484F-844A-7F6FA177408B}"/>
    <cellStyle name="Output 4 7" xfId="29204" xr:uid="{9158B360-A53C-4695-BA58-0C33DC08A198}"/>
    <cellStyle name="Output 4 7 2" xfId="29205" xr:uid="{B1463D18-FF43-4D92-9CB6-3FE50BAE1B2E}"/>
    <cellStyle name="Output 4 7 2 2" xfId="29206" xr:uid="{5E58E3C5-9C1E-4DD2-B5E9-4A8F798B3B02}"/>
    <cellStyle name="Output 4 7 2 3" xfId="29207" xr:uid="{A2170F9F-F4C1-4C5B-8243-857B33E977F7}"/>
    <cellStyle name="Output 4 7 2 4" xfId="29208" xr:uid="{773B1156-BBD4-438A-BB42-E9E744470072}"/>
    <cellStyle name="Output 4 7 3" xfId="29209" xr:uid="{E3F961F8-817E-48A5-A738-1EA8A06C825F}"/>
    <cellStyle name="Output 4 7 4" xfId="29210" xr:uid="{7E8CB6BD-351A-4E38-A096-6D95E406F5A5}"/>
    <cellStyle name="Output 4 7 5" xfId="29211" xr:uid="{9A2A3E57-9875-43E3-8C08-2BBC386A1991}"/>
    <cellStyle name="Output 4 8" xfId="29212" xr:uid="{165408D8-FEE3-4343-9AA6-7D9BB4F53346}"/>
    <cellStyle name="Output 4 8 2" xfId="29213" xr:uid="{AEDC0443-9854-4B67-8B1F-2E99CD36A430}"/>
    <cellStyle name="Output 4 8 2 2" xfId="29214" xr:uid="{09DAD6DC-D00A-4A03-B3C3-F16D0DFB80BF}"/>
    <cellStyle name="Output 4 8 2 3" xfId="29215" xr:uid="{EB8E2EEC-E8F8-4F5C-B003-1940389F2CE1}"/>
    <cellStyle name="Output 4 8 2 4" xfId="29216" xr:uid="{F71D33C9-58DD-4765-B9DF-04299F5E7B5E}"/>
    <cellStyle name="Output 4 8 3" xfId="29217" xr:uid="{AA93ABC4-CEEB-4FC0-BEF0-7FC2F3F361D4}"/>
    <cellStyle name="Output 4 8 4" xfId="29218" xr:uid="{0F5AE584-B95E-42E2-B742-1B166702DACC}"/>
    <cellStyle name="Output 4 8 5" xfId="29219" xr:uid="{C8C80F35-7050-44D8-B495-09820BA0AB16}"/>
    <cellStyle name="Output 4 9" xfId="29220" xr:uid="{BE8DF00A-D5B0-4AF0-A74E-D26DE801769B}"/>
    <cellStyle name="Output 4 9 2" xfId="29221" xr:uid="{0D7B54BC-7251-448F-AC51-8EE5CBB4DA49}"/>
    <cellStyle name="Output 4 9 2 2" xfId="29222" xr:uid="{E5DCF6F7-F5B3-4006-805B-7104A1C4E0B7}"/>
    <cellStyle name="Output 4 9 2 3" xfId="29223" xr:uid="{FA8ED108-6D38-43CE-9397-AD668F1CE782}"/>
    <cellStyle name="Output 4 9 2 4" xfId="29224" xr:uid="{73C3C177-2B2A-4A7D-8A01-73520E6A7E62}"/>
    <cellStyle name="Output 4 9 3" xfId="29225" xr:uid="{49CBE33E-D8ED-4096-B1DF-69A74F6BA171}"/>
    <cellStyle name="Output 4 9 4" xfId="29226" xr:uid="{CA704AE1-A3B7-4874-8BD4-0AA5358469C0}"/>
    <cellStyle name="Output 4 9 5" xfId="29227" xr:uid="{3F3BDD99-B3D3-405D-94B3-28299CEE20EA}"/>
    <cellStyle name="Output 5" xfId="29228" xr:uid="{07228387-E5F7-44DA-A4BD-7AAF30088316}"/>
    <cellStyle name="Output 5 10" xfId="29229" xr:uid="{4D99A4A8-214C-4EC2-ABCE-77E86B645F6F}"/>
    <cellStyle name="Output 5 10 2" xfId="29230" xr:uid="{F12C37C8-0BF5-4C09-83D4-D03F8719D0FC}"/>
    <cellStyle name="Output 5 10 2 2" xfId="29231" xr:uid="{21A6E9A2-1B1D-4395-B3AD-371F1E8F908B}"/>
    <cellStyle name="Output 5 10 2 3" xfId="29232" xr:uid="{B0DDA4EE-501C-45C7-9D5C-43D2E959E68A}"/>
    <cellStyle name="Output 5 10 2 4" xfId="29233" xr:uid="{A3664339-167C-454D-BC8E-AD8F47DF7A26}"/>
    <cellStyle name="Output 5 10 3" xfId="29234" xr:uid="{A05A2F1C-B334-40C2-831B-2AD9F1D153D6}"/>
    <cellStyle name="Output 5 10 4" xfId="29235" xr:uid="{F7FD9D70-D426-4156-A55B-DE1AC8FD4C32}"/>
    <cellStyle name="Output 5 10 5" xfId="29236" xr:uid="{2425027D-4E07-4844-8030-BD0B54CA7625}"/>
    <cellStyle name="Output 5 11" xfId="29237" xr:uid="{1BE2800B-67BB-4A1D-AB89-8C002D091450}"/>
    <cellStyle name="Output 5 11 2" xfId="29238" xr:uid="{55BD8031-68C4-403D-A628-3E55CD386561}"/>
    <cellStyle name="Output 5 11 2 2" xfId="29239" xr:uid="{D967CAED-23C6-438C-AF9C-FF8BC8526A26}"/>
    <cellStyle name="Output 5 11 2 3" xfId="29240" xr:uid="{BA3B0570-87AF-4414-A62B-732500A52047}"/>
    <cellStyle name="Output 5 11 2 4" xfId="29241" xr:uid="{F6F2069E-B792-44B0-81BF-BDF1BD6E42EB}"/>
    <cellStyle name="Output 5 11 3" xfId="29242" xr:uid="{2BCB14F0-BE11-4401-837C-3099E1D599CC}"/>
    <cellStyle name="Output 5 11 4" xfId="29243" xr:uid="{769A8D4F-0181-45F6-AEEC-7FF3A96A8DDD}"/>
    <cellStyle name="Output 5 11 5" xfId="29244" xr:uid="{8D035E4A-9C48-4A57-8B98-569E9620D315}"/>
    <cellStyle name="Output 5 12" xfId="29245" xr:uid="{9E57A05A-DFBF-4F04-989F-99500E1BDDA1}"/>
    <cellStyle name="Output 5 12 2" xfId="29246" xr:uid="{C24DA20D-5D9B-4EC5-9FC0-5D25B31F77C6}"/>
    <cellStyle name="Output 5 12 2 2" xfId="29247" xr:uid="{AC0F7AEC-3BA4-44BB-B1DA-4C1DFAD75001}"/>
    <cellStyle name="Output 5 12 2 3" xfId="29248" xr:uid="{5B9AF9FE-F520-4D66-8346-02D7E6241470}"/>
    <cellStyle name="Output 5 12 2 4" xfId="29249" xr:uid="{FA06950A-DDB7-49D4-9DF6-3677A79F4C9D}"/>
    <cellStyle name="Output 5 12 3" xfId="29250" xr:uid="{CF720408-E6B8-4FFE-90F8-6D7FC9C7341C}"/>
    <cellStyle name="Output 5 12 4" xfId="29251" xr:uid="{722AA201-0F0C-4778-9E7B-7A36CDF6D128}"/>
    <cellStyle name="Output 5 12 5" xfId="29252" xr:uid="{382C19C6-F888-48BC-919F-11603365B34D}"/>
    <cellStyle name="Output 5 13" xfId="29253" xr:uid="{E6B4BBFF-71E7-4D29-A0C8-EA5FC6326851}"/>
    <cellStyle name="Output 5 13 2" xfId="29254" xr:uid="{489AEDCD-A8B1-432F-89BD-79EE259CC9E6}"/>
    <cellStyle name="Output 5 13 3" xfId="29255" xr:uid="{04D5DEF6-0B77-4741-A77B-49E41BD46DB7}"/>
    <cellStyle name="Output 5 13 4" xfId="29256" xr:uid="{0353BE74-A66E-4651-9565-122E1110CADE}"/>
    <cellStyle name="Output 5 14" xfId="29257" xr:uid="{46B7CEAC-5BB4-40F5-ACB5-928437756150}"/>
    <cellStyle name="Output 5 14 2" xfId="29258" xr:uid="{1F88E327-BEB2-4315-A869-29A4739CE655}"/>
    <cellStyle name="Output 5 14 3" xfId="29259" xr:uid="{EBC23E6D-AC62-4C0F-B5B4-0A692D7D5687}"/>
    <cellStyle name="Output 5 14 4" xfId="29260" xr:uid="{191B39C9-0921-47DE-9163-9D7C8AF4C98A}"/>
    <cellStyle name="Output 5 15" xfId="29261" xr:uid="{9A072E10-24E6-4EF6-B066-BA2C66C7B35A}"/>
    <cellStyle name="Output 5 16" xfId="29262" xr:uid="{A32AA2EC-5004-4BD9-9797-F354CBA98DBB}"/>
    <cellStyle name="Output 5 17" xfId="29263" xr:uid="{CD931F9F-EA40-4B94-8A7E-C30129A82FA2}"/>
    <cellStyle name="Output 5 2" xfId="29264" xr:uid="{C3FEC132-1430-4EBA-BA5A-F2018B8F4AE5}"/>
    <cellStyle name="Output 5 2 2" xfId="29265" xr:uid="{3CE17588-04BF-4A5E-B375-6AF77A33B234}"/>
    <cellStyle name="Output 5 2 2 2" xfId="29266" xr:uid="{F54C78A9-1758-486D-A11A-A7D1539DB339}"/>
    <cellStyle name="Output 5 2 2 2 2" xfId="29267" xr:uid="{5F16F0EE-3E83-4458-83AE-AB7F94C2E96C}"/>
    <cellStyle name="Output 5 2 2 2 3" xfId="29268" xr:uid="{BF483D3B-D0F4-456D-AE4E-C683DA38F599}"/>
    <cellStyle name="Output 5 2 2 2 4" xfId="29269" xr:uid="{46F00A9D-8015-4DF5-9812-794DF4622A96}"/>
    <cellStyle name="Output 5 2 2 3" xfId="29270" xr:uid="{7D40DF9A-9F2B-4B40-A35F-16A4B434BF7D}"/>
    <cellStyle name="Output 5 2 2 4" xfId="29271" xr:uid="{E7CCCF8B-4A34-434F-BB85-B1D479D6DCCE}"/>
    <cellStyle name="Output 5 2 2 5" xfId="29272" xr:uid="{B1E481F2-68B2-4EFD-A5F0-3BA115345FEE}"/>
    <cellStyle name="Output 5 2 3" xfId="29273" xr:uid="{D281A509-49E7-4921-BF5F-8AF89C1C61C6}"/>
    <cellStyle name="Output 5 2 3 2" xfId="29274" xr:uid="{2428B2A4-CB92-429F-B956-B147CA2FB428}"/>
    <cellStyle name="Output 5 2 3 3" xfId="29275" xr:uid="{B9E4AC68-8A43-43C7-AC21-C5B3DFC1DD1E}"/>
    <cellStyle name="Output 5 2 3 4" xfId="29276" xr:uid="{6B680780-D10C-4AA3-9A52-6439C0249BE4}"/>
    <cellStyle name="Output 5 2 4" xfId="29277" xr:uid="{E9D6D99D-3963-4E8B-AA75-FDDA29F47FDE}"/>
    <cellStyle name="Output 5 2 5" xfId="29278" xr:uid="{E7D01AC4-9F7E-49B0-8A68-79C204528F4D}"/>
    <cellStyle name="Output 5 2 6" xfId="29279" xr:uid="{1A5396DD-C11C-497F-9186-B6B377EBCE72}"/>
    <cellStyle name="Output 5 3" xfId="29280" xr:uid="{43AC7EB3-7CE7-4190-B2E3-742363B756A5}"/>
    <cellStyle name="Output 5 3 2" xfId="29281" xr:uid="{31647871-B533-4385-B9B2-239953DF8934}"/>
    <cellStyle name="Output 5 3 2 2" xfId="29282" xr:uid="{22ADBBFE-E37F-4EB7-9013-2DDA99F5CC69}"/>
    <cellStyle name="Output 5 3 2 3" xfId="29283" xr:uid="{D9818075-F3C9-42DB-91FE-E6E98B0C0E84}"/>
    <cellStyle name="Output 5 3 2 4" xfId="29284" xr:uid="{B3070EAC-96F9-47CF-8748-17D89DB72745}"/>
    <cellStyle name="Output 5 3 3" xfId="29285" xr:uid="{CE040900-5A14-4BD9-852A-F49A80FB8EC9}"/>
    <cellStyle name="Output 5 3 4" xfId="29286" xr:uid="{6C9309C2-94F8-4AB8-BC12-6A7ED2486973}"/>
    <cellStyle name="Output 5 3 5" xfId="29287" xr:uid="{A6CEA6ED-32B4-4EFF-B4BF-9BE11F63F9C7}"/>
    <cellStyle name="Output 5 4" xfId="29288" xr:uid="{313A5E71-4578-48E1-A154-29E51D7DBC69}"/>
    <cellStyle name="Output 5 4 2" xfId="29289" xr:uid="{2F78285E-17A7-458D-BFA4-6BA4B0EF4C0E}"/>
    <cellStyle name="Output 5 4 2 2" xfId="29290" xr:uid="{CF6C45D9-98D1-4A53-9FE2-F782F5D8E5EE}"/>
    <cellStyle name="Output 5 4 2 3" xfId="29291" xr:uid="{D5FBD3F2-C9CF-471F-90A3-FF44A76D10FD}"/>
    <cellStyle name="Output 5 4 2 4" xfId="29292" xr:uid="{81399413-59D5-4427-AC03-F0C483196BDD}"/>
    <cellStyle name="Output 5 4 3" xfId="29293" xr:uid="{B70E7395-F659-4340-BCB4-C952543D26C1}"/>
    <cellStyle name="Output 5 4 4" xfId="29294" xr:uid="{B765C9BD-D793-49B9-BDE9-765509887794}"/>
    <cellStyle name="Output 5 4 5" xfId="29295" xr:uid="{9C5653F6-AF77-436B-992D-DD182D11CA11}"/>
    <cellStyle name="Output 5 5" xfId="29296" xr:uid="{926E598E-5E8C-44C1-BB51-B8DAB1B9F02D}"/>
    <cellStyle name="Output 5 5 2" xfId="29297" xr:uid="{F7AB1150-3941-4AA3-860E-41CEEBD71878}"/>
    <cellStyle name="Output 5 5 2 2" xfId="29298" xr:uid="{2BD9EC11-B6F0-4EEA-99F7-301DCDD44D5B}"/>
    <cellStyle name="Output 5 5 2 3" xfId="29299" xr:uid="{36A3182D-CC7C-41A5-932D-30508157CF9D}"/>
    <cellStyle name="Output 5 5 2 4" xfId="29300" xr:uid="{11F3458B-1A33-4035-AF6B-8097C6E87F69}"/>
    <cellStyle name="Output 5 5 3" xfId="29301" xr:uid="{1531C31D-F3D1-46FE-87AF-4AB9F07E4123}"/>
    <cellStyle name="Output 5 5 4" xfId="29302" xr:uid="{79984FA5-228A-4F1F-B25A-5950392B1BE2}"/>
    <cellStyle name="Output 5 5 5" xfId="29303" xr:uid="{13908257-8634-43A9-90C3-B4458C694F23}"/>
    <cellStyle name="Output 5 6" xfId="29304" xr:uid="{55594525-8504-414F-BA94-D8A39D424157}"/>
    <cellStyle name="Output 5 6 2" xfId="29305" xr:uid="{8E495BAE-3828-4D4C-903D-CE9CB8861630}"/>
    <cellStyle name="Output 5 6 2 2" xfId="29306" xr:uid="{2B1A122E-5DFC-4403-8466-9C266A37E9DD}"/>
    <cellStyle name="Output 5 6 2 3" xfId="29307" xr:uid="{6965415F-0B82-4595-A104-310729B569FC}"/>
    <cellStyle name="Output 5 6 2 4" xfId="29308" xr:uid="{ED0B59CB-FAED-4B69-B721-11E4109212B8}"/>
    <cellStyle name="Output 5 6 3" xfId="29309" xr:uid="{1B958682-8A2F-45DF-B646-8746C51DB8A4}"/>
    <cellStyle name="Output 5 6 4" xfId="29310" xr:uid="{D8AF63DC-BCB0-42BF-8952-ADF957177D57}"/>
    <cellStyle name="Output 5 6 5" xfId="29311" xr:uid="{32FBF267-9581-431F-BE7A-97B8BF36875F}"/>
    <cellStyle name="Output 5 7" xfId="29312" xr:uid="{93AF50E6-5774-40BE-9F1F-4D2F7AAD7DF8}"/>
    <cellStyle name="Output 5 7 2" xfId="29313" xr:uid="{E67BA2A5-C7EE-409A-B1DE-4424616A8258}"/>
    <cellStyle name="Output 5 7 2 2" xfId="29314" xr:uid="{36A83CF0-E628-4ED8-A480-B8B75D70377C}"/>
    <cellStyle name="Output 5 7 2 3" xfId="29315" xr:uid="{CFFC8E0D-EE2D-4980-94A8-7E1700D7776B}"/>
    <cellStyle name="Output 5 7 2 4" xfId="29316" xr:uid="{DEB3421A-37BD-458C-A43D-D4965E330BFD}"/>
    <cellStyle name="Output 5 7 3" xfId="29317" xr:uid="{57CF5947-D864-4FE3-91FB-5668826745BF}"/>
    <cellStyle name="Output 5 7 4" xfId="29318" xr:uid="{78716E39-2FCC-4326-8826-0396089BCC40}"/>
    <cellStyle name="Output 5 7 5" xfId="29319" xr:uid="{D280BC9C-7A36-4557-A0B1-699F793C6018}"/>
    <cellStyle name="Output 5 8" xfId="29320" xr:uid="{D9094245-8C2E-457C-9780-056D8743E22F}"/>
    <cellStyle name="Output 5 8 2" xfId="29321" xr:uid="{98685524-7681-4D16-9683-0698DD6D3C85}"/>
    <cellStyle name="Output 5 8 2 2" xfId="29322" xr:uid="{39007A2B-B354-42B7-8590-35970380D114}"/>
    <cellStyle name="Output 5 8 2 3" xfId="29323" xr:uid="{0D081B7A-8590-4CE1-8AFA-4EEBF997A88C}"/>
    <cellStyle name="Output 5 8 2 4" xfId="29324" xr:uid="{7C71B798-749D-48B5-8A77-22DFD0ACB281}"/>
    <cellStyle name="Output 5 8 3" xfId="29325" xr:uid="{99B3087D-146F-4884-BF5E-C60B2DAC2201}"/>
    <cellStyle name="Output 5 8 4" xfId="29326" xr:uid="{11CF8BE7-6C95-4C8A-86F9-F0EE08EF486E}"/>
    <cellStyle name="Output 5 8 5" xfId="29327" xr:uid="{AD44E7DF-DAC8-45F6-81B3-C6962AE50D71}"/>
    <cellStyle name="Output 5 9" xfId="29328" xr:uid="{A18AC103-33CE-4C75-BFC2-265E9E01D9FB}"/>
    <cellStyle name="Output 5 9 2" xfId="29329" xr:uid="{E9344B4D-3ADD-4CB0-8FD5-2169083FB0BE}"/>
    <cellStyle name="Output 5 9 2 2" xfId="29330" xr:uid="{345C47EC-41CD-4350-87CE-E25B20902478}"/>
    <cellStyle name="Output 5 9 2 3" xfId="29331" xr:uid="{A4E0BE8A-46D9-44A3-A09D-0C4CB0FC9B82}"/>
    <cellStyle name="Output 5 9 2 4" xfId="29332" xr:uid="{FA771A7F-8D68-4B8C-93A2-56C7A992D926}"/>
    <cellStyle name="Output 5 9 3" xfId="29333" xr:uid="{7620E748-383C-4950-98C0-6CCAB22B88A9}"/>
    <cellStyle name="Output 5 9 4" xfId="29334" xr:uid="{2EA3845F-E65E-4609-8EE7-4C8D38FE628C}"/>
    <cellStyle name="Output 5 9 5" xfId="29335" xr:uid="{1B7B6574-B952-4EBF-97E8-CA7660546FAC}"/>
    <cellStyle name="Output 6" xfId="29336" xr:uid="{68E65F93-F325-43CD-879A-729AFD2ACC72}"/>
    <cellStyle name="Output 6 10" xfId="29337" xr:uid="{2AD866D0-449E-486F-976B-6FCEEC9A97BD}"/>
    <cellStyle name="Output 6 10 2" xfId="29338" xr:uid="{ED2133C1-9F63-4104-867B-ADEFD4965302}"/>
    <cellStyle name="Output 6 10 2 2" xfId="29339" xr:uid="{7E68A849-3282-46B0-A182-57769FC31644}"/>
    <cellStyle name="Output 6 10 2 3" xfId="29340" xr:uid="{AD62DD60-BEB2-4A7C-A02B-1B8DB58D9A06}"/>
    <cellStyle name="Output 6 10 2 4" xfId="29341" xr:uid="{66A6700F-D45F-42E4-995E-22ED4B36266B}"/>
    <cellStyle name="Output 6 10 3" xfId="29342" xr:uid="{6D0471D3-ABD6-4ABD-9658-50FAEFD3E6DE}"/>
    <cellStyle name="Output 6 10 4" xfId="29343" xr:uid="{7ED37543-1AB3-4724-B390-2FEB9CA252FA}"/>
    <cellStyle name="Output 6 10 5" xfId="29344" xr:uid="{05A3B464-CF88-4031-8016-6711E469EC55}"/>
    <cellStyle name="Output 6 11" xfId="29345" xr:uid="{DEE340EC-5806-4D6D-ABA9-AF17DCBF2430}"/>
    <cellStyle name="Output 6 11 2" xfId="29346" xr:uid="{2856C066-0CC1-4E4D-A3DC-B2032B387386}"/>
    <cellStyle name="Output 6 11 2 2" xfId="29347" xr:uid="{49E4F049-E8AF-4D7D-8E50-3C5E82605A4E}"/>
    <cellStyle name="Output 6 11 2 3" xfId="29348" xr:uid="{B352AFAF-29AD-485F-8781-098802D2D9DB}"/>
    <cellStyle name="Output 6 11 2 4" xfId="29349" xr:uid="{E2B692BF-5CEF-430C-851C-73BC35AAC201}"/>
    <cellStyle name="Output 6 11 3" xfId="29350" xr:uid="{40EB224C-933F-415C-B5D4-BAE8823CAAA2}"/>
    <cellStyle name="Output 6 11 4" xfId="29351" xr:uid="{5E952B7A-279C-4CC7-800B-049E0AA86563}"/>
    <cellStyle name="Output 6 11 5" xfId="29352" xr:uid="{6BC4DD89-25FC-498B-B3CD-34872A617B7A}"/>
    <cellStyle name="Output 6 12" xfId="29353" xr:uid="{677F9562-47A0-447E-B65C-F6DA4DCBEF5F}"/>
    <cellStyle name="Output 6 12 2" xfId="29354" xr:uid="{7F3535C3-FC13-4597-9D34-4769EC0CF036}"/>
    <cellStyle name="Output 6 12 2 2" xfId="29355" xr:uid="{0FC2ED52-8843-480A-9647-3CF5211FE284}"/>
    <cellStyle name="Output 6 12 2 3" xfId="29356" xr:uid="{D5E90EEF-6BFB-4464-AF5D-0883DF31AEAA}"/>
    <cellStyle name="Output 6 12 2 4" xfId="29357" xr:uid="{865CC370-9695-4551-9199-C7CC606298F1}"/>
    <cellStyle name="Output 6 12 3" xfId="29358" xr:uid="{2A8E1265-60AB-4A5A-B7B6-B1F88BBA13B1}"/>
    <cellStyle name="Output 6 12 4" xfId="29359" xr:uid="{8710E5CD-47CE-462A-895D-F3F48FB085AF}"/>
    <cellStyle name="Output 6 12 5" xfId="29360" xr:uid="{1B486CCB-A0C6-44E3-A39A-6F50697120AD}"/>
    <cellStyle name="Output 6 13" xfId="29361" xr:uid="{6A148EA2-275E-4398-BBD6-746E0C84D815}"/>
    <cellStyle name="Output 6 13 2" xfId="29362" xr:uid="{A9CB8796-974B-4833-891C-A1DD5D2365A5}"/>
    <cellStyle name="Output 6 13 3" xfId="29363" xr:uid="{B40C37CB-C7A9-42A7-818D-57C7979DFD42}"/>
    <cellStyle name="Output 6 13 4" xfId="29364" xr:uid="{3F120DAC-5A27-492E-ADBB-91AFF7D92DF1}"/>
    <cellStyle name="Output 6 14" xfId="29365" xr:uid="{5DD64A72-04B0-4241-8511-E5BA36999DC9}"/>
    <cellStyle name="Output 6 14 2" xfId="29366" xr:uid="{C9856039-5AC6-4538-B472-DD2C87B774B9}"/>
    <cellStyle name="Output 6 14 3" xfId="29367" xr:uid="{64FB8465-1339-480E-8183-BA4FA1607EDB}"/>
    <cellStyle name="Output 6 14 4" xfId="29368" xr:uid="{ABF87917-B149-4BCD-96F6-7553D44AEC62}"/>
    <cellStyle name="Output 6 15" xfId="29369" xr:uid="{5885000C-3A6D-4307-AB48-F4EC416D0D62}"/>
    <cellStyle name="Output 6 16" xfId="29370" xr:uid="{508E4A06-FB50-44D8-AD33-BB2C9020EB78}"/>
    <cellStyle name="Output 6 17" xfId="29371" xr:uid="{31DDB725-675F-4C13-927E-CECFF63C713E}"/>
    <cellStyle name="Output 6 2" xfId="29372" xr:uid="{82F82F9A-F749-40CB-BB50-491DE2B0605B}"/>
    <cellStyle name="Output 6 2 2" xfId="29373" xr:uid="{A269EA3F-50A0-4A6D-B2BD-382CE3BA1CF4}"/>
    <cellStyle name="Output 6 2 2 2" xfId="29374" xr:uid="{4754A58D-E127-4D40-BB46-C72AD4CD82EE}"/>
    <cellStyle name="Output 6 2 2 3" xfId="29375" xr:uid="{425FFB22-7643-42C4-93C8-A7A64C9D9950}"/>
    <cellStyle name="Output 6 2 2 4" xfId="29376" xr:uid="{425A6539-A59A-486F-8261-13F6D870C5CD}"/>
    <cellStyle name="Output 6 2 3" xfId="29377" xr:uid="{ED673E9C-B07A-44F4-AD7A-DCE088B3BA8B}"/>
    <cellStyle name="Output 6 2 4" xfId="29378" xr:uid="{F9BA0005-E486-4DF4-8F66-8FA599B058F3}"/>
    <cellStyle name="Output 6 2 5" xfId="29379" xr:uid="{7EB376A1-DBFF-46CB-8A58-3FC5E6138639}"/>
    <cellStyle name="Output 6 3" xfId="29380" xr:uid="{5F6FB603-9554-433E-B050-1DC4AD458A90}"/>
    <cellStyle name="Output 6 3 2" xfId="29381" xr:uid="{59784A13-EC3E-4728-8AD1-A05B7DF22788}"/>
    <cellStyle name="Output 6 3 2 2" xfId="29382" xr:uid="{648B6DC8-C878-4836-8D3F-9B8B46480017}"/>
    <cellStyle name="Output 6 3 2 3" xfId="29383" xr:uid="{5E368940-9473-41E6-9FB1-71F3C22B2A2E}"/>
    <cellStyle name="Output 6 3 2 4" xfId="29384" xr:uid="{508AFC9D-71BA-419E-9ECC-D2ED54E96159}"/>
    <cellStyle name="Output 6 3 3" xfId="29385" xr:uid="{6B03C90F-CBFB-42A4-A3A7-C8B58022490D}"/>
    <cellStyle name="Output 6 3 4" xfId="29386" xr:uid="{5E99A1E8-155E-447B-B121-BDCE7ABF84A7}"/>
    <cellStyle name="Output 6 3 5" xfId="29387" xr:uid="{B5A7368C-9DDF-4850-A363-6E00BEAAA66E}"/>
    <cellStyle name="Output 6 4" xfId="29388" xr:uid="{AAD39D04-CDBA-4A83-B61C-F961C8CBCB18}"/>
    <cellStyle name="Output 6 4 2" xfId="29389" xr:uid="{7B56A13D-CACB-4B23-B81C-B1B54CEFCFF8}"/>
    <cellStyle name="Output 6 4 2 2" xfId="29390" xr:uid="{7A44527E-884F-44A7-9AF6-BFE7CB6E77B6}"/>
    <cellStyle name="Output 6 4 2 3" xfId="29391" xr:uid="{52BA6153-8E81-4A6A-B724-13546C170537}"/>
    <cellStyle name="Output 6 4 2 4" xfId="29392" xr:uid="{F55A1E53-FCF1-4532-9DC2-838168C4A28B}"/>
    <cellStyle name="Output 6 4 3" xfId="29393" xr:uid="{1B72C4E7-7FE0-48A9-A4C8-EE5F01FBF1A0}"/>
    <cellStyle name="Output 6 4 4" xfId="29394" xr:uid="{DCA13F69-801F-4365-82B3-AB31CD8A9A31}"/>
    <cellStyle name="Output 6 4 5" xfId="29395" xr:uid="{F750C2C8-4944-4F68-B3C1-624844431803}"/>
    <cellStyle name="Output 6 5" xfId="29396" xr:uid="{D3A82B72-BA2C-4E62-B682-22A90B5C5260}"/>
    <cellStyle name="Output 6 5 2" xfId="29397" xr:uid="{982707BA-90EC-4B50-AC8E-3D9A43558C20}"/>
    <cellStyle name="Output 6 5 2 2" xfId="29398" xr:uid="{E2E62B4F-814A-4CEE-85FB-28F0A88708C8}"/>
    <cellStyle name="Output 6 5 2 3" xfId="29399" xr:uid="{11338C32-A0F2-43F0-B526-2E2D2C7AB51A}"/>
    <cellStyle name="Output 6 5 2 4" xfId="29400" xr:uid="{F4EA080A-D8B6-4548-A262-805C4C07F89C}"/>
    <cellStyle name="Output 6 5 3" xfId="29401" xr:uid="{E32C3BD1-22AA-4D47-9B7A-FA6CA90BF424}"/>
    <cellStyle name="Output 6 5 4" xfId="29402" xr:uid="{31168FD3-5699-42FD-A48E-604BF5B91745}"/>
    <cellStyle name="Output 6 5 5" xfId="29403" xr:uid="{6523B0E0-C8EB-43DF-97A7-29B1B686E74D}"/>
    <cellStyle name="Output 6 6" xfId="29404" xr:uid="{561C7841-2C61-4DD1-A4BF-20BE8F806B7F}"/>
    <cellStyle name="Output 6 6 2" xfId="29405" xr:uid="{4C7A47CC-67DC-4221-8948-9B80906D96A3}"/>
    <cellStyle name="Output 6 6 2 2" xfId="29406" xr:uid="{A3DAFB01-5F33-4BC6-9E7B-CB1805EA8000}"/>
    <cellStyle name="Output 6 6 2 3" xfId="29407" xr:uid="{367B2ABE-5DA4-42BD-ABB0-82D686B79453}"/>
    <cellStyle name="Output 6 6 2 4" xfId="29408" xr:uid="{3A419CFA-9D92-4867-A4C5-07BE95CDB0A2}"/>
    <cellStyle name="Output 6 6 3" xfId="29409" xr:uid="{9F9D7D72-26D7-4D0F-BDCA-0BFAC1917B8D}"/>
    <cellStyle name="Output 6 6 4" xfId="29410" xr:uid="{4C60E841-9A94-440F-A6C3-4A4BC34F2E6E}"/>
    <cellStyle name="Output 6 6 5" xfId="29411" xr:uid="{CA714C4B-41B7-4E54-B6CB-B5794E683E4B}"/>
    <cellStyle name="Output 6 7" xfId="29412" xr:uid="{FE3A0E6B-AB25-40CC-A6C3-9153EE3C1EF9}"/>
    <cellStyle name="Output 6 7 2" xfId="29413" xr:uid="{20B93296-9E07-4642-B7EE-5668D47D45F3}"/>
    <cellStyle name="Output 6 7 2 2" xfId="29414" xr:uid="{B1F9C045-25F6-400F-BE08-D6DFD41BB526}"/>
    <cellStyle name="Output 6 7 2 3" xfId="29415" xr:uid="{E594EB63-7D19-4781-9D31-59F3B330CFB4}"/>
    <cellStyle name="Output 6 7 2 4" xfId="29416" xr:uid="{98FBEB2E-56A9-4AA6-B24F-16E247D5BB63}"/>
    <cellStyle name="Output 6 7 3" xfId="29417" xr:uid="{85C65203-6507-4F07-B74E-59A504F17CA9}"/>
    <cellStyle name="Output 6 7 4" xfId="29418" xr:uid="{F5716B02-90C0-4F76-8FF0-BA67642DD48C}"/>
    <cellStyle name="Output 6 7 5" xfId="29419" xr:uid="{F20EBBB0-42E4-4382-9F9F-DAA335440EE0}"/>
    <cellStyle name="Output 6 8" xfId="29420" xr:uid="{C3ED3355-F8F0-4236-AF21-09F112454B87}"/>
    <cellStyle name="Output 6 8 2" xfId="29421" xr:uid="{8F57A0F7-5E1D-4FB5-BEFA-81B62DF6D5EF}"/>
    <cellStyle name="Output 6 8 2 2" xfId="29422" xr:uid="{E4B43462-AE1D-4D13-89C2-94E2CC39D3DB}"/>
    <cellStyle name="Output 6 8 2 3" xfId="29423" xr:uid="{6C735246-EDB8-441F-BB11-E7620C09DBCE}"/>
    <cellStyle name="Output 6 8 2 4" xfId="29424" xr:uid="{2BDC9B45-BA65-4F24-A12B-FF7AFD188CA6}"/>
    <cellStyle name="Output 6 8 3" xfId="29425" xr:uid="{8C696595-4357-47CC-832B-ED21A8188067}"/>
    <cellStyle name="Output 6 8 4" xfId="29426" xr:uid="{D55BDDB3-C0B7-40D9-BE5E-8F756A142A54}"/>
    <cellStyle name="Output 6 8 5" xfId="29427" xr:uid="{F42CED97-1852-4BD8-83D9-933FE689CB5B}"/>
    <cellStyle name="Output 6 9" xfId="29428" xr:uid="{69237B55-D270-4D48-8B5D-206270B57598}"/>
    <cellStyle name="Output 6 9 2" xfId="29429" xr:uid="{2A64CD42-977E-43E8-BB4C-10B698C98B3A}"/>
    <cellStyle name="Output 6 9 2 2" xfId="29430" xr:uid="{04FCD963-16A4-48F6-960C-979E34227B91}"/>
    <cellStyle name="Output 6 9 2 3" xfId="29431" xr:uid="{9CA637C3-ABAB-488F-B8ED-A55EF8BB5DED}"/>
    <cellStyle name="Output 6 9 2 4" xfId="29432" xr:uid="{34065B75-E623-4016-A84C-6B04D59BE029}"/>
    <cellStyle name="Output 6 9 3" xfId="29433" xr:uid="{EF33A8D1-E2DD-464B-AAEA-3B683AAE2F2F}"/>
    <cellStyle name="Output 6 9 4" xfId="29434" xr:uid="{5358381D-6982-4147-919A-17E2B3685E8D}"/>
    <cellStyle name="Output 6 9 5" xfId="29435" xr:uid="{C1524915-14E2-4347-B29A-6004E5032A5F}"/>
    <cellStyle name="Output 7" xfId="29436" xr:uid="{F4E52508-DE20-4C01-8998-F12DBB3930B3}"/>
    <cellStyle name="Output 7 2" xfId="29437" xr:uid="{D63A44E2-11A3-493B-BA4C-6809B55F2EA7}"/>
    <cellStyle name="Output 7 2 2" xfId="29438" xr:uid="{91E82F96-B4B3-43C4-A690-1415AED062B4}"/>
    <cellStyle name="Output 7 2 2 2" xfId="29439" xr:uid="{71BAE848-407F-472A-A55B-5F3AEFF6B08D}"/>
    <cellStyle name="Output 7 2 2 3" xfId="29440" xr:uid="{52194816-EC0D-4C3B-968D-41B2BD02B408}"/>
    <cellStyle name="Output 7 2 2 4" xfId="29441" xr:uid="{03E8E736-3D52-4CAE-B2BC-36A2F4061BAA}"/>
    <cellStyle name="Output 7 2 3" xfId="29442" xr:uid="{40ED562E-476A-45CA-9504-A56EAD3C4EB1}"/>
    <cellStyle name="Output 7 2 4" xfId="29443" xr:uid="{751F52B1-787C-425E-A5F6-F03E000996BA}"/>
    <cellStyle name="Output 7 2 5" xfId="29444" xr:uid="{844B6735-EEBC-405F-8DA3-B6C85409CDD9}"/>
    <cellStyle name="Output 7 3" xfId="29445" xr:uid="{2CAAB477-3633-47F1-93D8-EFB85B1CDDF4}"/>
    <cellStyle name="Output 7 3 2" xfId="29446" xr:uid="{8B7AE8F4-4C32-46FF-9DA0-3F69FF73EC7F}"/>
    <cellStyle name="Output 7 3 2 2" xfId="29447" xr:uid="{BD25A5F4-C50D-4FCC-B716-0419C41B0897}"/>
    <cellStyle name="Output 7 3 2 3" xfId="29448" xr:uid="{C4E0C5D3-92B6-4C7A-A2E0-B9D4444A2A2D}"/>
    <cellStyle name="Output 7 3 2 4" xfId="29449" xr:uid="{5C1818D9-6D36-4EE6-8BDC-07C9A1CBB48C}"/>
    <cellStyle name="Output 7 3 3" xfId="29450" xr:uid="{29DCE4AE-FBB4-4FF8-B2BE-E0EFD29B082C}"/>
    <cellStyle name="Output 7 3 4" xfId="29451" xr:uid="{7208A4FB-CF78-42B6-AB04-941AA4855DFB}"/>
    <cellStyle name="Output 7 3 5" xfId="29452" xr:uid="{367BDDD7-6C0F-47B3-90DD-DB1360143C86}"/>
    <cellStyle name="Output 7 4" xfId="29453" xr:uid="{F43DFB2C-6594-4447-945E-AFE55C15FC38}"/>
    <cellStyle name="Output 7 4 2" xfId="29454" xr:uid="{5B3888F6-A728-470D-800B-B8376389138D}"/>
    <cellStyle name="Output 7 4 2 2" xfId="29455" xr:uid="{FCBCA795-5053-4A0A-9D8A-B92E5B315315}"/>
    <cellStyle name="Output 7 4 2 3" xfId="29456" xr:uid="{61CFBD53-C356-4544-858E-67FCAD1BE96E}"/>
    <cellStyle name="Output 7 4 2 4" xfId="29457" xr:uid="{EFF08E9B-C34E-4A85-AAD0-BD10F2D61F4C}"/>
    <cellStyle name="Output 7 4 3" xfId="29458" xr:uid="{BD72781C-CDD8-4F18-AA61-267A56199627}"/>
    <cellStyle name="Output 7 4 4" xfId="29459" xr:uid="{DBD0A1D8-4B98-4539-9611-7E9FB1D5094C}"/>
    <cellStyle name="Output 7 4 5" xfId="29460" xr:uid="{91E01838-DC77-49E4-B28D-1E773474328A}"/>
    <cellStyle name="Output 7 5" xfId="29461" xr:uid="{8FD1783B-1849-49E7-ABB8-9BDAB449DB7D}"/>
    <cellStyle name="Output 7 5 2" xfId="29462" xr:uid="{C0D04AD2-B662-4DD9-BD88-5DD5DFAA87A1}"/>
    <cellStyle name="Output 7 5 3" xfId="29463" xr:uid="{A4FE3148-5F7E-4795-83D7-66F9B462493E}"/>
    <cellStyle name="Output 7 5 4" xfId="29464" xr:uid="{CEBAC5B0-1369-4F7C-989D-C14325CA41E3}"/>
    <cellStyle name="Output 7 6" xfId="29465" xr:uid="{B29F3C48-90DB-4DFA-BBEE-C03EFC6F4ACB}"/>
    <cellStyle name="Output 7 6 2" xfId="29466" xr:uid="{6CF0F583-44C6-47A4-AF93-FBEFB6B23509}"/>
    <cellStyle name="Output 7 6 3" xfId="29467" xr:uid="{2716FBF2-E997-47CD-ADC1-B6BB0A05BBE3}"/>
    <cellStyle name="Output 7 6 4" xfId="29468" xr:uid="{FC9EBB33-46CF-4FFD-A22A-D884D187BC9A}"/>
    <cellStyle name="Output 7 7" xfId="29469" xr:uid="{D2F9DF13-F0AA-4BAA-AE4F-44C85218762E}"/>
    <cellStyle name="Output 7 8" xfId="29470" xr:uid="{D51C3A1F-7FC5-4C7C-9A54-CEB45DF02EAB}"/>
    <cellStyle name="Output 7 9" xfId="29471" xr:uid="{A4E533CC-DFF1-4565-9164-826DCB0329D6}"/>
    <cellStyle name="Output 8" xfId="29472" xr:uid="{E24AE9F3-257F-45B5-927D-E6A944067B02}"/>
    <cellStyle name="Output 8 2" xfId="29473" xr:uid="{8D7740B7-4408-4EE4-9DE6-6E4418512E86}"/>
    <cellStyle name="Output 8 2 2" xfId="29474" xr:uid="{E8D2965C-485D-4B49-B826-DE62C6442889}"/>
    <cellStyle name="Output 8 2 3" xfId="29475" xr:uid="{BD4E538E-8C96-487E-BE22-F61B15083F22}"/>
    <cellStyle name="Output 8 2 4" xfId="29476" xr:uid="{96184E2A-8D66-43EF-962A-00487249C46B}"/>
    <cellStyle name="Output 8 3" xfId="29477" xr:uid="{80F385B2-186A-4669-90DE-756A9756287C}"/>
    <cellStyle name="Output 8 3 2" xfId="29478" xr:uid="{D48073F9-DCD6-4566-A350-02A649751FBE}"/>
    <cellStyle name="Output 8 3 3" xfId="29479" xr:uid="{8F5D7D62-1DD9-4E6C-A54B-C4FBB7441DB9}"/>
    <cellStyle name="Output 8 3 4" xfId="29480" xr:uid="{A518B72B-AAAC-47A1-AB10-1FFC0A2293F8}"/>
    <cellStyle name="Output 8 4" xfId="29481" xr:uid="{1C2ABDF8-2F45-49BE-A6A2-2495B33153BB}"/>
    <cellStyle name="Output 8 5" xfId="29482" xr:uid="{1E91C0B3-509C-420F-996E-892883707880}"/>
    <cellStyle name="Output 8 6" xfId="29483" xr:uid="{9672D337-5875-4068-829D-E39E6DE23763}"/>
    <cellStyle name="Output 9" xfId="29484" xr:uid="{A5025FC3-3A74-428A-B0C2-F8337A636419}"/>
    <cellStyle name="Output 9 2" xfId="29485" xr:uid="{4BF90B28-10CF-4B31-AF71-0BC42DB81C3B}"/>
    <cellStyle name="Output 9 2 2" xfId="29486" xr:uid="{16B50EDE-026E-4218-BF8E-7D240B4BC439}"/>
    <cellStyle name="Output 9 2 3" xfId="29487" xr:uid="{57F45499-BD3C-4118-AD8A-0A03F61D3004}"/>
    <cellStyle name="Output 9 2 4" xfId="29488" xr:uid="{6AE64732-6186-4260-A7A2-B729B9AE9F87}"/>
    <cellStyle name="Output 9 3" xfId="29489" xr:uid="{BD064B96-B96F-4194-8A89-A57A905AEE4A}"/>
    <cellStyle name="Output 9 3 2" xfId="29490" xr:uid="{CA81D660-C621-47CF-8570-CB29726AFE66}"/>
    <cellStyle name="Output 9 3 3" xfId="29491" xr:uid="{D13937C1-EECA-4619-B325-8C6CB0689DBF}"/>
    <cellStyle name="Output 9 3 4" xfId="29492" xr:uid="{B43BE205-F7B1-4375-B011-5345D91D2B7E}"/>
    <cellStyle name="Output 9 4" xfId="29493" xr:uid="{4D260F7A-AA5E-4342-BF13-B5ABC4ACA217}"/>
    <cellStyle name="Output 9 5" xfId="29494" xr:uid="{8CD12216-57E3-498B-AB61-55535BD4E531}"/>
    <cellStyle name="Output 9 6" xfId="29495" xr:uid="{587AAC3D-FE7D-4D0B-ADFF-5AB2CEC0EAA1}"/>
    <cellStyle name="Output Amounts" xfId="29496" xr:uid="{FF062C07-5468-410C-9FD0-101EF0AE4096}"/>
    <cellStyle name="Output Column Headings" xfId="29497" xr:uid="{F9ABA065-73BB-4DAC-9CC0-1CE8147BE7BD}"/>
    <cellStyle name="Output Line Items" xfId="29498" xr:uid="{0CCDFF17-AFEC-4348-B570-5A156916F7AC}"/>
    <cellStyle name="Output Report Heading" xfId="29499" xr:uid="{94865481-ACD6-4EEE-B325-43A12B3CABB8}"/>
    <cellStyle name="Output Report Title" xfId="29500" xr:uid="{774E6CB0-6528-438E-A04D-01338B273AFE}"/>
    <cellStyle name="p" xfId="29501" xr:uid="{461AD949-2A03-4D1D-8680-4D111722BDBA}"/>
    <cellStyle name="p " xfId="29502" xr:uid="{501A932C-EE20-48D3-902D-5B54B9745ADE}"/>
    <cellStyle name="p  2" xfId="29503" xr:uid="{57E4AA98-998F-4BC9-AA85-602941593D81}"/>
    <cellStyle name="p  3" xfId="29504" xr:uid="{8895689C-354B-48BD-8349-0B73ECB95828}"/>
    <cellStyle name="p  4" xfId="29505" xr:uid="{6EE09896-AE64-4F25-8DE2-34909B853C86}"/>
    <cellStyle name="p  5" xfId="29506" xr:uid="{2C0EC614-4FCC-4557-AD79-4F455B3DB5CF}"/>
    <cellStyle name="p  6" xfId="29507" xr:uid="{44FCD915-F1A5-4485-AB28-6D6B029E0F44}"/>
    <cellStyle name="p  7" xfId="29508" xr:uid="{6D49BF75-E4AB-4EF8-BF26-DD680AAD9B30}"/>
    <cellStyle name="p  8" xfId="29509" xr:uid="{1B4C220B-6F7A-4C26-AAF6-F755F14A3503}"/>
    <cellStyle name="P&amp;L Numbers" xfId="29510" xr:uid="{056EE340-A6C9-4A3C-8563-A12122D2CDBA}"/>
    <cellStyle name="Page Heading" xfId="29511" xr:uid="{491417E0-7794-461C-A9FE-61BC5215DB00}"/>
    <cellStyle name="Page Heading Large" xfId="29512" xr:uid="{893CF36D-7921-49AD-9DBF-8A9F41287A20}"/>
    <cellStyle name="Page Heading Small" xfId="29513" xr:uid="{BBF8FEDF-BDE2-415A-83A9-8E1B8ED30C4A}"/>
    <cellStyle name="Page Number" xfId="29514" xr:uid="{F1549A90-96F3-4B56-85E7-2537F26C6EF1}"/>
    <cellStyle name="paint" xfId="29515" xr:uid="{C4B469FB-30F6-4BE3-93C3-9F05EC24EF72}"/>
    <cellStyle name="paint 10" xfId="29516" xr:uid="{C99C57D8-7C8F-4AE8-8FD7-B6328F46E613}"/>
    <cellStyle name="paint 11" xfId="29517" xr:uid="{2DCCDBC6-6C35-47C1-B590-6D82D8CCE4C1}"/>
    <cellStyle name="paint 12" xfId="29518" xr:uid="{22182DD4-CD3A-4817-8EDF-F107A28562FE}"/>
    <cellStyle name="paint 13" xfId="29519" xr:uid="{852F6128-3C04-4F32-81F2-214F34A67B87}"/>
    <cellStyle name="paint 2" xfId="29520" xr:uid="{EA2BDEEB-516C-4AE8-8D86-31466DC700E1}"/>
    <cellStyle name="paint 3" xfId="29521" xr:uid="{2D30E5E8-FF28-45A9-9937-01A4B65E44F5}"/>
    <cellStyle name="paint 4" xfId="29522" xr:uid="{2AE9B022-7322-4D06-8545-05690896D06F}"/>
    <cellStyle name="paint 5" xfId="29523" xr:uid="{91487BC6-2646-411B-9C5F-16AD403734D7}"/>
    <cellStyle name="paint 6" xfId="29524" xr:uid="{BDC20738-459E-49D6-BB16-0A69C69D4A5B}"/>
    <cellStyle name="paint 7" xfId="29525" xr:uid="{970145CC-3F65-4078-A796-C62D35D744E8}"/>
    <cellStyle name="paint 8" xfId="29526" xr:uid="{A4BEF65E-210D-4B26-BB1C-8AFBA45BE3D2}"/>
    <cellStyle name="paint 9" xfId="29527" xr:uid="{E7D5D708-5B0B-410E-A0F7-2C35E6858EAF}"/>
    <cellStyle name="Patterna" xfId="29528" xr:uid="{D9BD329A-951C-4D93-B399-4464EDE21A1D}"/>
    <cellStyle name="pd" xfId="29529" xr:uid="{5EE2B038-044F-47D8-8F6D-40442F800A8A}"/>
    <cellStyle name="Pence" xfId="29530" xr:uid="{DE9D6C7A-A8CD-48D2-ABD0-F897FDC94D8C}"/>
    <cellStyle name="per.style" xfId="29531" xr:uid="{7A4335F1-06C8-4701-80FB-8006823CA3CA}"/>
    <cellStyle name="Percen - Style2" xfId="29532" xr:uid="{A3DD7851-F29F-463B-87BA-3FB894A88DDA}"/>
    <cellStyle name="Percent" xfId="1" builtinId="5"/>
    <cellStyle name="Percent [0]" xfId="29909" xr:uid="{415B887E-C2B5-4432-8400-3D0102F43F15}"/>
    <cellStyle name="Percent [0] 10" xfId="29910" xr:uid="{6B72E3D8-C12F-4098-A457-DDD5A1573C3B}"/>
    <cellStyle name="Percent [0] 2" xfId="29911" xr:uid="{05AF8ACF-5EC5-43A1-97F7-0715E6A3978A}"/>
    <cellStyle name="Percent [0] 3" xfId="29912" xr:uid="{CE851481-7C68-48B0-9F5F-D776C14356DF}"/>
    <cellStyle name="Percent [0] 4" xfId="29913" xr:uid="{D0ED015E-6E04-45EF-A008-CD53FEF7B0CB}"/>
    <cellStyle name="Percent [0] 5" xfId="29914" xr:uid="{6371397D-BE86-4CD4-B4F3-84B4F57BDD78}"/>
    <cellStyle name="Percent [0] 6" xfId="29915" xr:uid="{7D737461-FE53-4D26-ADC8-0D84565F02C7}"/>
    <cellStyle name="Percent [0] 7" xfId="29916" xr:uid="{4212BE75-6887-42F8-9BBA-69898D09AAE7}"/>
    <cellStyle name="Percent [0] 8" xfId="29917" xr:uid="{C0F86A35-3C0C-49AC-93B3-0B25CB77BDB2}"/>
    <cellStyle name="Percent [0] 9" xfId="29918" xr:uid="{69656617-C17D-420A-88B5-78258D91375E}"/>
    <cellStyle name="Percent [00]" xfId="29896" xr:uid="{2125D448-D6ED-4762-AAD3-F3B911117C73}"/>
    <cellStyle name="Percent [00] 10" xfId="29897" xr:uid="{7F71D7A7-77D9-4AAE-9418-3196B565620B}"/>
    <cellStyle name="Percent [00] 11" xfId="29898" xr:uid="{04C27EDF-194D-4C5E-A379-32279BF4FCC8}"/>
    <cellStyle name="Percent [00] 2" xfId="29899" xr:uid="{1F47BDA7-DA88-420C-975D-94D60DBB22C3}"/>
    <cellStyle name="Percent [00] 2 2" xfId="29900" xr:uid="{8BA3FD30-4D9C-4A1A-8E0E-94C314152C6F}"/>
    <cellStyle name="Percent [00] 3" xfId="29901" xr:uid="{DE7150B4-916D-43A1-BAB8-98186EEFC5F8}"/>
    <cellStyle name="Percent [00] 3 2" xfId="29902" xr:uid="{3C1B9635-C63B-435F-B106-231C38AFEFDB}"/>
    <cellStyle name="Percent [00] 4" xfId="29903" xr:uid="{03918E3F-5438-4B77-9488-222819C22E49}"/>
    <cellStyle name="Percent [00] 5" xfId="29904" xr:uid="{D711540C-8C17-4A68-83E3-E9101679CB1A}"/>
    <cellStyle name="Percent [00] 6" xfId="29905" xr:uid="{C662EE7C-B8B9-4D5E-99FC-C740BD2A8B1E}"/>
    <cellStyle name="Percent [00] 7" xfId="29906" xr:uid="{29E9B58E-86FC-414C-AEC1-4A61815CC885}"/>
    <cellStyle name="Percent [00] 8" xfId="29907" xr:uid="{17BA175E-4BFB-40CA-9E13-16A4A3171339}"/>
    <cellStyle name="Percent [00] 9" xfId="29908" xr:uid="{A2C87E9A-9BFC-454C-B8DB-13227F747F7B}"/>
    <cellStyle name="Percent [1]" xfId="29919" xr:uid="{605A57B7-2B86-4DB6-B6A4-B62181E1872B}"/>
    <cellStyle name="Percent [1] --" xfId="29920" xr:uid="{072981D7-0C6D-4272-A9E0-998836C0B264}"/>
    <cellStyle name="Percent [1]_Budget Oberoi Commerz 2  3 R3_08052008 (3)" xfId="29921" xr:uid="{E97D91B2-C21E-47FA-A2AA-6CCD46862914}"/>
    <cellStyle name="Percent [2]" xfId="29922" xr:uid="{7168F401-E352-4A39-B983-A0EA974DACE0}"/>
    <cellStyle name="Percent [2] 10" xfId="29923" xr:uid="{6DDAB709-9309-4A86-98CF-A779A8FFF22B}"/>
    <cellStyle name="Percent [2] 11" xfId="29924" xr:uid="{B0ECF71F-3250-4BA1-A6B3-50AFD1240866}"/>
    <cellStyle name="Percent [2] 2" xfId="29925" xr:uid="{48673D86-2F02-4A8A-8E1E-83092CD73EF4}"/>
    <cellStyle name="Percent [2] 2 2" xfId="29926" xr:uid="{0493C942-AFF9-4D1F-BFA1-C396E78CE612}"/>
    <cellStyle name="Percent [2] 2 3" xfId="29927" xr:uid="{FFC83AE1-8A0C-44BD-99F1-AC04175D3819}"/>
    <cellStyle name="Percent [2] 3" xfId="29928" xr:uid="{B06EED9B-9995-41A9-90A8-508D4C5370C4}"/>
    <cellStyle name="Percent [2] 3 2" xfId="29929" xr:uid="{668BE14E-661B-4DCD-A24A-8E4B40D2002F}"/>
    <cellStyle name="Percent [2] 4" xfId="29930" xr:uid="{41459935-38D8-436A-BC09-26BCED2F8424}"/>
    <cellStyle name="Percent [2] 5" xfId="29931" xr:uid="{CA6C67A5-1201-411D-B507-4DD31ECDFD10}"/>
    <cellStyle name="Percent [2] 6" xfId="29932" xr:uid="{3B78515A-47B3-45DB-ABD3-5187AFAD7FAA}"/>
    <cellStyle name="Percent [2] 7" xfId="29933" xr:uid="{98C0204F-E036-4E29-9F9A-2C8A3E17501E}"/>
    <cellStyle name="Percent [2] 8" xfId="29934" xr:uid="{8221C8BE-B480-469A-AD4A-6A479BA8D6B5}"/>
    <cellStyle name="Percent [2] 9" xfId="29935" xr:uid="{7096908A-041D-4F1D-AE1B-E18E881D8F28}"/>
    <cellStyle name="Percent [2]_DLF Capital Greens -Consolidated Finishes BOQ Phase II " xfId="29936" xr:uid="{3074975F-7347-4B38-9A74-7B9871BE3E6B}"/>
    <cellStyle name="Percent [3]" xfId="29937" xr:uid="{375B2B75-12C0-4A0C-945D-0B848B96A867}"/>
    <cellStyle name="Percent [3]--" xfId="29938" xr:uid="{6B2B027C-FAF0-476E-B7AC-236CB2750097}"/>
    <cellStyle name="Percent [3]_Airport Road 24 July 2006 V4.0" xfId="29939" xr:uid="{86F61006-417B-4632-B27D-323577FABEC9}"/>
    <cellStyle name="Percent 10" xfId="29533" xr:uid="{F7C9CE9F-0612-449E-BD56-834B7CBE7B75}"/>
    <cellStyle name="Percent 10 2" xfId="29534" xr:uid="{8C444783-3FC5-4FE7-92EC-CA957797E2CE}"/>
    <cellStyle name="Percent 10 2 2" xfId="29535" xr:uid="{573DDBE7-5C42-4E53-A382-7DB4F44B258B}"/>
    <cellStyle name="Percent 10 3" xfId="29536" xr:uid="{9D368D48-F97B-4DDE-A96B-BD4CFFB284D5}"/>
    <cellStyle name="Percent 10 3 2" xfId="29537" xr:uid="{8BD2510F-1D8F-4343-8A94-5A00BF03FCE9}"/>
    <cellStyle name="Percent 10 3 3" xfId="29538" xr:uid="{9C409498-E12F-4E0B-8C35-57167AB55935}"/>
    <cellStyle name="Percent 10 4" xfId="29539" xr:uid="{B388180A-5783-447E-8EAB-98C90F1C9B76}"/>
    <cellStyle name="Percent 10 5" xfId="29540" xr:uid="{EBD9EF67-0BA6-4365-BF8D-013CD8AA69C7}"/>
    <cellStyle name="Percent 11" xfId="29541" xr:uid="{761B9F44-BE39-4322-8CF9-12EB18D56E1E}"/>
    <cellStyle name="Percent 11 2" xfId="29542" xr:uid="{6FE09231-DC7D-4374-8CA2-FAA4E9B97E7E}"/>
    <cellStyle name="Percent 12" xfId="29543" xr:uid="{A0739294-B629-4D32-B7A6-6EBB7694BB98}"/>
    <cellStyle name="Percent 12 2" xfId="29544" xr:uid="{82DFB4D0-2EB0-4759-A212-3A955B6901E8}"/>
    <cellStyle name="Percent 12 3" xfId="29545" xr:uid="{390F8D71-C4A2-4290-982D-4283024C6AE1}"/>
    <cellStyle name="Percent 12 4" xfId="29546" xr:uid="{11AD7FBB-5EB1-417B-88C0-48F0B8FA78F7}"/>
    <cellStyle name="Percent 12 4 2" xfId="29547" xr:uid="{9E8EE1E7-64CA-4A19-BAA7-52C2D3853050}"/>
    <cellStyle name="Percent 12 4 3" xfId="29548" xr:uid="{81565E72-E655-4908-90BB-1AA797DDD63C}"/>
    <cellStyle name="Percent 12 5" xfId="29549" xr:uid="{E8B6E9FF-5E76-465B-A1A3-7976667C9DB5}"/>
    <cellStyle name="Percent 12 6" xfId="29550" xr:uid="{9913D78D-8981-4A20-85F1-C01483CF772F}"/>
    <cellStyle name="Percent 13" xfId="29551" xr:uid="{DDD12792-DBF1-4AE7-A0A4-7626BF13D61C}"/>
    <cellStyle name="Percent 13 2" xfId="29552" xr:uid="{6078CE6E-B34A-4BF2-B5C7-5C3F6EA595D2}"/>
    <cellStyle name="Percent 13 3" xfId="29553" xr:uid="{D1EC248C-10EB-443D-9603-44DA596A68C2}"/>
    <cellStyle name="Percent 13 3 2" xfId="29554" xr:uid="{89C5FE83-53C1-4009-9FEC-21AB8A0B84F6}"/>
    <cellStyle name="Percent 13 3 3" xfId="29555" xr:uid="{B3EFE1BA-CE7B-4DC2-B13B-B9EBD40A0519}"/>
    <cellStyle name="Percent 13 4" xfId="29556" xr:uid="{F338B882-5927-4C09-9CB8-7A11F4B3038E}"/>
    <cellStyle name="Percent 13 5" xfId="29557" xr:uid="{541C5E85-95DB-4D9D-9C14-13BB10E8953C}"/>
    <cellStyle name="Percent 14" xfId="29558" xr:uid="{F0D67748-E451-4A13-9E2B-67528E509327}"/>
    <cellStyle name="Percent 14 2" xfId="29559" xr:uid="{0A7E376F-CB22-4DEE-99C7-5AFF9522D35B}"/>
    <cellStyle name="Percent 14 2 2" xfId="29560" xr:uid="{1C8EB14F-C8B9-43FE-9B25-F16582C6E98A}"/>
    <cellStyle name="Percent 14 2 3" xfId="29561" xr:uid="{585B85A2-22F9-4E4D-AB99-AC8AE665404A}"/>
    <cellStyle name="Percent 14 3" xfId="29562" xr:uid="{8462E687-C0DD-4A70-A121-DDC154F9A467}"/>
    <cellStyle name="Percent 14 4" xfId="29563" xr:uid="{A0611AEF-25CE-41E7-9D5E-4A31E4C3CA2A}"/>
    <cellStyle name="Percent 15" xfId="29564" xr:uid="{BE35A1B0-421E-418E-815A-E5E521E48B21}"/>
    <cellStyle name="Percent 16" xfId="29565" xr:uid="{C10A191D-AEC9-4323-BBB7-50AC22BDFB0B}"/>
    <cellStyle name="Percent 17" xfId="29566" xr:uid="{314A9F75-EB8C-4968-96E0-AF128CA06C2C}"/>
    <cellStyle name="Percent 18" xfId="29567" xr:uid="{4A10DA6C-8A23-4934-ABC7-30C229D9946D}"/>
    <cellStyle name="Percent 19" xfId="29568" xr:uid="{E3B7B605-75A1-49ED-8F76-8C87B5C1A1D6}"/>
    <cellStyle name="Percent 2" xfId="29569" xr:uid="{13F361EB-3C48-47B0-89D8-FD0B3B6AB1F3}"/>
    <cellStyle name="Percent 2 10" xfId="29570" xr:uid="{19DBA32D-AE53-4567-9519-33A4EA34F373}"/>
    <cellStyle name="Percent 2 11" xfId="29571" xr:uid="{B2979246-B558-4BBC-80C0-AA59D95C229C}"/>
    <cellStyle name="Percent 2 12" xfId="29572" xr:uid="{629A0E4E-DB36-4252-BA41-F428FF503C6A}"/>
    <cellStyle name="Percent 2 13" xfId="29573" xr:uid="{094C32F2-FB80-412E-ADEB-3BA0B6ED193A}"/>
    <cellStyle name="Percent 2 14" xfId="29574" xr:uid="{F0638D7B-5AB9-485A-A0EA-F087E91E639F}"/>
    <cellStyle name="Percent 2 15" xfId="29575" xr:uid="{5C38B19B-6160-44F4-A9C3-B63F16EC1AED}"/>
    <cellStyle name="Percent 2 16" xfId="29576" xr:uid="{3167DD04-EC44-49A9-B268-511969B0DF72}"/>
    <cellStyle name="Percent 2 17" xfId="29577" xr:uid="{6DF807C7-54DE-464E-BD97-D770C5C16575}"/>
    <cellStyle name="Percent 2 18" xfId="29578" xr:uid="{D4D8FD93-D35D-43F9-A099-33A79F1717DA}"/>
    <cellStyle name="Percent 2 19" xfId="29579" xr:uid="{DF6F1A6A-BB29-43E9-B8BC-A103C43B23A8}"/>
    <cellStyle name="Percent 2 2" xfId="29580" xr:uid="{3229BCA7-6CA1-4620-9A89-D1152FDD671C}"/>
    <cellStyle name="Percent 2 2 10" xfId="29581" xr:uid="{335C6A7D-3950-43E6-A52E-C1A118FE61E2}"/>
    <cellStyle name="Percent 2 2 11" xfId="29582" xr:uid="{8A2F9E77-3699-46DB-8876-78DF2783F012}"/>
    <cellStyle name="Percent 2 2 12" xfId="29583" xr:uid="{72346985-3DEF-425A-A642-34191D408A0C}"/>
    <cellStyle name="Percent 2 2 13" xfId="29584" xr:uid="{DE02A6DD-50AC-4BDD-89C7-60BE40E381D6}"/>
    <cellStyle name="Percent 2 2 14" xfId="29585" xr:uid="{3EDF011A-31A3-40BB-9939-1682D88CE84E}"/>
    <cellStyle name="Percent 2 2 15" xfId="29586" xr:uid="{CD5428EB-A81B-4CA4-AEC2-C4BC6440D907}"/>
    <cellStyle name="Percent 2 2 16" xfId="29587" xr:uid="{D1A866B6-EFBB-4E52-8FCC-D4692EA7DE3A}"/>
    <cellStyle name="Percent 2 2 17" xfId="29588" xr:uid="{673D5AD5-992F-47E2-92B4-36FA5E4C701E}"/>
    <cellStyle name="Percent 2 2 18" xfId="29589" xr:uid="{C20CAE9C-EF24-4832-AD27-03950897913E}"/>
    <cellStyle name="Percent 2 2 19" xfId="29590" xr:uid="{EB511144-5D77-45EB-865E-7CF33B880957}"/>
    <cellStyle name="Percent 2 2 2" xfId="29591" xr:uid="{FD43BAC8-7E7C-41FE-8D42-82D8FB9CF189}"/>
    <cellStyle name="Percent 2 2 3" xfId="29592" xr:uid="{DE656716-F52C-404F-860E-A4F334E0AA27}"/>
    <cellStyle name="Percent 2 2 4" xfId="29593" xr:uid="{6BF043F1-1F2F-4005-8BB1-B85C2032FE44}"/>
    <cellStyle name="Percent 2 2 5" xfId="29594" xr:uid="{8AF27878-415B-45B2-8A3F-18A7EEFF97D7}"/>
    <cellStyle name="Percent 2 2 6" xfId="29595" xr:uid="{D91DEC21-CD9F-42BA-B420-5906A5ED9A4B}"/>
    <cellStyle name="Percent 2 2 7" xfId="29596" xr:uid="{7AD695B3-067B-47B5-9D5B-66D17AB5776D}"/>
    <cellStyle name="Percent 2 2 8" xfId="29597" xr:uid="{63486281-1CD7-418B-9570-A1846E91EF0C}"/>
    <cellStyle name="Percent 2 2 9" xfId="29598" xr:uid="{DEDD1426-C9F1-4AA5-BE8B-F947B4063046}"/>
    <cellStyle name="Percent 2 20" xfId="29599" xr:uid="{E2E569DE-3716-4B3C-B20C-FD2A5493F7A2}"/>
    <cellStyle name="Percent 2 21" xfId="29600" xr:uid="{914099FB-3267-4E42-9F79-5AC80BEEDCCF}"/>
    <cellStyle name="Percent 2 22" xfId="29601" xr:uid="{EDBCB63C-D0C6-4780-B11C-2F7A002FD01E}"/>
    <cellStyle name="Percent 2 23" xfId="29602" xr:uid="{715098DF-6594-49A2-BF06-B75D1B1626AA}"/>
    <cellStyle name="Percent 2 24" xfId="29603" xr:uid="{4C5E8B20-C109-45FD-9CD8-2C2A691F55A1}"/>
    <cellStyle name="Percent 2 25" xfId="29604" xr:uid="{CB5E200B-9358-4B2F-8920-A8A888ABBA90}"/>
    <cellStyle name="Percent 2 26" xfId="29605" xr:uid="{57C96760-7FFF-448E-B575-9D3C8377CFFD}"/>
    <cellStyle name="Percent 2 27" xfId="29606" xr:uid="{00B0DA81-2745-439E-9CB0-2D05FB892161}"/>
    <cellStyle name="Percent 2 28" xfId="29607" xr:uid="{2CFBA455-057E-4410-BE3A-3C4511028433}"/>
    <cellStyle name="Percent 2 29" xfId="29608" xr:uid="{11A2B888-AC68-4C1B-906A-6F4AA642E249}"/>
    <cellStyle name="Percent 2 3" xfId="29609" xr:uid="{AFB08FEA-AAC4-4B4B-B103-98D4BEB922D8}"/>
    <cellStyle name="Percent 2 3 10" xfId="29610" xr:uid="{3CDF01F0-2FE8-4435-B35F-E60D40AE13C7}"/>
    <cellStyle name="Percent 2 3 2" xfId="29611" xr:uid="{710AFCC2-7034-4476-82F5-951C36C6CB54}"/>
    <cellStyle name="Percent 2 3 2 2" xfId="29612" xr:uid="{01B27813-1761-428A-A061-4613B5B2AFCE}"/>
    <cellStyle name="Percent 2 3 2 3" xfId="29613" xr:uid="{03F6C459-03DE-4B83-A5AA-964075EA518B}"/>
    <cellStyle name="Percent 2 3 2 4" xfId="29614" xr:uid="{C35D1BE5-3157-46E5-B76C-F851D412BAC2}"/>
    <cellStyle name="Percent 2 3 2 5" xfId="29615" xr:uid="{2E3A0F80-A09E-4E30-8F3F-AB1183F6B787}"/>
    <cellStyle name="Percent 2 3 2 6" xfId="29616" xr:uid="{4536E85B-508A-4B2E-97BB-42FFBDCB284C}"/>
    <cellStyle name="Percent 2 3 2 7" xfId="29617" xr:uid="{D997001D-D1AA-483B-BFD9-63EB3E05BB8A}"/>
    <cellStyle name="Percent 2 3 2 8" xfId="29618" xr:uid="{0D50AE18-248A-4B95-9333-77146F019737}"/>
    <cellStyle name="Percent 2 3 2 9" xfId="29619" xr:uid="{311419EF-5D0C-41BA-9681-18E903661DD1}"/>
    <cellStyle name="Percent 2 3 3" xfId="29620" xr:uid="{70981897-E179-412E-A27F-13275865935B}"/>
    <cellStyle name="Percent 2 3 4" xfId="29621" xr:uid="{9CC6C39E-AFC5-4DFC-BFA2-ACBF41C24665}"/>
    <cellStyle name="Percent 2 3 5" xfId="29622" xr:uid="{E0BBE7F3-BC17-41FA-ADB3-BABE2F1CE720}"/>
    <cellStyle name="Percent 2 3 6" xfId="29623" xr:uid="{2C4DC1F1-A314-4FF2-B53D-FA034326BA85}"/>
    <cellStyle name="Percent 2 3 7" xfId="29624" xr:uid="{3267762B-091C-48AE-88B1-03668076EF57}"/>
    <cellStyle name="Percent 2 3 8" xfId="29625" xr:uid="{8DD87019-8A64-4603-B075-88DEA1FA4676}"/>
    <cellStyle name="Percent 2 3 9" xfId="29626" xr:uid="{C71BE356-24D6-44AD-AADE-B4A641B79455}"/>
    <cellStyle name="Percent 2 30" xfId="29627" xr:uid="{0DF874DC-FCF4-4DEE-8B34-31DB93AB29F0}"/>
    <cellStyle name="Percent 2 31" xfId="29628" xr:uid="{A0729336-1E5D-418B-9D9E-044F03D82B73}"/>
    <cellStyle name="Percent 2 32" xfId="29629" xr:uid="{79087808-0D36-4813-94C7-DD4BE9651380}"/>
    <cellStyle name="Percent 2 33" xfId="29630" xr:uid="{001BBE47-A728-47A8-9E65-4DEBF582EAED}"/>
    <cellStyle name="Percent 2 34" xfId="29631" xr:uid="{B23A463B-F82E-40E3-9B49-DA1A04D694E3}"/>
    <cellStyle name="Percent 2 35" xfId="29632" xr:uid="{F8F792CB-7CDF-49D3-8AEF-44650F7D9AD9}"/>
    <cellStyle name="Percent 2 36" xfId="29633" xr:uid="{14C87F25-DB53-4D16-8CE1-F7F82AF5A247}"/>
    <cellStyle name="Percent 2 37" xfId="29634" xr:uid="{B056B00D-A1BB-4D66-B20B-2DF3F14D35C7}"/>
    <cellStyle name="Percent 2 4" xfId="29635" xr:uid="{52348414-7866-48E5-8B1E-E93DF4A50DDC}"/>
    <cellStyle name="Percent 2 5" xfId="29636" xr:uid="{50D9CEAB-63ED-46C4-BE6A-5C3311D12EF5}"/>
    <cellStyle name="Percent 2 5 2" xfId="29637" xr:uid="{A15C491A-6F9E-407A-8D4E-2F1868441B5D}"/>
    <cellStyle name="Percent 2 6" xfId="29638" xr:uid="{7767EDB4-6399-4394-A606-7882BAAF2794}"/>
    <cellStyle name="Percent 2 7" xfId="29639" xr:uid="{D4D283A1-C690-4CF5-A168-943187F3E26F}"/>
    <cellStyle name="Percent 2 8" xfId="29640" xr:uid="{45DBAF9D-7D38-43BB-B0C6-DAEEAF6BBE44}"/>
    <cellStyle name="Percent 2 9" xfId="29641" xr:uid="{75C041CB-CADD-4E8F-9624-6841EA094A1C}"/>
    <cellStyle name="Percent 2_281210 EOT PLAMA" xfId="29672" xr:uid="{C54D23AA-98F6-416F-9431-236C20DD2B5B}"/>
    <cellStyle name="Percent 20" xfId="29642" xr:uid="{43DCC6F2-1C01-492F-B486-950531263CF8}"/>
    <cellStyle name="Percent 21" xfId="29643" xr:uid="{9B83EF0E-0784-4CD7-9D9F-5B8D745BF8BC}"/>
    <cellStyle name="Percent 22" xfId="29644" xr:uid="{C0AAD71C-1D51-4F7A-83A6-DF0ACB20B60E}"/>
    <cellStyle name="Percent 23" xfId="29645" xr:uid="{1C60008E-E163-4F3A-A840-22AD4C81A2DF}"/>
    <cellStyle name="Percent 24" xfId="29646" xr:uid="{842DCB34-EA0C-4FED-B844-471D3D63FFF8}"/>
    <cellStyle name="Percent 25" xfId="29647" xr:uid="{1B761D24-5AEC-4B10-A9C1-5C7071A9F4EA}"/>
    <cellStyle name="Percent 26" xfId="29648" xr:uid="{F343282A-4D67-482A-BFE5-63539C831C8D}"/>
    <cellStyle name="Percent 26 2" xfId="29649" xr:uid="{C9197CB4-6DCF-4488-A29F-7684770235CA}"/>
    <cellStyle name="Percent 26 2 2" xfId="29650" xr:uid="{346A3AAA-9D32-40C0-9ED2-62DA436A0AE9}"/>
    <cellStyle name="Percent 26 2 3" xfId="29651" xr:uid="{6E9CF6FE-726B-41D9-A6B5-BB8B46149825}"/>
    <cellStyle name="Percent 26 3" xfId="29652" xr:uid="{73643680-CF36-4569-8AC3-1DAA8E45728F}"/>
    <cellStyle name="Percent 26 4" xfId="29653" xr:uid="{11509855-1281-41D5-8560-E8CFA97B2404}"/>
    <cellStyle name="Percent 27" xfId="29654" xr:uid="{A8E5E073-FEFD-47A6-9C39-F8E9F171DAF6}"/>
    <cellStyle name="Percent 27 2" xfId="29655" xr:uid="{3B655722-DF58-4E3F-8350-506F734CA194}"/>
    <cellStyle name="Percent 27 2 2" xfId="29656" xr:uid="{A051E148-8CCA-497B-99BD-9FD4C5B7230B}"/>
    <cellStyle name="Percent 27 2 3" xfId="29657" xr:uid="{5A7AA4E5-0885-4E28-9E45-58535970513C}"/>
    <cellStyle name="Percent 27 3" xfId="29658" xr:uid="{C26ED11D-409E-48F3-8C8E-2260B7823930}"/>
    <cellStyle name="Percent 27 4" xfId="29659" xr:uid="{EC7A9CE7-D949-472F-A5A8-3BA00428F82C}"/>
    <cellStyle name="Percent 28" xfId="29660" xr:uid="{3B8297DC-6700-4907-BD83-E118010793A1}"/>
    <cellStyle name="Percent 28 2" xfId="29661" xr:uid="{AAD8BF9C-DC0D-4C7A-8704-F22766F23FC1}"/>
    <cellStyle name="Percent 28 2 2" xfId="29662" xr:uid="{EC4F2338-208B-41B5-9DDC-CB1C14BE4E10}"/>
    <cellStyle name="Percent 28 2 3" xfId="29663" xr:uid="{1548AF44-179D-4517-B8BF-2254727E4BB5}"/>
    <cellStyle name="Percent 28 3" xfId="29664" xr:uid="{14A114CA-F14F-41AB-AD08-02D14BDEF133}"/>
    <cellStyle name="Percent 28 4" xfId="29665" xr:uid="{B1B68947-A6AE-4FE6-B2B4-3620CF8680C5}"/>
    <cellStyle name="Percent 29" xfId="29666" xr:uid="{C8DB88B2-41CA-487F-8824-92D10C581CAA}"/>
    <cellStyle name="Percent 29 2" xfId="29667" xr:uid="{8FDECD4F-B85A-4E13-BBB8-2E3046A4C349}"/>
    <cellStyle name="Percent 29 2 2" xfId="29668" xr:uid="{1B88D4A7-C7EE-4C9C-ADAD-5F032095BEBB}"/>
    <cellStyle name="Percent 29 2 3" xfId="29669" xr:uid="{5501D0B8-B304-42B7-B8F6-44FA67C60E24}"/>
    <cellStyle name="Percent 29 3" xfId="29670" xr:uid="{6DFE45F5-C4DF-4974-BFC1-06D27DED0095}"/>
    <cellStyle name="Percent 29 4" xfId="29671" xr:uid="{CCE05B9C-6426-4D67-B5BA-666F59FAE6B6}"/>
    <cellStyle name="Percent 3" xfId="29673" xr:uid="{0CAC9C2D-FEB9-4B3A-8F85-5D19568D3A57}"/>
    <cellStyle name="Percent 3 10" xfId="29674" xr:uid="{CBA5727E-54F6-483E-9BFC-F9C120FBF265}"/>
    <cellStyle name="Percent 3 11" xfId="29675" xr:uid="{3C3149DB-4B9D-4C74-9A76-D92A94DC9A40}"/>
    <cellStyle name="Percent 3 12" xfId="29676" xr:uid="{0DFF3C10-2617-4F60-99B2-033DE184CC81}"/>
    <cellStyle name="Percent 3 13" xfId="29677" xr:uid="{D7688926-8A53-4BD6-A922-E2FE11F234A7}"/>
    <cellStyle name="Percent 3 14" xfId="29678" xr:uid="{6D9B7150-5F6D-441D-BFD9-9E9E6E2C1797}"/>
    <cellStyle name="Percent 3 15" xfId="29679" xr:uid="{63094E8A-396C-46D5-ADA3-A8041A0262A7}"/>
    <cellStyle name="Percent 3 16" xfId="29680" xr:uid="{7C6F45F7-9D6B-41AA-A059-52B64381728A}"/>
    <cellStyle name="Percent 3 17" xfId="29681" xr:uid="{3C898BF6-7603-489A-953F-8FAAC4D160A3}"/>
    <cellStyle name="Percent 3 18" xfId="29682" xr:uid="{6F2B99FF-4EBA-483E-8293-DC77C3DF7E70}"/>
    <cellStyle name="Percent 3 19" xfId="29683" xr:uid="{86A07B6D-1380-45F4-9E5E-3AC0DBC889BA}"/>
    <cellStyle name="Percent 3 2" xfId="29684" xr:uid="{A6C55AD7-22DD-482C-938E-A788620493E6}"/>
    <cellStyle name="Percent 3 2 10" xfId="29685" xr:uid="{6FAB5562-01BD-4E06-88AB-CDE2DCCF6D10}"/>
    <cellStyle name="Percent 3 2 11" xfId="29686" xr:uid="{EAC5FA8F-E5E9-4067-BC29-3CF681A973F1}"/>
    <cellStyle name="Percent 3 2 12" xfId="29687" xr:uid="{1E75072D-DD4F-47E8-BD78-E760D73B3299}"/>
    <cellStyle name="Percent 3 2 12 2" xfId="29688" xr:uid="{2A28B276-D2D9-42EA-A808-4AA89F0194D4}"/>
    <cellStyle name="Percent 3 2 12 3" xfId="29689" xr:uid="{A52C5F4B-CDCD-4E3E-9623-B698BC645481}"/>
    <cellStyle name="Percent 3 2 13" xfId="29690" xr:uid="{F00DD2AA-47F2-4620-B346-3A822D6B3259}"/>
    <cellStyle name="Percent 3 2 13 2" xfId="29691" xr:uid="{D9230EA3-DDAF-441F-9188-56F3316CCD8A}"/>
    <cellStyle name="Percent 3 2 13 3" xfId="29692" xr:uid="{30A9E20A-CE67-497D-AC89-762CAF170807}"/>
    <cellStyle name="Percent 3 2 14" xfId="29693" xr:uid="{6AAC650A-4CD6-4031-B7A7-ACB155B357BD}"/>
    <cellStyle name="Percent 3 2 15" xfId="29694" xr:uid="{4CE5A538-151B-455D-8208-73DAF5E02528}"/>
    <cellStyle name="Percent 3 2 16" xfId="29695" xr:uid="{6ECCAF80-4F85-4EA0-88D7-9FB2594484AD}"/>
    <cellStyle name="Percent 3 2 2" xfId="29696" xr:uid="{20C98AEB-7D4B-42A9-8388-1555DC189BB7}"/>
    <cellStyle name="Percent 3 2 2 2" xfId="29697" xr:uid="{A677380C-28C5-4621-B594-3DA5D5D10AFF}"/>
    <cellStyle name="Percent 3 2 2 2 2" xfId="29698" xr:uid="{12078B8A-BD6D-4CBA-B23E-1B41812DE002}"/>
    <cellStyle name="Percent 3 2 2 2 3" xfId="29699" xr:uid="{E58FDC81-EA34-4360-A4F1-42A0C0FEAE0C}"/>
    <cellStyle name="Percent 3 2 2 2 4" xfId="29700" xr:uid="{23D76107-A515-40FB-BCDE-CA46D1445584}"/>
    <cellStyle name="Percent 3 2 2 2 5" xfId="29701" xr:uid="{0BC0A8B8-2B12-4A8A-AB82-2C6B7317FB3C}"/>
    <cellStyle name="Percent 3 2 2 3" xfId="29702" xr:uid="{8C146050-15A7-43B2-88B6-08AA28A08F05}"/>
    <cellStyle name="Percent 3 2 2 4" xfId="29703" xr:uid="{570A9C70-9180-47B1-9304-E115970EB152}"/>
    <cellStyle name="Percent 3 2 2 5" xfId="29704" xr:uid="{B9087324-7F12-4878-BF92-8EB2D3837930}"/>
    <cellStyle name="Percent 3 2 3" xfId="29705" xr:uid="{EAFDAC0B-A7DD-40FA-9C73-A52436CF9555}"/>
    <cellStyle name="Percent 3 2 3 2" xfId="29706" xr:uid="{9DA68FF6-BE13-457C-A443-4957CF71F2C9}"/>
    <cellStyle name="Percent 3 2 3 2 2" xfId="29707" xr:uid="{B90973A3-CF18-46B4-9489-E1009438DE80}"/>
    <cellStyle name="Percent 3 2 3 2 3" xfId="29708" xr:uid="{45EE91E9-5F36-4A06-B6E0-CF9548736DF3}"/>
    <cellStyle name="Percent 3 2 4" xfId="29709" xr:uid="{F6CD2827-DC0D-40AF-A212-242129115E85}"/>
    <cellStyle name="Percent 3 2 4 2" xfId="29710" xr:uid="{A532BFB7-582E-4FAA-B0CF-17E6D4A1015D}"/>
    <cellStyle name="Percent 3 2 4 2 2" xfId="29711" xr:uid="{DB65FC1E-08F6-483C-A6F3-C6290A40DAE4}"/>
    <cellStyle name="Percent 3 2 4 2 3" xfId="29712" xr:uid="{66835FF0-B065-460F-A4B7-A7588BE3DA5B}"/>
    <cellStyle name="Percent 3 2 5" xfId="29713" xr:uid="{B1CC90FC-79E5-4931-8034-EC3188D87F5E}"/>
    <cellStyle name="Percent 3 2 5 2" xfId="29714" xr:uid="{E6B08869-B1C7-4E6E-A395-434B5A41E4A1}"/>
    <cellStyle name="Percent 3 2 5 2 2" xfId="29715" xr:uid="{5EB39130-0FF3-4346-887A-3D0FDAB6BD84}"/>
    <cellStyle name="Percent 3 2 5 2 3" xfId="29716" xr:uid="{91547460-4407-4664-9CF9-B3574C75E34C}"/>
    <cellStyle name="Percent 3 2 6" xfId="29717" xr:uid="{72C6BD1F-86C9-40FF-8FA1-756F7C2F6FE8}"/>
    <cellStyle name="Percent 3 2 6 2" xfId="29718" xr:uid="{8CF8EA00-D6DA-4518-A8C5-1AE43048A34A}"/>
    <cellStyle name="Percent 3 2 6 2 2" xfId="29719" xr:uid="{D02668F9-ED6D-4EA6-A03F-A309EEEA6CD4}"/>
    <cellStyle name="Percent 3 2 6 2 3" xfId="29720" xr:uid="{F27C40BE-8C8F-4D04-9813-615E656CACDD}"/>
    <cellStyle name="Percent 3 2 7" xfId="29721" xr:uid="{98E4C1FE-AAA8-468E-A03D-9283EF73DDAE}"/>
    <cellStyle name="Percent 3 2 7 2" xfId="29722" xr:uid="{1F92FAED-198F-4923-869A-586CFBB962AD}"/>
    <cellStyle name="Percent 3 2 7 2 2" xfId="29723" xr:uid="{C661523C-B9C8-478F-B8E8-689B84E2C716}"/>
    <cellStyle name="Percent 3 2 7 2 3" xfId="29724" xr:uid="{BE2D8E4B-119A-4FFE-88A0-A774194DFE3A}"/>
    <cellStyle name="Percent 3 2 8" xfId="29725" xr:uid="{BB977BAB-7B49-4D51-B841-9D424353EBB1}"/>
    <cellStyle name="Percent 3 2 8 2" xfId="29726" xr:uid="{094E9D83-E0AC-4C94-B7DA-175A6351708F}"/>
    <cellStyle name="Percent 3 2 8 2 2" xfId="29727" xr:uid="{12DD15BA-588D-40F8-9882-494C42F38807}"/>
    <cellStyle name="Percent 3 2 8 2 3" xfId="29728" xr:uid="{FAE575D5-EBAC-4305-8CB5-51635B209934}"/>
    <cellStyle name="Percent 3 2 9" xfId="29729" xr:uid="{19C351A1-1D33-4C75-96B2-2E0B47A80193}"/>
    <cellStyle name="Percent 3 20" xfId="29730" xr:uid="{ECF29095-9B8F-49E8-A317-F68EDE3B5B63}"/>
    <cellStyle name="Percent 3 21" xfId="29731" xr:uid="{80D57F63-65B6-4502-A194-E7AB60C4CE9A}"/>
    <cellStyle name="Percent 3 22" xfId="29732" xr:uid="{153A2797-DC3F-43B2-ACAB-723A08494466}"/>
    <cellStyle name="Percent 3 23" xfId="29733" xr:uid="{88CAE7DC-0898-4948-AEC8-D5C2635057C1}"/>
    <cellStyle name="Percent 3 24" xfId="29734" xr:uid="{A3D5AE69-D6EA-4C75-ADA1-C3FD4ED42112}"/>
    <cellStyle name="Percent 3 25" xfId="29735" xr:uid="{537AE0B9-5E7E-4440-8130-CD9FACB79EF4}"/>
    <cellStyle name="Percent 3 26" xfId="29736" xr:uid="{C69F9D55-9C8C-41EB-B202-110057F92D16}"/>
    <cellStyle name="Percent 3 27" xfId="29737" xr:uid="{2FC7B7EC-5540-460B-A962-6BA39874758B}"/>
    <cellStyle name="Percent 3 28" xfId="29738" xr:uid="{A12FA9BC-7B87-44E0-9E99-35E465C90AB7}"/>
    <cellStyle name="Percent 3 29" xfId="29739" xr:uid="{D4405A4E-C3A2-443C-9525-E8BDD89D3C2E}"/>
    <cellStyle name="Percent 3 3" xfId="29740" xr:uid="{06E9C90C-4628-41E5-AA28-111E6B77C2D9}"/>
    <cellStyle name="Percent 3 3 2" xfId="29741" xr:uid="{F17FB6D7-55F2-431E-8A1D-78C8C3A8E40C}"/>
    <cellStyle name="Percent 3 3 3" xfId="29742" xr:uid="{28109BE5-7A13-4A6C-8335-9F8DBBCDCC8A}"/>
    <cellStyle name="Percent 3 3 4" xfId="29743" xr:uid="{E55C4545-852F-4214-9745-7E09EB65B585}"/>
    <cellStyle name="Percent 3 3 5" xfId="29744" xr:uid="{ABD72495-8B58-4476-9BA6-77C7BC2F4B75}"/>
    <cellStyle name="Percent 3 3 6" xfId="29745" xr:uid="{3AD9F77D-8CA9-42F2-A81B-9393DC229F19}"/>
    <cellStyle name="Percent 3 3 7" xfId="29746" xr:uid="{0B93FF45-63BA-46CE-9676-968E2975E318}"/>
    <cellStyle name="Percent 3 3 8" xfId="29747" xr:uid="{217ADB78-4215-4C8F-83F6-3F33B0E36C7C}"/>
    <cellStyle name="Percent 3 3 9" xfId="29748" xr:uid="{EC4C28EE-D5F6-428C-985A-580C22EF5FC1}"/>
    <cellStyle name="Percent 3 30" xfId="29749" xr:uid="{FF10484A-3E50-45C5-9D1C-8D59864F0A63}"/>
    <cellStyle name="Percent 3 31" xfId="29750" xr:uid="{021DF4EA-E8DC-43CD-8B2A-1051FF4064A7}"/>
    <cellStyle name="Percent 3 32" xfId="29751" xr:uid="{B13DDC8E-818B-4E95-8687-559617C76648}"/>
    <cellStyle name="Percent 3 33" xfId="29752" xr:uid="{15849FAA-BB16-471E-B18F-7619E2E12359}"/>
    <cellStyle name="Percent 3 34" xfId="29753" xr:uid="{C606F6CC-F15C-430F-B71B-F6AA93994CE6}"/>
    <cellStyle name="Percent 3 35" xfId="29754" xr:uid="{EA57FA21-13ED-49A9-BC67-BB9A160C18E8}"/>
    <cellStyle name="Percent 3 36" xfId="29755" xr:uid="{A38F029F-F812-42A9-8B84-89DB3E6C60FF}"/>
    <cellStyle name="Percent 3 37" xfId="29756" xr:uid="{6E29099E-BBEC-4927-8DAF-D961478A1F5C}"/>
    <cellStyle name="Percent 3 38" xfId="29757" xr:uid="{7EAC9810-8F79-4591-9126-F8916500867F}"/>
    <cellStyle name="Percent 3 39" xfId="29758" xr:uid="{4BDAFEC2-6B45-4ADF-9AC1-309CDEF6C16E}"/>
    <cellStyle name="Percent 3 4" xfId="29759" xr:uid="{51A12CFA-8E1A-4795-BC74-5A2E2F0FBCE5}"/>
    <cellStyle name="Percent 3 40" xfId="29760" xr:uid="{A3DE86FA-594D-4753-A6A6-9EA6319CBB0E}"/>
    <cellStyle name="Percent 3 41" xfId="29761" xr:uid="{3813958A-8539-4D09-8193-8EA97AA30E81}"/>
    <cellStyle name="Percent 3 42" xfId="29762" xr:uid="{32CA2C5B-CC5C-4E43-8A10-F0F383C18E81}"/>
    <cellStyle name="Percent 3 43" xfId="29763" xr:uid="{7B798DDB-6912-42A8-9A5B-CA2DECD647A2}"/>
    <cellStyle name="Percent 3 44" xfId="29764" xr:uid="{3F095765-36FF-4FE9-8B80-B27E8D2E0C84}"/>
    <cellStyle name="Percent 3 45" xfId="29765" xr:uid="{54094620-2630-4161-B728-C9F8DF52EC15}"/>
    <cellStyle name="Percent 3 46" xfId="29766" xr:uid="{86E0FA76-688E-4326-A098-2C8D727CBA09}"/>
    <cellStyle name="Percent 3 47" xfId="29767" xr:uid="{F0FE1317-91A6-44A7-98B0-4FC323DE32CE}"/>
    <cellStyle name="Percent 3 48" xfId="29768" xr:uid="{1AB38F1F-6950-4B3B-A12C-CD5B52E66A92}"/>
    <cellStyle name="Percent 3 49" xfId="29769" xr:uid="{A6533E79-9C15-40F7-8AE2-336ADAE5ECAD}"/>
    <cellStyle name="Percent 3 5" xfId="29770" xr:uid="{E03D2D36-20AE-46D0-9FDF-A5B03D09C7F8}"/>
    <cellStyle name="Percent 3 50" xfId="29771" xr:uid="{7FCE6D0E-30B3-40FD-9F1A-EEE54A8DD549}"/>
    <cellStyle name="Percent 3 51" xfId="29772" xr:uid="{F48F8B84-DE17-424E-8BF4-42204A8DB962}"/>
    <cellStyle name="Percent 3 52" xfId="29773" xr:uid="{CF116926-2266-456B-8948-5CECB13B1751}"/>
    <cellStyle name="Percent 3 53" xfId="29774" xr:uid="{40134832-90E9-43EB-81C8-C2BE450C6876}"/>
    <cellStyle name="Percent 3 54" xfId="29775" xr:uid="{5C98C16B-D7EC-4DB6-97EF-D0623FFD91D4}"/>
    <cellStyle name="Percent 3 55" xfId="29776" xr:uid="{1AA05337-D6DC-4405-ACE7-933428292FB2}"/>
    <cellStyle name="Percent 3 56" xfId="29777" xr:uid="{A48732AD-8245-476B-B17E-7D7D07201280}"/>
    <cellStyle name="Percent 3 57" xfId="29778" xr:uid="{5A57C6F2-9E7E-42F6-9E93-27058E05D7AD}"/>
    <cellStyle name="Percent 3 58" xfId="29779" xr:uid="{74A51804-C1D1-464C-99AD-A400910CF3FF}"/>
    <cellStyle name="Percent 3 59" xfId="29780" xr:uid="{A70C382C-6E19-4F43-BD09-C3E6D9A99B92}"/>
    <cellStyle name="Percent 3 6" xfId="29781" xr:uid="{1C9DD544-CC01-47B6-BC23-B7B77F858AAC}"/>
    <cellStyle name="Percent 3 60" xfId="29782" xr:uid="{1C88585C-C450-4CB4-A29D-5ED3F6CA982F}"/>
    <cellStyle name="Percent 3 7" xfId="29783" xr:uid="{185C7C46-5F40-422E-8B7D-CDF6F18B332C}"/>
    <cellStyle name="Percent 3 7 2" xfId="29784" xr:uid="{C5226DC4-7A79-457C-BD6B-E62E89F094BF}"/>
    <cellStyle name="Percent 3 7 2 2" xfId="29785" xr:uid="{7543523F-2F24-49DD-9F54-67E3756533C5}"/>
    <cellStyle name="Percent 3 7 2 2 2" xfId="29786" xr:uid="{27C72D4B-2F9B-4003-B742-1A91076FE547}"/>
    <cellStyle name="Percent 3 7 2 2 3" xfId="29787" xr:uid="{5D48BF7A-70F2-4B13-B5B6-A44C80136D8B}"/>
    <cellStyle name="Percent 3 7 2 3" xfId="29788" xr:uid="{73A83717-E305-413C-9E62-ACE563759574}"/>
    <cellStyle name="Percent 3 7 2 4" xfId="29789" xr:uid="{F87AB023-AA90-4EFF-991B-747F5591147C}"/>
    <cellStyle name="Percent 3 7 3" xfId="29790" xr:uid="{B66A2E3F-CDA0-4A74-A7EA-8E9182011AE9}"/>
    <cellStyle name="Percent 3 7 3 2" xfId="29791" xr:uid="{154BDA77-15F2-4D67-9364-C9B1D0B5F71F}"/>
    <cellStyle name="Percent 3 7 3 2 2" xfId="29792" xr:uid="{95188E67-D72C-422D-B61F-3211F91CC423}"/>
    <cellStyle name="Percent 3 7 3 2 3" xfId="29793" xr:uid="{B624D8E7-1AC4-46AB-96C2-8749A9A07562}"/>
    <cellStyle name="Percent 3 7 3 3" xfId="29794" xr:uid="{92D99E2E-8A72-4032-B3BC-56612B6DE556}"/>
    <cellStyle name="Percent 3 7 3 4" xfId="29795" xr:uid="{B5D4B6EF-C277-4AB2-BC58-09C2EC60E5F7}"/>
    <cellStyle name="Percent 3 7 4" xfId="29796" xr:uid="{5B73AB57-6C47-4600-8242-8FB11D556328}"/>
    <cellStyle name="Percent 3 7 4 2" xfId="29797" xr:uid="{1A2001C1-7DF9-4633-90B1-1F661EF60AB3}"/>
    <cellStyle name="Percent 3 7 4 2 2" xfId="29798" xr:uid="{225D0D78-38E0-42A9-90FE-D07ADCF589DD}"/>
    <cellStyle name="Percent 3 7 4 2 3" xfId="29799" xr:uid="{0A4605F1-8D21-4CE7-A0BD-653C67DED579}"/>
    <cellStyle name="Percent 3 7 4 3" xfId="29800" xr:uid="{CFB1EB0A-F7D6-4C0A-A007-C1C42DD467AC}"/>
    <cellStyle name="Percent 3 7 4 4" xfId="29801" xr:uid="{AE389A20-720B-4D6D-A873-FA0ABC706CD1}"/>
    <cellStyle name="Percent 3 7 5" xfId="29802" xr:uid="{D3310933-B7C7-4C83-9546-19E38EEDC331}"/>
    <cellStyle name="Percent 3 7 5 2" xfId="29803" xr:uid="{1E7FB770-7358-4156-A0BE-18FEBE3E6E41}"/>
    <cellStyle name="Percent 3 7 5 2 2" xfId="29804" xr:uid="{0C196E01-EC53-44CD-8B44-8FACACE5DE9A}"/>
    <cellStyle name="Percent 3 7 5 2 3" xfId="29805" xr:uid="{D5B3FCE0-2BBD-4B5E-876B-1470C8873724}"/>
    <cellStyle name="Percent 3 7 5 3" xfId="29806" xr:uid="{18E7D16A-06F0-416D-BC0C-010F0BBD049D}"/>
    <cellStyle name="Percent 3 7 5 4" xfId="29807" xr:uid="{E8C6895C-9180-41D3-99A5-82421976BF9F}"/>
    <cellStyle name="Percent 3 8" xfId="29808" xr:uid="{A9D31B7A-0370-441D-AA89-02761DA36EB5}"/>
    <cellStyle name="Percent 3 8 2" xfId="29809" xr:uid="{7DC1FA22-3BF1-4EC2-85B8-5B72DF494C5F}"/>
    <cellStyle name="Percent 3 8 2 2" xfId="29810" xr:uid="{45E15193-CF1B-4DE8-9A7D-2BC46D911205}"/>
    <cellStyle name="Percent 3 8 2 2 2" xfId="29811" xr:uid="{34A253E7-28B8-4FF9-92B3-019360F91842}"/>
    <cellStyle name="Percent 3 8 2 2 3" xfId="29812" xr:uid="{AA263259-597B-4510-83E6-F68F4391462E}"/>
    <cellStyle name="Percent 3 8 2 3" xfId="29813" xr:uid="{C1865480-9AF4-42FE-9E92-C4ADED1F101B}"/>
    <cellStyle name="Percent 3 8 2 4" xfId="29814" xr:uid="{7472047B-9A51-423F-8CE0-F4AEF85B7271}"/>
    <cellStyle name="Percent 3 8 3" xfId="29815" xr:uid="{8638F32E-ED0C-4C58-9569-38A3A29029B8}"/>
    <cellStyle name="Percent 3 8 3 2" xfId="29816" xr:uid="{760314B2-2489-4AF1-ACDF-F8DD0943B25E}"/>
    <cellStyle name="Percent 3 8 3 2 2" xfId="29817" xr:uid="{62A9F94E-EBFB-4988-A7A1-91C9E90A3536}"/>
    <cellStyle name="Percent 3 8 3 2 3" xfId="29818" xr:uid="{94B146DE-E935-4627-8372-44EEC2CEF450}"/>
    <cellStyle name="Percent 3 8 3 3" xfId="29819" xr:uid="{090DFADC-0278-4D0C-9B95-9EBE28F58EDB}"/>
    <cellStyle name="Percent 3 8 3 4" xfId="29820" xr:uid="{1BD171CF-4EF5-442D-90F8-BF19966C9ECD}"/>
    <cellStyle name="Percent 3 9" xfId="29821" xr:uid="{F68FA2C4-1163-464B-B127-140E23413FF3}"/>
    <cellStyle name="Percent 30" xfId="29822" xr:uid="{98511235-7F7D-4DA1-9295-0CA5E2EB097A}"/>
    <cellStyle name="Percent 30 2" xfId="29823" xr:uid="{E3A68F0D-309F-40C2-8C89-CE07E262F2D9}"/>
    <cellStyle name="Percent 30 2 2" xfId="29824" xr:uid="{1A0154DE-D5EA-4921-8421-2D1342B6DE92}"/>
    <cellStyle name="Percent 30 2 3" xfId="29825" xr:uid="{4873705F-9A58-4D3B-AA39-A63A57B763AE}"/>
    <cellStyle name="Percent 30 3" xfId="29826" xr:uid="{3215A8EB-B51A-4D6E-9ACD-0041B4422C16}"/>
    <cellStyle name="Percent 30 4" xfId="29827" xr:uid="{086607FA-302A-462E-B975-39A877DB2988}"/>
    <cellStyle name="Percent 31" xfId="29828" xr:uid="{6FCC0E6B-ABEF-4F9D-9738-67CA1BAE8631}"/>
    <cellStyle name="Percent 32" xfId="29829" xr:uid="{DCB3B26E-C375-4E26-950F-62B2C4646B50}"/>
    <cellStyle name="Percent 33" xfId="29830" xr:uid="{B69E5B02-2A9C-4B5C-859D-C51DEF2676C3}"/>
    <cellStyle name="Percent 34" xfId="29831" xr:uid="{25132AC5-D8D0-4D95-A307-7CAA76F51503}"/>
    <cellStyle name="Percent 35" xfId="29832" xr:uid="{4F804170-BBA2-45C9-AFA4-7612221E1E12}"/>
    <cellStyle name="Percent 36" xfId="29833" xr:uid="{40F27E99-80CE-49F2-99DD-BC9F834D97A3}"/>
    <cellStyle name="Percent 37" xfId="29834" xr:uid="{2AFB0D5E-10D1-4E6C-8872-33E9E4E850FA}"/>
    <cellStyle name="Percent 38" xfId="29835" xr:uid="{BA7D0FDD-4D75-4930-AA45-36C28E6D8112}"/>
    <cellStyle name="Percent 39" xfId="29836" xr:uid="{807351B3-CAA0-402E-B431-072C21A9E92B}"/>
    <cellStyle name="Percent 4" xfId="29837" xr:uid="{7CF33EEB-BE8D-4DDA-BEAD-994B46EC5FBD}"/>
    <cellStyle name="Percent 4 2" xfId="29838" xr:uid="{85B8F973-63D9-4C52-9948-892DDEB53262}"/>
    <cellStyle name="Percent 4 2 10" xfId="29839" xr:uid="{8D83F6EE-25EB-4F10-95B1-379BF83CE88A}"/>
    <cellStyle name="Percent 4 2 2" xfId="29840" xr:uid="{CDA66283-DF2F-46B9-A6C8-32E2602C3B92}"/>
    <cellStyle name="Percent 4 2 3" xfId="29841" xr:uid="{866AB07E-D54B-42DF-9BE3-B003AAF77821}"/>
    <cellStyle name="Percent 4 2 4" xfId="29842" xr:uid="{FC7932B6-F4D7-4B5D-9491-1F3DA7BB0F17}"/>
    <cellStyle name="Percent 4 2 5" xfId="29843" xr:uid="{C321D136-6300-400A-B463-E64C5EF62DA5}"/>
    <cellStyle name="Percent 4 2 6" xfId="29844" xr:uid="{DEE585B1-6347-496A-8FB3-FFB7382B3DD7}"/>
    <cellStyle name="Percent 4 2 7" xfId="29845" xr:uid="{BB836B5A-F1C7-448F-8503-80E322CED4AF}"/>
    <cellStyle name="Percent 4 2 8" xfId="29846" xr:uid="{8C4E60E9-AB84-4744-AB30-AD48264A8E72}"/>
    <cellStyle name="Percent 4 2 9" xfId="29847" xr:uid="{FD897928-E3F8-4E2E-A494-9F86EAA6D7D0}"/>
    <cellStyle name="Percent 4 3" xfId="29848" xr:uid="{F41939AA-A5DF-448C-B3E8-29767D4F65BF}"/>
    <cellStyle name="Percent 4 4" xfId="29849" xr:uid="{02371192-E926-4327-BB7B-5BA4306CD648}"/>
    <cellStyle name="Percent 40" xfId="29850" xr:uid="{D5B14676-EAD8-4AF6-AD91-501AB2419A99}"/>
    <cellStyle name="Percent 41" xfId="29851" xr:uid="{CA40B75B-FBFC-42CC-BCBC-5DD57E1AA088}"/>
    <cellStyle name="Percent 42" xfId="5" xr:uid="{78ED5BD6-BC8F-4D81-9174-83373EF67A49}"/>
    <cellStyle name="Percent 5" xfId="29852" xr:uid="{301A5026-B508-44A8-8D63-04323398A66D}"/>
    <cellStyle name="Percent 5 2" xfId="29853" xr:uid="{7476275A-6B34-436F-B886-DFC013B0FAB4}"/>
    <cellStyle name="Percent 5 2 2" xfId="29854" xr:uid="{DCEB5F93-D4C0-4C5C-88A8-4F68C7314F74}"/>
    <cellStyle name="Percent 5 2 3" xfId="29855" xr:uid="{AF65D164-17AD-4B16-955D-42CC053B3606}"/>
    <cellStyle name="Percent 5 2 4" xfId="29856" xr:uid="{4AAEA4C1-D2AE-4D42-BBBB-F3079893B316}"/>
    <cellStyle name="Percent 5 2 5" xfId="29857" xr:uid="{2E8D8B84-23B1-44D2-9F78-344801B190D9}"/>
    <cellStyle name="Percent 5 2 6" xfId="29858" xr:uid="{51DC99FD-1FA0-471C-B202-7E7C2505804C}"/>
    <cellStyle name="Percent 5 2 7" xfId="29859" xr:uid="{0A9994A5-6D96-469C-86D0-E904C9613763}"/>
    <cellStyle name="Percent 5 2 8" xfId="29860" xr:uid="{12F5F08F-CCC6-4C10-B06D-D106A69F1FF6}"/>
    <cellStyle name="Percent 5 2 9" xfId="29861" xr:uid="{EC84B820-E281-4A8C-9652-2BB7E702F347}"/>
    <cellStyle name="Percent 5 3" xfId="29862" xr:uid="{2C21A344-E912-4F7C-B3AC-8D751E2C63B7}"/>
    <cellStyle name="Percent 5 3 2" xfId="29863" xr:uid="{EC35B67C-FD82-402C-B4F2-D370DDB64136}"/>
    <cellStyle name="Percent 5 4" xfId="29864" xr:uid="{C1EE4402-36F0-4173-A187-3B4A916BF51E}"/>
    <cellStyle name="Percent 6" xfId="29865" xr:uid="{9876179E-91B3-4B67-93B3-F0D314D40A20}"/>
    <cellStyle name="Percent 6 2" xfId="29866" xr:uid="{F60C4EFA-D500-48C1-902F-679794BC3114}"/>
    <cellStyle name="Percent 6 2 2" xfId="29867" xr:uid="{40B0DB28-952A-43DE-8EF2-DCEFA3B8B0E0}"/>
    <cellStyle name="Percent 7" xfId="29868" xr:uid="{B647DC28-74A6-41C4-AB71-54F173CB4127}"/>
    <cellStyle name="Percent 7 2" xfId="29869" xr:uid="{603A1C2F-0767-4379-AD3F-5C81FAA184DB}"/>
    <cellStyle name="Percent 7 2 2" xfId="29870" xr:uid="{D42AC5E2-54BE-4509-AE8D-5152BD3D9194}"/>
    <cellStyle name="Percent 7 3" xfId="29871" xr:uid="{32D178D0-3817-4D02-BA92-720432D4EE2C}"/>
    <cellStyle name="Percent 7 4" xfId="29872" xr:uid="{FB4BED6F-3413-4946-A581-B01EE5F4CE10}"/>
    <cellStyle name="Percent 7 5" xfId="29873" xr:uid="{635E4E76-B10A-46F3-8692-96E954E520FF}"/>
    <cellStyle name="Percent 7 6" xfId="29874" xr:uid="{0CB1131B-0326-4FF0-89E9-1E177EDE1019}"/>
    <cellStyle name="Percent 7 7" xfId="29875" xr:uid="{23876D83-E812-4507-9411-F4B32D84150F}"/>
    <cellStyle name="Percent 7 8" xfId="29876" xr:uid="{BB1C7DF1-CA35-4016-8EB0-49D08287AE2B}"/>
    <cellStyle name="Percent 7 9" xfId="29877" xr:uid="{56D4A313-BDEC-4618-9441-2B67E1964790}"/>
    <cellStyle name="Percent 8" xfId="29878" xr:uid="{78B009B9-BAE3-48BB-9C9B-2C36F0CEBBE3}"/>
    <cellStyle name="Percent 8 2" xfId="29879" xr:uid="{BE506F66-3674-4860-B38B-43F67705BEE7}"/>
    <cellStyle name="Percent 8 2 2" xfId="29880" xr:uid="{2E8F4637-2414-4D1A-8229-FD8744759900}"/>
    <cellStyle name="Percent 8 2 2 2" xfId="29881" xr:uid="{A637810F-092B-4781-BE6F-C32F4D80A67F}"/>
    <cellStyle name="Percent 8 2 2 2 2" xfId="29882" xr:uid="{44E161BF-C473-4331-9D1D-EE369DC1A944}"/>
    <cellStyle name="Percent 8 2 2 2 2 2" xfId="29883" xr:uid="{BD267CF8-0007-46D2-9011-52E1E18D381B}"/>
    <cellStyle name="Percent 8 2 2 2 2 3" xfId="29884" xr:uid="{CB5BD320-604A-4919-98AF-D415FA777AEC}"/>
    <cellStyle name="Percent 8 2 2 2 3" xfId="29885" xr:uid="{529E1804-C05C-480F-B37B-2A978C0253AF}"/>
    <cellStyle name="Percent 8 2 2 2 4" xfId="29886" xr:uid="{14CA2083-BACC-446F-8376-5977785BDB4C}"/>
    <cellStyle name="Percent 8 2 2 3" xfId="29887" xr:uid="{42ED0CDC-7044-468B-A1C1-555348C6105D}"/>
    <cellStyle name="Percent 8 2 2 3 2" xfId="29888" xr:uid="{92340D43-9340-4ED9-95E0-98FA34B5DFD1}"/>
    <cellStyle name="Percent 8 2 2 3 3" xfId="29889" xr:uid="{423BA8B0-B398-466D-995B-904900561F9D}"/>
    <cellStyle name="Percent 8 2 2 4" xfId="29890" xr:uid="{2AED9840-FAB3-4509-98F1-20DB98C430CF}"/>
    <cellStyle name="Percent 8 2 2 5" xfId="29891" xr:uid="{D5560BFB-34B5-4EBB-B9B3-8EE846E2E7CF}"/>
    <cellStyle name="Percent 8 3" xfId="29892" xr:uid="{295D764D-3BC6-4650-9599-4D1AE6E48439}"/>
    <cellStyle name="Percent 9" xfId="29893" xr:uid="{9FE9986B-D7BA-4CD3-BDA8-4281746422E0}"/>
    <cellStyle name="Percent 9 2" xfId="29894" xr:uid="{2D8748E2-C7EE-493F-8735-BEB4DC636FEE}"/>
    <cellStyle name="Percent 9 3" xfId="29895" xr:uid="{36AE56AD-719A-43E7-A2BA-04A1DC70C76F}"/>
    <cellStyle name="percent had" xfId="29940" xr:uid="{34E6C9A0-1136-4B5C-B03C-1DD6394D068C}"/>
    <cellStyle name="percent har" xfId="29941" xr:uid="{41BBD26E-7911-4B2E-83F2-134EE305B99E}"/>
    <cellStyle name="Percent Hard" xfId="29942" xr:uid="{2D0F50B1-6559-4D98-B521-E54014FE2F80}"/>
    <cellStyle name="Percent*" xfId="29943" xr:uid="{CA232D46-6FFC-4059-94FA-36BF2A535FB7}"/>
    <cellStyle name="Percent1" xfId="29944" xr:uid="{EFD5F1DA-90EF-4DEA-BA62-2AA934DC76EF}"/>
    <cellStyle name="PERCENTAGE" xfId="29945" xr:uid="{42C2A42D-E8A2-43B4-94F4-7B145C0E1A0C}"/>
    <cellStyle name="percentr" xfId="29946" xr:uid="{1380CB1F-8109-461E-AE4C-73504005B999}"/>
    <cellStyle name="PercentSales" xfId="29947" xr:uid="{C1A2DBA9-2CB1-40C6-9AA9-C6397344DCFE}"/>
    <cellStyle name="percnet" xfId="29948" xr:uid="{A75376E6-4CF7-41A6-95FD-057F44D9C5EB}"/>
    <cellStyle name="percnet 2" xfId="29949" xr:uid="{3696D131-BA50-40FC-AF61-B1F4FFFB23EE}"/>
    <cellStyle name="perecent" xfId="29950" xr:uid="{6F9521DB-3D7F-4C85-83B3-9A39C692B4D7}"/>
    <cellStyle name="Periode" xfId="29951" xr:uid="{F5D5ABEE-7D43-48F2-BB0B-85FECEE32856}"/>
    <cellStyle name="pf" xfId="29952" xr:uid="{7FCEF31E-6E4B-45DA-BEA0-E8C255B5BD06}"/>
    <cellStyle name="Pf / kWh" xfId="29953" xr:uid="{8FA551D5-85E5-4796-9C1B-03077E97088E}"/>
    <cellStyle name="Poneet Standard" xfId="29954" xr:uid="{8A711B14-DB3E-4DE3-956C-81BEABAD3F83}"/>
    <cellStyle name="Popis" xfId="29955" xr:uid="{EDC74549-4DDB-40E4-8A5A-BA44F7ADFA0D}"/>
    <cellStyle name="pound" xfId="29956" xr:uid="{43E3920C-6931-4C4B-8EE6-9B924D4AD4E6}"/>
    <cellStyle name="Pounds" xfId="29957" xr:uid="{F0DBF18B-6558-47B4-9472-990143E10D4F}"/>
    <cellStyle name="Pounds.00" xfId="29958" xr:uid="{9353862E-1A44-4631-8F1F-38CCBFEA48AC}"/>
    <cellStyle name="Pourcentage_PLDT" xfId="29959" xr:uid="{3351CEB2-87E4-4E24-BE6B-3900B597BDCF}"/>
    <cellStyle name="pp" xfId="29960" xr:uid="{2A303A67-0BD9-4E8C-94F8-B323AAD7EBDD}"/>
    <cellStyle name="ppp" xfId="29961" xr:uid="{47128FFD-B56C-4F2D-8C32-04874CF57445}"/>
    <cellStyle name="prabhakar" xfId="29962" xr:uid="{10D7295D-0011-4B48-A25F-49E69C0AEFD1}"/>
    <cellStyle name="PrePop Currency (0)" xfId="29963" xr:uid="{ECAFEA01-B4B8-4A24-9ED4-48DE93012566}"/>
    <cellStyle name="PrePop Currency (0) 10" xfId="29964" xr:uid="{66ED4ED2-3163-4375-AD7C-CE80C28F0CCE}"/>
    <cellStyle name="PrePop Currency (0) 11" xfId="29965" xr:uid="{9D18D6CE-5510-4F97-BB4B-BBA736C2C285}"/>
    <cellStyle name="PrePop Currency (0) 2" xfId="29966" xr:uid="{8C5D5615-6B20-4E65-AE38-FF7C9D568CC9}"/>
    <cellStyle name="PrePop Currency (0) 2 2" xfId="29967" xr:uid="{C0BA6F0E-8C5E-422F-B2FF-7A26C56BB1CA}"/>
    <cellStyle name="PrePop Currency (0) 3" xfId="29968" xr:uid="{B76509F7-F03E-4483-943B-640FADB25851}"/>
    <cellStyle name="PrePop Currency (0) 3 2" xfId="29969" xr:uid="{0381CD39-D4D7-49C9-991D-583633598C6F}"/>
    <cellStyle name="PrePop Currency (0) 4" xfId="29970" xr:uid="{B7DF0213-C043-412C-BF22-6EDBDB5D84B2}"/>
    <cellStyle name="PrePop Currency (0) 5" xfId="29971" xr:uid="{B037BE16-AF71-4106-90F8-ECDFE539D967}"/>
    <cellStyle name="PrePop Currency (0) 6" xfId="29972" xr:uid="{9D43D6B6-3C45-41B7-BFCB-2DDF9662FAF4}"/>
    <cellStyle name="PrePop Currency (0) 7" xfId="29973" xr:uid="{35C4E106-C177-4429-A449-2D9D170BCCA4}"/>
    <cellStyle name="PrePop Currency (0) 8" xfId="29974" xr:uid="{FF7CAE84-8266-4757-BFC9-AB708BC84486}"/>
    <cellStyle name="PrePop Currency (0) 9" xfId="29975" xr:uid="{E83A95A2-3B9E-4427-BCA3-F92E99678814}"/>
    <cellStyle name="PrePop Currency (2)" xfId="29976" xr:uid="{53602C92-37F9-4DC3-AC06-BAE6846D3D17}"/>
    <cellStyle name="PrePop Units (0)" xfId="29977" xr:uid="{4F91C3A6-282C-4F27-8E89-7E0FDED1A3E7}"/>
    <cellStyle name="PrePop Units (0) 10" xfId="29978" xr:uid="{0105A2EA-99C5-4B65-B2E8-A952E7AC51F3}"/>
    <cellStyle name="PrePop Units (0) 11" xfId="29979" xr:uid="{F0C11AF0-D46C-4262-8798-0C11B119278E}"/>
    <cellStyle name="PrePop Units (0) 2" xfId="29980" xr:uid="{189E6782-D8B9-4D3A-B096-E04C3C1AD873}"/>
    <cellStyle name="PrePop Units (0) 2 2" xfId="29981" xr:uid="{55AB71BD-4756-4075-BD3A-857DECD9296F}"/>
    <cellStyle name="PrePop Units (0) 3" xfId="29982" xr:uid="{FC08B7C2-26DC-453D-92E5-D3CC3232BFC1}"/>
    <cellStyle name="PrePop Units (0) 3 2" xfId="29983" xr:uid="{E0D91478-22E5-42F3-9C97-BB2BE44664C8}"/>
    <cellStyle name="PrePop Units (0) 4" xfId="29984" xr:uid="{985EE3AE-118C-4350-A4A5-36CB26744D8D}"/>
    <cellStyle name="PrePop Units (0) 5" xfId="29985" xr:uid="{214DE454-6D9E-4185-87EB-D38DEA824887}"/>
    <cellStyle name="PrePop Units (0) 6" xfId="29986" xr:uid="{9B380A06-7735-436F-9A87-F370528A3316}"/>
    <cellStyle name="PrePop Units (0) 7" xfId="29987" xr:uid="{94327C23-E3D2-4125-B19B-11D1FEA9D589}"/>
    <cellStyle name="PrePop Units (0) 8" xfId="29988" xr:uid="{A37281C2-113A-44A8-9952-142074B88CB8}"/>
    <cellStyle name="PrePop Units (0) 9" xfId="29989" xr:uid="{18F58EA8-171F-4468-AC09-F830BC1F13F4}"/>
    <cellStyle name="PrePop Units (1)" xfId="29990" xr:uid="{F71F6AF0-409B-4AB9-84D9-C2415C0FC1EC}"/>
    <cellStyle name="PrePop Units (1) 10" xfId="29991" xr:uid="{376D1BE6-F313-48CD-AB4A-B9B8206FE7CF}"/>
    <cellStyle name="PrePop Units (1) 11" xfId="29992" xr:uid="{43A78381-8A3E-44C7-8F5E-31B054EA6D1F}"/>
    <cellStyle name="PrePop Units (1) 2" xfId="29993" xr:uid="{DB3163A4-E074-4B7B-A06B-3598EC5CECEC}"/>
    <cellStyle name="PrePop Units (1) 2 2" xfId="29994" xr:uid="{EAF3B93C-B391-4380-A92A-ABB1DFCADBEF}"/>
    <cellStyle name="PrePop Units (1) 3" xfId="29995" xr:uid="{3FB5D11A-E11C-419E-88C5-366F5589C787}"/>
    <cellStyle name="PrePop Units (1) 3 2" xfId="29996" xr:uid="{7E68BB3D-4A02-472E-9B0E-CF6B44885AD7}"/>
    <cellStyle name="PrePop Units (1) 4" xfId="29997" xr:uid="{BB34D9B5-E131-4B82-8E0E-D557499D4993}"/>
    <cellStyle name="PrePop Units (1) 5" xfId="29998" xr:uid="{694A8DF2-6F12-4CF6-81AE-19842F0C9079}"/>
    <cellStyle name="PrePop Units (1) 6" xfId="29999" xr:uid="{4D521C80-FB05-44FE-AF85-9B2D0412EF77}"/>
    <cellStyle name="PrePop Units (1) 7" xfId="30000" xr:uid="{5016C083-BBCC-4BD2-B49F-EA5C5D8A34FB}"/>
    <cellStyle name="PrePop Units (1) 8" xfId="30001" xr:uid="{BE8960B8-752E-4D60-ACB4-5B963BEC8734}"/>
    <cellStyle name="PrePop Units (1) 9" xfId="30002" xr:uid="{EC307ABD-04CB-4C58-B6BA-6723318F8F82}"/>
    <cellStyle name="PrePop Units (2)" xfId="30003" xr:uid="{BAA33EAF-668D-4D19-BE0B-8CBC4FF218F1}"/>
    <cellStyle name="pricing" xfId="30004" xr:uid="{9996B303-794A-4746-A1BB-D6C6226A1AE7}"/>
    <cellStyle name="Private" xfId="30005" xr:uid="{F42C4BD7-35A8-4052-A9D6-F096E17614EB}"/>
    <cellStyle name="Private 2" xfId="30006" xr:uid="{DA6E0100-F4F2-4052-B761-87C86383E4AE}"/>
    <cellStyle name="Private 2 2" xfId="30007" xr:uid="{407C7D60-4DAA-4BC8-9502-3A552E92E5E1}"/>
    <cellStyle name="Private 2 3" xfId="30008" xr:uid="{DE676B2D-8640-491B-8615-148C128FE11D}"/>
    <cellStyle name="Private 2 4" xfId="30009" xr:uid="{9A686DD5-F8C3-41AE-86CA-5F68B8B68ECC}"/>
    <cellStyle name="Private 3" xfId="30010" xr:uid="{48138ACA-29AA-4654-B632-9DE1E3C7611A}"/>
    <cellStyle name="Private 4" xfId="30011" xr:uid="{E4ADC3A8-FE08-453F-96E1-8639A024D34B}"/>
    <cellStyle name="Private 5" xfId="30012" xr:uid="{A43AA929-D098-4953-9C2D-A7576F576643}"/>
    <cellStyle name="Private 6" xfId="30013" xr:uid="{2DE3E928-B606-4A2C-AE30-7766BFBF505B}"/>
    <cellStyle name="Private 7" xfId="30014" xr:uid="{0E0A6B64-282C-481B-A114-EE1E641FDD1B}"/>
    <cellStyle name="Private1" xfId="30015" xr:uid="{628C15FA-70FA-4FEA-B1BC-3149FD46E164}"/>
    <cellStyle name="Proj" xfId="30016" xr:uid="{8422AC5D-A75F-4534-A12D-2B90EC4C1AF4}"/>
    <cellStyle name="PROJECT" xfId="30017" xr:uid="{1ED5D558-50F8-4922-8F6B-90CD6DE6CD62}"/>
    <cellStyle name="PROJECT R" xfId="30018" xr:uid="{5B5C779D-A177-4721-B147-DFF1EA2605A6}"/>
    <cellStyle name="Projections" xfId="30019" xr:uid="{B3EE902E-5750-42E8-A02E-B463F805861D}"/>
    <cellStyle name="Projections;0" xfId="30020" xr:uid="{2D54DA35-C280-4874-B13C-07EBCDBD8160}"/>
    <cellStyle name="Projections;C" xfId="30021" xr:uid="{65B4DFE0-71A8-49E6-A9C6-D20EE92FE4DB}"/>
    <cellStyle name="Projections_artek98" xfId="30022" xr:uid="{AC08C729-9C05-4841-9FD8-1A935AE46A88}"/>
    <cellStyle name="ProjRevenue" xfId="30023" xr:uid="{8F9C0244-B752-4C3D-8828-5BCA18B1D491}"/>
    <cellStyle name="ProjRevenue 2" xfId="30024" xr:uid="{7B0E7A9F-414F-4DAB-BEB1-07BA184106F6}"/>
    <cellStyle name="ProjRevenue 2 2" xfId="30025" xr:uid="{B8A8CDAB-920A-44F7-A1D9-A6CACA21E9D0}"/>
    <cellStyle name="ProjRevenue 2 3" xfId="30026" xr:uid="{C3471C38-0D96-4D2B-91BA-1AB83B42FED3}"/>
    <cellStyle name="ProjRevenue 2 4" xfId="30027" xr:uid="{B72C1FA0-5BCF-4F1C-8215-E69EE65A7E81}"/>
    <cellStyle name="ProjRevenue 3" xfId="30028" xr:uid="{1A9A8CB4-7F24-46F3-8B48-9EC394728C91}"/>
    <cellStyle name="ProjRevenue 4" xfId="30029" xr:uid="{89AF8388-CD0C-410F-B478-D4C032E19429}"/>
    <cellStyle name="ProjRevenue 5" xfId="30030" xr:uid="{44D1D1B3-96D9-41A9-A656-579601FED94D}"/>
    <cellStyle name="ProjRevenue 6" xfId="30031" xr:uid="{4AD6FCFE-1DE8-4027-9754-2746C8923415}"/>
    <cellStyle name="ProjRevenue 7" xfId="30032" xr:uid="{DBA1A88D-0877-427A-9A98-78942D4DC127}"/>
    <cellStyle name="ProjRevenue.total" xfId="30033" xr:uid="{41093C4B-1CB3-4781-901A-E8951D8ED3C3}"/>
    <cellStyle name="ProjRevenue.total 2" xfId="30034" xr:uid="{F0955A3C-4A77-40FF-830F-5500064FFAAF}"/>
    <cellStyle name="ProjRevenue.total 2 2" xfId="30035" xr:uid="{847E953F-CE0E-4D91-8BF1-46B567E03571}"/>
    <cellStyle name="ProjRevenue.total 2 3" xfId="30036" xr:uid="{0E2E2C0A-AFE3-4D23-A8B0-B4E4203F479C}"/>
    <cellStyle name="ProjRevenue.total 2 4" xfId="30037" xr:uid="{EFD02D28-E53D-4B3F-B146-4D0BEA536BC2}"/>
    <cellStyle name="ProjRevenue.total 3" xfId="30038" xr:uid="{C9EB2C32-79A7-4F17-A7D4-42F9DC343CE2}"/>
    <cellStyle name="ProjRevenue.total 4" xfId="30039" xr:uid="{CBDA6D7B-BD93-4808-9DF5-CCBE87D6B0DC}"/>
    <cellStyle name="ProjRevenue.total 5" xfId="30040" xr:uid="{CFE6CCFC-D60E-439A-81A0-2BB481601DE9}"/>
    <cellStyle name="ProjRevenue.total 6" xfId="30041" xr:uid="{7135B34D-550F-48FD-BB4C-CB251F7227F7}"/>
    <cellStyle name="ProjRevenue.total 7" xfId="30042" xr:uid="{14B57C72-5907-4EEC-BEA5-0931D487D475}"/>
    <cellStyle name="Prozent[2]" xfId="30043" xr:uid="{3060BE18-314C-44C9-87B5-8A026B6739C7}"/>
    <cellStyle name="PSChar" xfId="30044" xr:uid="{1FB9AE83-D965-4F84-8DA4-C21881AD504A}"/>
    <cellStyle name="PSDate" xfId="30045" xr:uid="{9865BE56-399F-4DDD-9E1F-32BA3403B1CA}"/>
    <cellStyle name="PSDec" xfId="30046" xr:uid="{33645460-712B-4AED-9695-2AB01C45C3EA}"/>
    <cellStyle name="PSHeading" xfId="30047" xr:uid="{7768D263-55E3-4207-B3C8-EE52E542478B}"/>
    <cellStyle name="PSInt" xfId="30048" xr:uid="{C144BBA3-CBD2-41F5-BB55-7B9D41537951}"/>
    <cellStyle name="PSSpacer" xfId="30049" xr:uid="{9E6E8E54-6FB8-4AFB-9279-78A2A0B9CC90}"/>
    <cellStyle name="r" xfId="30050" xr:uid="{34574C06-6DAD-416B-B3C5-8661C8935BF4}"/>
    <cellStyle name="Rate" xfId="30051" xr:uid="{444385AB-C36D-43A0-8ED4-5534C50D09CE}"/>
    <cellStyle name="Rate 2" xfId="30052" xr:uid="{89534977-C128-4CE6-94D0-6B18037DD0E3}"/>
    <cellStyle name="Rate_DLF Capital Greens -Consolidated Finishes BOQ Phase II " xfId="30053" xr:uid="{D8D27ECE-FC26-4FD4-AA53-FAF1E6D42E11}"/>
    <cellStyle name="RateBold" xfId="30054" xr:uid="{396A21CA-7746-46B8-B9D3-DD6697773CAB}"/>
    <cellStyle name="RateBold 2" xfId="30055" xr:uid="{1E2099CB-9DF0-4495-883C-9D7A8398EAE3}"/>
    <cellStyle name="RateBold_DLF Capital Greens -Consolidated Finishes BOQ Phase II " xfId="30056" xr:uid="{94817990-83EE-4B81-B713-E16658CD1BC6}"/>
    <cellStyle name="Reset  - Style7" xfId="30057" xr:uid="{A5B408C2-349F-491C-81A6-7D2F82D1C686}"/>
    <cellStyle name="Result 1" xfId="30058" xr:uid="{32AA72EF-477C-48D6-9A9A-06A64FA30FC3}"/>
    <cellStyle name="Result 15" xfId="30059" xr:uid="{FA1110FF-4E15-409D-AD54-7353622D4903}"/>
    <cellStyle name="Result2" xfId="30060" xr:uid="{5535E772-8B48-4486-AAFA-E06BED410889}"/>
    <cellStyle name="RevList" xfId="30061" xr:uid="{8B0EF94D-B335-4566-A0F6-0ED7CC5AD133}"/>
    <cellStyle name="RevList 2" xfId="30062" xr:uid="{7F158415-243C-4BC0-8FF1-396CBCFFCDC9}"/>
    <cellStyle name="RowLevel_0" xfId="30063" xr:uid="{DADE3DE2-C326-4D51-B1B0-12EC39FDE553}"/>
    <cellStyle name="sara" xfId="30064" xr:uid="{9CD5173C-181F-42AB-A0F1-A3B5670EF60B}"/>
    <cellStyle name="sara 2" xfId="30065" xr:uid="{E5BCA56F-B895-4DC0-99C2-B555C053EADD}"/>
    <cellStyle name="sara 2 2" xfId="30066" xr:uid="{C7F7889D-1181-4B7D-8847-DB47131D19A8}"/>
    <cellStyle name="sara 2 3" xfId="30067" xr:uid="{FE2E1D55-4753-4A20-B98A-C193A7F88FC0}"/>
    <cellStyle name="sara 2 4" xfId="30068" xr:uid="{4C9E3EE2-4B7D-40AD-B092-CEF4255062A5}"/>
    <cellStyle name="sara 3" xfId="30069" xr:uid="{8F412E6D-59D6-4989-9AE9-265830AB25EE}"/>
    <cellStyle name="sara 4" xfId="30070" xr:uid="{28860C37-09E7-4EDE-AA87-2FB2B467C181}"/>
    <cellStyle name="sara 5" xfId="30071" xr:uid="{CD56446A-7709-47F4-853E-C2A957523987}"/>
    <cellStyle name="sara 6" xfId="30072" xr:uid="{DE4F3537-18DE-468E-8AD5-B84334327DAE}"/>
    <cellStyle name="sara 7" xfId="30073" xr:uid="{1E3A8E01-6220-443C-8210-93F8011AD444}"/>
    <cellStyle name="sebi" xfId="30074" xr:uid="{273D1BC8-B10E-4FD1-AEB0-56EACD2E1081}"/>
    <cellStyle name="Section Title" xfId="30075" xr:uid="{A1E80169-FA7F-4386-8576-7631E0DFF55A}"/>
    <cellStyle name="Sheet Title" xfId="30076" xr:uid="{7D032482-8272-4365-99DE-FCCA609E0E57}"/>
    <cellStyle name="Sheet Title 2" xfId="30077" xr:uid="{0C778474-9E10-4E1C-939F-D5EDE88DEE29}"/>
    <cellStyle name="Sheet Title 3" xfId="30078" xr:uid="{295BB34B-8224-46B8-ABE4-B0E90E043765}"/>
    <cellStyle name="Sheet Title 4" xfId="30079" xr:uid="{D3EF6BAA-2D65-4DE0-9AFB-9FC9E84B30BE}"/>
    <cellStyle name="Sheet Title 5" xfId="30080" xr:uid="{F28238DB-D657-45DE-B96B-47C95ECA7AED}"/>
    <cellStyle name="Sheet Title 6" xfId="30081" xr:uid="{64369D39-6D2A-42D4-A272-51A999CEBD7D}"/>
    <cellStyle name="Sheet Title 7" xfId="30082" xr:uid="{60614A70-5793-4E83-B118-DFD0BF885A13}"/>
    <cellStyle name="Sheet Title 8" xfId="30083" xr:uid="{3FC33320-001C-4D5E-AEDC-57304DE8DF46}"/>
    <cellStyle name="Sheet Title 9" xfId="30084" xr:uid="{B87C3DA9-8BF3-405A-8BD8-69C657C7DBDA}"/>
    <cellStyle name="Sledovaný hypertextový odkaz" xfId="30085" xr:uid="{BDCEDD71-1DE6-44A6-8DFE-5B17EA213A52}"/>
    <cellStyle name="Standard_234  ANLAGE 2" xfId="30086" xr:uid="{4C1062A4-4A7C-4AB1-8862-3CF910CC70E8}"/>
    <cellStyle name="Status 1" xfId="30087" xr:uid="{5F322C73-9354-459F-92D7-CEC280C8EF8F}"/>
    <cellStyle name="Status 13" xfId="30088" xr:uid="{9305E32B-2EB9-43DB-8933-0EF1161C1987}"/>
    <cellStyle name="Status 16" xfId="30089" xr:uid="{98C7302C-054A-447C-B1A6-ECEB199228B0}"/>
    <cellStyle name="Status 2" xfId="30090" xr:uid="{46E60A58-5484-4649-B128-01A9AEBA12D2}"/>
    <cellStyle name="Status 3" xfId="30091" xr:uid="{F17F1F18-9279-4A17-A574-571D75BB9092}"/>
    <cellStyle name="style" xfId="30092" xr:uid="{FB12D2DF-CBB4-4844-B396-04597412CD91}"/>
    <cellStyle name="Style 1" xfId="30093" xr:uid="{0E2CC0BF-90BE-4DDF-80E4-3B4B314AC8A6}"/>
    <cellStyle name="Style 1 10" xfId="30882" xr:uid="{4307AFBE-811B-41D1-9F21-072E1C8E51D8}"/>
    <cellStyle name="Style 1 2" xfId="30094" xr:uid="{1FB0A622-E520-4D67-B71E-722C3E17EEA1}"/>
    <cellStyle name="Style 1 2 10" xfId="30095" xr:uid="{3AB566CD-72E6-4C57-80F6-B0927DE00088}"/>
    <cellStyle name="Style 1 2 11" xfId="30096" xr:uid="{DB603C3F-383F-4F9F-A56C-51EE47CE3FC3}"/>
    <cellStyle name="Style 1 2 2" xfId="30097" xr:uid="{89D316E7-237E-4153-9DCF-1E8111C01B2D}"/>
    <cellStyle name="Style 1 2 3" xfId="30098" xr:uid="{64A046B0-B94F-4F54-9D55-ACEEA2063DC5}"/>
    <cellStyle name="Style 1 2 4" xfId="30099" xr:uid="{192EC3CB-5D73-466D-964A-FA1B35E058AB}"/>
    <cellStyle name="Style 1 2 5" xfId="30100" xr:uid="{C0EE3147-948C-4870-A553-2469A2A9F639}"/>
    <cellStyle name="Style 1 2 6" xfId="30101" xr:uid="{A8A66C03-B780-4404-B290-648201375466}"/>
    <cellStyle name="Style 1 2 7" xfId="30102" xr:uid="{4C6F50E7-9D63-4D75-9E50-E4C2A3D51233}"/>
    <cellStyle name="Style 1 2 8" xfId="30103" xr:uid="{748D4AD1-832B-438F-8593-37F81857103C}"/>
    <cellStyle name="Style 1 2 9" xfId="30104" xr:uid="{18EDC51E-7D8E-4A41-B198-50FED16ED6C4}"/>
    <cellStyle name="Style 1 2_Ramadugu_ SWGH" xfId="30105" xr:uid="{D3D32ABE-C26C-47B2-AFEE-33A2C11E196D}"/>
    <cellStyle name="Style 1 3" xfId="30106" xr:uid="{A5CFBEE9-018B-4DBF-8CFD-1A0FEDDA876D}"/>
    <cellStyle name="Style 1 3 2" xfId="30107" xr:uid="{B7697728-B9BB-48AA-96FB-14BEDF8F579F}"/>
    <cellStyle name="Style 1 3 3" xfId="30108" xr:uid="{1BD87518-DE5D-4AB4-85FA-9B7B49940CB4}"/>
    <cellStyle name="Style 1 3 4" xfId="30109" xr:uid="{2720630C-7958-4168-A195-F24367EC33DD}"/>
    <cellStyle name="Style 1 3 5" xfId="30110" xr:uid="{2D44F7E9-18EA-4697-A509-87F8F430BD1E}"/>
    <cellStyle name="Style 1 3 6" xfId="30111" xr:uid="{65AA197A-508E-4929-BE3E-BA0F220D199C}"/>
    <cellStyle name="Style 1 3 7" xfId="30112" xr:uid="{A39962C4-A1D8-4F62-9428-74EA8CF7A2AF}"/>
    <cellStyle name="Style 1 3 8" xfId="30113" xr:uid="{DFC758CD-54C9-49F6-9601-E9105AD9A5B8}"/>
    <cellStyle name="Style 1 3 9" xfId="30114" xr:uid="{95B6DAA6-CD3C-4933-848D-0F49F95F7201}"/>
    <cellStyle name="Style 1 4" xfId="30115" xr:uid="{A2928C38-BC60-478F-888A-038E433D8A15}"/>
    <cellStyle name="Style 1 4 2" xfId="30116" xr:uid="{9C509BB1-B8FF-4EC8-A215-3277A663A68C}"/>
    <cellStyle name="Style 1 5" xfId="30117" xr:uid="{0DA6742A-32C9-4B85-927B-93564CD999C1}"/>
    <cellStyle name="Style 1 6" xfId="30118" xr:uid="{717354E0-DF21-4826-B945-8C9E5E3BF294}"/>
    <cellStyle name="Style 1 7" xfId="30119" xr:uid="{CFDD2902-1DB6-4598-9F31-72EECD0A67E7}"/>
    <cellStyle name="Style 1 8" xfId="30120" xr:uid="{F0CC6B8F-EAD3-4E3B-B431-8D3ABD2EFE62}"/>
    <cellStyle name="Style 1 9" xfId="30121" xr:uid="{5683197D-F962-4A8F-BFAC-0C28DBB99313}"/>
    <cellStyle name="Style 1_abridged version DORMITORY" xfId="30122" xr:uid="{9A512158-2EB4-435F-92FB-3591FF5F7DF2}"/>
    <cellStyle name="Style 2" xfId="30123" xr:uid="{432854B0-1D02-44D1-B0DA-83FCFC201789}"/>
    <cellStyle name="Style 2 2" xfId="30124" xr:uid="{D80619BF-369C-46A8-B5C5-12B7EF3F7EBB}"/>
    <cellStyle name="Style 2 2 2" xfId="30125" xr:uid="{E0D185B3-2FC8-47D0-BC18-6BA65ECE0AF2}"/>
    <cellStyle name="Style 2 3" xfId="30126" xr:uid="{AE2A7B8A-47FA-4669-89AB-6CAE4B42DA20}"/>
    <cellStyle name="Style 2 3 2" xfId="30127" xr:uid="{3DC77022-FFB2-4DB7-A340-B04D5B104D25}"/>
    <cellStyle name="Style 2 4" xfId="30128" xr:uid="{628F47C8-EFC3-421C-931D-E3964AAE2AEE}"/>
    <cellStyle name="Style 2 5" xfId="30129" xr:uid="{5165243D-1FEC-4E3F-9A40-AF531F6C3471}"/>
    <cellStyle name="style 3" xfId="30130" xr:uid="{0B4268AB-6243-4645-AB16-4629D5EC3952}"/>
    <cellStyle name="style 3 2" xfId="30131" xr:uid="{A34521CB-FA90-4DD7-AB0D-B71E1F94C62E}"/>
    <cellStyle name="style 3 2 2" xfId="30132" xr:uid="{6621EDD7-6ACC-400B-9359-F776C300D09C}"/>
    <cellStyle name="style 3 2 3" xfId="30133" xr:uid="{8F18E42A-5B20-4F87-9274-09677929D67A}"/>
    <cellStyle name="style 3 2 4" xfId="30134" xr:uid="{8F45B8DC-6D51-4B0C-A798-747292D1A60A}"/>
    <cellStyle name="style 3 3" xfId="30135" xr:uid="{66227BFB-90D2-4415-85EA-EAF047F6BA86}"/>
    <cellStyle name="style 3 4" xfId="30136" xr:uid="{8947C180-7288-4930-9C83-1B3F355BFB25}"/>
    <cellStyle name="style 3 5" xfId="30137" xr:uid="{37E18CD0-3984-423C-A85D-BC12A0D87A94}"/>
    <cellStyle name="style 3 6" xfId="30138" xr:uid="{2285D6DB-D164-458B-B855-B04186FC302F}"/>
    <cellStyle name="style 3 7" xfId="30139" xr:uid="{F1494FCD-3E86-452E-A26F-1F94C9687D99}"/>
    <cellStyle name="style 4" xfId="30140" xr:uid="{09B01DEE-2EA4-4B6B-B4C9-BD6D7E712A55}"/>
    <cellStyle name="style 4 2" xfId="30141" xr:uid="{B187315E-C967-4AEF-A429-E63FE577683C}"/>
    <cellStyle name="style 4 3" xfId="30142" xr:uid="{83EE5CDC-C4CF-482C-BCF7-DAC9E72353DF}"/>
    <cellStyle name="style 4 4" xfId="30143" xr:uid="{69C8DFDA-9764-4DEF-8C1B-6442342B8039}"/>
    <cellStyle name="style 5" xfId="30144" xr:uid="{6C04AAEF-465C-41F6-816D-8EC74E669E2C}"/>
    <cellStyle name="style 5 2" xfId="30145" xr:uid="{53DF8D6C-25B8-488A-BB16-44AE4FB3F474}"/>
    <cellStyle name="style 5 3" xfId="30146" xr:uid="{CB44DC7E-BBF2-46F0-A997-1196C0D92F52}"/>
    <cellStyle name="style 5 4" xfId="30147" xr:uid="{564B629B-2D6E-412C-98D4-733A176DF448}"/>
    <cellStyle name="style 6" xfId="30148" xr:uid="{40B360EE-57B6-4095-8ADA-6AF6A8562BDF}"/>
    <cellStyle name="style 7" xfId="30149" xr:uid="{CC4AE849-7213-4D43-B7DD-4AD7F543AB7E}"/>
    <cellStyle name="style 8" xfId="30150" xr:uid="{5FEFFAB3-6966-4CDE-A1A2-3774BA86C0B3}"/>
    <cellStyle name="style 9" xfId="30151" xr:uid="{2ED157CD-5150-48DC-ABC6-288D19948CD8}"/>
    <cellStyle name="style_1_Pattapupalem_road estt-NCRMP" xfId="30160" xr:uid="{4F4A5A67-1958-44D4-B02C-F0E8BE1F5ED6}"/>
    <cellStyle name="style1" xfId="30152" xr:uid="{B2273D49-92AE-442C-97C2-277DF932B34C}"/>
    <cellStyle name="style1 2" xfId="30153" xr:uid="{256049BD-00F5-48A7-8551-88292FDE6052}"/>
    <cellStyle name="style1 3" xfId="30154" xr:uid="{2F96673C-D486-4F86-9E4A-19E2BC19F554}"/>
    <cellStyle name="style1_COMPOUND WALL TO IWHB - CHANDRAGIRI" xfId="30155" xr:uid="{C86CBB1F-D32C-46BD-9CD6-E03EFA5B8645}"/>
    <cellStyle name="style2" xfId="30156" xr:uid="{AFA79A10-0D4F-4EC4-9A18-F65F5AC94E9A}"/>
    <cellStyle name="style2 2" xfId="30157" xr:uid="{BD14ADA3-F26F-4858-9009-CE4E64D30779}"/>
    <cellStyle name="style2 3" xfId="30158" xr:uid="{F5B8D7C9-E1F4-4D57-BC72-9FDFD84F7128}"/>
    <cellStyle name="style2_COMPOUND WALL TO IWHB - CHANDRAGIRI" xfId="30159" xr:uid="{EAC5B3C3-DFF6-411A-83C9-85A73E075F84}"/>
    <cellStyle name="SUB" xfId="30161" xr:uid="{0F52E5B1-FE27-41B3-9C59-DC9AC57B31B0}"/>
    <cellStyle name="Sub Head" xfId="30162" xr:uid="{F80B2B7C-E34E-4E80-BFCA-0C8F6A021CEC}"/>
    <cellStyle name="Sub Head 2" xfId="30163" xr:uid="{CC68F1FB-2404-4D39-A6B9-7D314937E145}"/>
    <cellStyle name="Sub Head 2 2" xfId="30164" xr:uid="{AE176096-D2F5-422B-81D0-2DB98FFB391B}"/>
    <cellStyle name="Sub Head 2 3" xfId="30165" xr:uid="{6BC055ED-C773-4426-B30B-E9080AE1BCBF}"/>
    <cellStyle name="Sub Head 2 4" xfId="30166" xr:uid="{097FDD21-FF2B-42DE-9949-E26491C62E28}"/>
    <cellStyle name="Sub Head 3" xfId="30167" xr:uid="{CAF431A0-3D55-46E1-A032-18B203E5DEA5}"/>
    <cellStyle name="Sub Head 4" xfId="30168" xr:uid="{99FB6336-6545-4B6E-99CC-AC2AE3E81125}"/>
    <cellStyle name="Sub Head 5" xfId="30169" xr:uid="{FA06AABF-4B79-4ED6-B1C2-613E3FE0480B}"/>
    <cellStyle name="SubDescription" xfId="30170" xr:uid="{0F5DCE4F-DFFE-4FB2-8E4F-34467CDFA783}"/>
    <cellStyle name="Subtitle" xfId="30171" xr:uid="{3AEB5EFF-8DF6-482C-BDC5-50F09C43842F}"/>
    <cellStyle name="Subtotal" xfId="30172" xr:uid="{B9324855-8EB6-4CE7-B4A3-DF5D5B68BEE5}"/>
    <cellStyle name="sum" xfId="30173" xr:uid="{BB9AA35E-FAFC-4A42-9E81-C78B5335C6B5}"/>
    <cellStyle name="sum8" xfId="30174" xr:uid="{D5837FFA-8385-4F50-8779-C0A19EBBD2FE}"/>
    <cellStyle name="Summary_back" xfId="30175" xr:uid="{ABA316BF-0BAA-4F5B-9947-587E0C3D826E}"/>
    <cellStyle name="Summenz." xfId="30176" xr:uid="{2C3C87DA-625A-4E3F-9AC1-CDF078E665C5}"/>
    <cellStyle name="Summenz. 12" xfId="30177" xr:uid="{6675A114-016F-4B06-A842-86A07863B217}"/>
    <cellStyle name="Table  - Style6" xfId="30178" xr:uid="{4E1B4C11-8D3E-4AD8-A2CD-4E3A622468DB}"/>
    <cellStyle name="Table  - Style6 2" xfId="30179" xr:uid="{F8AE48DD-B8D5-44B8-9138-0E90DB503CA3}"/>
    <cellStyle name="Table  - Style6 2 2" xfId="30180" xr:uid="{B802182B-FE52-4680-803C-89058CAB1EB0}"/>
    <cellStyle name="Table  - Style6 2 3" xfId="30181" xr:uid="{4C6133D6-97F1-4117-B3FF-4244444CD95A}"/>
    <cellStyle name="Table  - Style6 2 4" xfId="30182" xr:uid="{12C1B9F4-E383-4215-8C4D-262BAB9A3E6C}"/>
    <cellStyle name="Table  - Style6 3" xfId="30183" xr:uid="{2DA13695-DC62-4471-9B8D-DB39AE20C183}"/>
    <cellStyle name="Table  - Style6 4" xfId="30184" xr:uid="{8717D0BC-ACF8-4B6C-A7C3-5BC5A5BE5BCC}"/>
    <cellStyle name="Table  - Style6 5" xfId="30185" xr:uid="{C9E7B182-1EFF-49B4-942B-69D2EB81BA80}"/>
    <cellStyle name="TableStyleLight1" xfId="30186" xr:uid="{B867A276-3C1B-4AEC-9DEA-DA08C3BB292E}"/>
    <cellStyle name="text 1" xfId="30187" xr:uid="{6BCC3A06-82D6-4DEF-A4A5-2B17B719211E}"/>
    <cellStyle name="Text 14" xfId="30188" xr:uid="{AD51C972-11D2-4839-ACFE-8EB987A44A6F}"/>
    <cellStyle name="text 17" xfId="30189" xr:uid="{28425E25-764B-4851-B1E6-F3D0BFCEDEA3}"/>
    <cellStyle name="Text 2" xfId="30190" xr:uid="{165993E6-7AC5-43BC-A5CD-96A8E8AB7781}"/>
    <cellStyle name="text 3" xfId="30191" xr:uid="{5A7BF692-35BB-449D-893A-F75BC0279B3C}"/>
    <cellStyle name="Text Indent A" xfId="30192" xr:uid="{2BC312CC-C007-4F49-BB1B-514E65F70ED6}"/>
    <cellStyle name="Text Indent B" xfId="30193" xr:uid="{07FC8A1A-5E31-4A38-95FC-AE281A79C531}"/>
    <cellStyle name="Text Indent C" xfId="30194" xr:uid="{7834D2EA-D077-40C3-AD5C-B4EB14A14057}"/>
    <cellStyle name="þ_x005f_x001d_ð &amp;ý&amp;†ýG_x005f_x0008_ X_x000a__x005f_x0007__x005f_x0001__x005f_x0001_" xfId="30846" xr:uid="{96057165-A994-4B72-A9FE-39C380D6230B}"/>
    <cellStyle name="þ_x005f_x001d_ð &amp;ý&amp;†ýG_x005f_x0008_ X_x000a__x005f_x0007__x005f_x0001__x005f_x0001_ 2" xfId="30847" xr:uid="{911B614C-1410-4A9A-B375-50D7E9028FDB}"/>
    <cellStyle name="þ_x005f_x001d_ð &amp;ý&amp;†ýG_x005f_x0008_ X_x000a__x005f_x0007__x005f_x0001__x005f_x0001_ 2 2" xfId="30848" xr:uid="{F9385811-19EB-4E0C-BEF6-B8352DE3D42A}"/>
    <cellStyle name="þ_x005f_x001d_ð &amp;ý&amp;†ýG_x005f_x0008_ X_x000a__x005f_x0007__x005f_x0001__x005f_x0001_ 3" xfId="30849" xr:uid="{59ADD240-B7E7-4FA3-A6C7-2B15F50E7E35}"/>
    <cellStyle name="þ_x005f_x001d_ð &amp;ý&amp;†ýG_x005f_x0008_ X_x000a__x005f_x0007__x005f_x0001__x005f_x0001_ 3 2" xfId="30850" xr:uid="{2DFB2971-A6C6-47C4-ADB6-C7D220ED8FFD}"/>
    <cellStyle name="þ_x005f_x001d_ð &amp;ý&amp;†ýG_x005f_x0008_ X_x000a__x005f_x0007__x005f_x0001__x005f_x0001_ 4" xfId="30851" xr:uid="{84BDE77D-FECB-4348-A44A-E521F27CDC32}"/>
    <cellStyle name="þ_x005f_x001d_ð&quot;_x005f_x000c_Býò_x005f_x000c_5ýU_x005f_x0001_e_x005f_x0005_¹,_x005f_x0007__x005f_x0001__x005f_x0001_" xfId="30852" xr:uid="{BF248A52-8895-4285-BB5E-3E46DCC06BA4}"/>
    <cellStyle name="þ_x005f_x001d_ð&quot;_x005f_x000c_Býò_x005f_x000c_5ýU_x005f_x0001_e_x005f_x0005_¹,_x005f_x0007__x005f_x0001__x005f_x0001_ 2" xfId="30853" xr:uid="{B2721493-5F6B-4F37-B4A6-8B82B5702168}"/>
    <cellStyle name="þ_x005f_x001d_ð&quot;_x005f_x000c_Býò_x005f_x000c_5ýU_x005f_x0001_e_x005f_x0005_¹,_x005f_x0007__x005f_x0001__x005f_x0001_ 2 2" xfId="30854" xr:uid="{D3E008F2-2386-4E1D-A0DC-53691400CB05}"/>
    <cellStyle name="þ_x005f_x001d_ð&quot;_x005f_x000c_Býò_x005f_x000c_5ýU_x005f_x0001_e_x005f_x0005_¹,_x005f_x0007__x005f_x0001__x005f_x0001_ 3" xfId="30855" xr:uid="{09EF38C1-5CE1-48BB-BD9F-9E6A82AE0CA1}"/>
    <cellStyle name="þ_x005f_x001d_ð&quot;_x005f_x000c_Býò_x005f_x000c_5ýU_x005f_x0001_e_x005f_x0005_¹,_x005f_x0007__x005f_x0001__x005f_x0001_ 3 2" xfId="30856" xr:uid="{98872D71-09B3-4C6A-8B79-46D73437843A}"/>
    <cellStyle name="þ_x005f_x001d_ð&quot;_x005f_x000c_Býò_x005f_x000c_5ýU_x005f_x0001_e_x005f_x0005_¹,_x005f_x0007__x005f_x0001__x005f_x0001_ 4" xfId="30857" xr:uid="{3829834C-B04F-4096-8CD7-99D678CBD0C0}"/>
    <cellStyle name="þ_x001d_ð &amp;ý&amp;†ýG_x0008_€ X_x000a__x0007__x0001__x0001_" xfId="30838" xr:uid="{637A87AB-50C9-43B1-9E1F-5A1980886E58}"/>
    <cellStyle name="þð &amp;ý&amp;†ýG X_x000a_" xfId="30858" xr:uid="{D92967A6-934D-4931-A314-8B04218D9A2E}"/>
    <cellStyle name="þ_x001d_ð &amp;ý&amp;†ýG_x0008_ X_x000a__x0007__x0001__x0001_" xfId="30832" xr:uid="{D0EAE105-06BB-47A5-AD8C-2A6DE9DF1C1A}"/>
    <cellStyle name="þ_x001d_ð &amp;ý&amp;†ýG_x0008_ X_x000a__x0007__x0001__x0001_ 2" xfId="30833" xr:uid="{C8EA48BB-BAD1-4185-9EF1-C1C6B7D1152B}"/>
    <cellStyle name="þ_x001d_ð &amp;ý&amp;†ýG_x0008_ X_x000a__x0007__x0001__x0001_ 2 2" xfId="30834" xr:uid="{B95136D6-DF6C-4078-AA11-30AD377630BC}"/>
    <cellStyle name="þ_x001d_ð &amp;ý&amp;†ýG_x0008_ X_x000a__x0007__x0001__x0001_ 3" xfId="30835" xr:uid="{27E583A1-36AC-4722-80B0-4C44DBF2136A}"/>
    <cellStyle name="þ_x001d_ð &amp;ý&amp;†ýG_x0008_ X_x000a__x0007__x0001__x0001_ 3 2" xfId="30836" xr:uid="{DDC4B2BA-9443-4D27-BD8A-C91A0FB326BA}"/>
    <cellStyle name="þ_x001d_ð &amp;ý&amp;†ýG_x0008_ X_x000a__x0007__x0001__x0001_ 4" xfId="30837" xr:uid="{C5F34805-6446-4FCE-82F2-D6105F7557CC}"/>
    <cellStyle name="þ_x001d_ð&quot;_x000c_Býò_x000c_5ýU_x0001_e_x0005_¹,_x0007__x0001__x0001_" xfId="30839" xr:uid="{26B1EB59-47C6-47BD-AC48-0BD5C30B9660}"/>
    <cellStyle name="þ_x001d_ð&quot;_x000c_Býò_x000c_5ýU_x0001_e_x0005_¹,_x0007__x0001__x0001_ 2" xfId="30840" xr:uid="{BEF209E5-A08B-4A8A-B130-FA36BA6FAA7A}"/>
    <cellStyle name="þ_x001d_ð&quot;_x000c_Býò_x000c_5ýU_x0001_e_x0005_¹,_x0007__x0001__x0001_ 2 2" xfId="30841" xr:uid="{845DD678-534B-4F40-A0D9-CE0F58DC68F2}"/>
    <cellStyle name="þ_x001d_ð&quot;_x000c_Býò_x000c_5ýU_x0001_e_x0005_¹,_x0007__x0001__x0001_ 3" xfId="30842" xr:uid="{07E97D02-2917-4E36-AF7A-8671FA065399}"/>
    <cellStyle name="þ_x001d_ð&quot;_x000c_Býò_x000c_5ýU_x0001_e_x0005_¹,_x0007__x0001__x0001_ 3 2" xfId="30843" xr:uid="{A5504E6A-6165-41FE-87F8-C73101BC1B27}"/>
    <cellStyle name="þ_x001d_ð&quot;_x000c_Býò_x000c_5ýU_x0001_e_x0005_¹,_x0007__x0001__x0001_ 4" xfId="30844" xr:uid="{E163A423-DE37-4E58-B587-A3330E28886F}"/>
    <cellStyle name="þ_x001d_ð&quot;_x000c_Býò_x000c_5ýU_x0001_e_x0005_¹,_x0007__x0001__x0001__COMPOUND WALL TO IWHB - CHANDRAGIRI" xfId="30845" xr:uid="{E66593FB-6469-422E-BEFA-D86B0127161F}"/>
    <cellStyle name="þð&quot;Býò5ýUe¹," xfId="30859" xr:uid="{E0D84AAD-3106-4DD7-A669-8FDB4F13BB2B}"/>
    <cellStyle name="Times New Roman" xfId="30195" xr:uid="{50FD23E1-0820-4658-A44F-548CADB7E6FA}"/>
    <cellStyle name="Title  - Style1" xfId="30196" xr:uid="{CC078CE3-A9C9-4647-9AAE-A321F181418E}"/>
    <cellStyle name="Title 10" xfId="30197" xr:uid="{024C9770-2588-439D-AAEB-40943A9D539C}"/>
    <cellStyle name="Title 11" xfId="30198" xr:uid="{E5373884-FAD7-4925-B7C3-3EDE7023728B}"/>
    <cellStyle name="Title 12" xfId="30199" xr:uid="{A509766C-00F2-4B5E-80BF-FDF5CFF06F1D}"/>
    <cellStyle name="Title 2" xfId="30200" xr:uid="{118D98EA-2682-4623-8560-4D0A93A007AE}"/>
    <cellStyle name="Title 2 2" xfId="30201" xr:uid="{54CBF430-7EE0-4B5D-815D-4AE12E28A69B}"/>
    <cellStyle name="Title 2 3" xfId="30202" xr:uid="{97077AF8-4D31-4706-96FA-4AE686E2B3E7}"/>
    <cellStyle name="Title 2 4" xfId="30203" xr:uid="{7985C5AA-250D-432D-867F-484459160A57}"/>
    <cellStyle name="Title 2 5" xfId="30204" xr:uid="{1468450F-44B1-410A-AB62-F91495997588}"/>
    <cellStyle name="Title 2_Block-F LGF POur-II BBS" xfId="30205" xr:uid="{DB873315-95C6-48ED-915A-ABF6BF54D89C}"/>
    <cellStyle name="Title 3" xfId="30206" xr:uid="{822DFBE3-3C7E-4A37-9002-2664D2981F56}"/>
    <cellStyle name="Title 3 2" xfId="30207" xr:uid="{EB2E7DA2-BC95-4473-BF92-E688B79BC05C}"/>
    <cellStyle name="Title 4" xfId="30208" xr:uid="{BD715DBB-DAB7-4142-95A3-65845B86793D}"/>
    <cellStyle name="Title 5" xfId="30209" xr:uid="{4B142EE6-A891-442A-AB70-AFAAD076BE7C}"/>
    <cellStyle name="Title 6" xfId="30210" xr:uid="{ED5FBCD1-EA8E-47F2-9010-F8A9328980BF}"/>
    <cellStyle name="Title 7" xfId="30211" xr:uid="{2FD38A96-9A3C-4E23-8B44-B770A42E6755}"/>
    <cellStyle name="Title 8" xfId="30212" xr:uid="{6F8660B9-1E93-469E-B93F-C5C1BCA0D378}"/>
    <cellStyle name="Title 9" xfId="30213" xr:uid="{158E1266-6C66-4177-B5BF-2E00931A05F8}"/>
    <cellStyle name="Title Row" xfId="30214" xr:uid="{8532999F-D99C-4E04-9DE3-AEA66220A582}"/>
    <cellStyle name="Total 10" xfId="30215" xr:uid="{3FFCAF04-FBBC-451F-84D4-89A0448926B1}"/>
    <cellStyle name="Total 10 2" xfId="30216" xr:uid="{BF8747C8-6EB0-4B8F-B11C-0506BFF12B91}"/>
    <cellStyle name="Total 10 2 2" xfId="30217" xr:uid="{34EBB235-D033-4B79-8094-F2A6DC5DE54F}"/>
    <cellStyle name="Total 10 2 3" xfId="30218" xr:uid="{AC0D8D1D-E333-4D28-BCC7-052A67AD5387}"/>
    <cellStyle name="Total 10 2 4" xfId="30219" xr:uid="{070D14E0-C522-4611-9AD8-48903A02E80A}"/>
    <cellStyle name="Total 10 3" xfId="30220" xr:uid="{B01C37A2-8355-4D94-8AFA-AEBA090986ED}"/>
    <cellStyle name="Total 10 4" xfId="30221" xr:uid="{FA373A0B-678B-48ED-BC87-3202CB3BAEB2}"/>
    <cellStyle name="Total 10 5" xfId="30222" xr:uid="{30755E1D-2C18-4131-8CC8-6037CCC09B9A}"/>
    <cellStyle name="Total 11" xfId="30223" xr:uid="{F146C854-14F6-430F-AFB3-6B731162BE50}"/>
    <cellStyle name="Total 11 2" xfId="30224" xr:uid="{4097C900-4BFD-494C-BBD3-F51E30D0BB5C}"/>
    <cellStyle name="Total 11 2 2" xfId="30225" xr:uid="{7A92C2B1-E8B8-4AFD-BB7B-4D35AFF22B4D}"/>
    <cellStyle name="Total 11 2 3" xfId="30226" xr:uid="{C8E7B367-94FC-4C35-8486-672CFE1456D8}"/>
    <cellStyle name="Total 11 2 4" xfId="30227" xr:uid="{565209CB-26B7-4671-89C7-AC1615821887}"/>
    <cellStyle name="Total 11 3" xfId="30228" xr:uid="{2EEF4305-D789-4F7F-A65E-A8A9B7BDFD65}"/>
    <cellStyle name="Total 11 4" xfId="30229" xr:uid="{C6D39480-904D-4948-AB2B-C4F648B6447A}"/>
    <cellStyle name="Total 11 5" xfId="30230" xr:uid="{C5C11675-A86B-49CF-9994-62CAB82E22A5}"/>
    <cellStyle name="Total 12" xfId="30231" xr:uid="{AB50ADE6-B86A-4C41-BF8C-32A666D34D7E}"/>
    <cellStyle name="Total 12 2" xfId="30232" xr:uid="{E75AA9A7-899D-4507-AC49-E87F09D6866B}"/>
    <cellStyle name="Total 12 2 2" xfId="30233" xr:uid="{EC73AA65-636E-4DC1-B173-D5E4B53164C7}"/>
    <cellStyle name="Total 12 2 3" xfId="30234" xr:uid="{62DD0A10-2B89-48AA-BFEA-64AC3E359BC7}"/>
    <cellStyle name="Total 12 2 4" xfId="30235" xr:uid="{74CAC53B-0471-4B4F-85C5-C439C266F70A}"/>
    <cellStyle name="Total 12 3" xfId="30236" xr:uid="{D1F29B4B-C049-4103-B16A-A16DCB0F9A73}"/>
    <cellStyle name="Total 12 3 2" xfId="30237" xr:uid="{43417AC4-342D-4067-9165-83BF4C3AFC40}"/>
    <cellStyle name="Total 12 3 3" xfId="30238" xr:uid="{23FA46FE-7C12-47B1-BED4-0C933E062FCF}"/>
    <cellStyle name="Total 12 3 4" xfId="30239" xr:uid="{0DDD06D2-9F9B-4A9D-8DF8-0D0400452EA2}"/>
    <cellStyle name="Total 12 4" xfId="30240" xr:uid="{808AF466-8D8F-4D23-A991-233EADA995A8}"/>
    <cellStyle name="Total 12 5" xfId="30241" xr:uid="{57B7B580-0C54-4417-8B34-BB4E533DE113}"/>
    <cellStyle name="Total 12 6" xfId="30242" xr:uid="{A50BE790-F21C-484C-A69A-53E97214D3D1}"/>
    <cellStyle name="Total 13" xfId="30243" xr:uid="{D7FAEDC7-2327-494C-A9D5-FDAEBDEBE8B2}"/>
    <cellStyle name="Total 13 2" xfId="30244" xr:uid="{5CF6B4E7-31D2-47B2-A151-8777522281E7}"/>
    <cellStyle name="Total 13 2 2" xfId="30245" xr:uid="{0D7E2853-F6AC-442D-875A-22D4925BAF5B}"/>
    <cellStyle name="Total 13 2 3" xfId="30246" xr:uid="{AFA94486-5991-4418-9BD9-970A3DC2A70F}"/>
    <cellStyle name="Total 13 2 4" xfId="30247" xr:uid="{797895D9-BB39-4E7D-8F33-929B0FE861A9}"/>
    <cellStyle name="Total 13 3" xfId="30248" xr:uid="{9F0D7C82-0667-4E97-B687-D12197FEE724}"/>
    <cellStyle name="Total 13 3 2" xfId="30249" xr:uid="{4660373C-75C2-4083-9B2C-2ABE5F10CDE2}"/>
    <cellStyle name="Total 13 3 3" xfId="30250" xr:uid="{CFF6A423-9BFF-4FF6-9B52-C287D3FC986D}"/>
    <cellStyle name="Total 13 3 4" xfId="30251" xr:uid="{6347156D-AD0F-446D-ADE7-6368E0703A40}"/>
    <cellStyle name="Total 13 4" xfId="30252" xr:uid="{0C115C54-67E0-40C3-8A60-8B1CEDF36EBD}"/>
    <cellStyle name="Total 13 5" xfId="30253" xr:uid="{863FCDBE-B4D6-4EF6-BFCB-0290076C093E}"/>
    <cellStyle name="Total 13 6" xfId="30254" xr:uid="{B4997752-DCCD-4019-A280-C1F34D236093}"/>
    <cellStyle name="Total 14" xfId="30255" xr:uid="{7B2CC28E-BE95-4613-9831-B3B306A950B3}"/>
    <cellStyle name="Total 14 2" xfId="30256" xr:uid="{0DA27BE6-C5ED-4555-AB75-17D8AA95FCA9}"/>
    <cellStyle name="Total 14 2 2" xfId="30257" xr:uid="{16E48A19-B750-4CB3-9A3D-FB4F13C0F77A}"/>
    <cellStyle name="Total 14 2 3" xfId="30258" xr:uid="{576AD2B3-1031-41BD-9B80-7853E2E01FB3}"/>
    <cellStyle name="Total 14 2 4" xfId="30259" xr:uid="{8C98CABD-4F33-4510-B9D2-1910960DB433}"/>
    <cellStyle name="Total 14 3" xfId="30260" xr:uid="{440A4AC6-8E54-4404-B8E1-B33AF26D64A4}"/>
    <cellStyle name="Total 14 3 2" xfId="30261" xr:uid="{9B23B8F6-D528-485E-A673-70B708098CAD}"/>
    <cellStyle name="Total 14 3 3" xfId="30262" xr:uid="{5634A58C-F13B-4809-8376-81B405FC48D7}"/>
    <cellStyle name="Total 14 3 4" xfId="30263" xr:uid="{07155B2F-2338-4929-BB6A-F1A5DA87BA03}"/>
    <cellStyle name="Total 14 4" xfId="30264" xr:uid="{9A581D43-08C0-4B33-84F4-5080935FFE18}"/>
    <cellStyle name="Total 14 5" xfId="30265" xr:uid="{50595F18-3612-41C4-BF5D-9FC663A449DE}"/>
    <cellStyle name="Total 14 6" xfId="30266" xr:uid="{C959A15C-A41D-4EEB-B0B3-EF0681F08175}"/>
    <cellStyle name="Total 15" xfId="30267" xr:uid="{914B7B36-EAE4-4A94-B84D-5828E9E37A96}"/>
    <cellStyle name="Total 15 2" xfId="30268" xr:uid="{0B30C2AA-670C-465D-949C-369E90B27494}"/>
    <cellStyle name="Total 15 2 2" xfId="30269" xr:uid="{A8463E9D-F81A-469F-933B-D3794C6A5D0D}"/>
    <cellStyle name="Total 15 2 3" xfId="30270" xr:uid="{BDB06AD6-7434-4EB8-B015-CFBEA0AAC59E}"/>
    <cellStyle name="Total 15 2 4" xfId="30271" xr:uid="{EBE90198-3064-4BD4-B36F-E16AFB248677}"/>
    <cellStyle name="Total 15 3" xfId="30272" xr:uid="{A83EE32B-5BE7-424A-A5B2-CF3CECB233F2}"/>
    <cellStyle name="Total 15 3 2" xfId="30273" xr:uid="{0C84D8C2-9CEB-4E9E-BF7E-54869CF0BA9A}"/>
    <cellStyle name="Total 15 3 3" xfId="30274" xr:uid="{E179AB7D-8818-48AF-81C6-7A32E2ECEC9D}"/>
    <cellStyle name="Total 15 3 4" xfId="30275" xr:uid="{46D3F825-19E7-4DBC-A015-CC2856184F32}"/>
    <cellStyle name="Total 15 4" xfId="30276" xr:uid="{F5689A1D-7C42-48CA-87EC-7AC5C8B191C7}"/>
    <cellStyle name="Total 15 5" xfId="30277" xr:uid="{1F1D2CAF-79A9-4066-9070-232D8E52D736}"/>
    <cellStyle name="Total 15 6" xfId="30278" xr:uid="{AB280718-34A0-4F55-8DB8-24DBC6EEF50B}"/>
    <cellStyle name="Total 16" xfId="30279" xr:uid="{DF83FFEA-2C28-45E5-BEAF-A3D82EFE9863}"/>
    <cellStyle name="Total 16 2" xfId="30280" xr:uid="{B0984E60-B30B-4EEC-AC7D-D743206F0A5F}"/>
    <cellStyle name="Total 16 2 2" xfId="30281" xr:uid="{639C069A-569F-4F58-8DA1-56CD0D1B6B8B}"/>
    <cellStyle name="Total 16 2 3" xfId="30282" xr:uid="{1132A098-7CE8-447C-B958-7F80157142C2}"/>
    <cellStyle name="Total 16 2 4" xfId="30283" xr:uid="{7B3D7022-AD92-4AA3-A279-6568AFFA7904}"/>
    <cellStyle name="Total 16 3" xfId="30284" xr:uid="{0FFB9C90-6129-47FA-B990-E997151CE841}"/>
    <cellStyle name="Total 16 3 2" xfId="30285" xr:uid="{FCC454FE-44BE-4641-AFBA-4B2A695E7B98}"/>
    <cellStyle name="Total 16 3 3" xfId="30286" xr:uid="{7AD96B8E-0C98-497F-BAE9-1D28869A8EB6}"/>
    <cellStyle name="Total 16 3 4" xfId="30287" xr:uid="{DA135A7E-B80A-464A-A045-3BFCABFDA02D}"/>
    <cellStyle name="Total 16 4" xfId="30288" xr:uid="{EB30AEBA-FD7A-4A16-B046-2B24B3A8EC71}"/>
    <cellStyle name="Total 16 5" xfId="30289" xr:uid="{D473F57E-A775-4D02-BC8B-B72E7F521174}"/>
    <cellStyle name="Total 16 6" xfId="30290" xr:uid="{2FB79E4B-0BA2-4487-A362-68663A28A104}"/>
    <cellStyle name="Total 2" xfId="30291" xr:uid="{332EF2E7-BA6D-42AA-981B-DCF856D7AE1C}"/>
    <cellStyle name="Total 2 10" xfId="30292" xr:uid="{981A1EA4-6601-4D99-A1B5-55C4EFC2DE28}"/>
    <cellStyle name="Total 2 10 2" xfId="30293" xr:uid="{507FF462-007B-47B7-BB86-DB604E640301}"/>
    <cellStyle name="Total 2 10 2 2" xfId="30294" xr:uid="{A0E8A581-8C46-4C85-8A3E-EB61309F7559}"/>
    <cellStyle name="Total 2 10 2 3" xfId="30295" xr:uid="{ECDFF28C-3492-474A-A8EF-C17B26324880}"/>
    <cellStyle name="Total 2 10 2 4" xfId="30296" xr:uid="{C3F90064-2D7E-4016-B29A-65CBEA5E619F}"/>
    <cellStyle name="Total 2 10 3" xfId="30297" xr:uid="{7C5C8309-1EB9-441C-90CA-0F35A4DEAD68}"/>
    <cellStyle name="Total 2 10 4" xfId="30298" xr:uid="{F4ED862A-A432-4E5F-A148-F063118DF7CE}"/>
    <cellStyle name="Total 2 11" xfId="30299" xr:uid="{BFF03CEF-962F-4594-A091-3A2AF64E2FC5}"/>
    <cellStyle name="Total 2 11 2" xfId="30300" xr:uid="{6805ED6E-073C-4561-A0EA-EDB1D85AC5D6}"/>
    <cellStyle name="Total 2 11 2 2" xfId="30301" xr:uid="{437D14E4-67E3-4168-9AC1-4C30A267281E}"/>
    <cellStyle name="Total 2 11 2 3" xfId="30302" xr:uid="{4C82F0EE-D166-4B91-AFD7-4EC859BFDB1A}"/>
    <cellStyle name="Total 2 11 2 4" xfId="30303" xr:uid="{AD73E9B3-6DE0-4C6A-A81A-2EFEF0E8567C}"/>
    <cellStyle name="Total 2 11 3" xfId="30304" xr:uid="{E4AE2184-EBB4-4B86-B00C-FFC32BB756CF}"/>
    <cellStyle name="Total 2 11 4" xfId="30305" xr:uid="{4335460C-296F-4ABD-B92E-3F20B3378AFA}"/>
    <cellStyle name="Total 2 12" xfId="30306" xr:uid="{5B2031AA-FE7B-456D-B74B-77603AF0596F}"/>
    <cellStyle name="Total 2 12 2" xfId="30307" xr:uid="{E2B2EA71-A3D7-41A9-9181-ABFEE3E59B08}"/>
    <cellStyle name="Total 2 12 3" xfId="30308" xr:uid="{2D3ADE93-B0B3-49F6-8562-30CEF346AD57}"/>
    <cellStyle name="Total 2 12 4" xfId="30309" xr:uid="{93B915C2-C79F-4B4F-8C64-919DFA924F11}"/>
    <cellStyle name="Total 2 13" xfId="30310" xr:uid="{28A35080-CA55-4106-A940-B5076EAD0252}"/>
    <cellStyle name="Total 2 13 2" xfId="30311" xr:uid="{C9F14141-CBC0-4798-92C4-1C1675564F5D}"/>
    <cellStyle name="Total 2 13 3" xfId="30312" xr:uid="{1BCFC44B-22FA-41E5-9BF5-06E6128DA536}"/>
    <cellStyle name="Total 2 13 4" xfId="30313" xr:uid="{FA0E1D9E-318D-4909-B965-6E0E3BB1CD53}"/>
    <cellStyle name="Total 2 14" xfId="30314" xr:uid="{98AD611A-76A7-4356-A7F1-826244E9A7F0}"/>
    <cellStyle name="Total 2 15" xfId="30315" xr:uid="{68BAD66F-423B-4AB9-80B4-C571F4C230D4}"/>
    <cellStyle name="Total 2 16" xfId="30316" xr:uid="{18AC9DA2-C97B-4557-B87B-813489D26D4F}"/>
    <cellStyle name="Total 2 2" xfId="30317" xr:uid="{1BBE09DF-D428-4F4F-991F-49E073CEBCC9}"/>
    <cellStyle name="Total 2 2 10" xfId="30318" xr:uid="{620A9C45-79EE-4FB0-A4D0-98F37A3933C6}"/>
    <cellStyle name="Total 2 2 10 2" xfId="30319" xr:uid="{3369EF74-4023-459E-AC9B-971D8B625108}"/>
    <cellStyle name="Total 2 2 10 3" xfId="30320" xr:uid="{FABF342A-7DB3-4F64-9260-DE0F3C0E09FF}"/>
    <cellStyle name="Total 2 2 10 4" xfId="30321" xr:uid="{013C5EAA-DFE0-49AD-A6CB-3BAC155222CF}"/>
    <cellStyle name="Total 2 2 11" xfId="30322" xr:uid="{A6039876-94D5-4F84-8FBA-BD3F075D9145}"/>
    <cellStyle name="Total 2 2 11 2" xfId="30323" xr:uid="{BB7375EC-A6F8-444E-87EF-BECC9351D2C4}"/>
    <cellStyle name="Total 2 2 11 3" xfId="30324" xr:uid="{FB155B7C-50B4-4CAB-A43B-AB6110CABBFD}"/>
    <cellStyle name="Total 2 2 11 4" xfId="30325" xr:uid="{9FEE2395-D25C-415E-A0B1-AA5DD396A07F}"/>
    <cellStyle name="Total 2 2 12" xfId="30326" xr:uid="{E3974544-9E80-4B60-83E2-1A22F238DF2E}"/>
    <cellStyle name="Total 2 2 13" xfId="30327" xr:uid="{E879F85F-EC11-4ACE-8DF8-617B35D649B4}"/>
    <cellStyle name="Total 2 2 14" xfId="30328" xr:uid="{08E82809-7DC8-4846-A1C3-06CD01A4CA83}"/>
    <cellStyle name="Total 2 2 2" xfId="30329" xr:uid="{32D60B05-1B9D-45EB-AEAF-69C1A4E58D3D}"/>
    <cellStyle name="Total 2 2 2 2" xfId="30330" xr:uid="{DE957B51-D553-40DF-9567-210097F099FD}"/>
    <cellStyle name="Total 2 2 2 2 2" xfId="30331" xr:uid="{98B706A4-470F-403E-99C1-74840CD48F1A}"/>
    <cellStyle name="Total 2 2 2 2 3" xfId="30332" xr:uid="{8168A3E7-27F9-4821-B74A-933990A8281F}"/>
    <cellStyle name="Total 2 2 2 2 4" xfId="30333" xr:uid="{248012AC-64B4-4B54-B34E-333518CB4A25}"/>
    <cellStyle name="Total 2 2 2 3" xfId="30334" xr:uid="{B4F89C5F-250A-4441-B762-3077CD92C06E}"/>
    <cellStyle name="Total 2 2 2 4" xfId="30335" xr:uid="{EE347ACE-2912-4210-B234-55E82FAA6D2B}"/>
    <cellStyle name="Total 2 2 3" xfId="30336" xr:uid="{BB599F01-84DC-4887-8489-FDD64C796FF1}"/>
    <cellStyle name="Total 2 2 3 2" xfId="30337" xr:uid="{690AF82D-68F4-4461-BA61-F1147C0CCDB1}"/>
    <cellStyle name="Total 2 2 3 2 2" xfId="30338" xr:uid="{B6A8B431-78DA-4204-B426-93FB3EE3A919}"/>
    <cellStyle name="Total 2 2 3 2 3" xfId="30339" xr:uid="{8C1D36EB-86A5-441F-A3F5-0525360A709F}"/>
    <cellStyle name="Total 2 2 3 2 4" xfId="30340" xr:uid="{0C011C6C-EAF8-47BD-80B3-8F9B274A3A35}"/>
    <cellStyle name="Total 2 2 3 3" xfId="30341" xr:uid="{38F1A7F6-1239-40DF-B11C-BCEF0EF1BBDC}"/>
    <cellStyle name="Total 2 2 3 4" xfId="30342" xr:uid="{F6FFD668-6026-4C4C-9E52-F2D4DB757F09}"/>
    <cellStyle name="Total 2 2 4" xfId="30343" xr:uid="{CE7853F7-3657-4E9C-B134-FE9EEC00D9B6}"/>
    <cellStyle name="Total 2 2 4 2" xfId="30344" xr:uid="{8F6F5C81-BD7F-47CC-B579-8870E066E122}"/>
    <cellStyle name="Total 2 2 4 2 2" xfId="30345" xr:uid="{57EE7DE7-0A50-492E-881E-F90DF08BD21D}"/>
    <cellStyle name="Total 2 2 4 2 3" xfId="30346" xr:uid="{C2AA3361-8CA8-4175-9EFB-D660AFB07347}"/>
    <cellStyle name="Total 2 2 4 2 4" xfId="30347" xr:uid="{2B07D455-47B9-4E0F-A6D6-26995739D029}"/>
    <cellStyle name="Total 2 2 4 3" xfId="30348" xr:uid="{53E17AF0-FF43-4A9F-9740-CCA413EC95E0}"/>
    <cellStyle name="Total 2 2 4 4" xfId="30349" xr:uid="{EDEED9A0-9CCD-4C49-AD61-F2BA15EEE931}"/>
    <cellStyle name="Total 2 2 5" xfId="30350" xr:uid="{4AB98597-A488-425E-8FC3-5BAA39F8D89E}"/>
    <cellStyle name="Total 2 2 5 2" xfId="30351" xr:uid="{0463B142-88A6-4A9D-BBDD-19E8D64855CA}"/>
    <cellStyle name="Total 2 2 5 2 2" xfId="30352" xr:uid="{761BD80E-A34A-4590-98BE-F0974EB887CA}"/>
    <cellStyle name="Total 2 2 5 2 3" xfId="30353" xr:uid="{55DC70A9-D4A0-4C81-AB4F-D606CB5C15FF}"/>
    <cellStyle name="Total 2 2 5 2 4" xfId="30354" xr:uid="{5C08C113-894B-4597-B918-70CB0A55F899}"/>
    <cellStyle name="Total 2 2 5 3" xfId="30355" xr:uid="{9BDECA4D-EEAE-46F5-B904-359EE7C0AEF9}"/>
    <cellStyle name="Total 2 2 5 4" xfId="30356" xr:uid="{C7A89955-6833-4011-950E-55CC45052C06}"/>
    <cellStyle name="Total 2 2 6" xfId="30357" xr:uid="{1CE07B1D-0884-42BE-A066-F1A7897F4674}"/>
    <cellStyle name="Total 2 2 6 2" xfId="30358" xr:uid="{277B3A22-8646-4886-AFDE-6A69DAA1AA65}"/>
    <cellStyle name="Total 2 2 6 2 2" xfId="30359" xr:uid="{0FC8DD40-A726-4CA6-AB24-87CC04EB22B0}"/>
    <cellStyle name="Total 2 2 6 2 3" xfId="30360" xr:uid="{BD1B0189-DB83-4F91-B7B4-C3EF650BEFD5}"/>
    <cellStyle name="Total 2 2 6 2 4" xfId="30361" xr:uid="{3CCE16FC-7CEB-44FB-978B-87A77EDAF94B}"/>
    <cellStyle name="Total 2 2 6 3" xfId="30362" xr:uid="{515A0475-FBC8-4B18-B0C9-64763144AB44}"/>
    <cellStyle name="Total 2 2 6 4" xfId="30363" xr:uid="{DC4D0C94-1324-440B-BED5-41B22566821A}"/>
    <cellStyle name="Total 2 2 7" xfId="30364" xr:uid="{456DA9CF-F4FA-4967-9110-DCF14A65E4D2}"/>
    <cellStyle name="Total 2 2 7 2" xfId="30365" xr:uid="{A83EB823-11F7-4C62-9F83-7A45882CB239}"/>
    <cellStyle name="Total 2 2 7 2 2" xfId="30366" xr:uid="{0D4B83DC-9BF4-42B1-90CF-5F1176B59F95}"/>
    <cellStyle name="Total 2 2 7 2 3" xfId="30367" xr:uid="{7B8281AE-E5C6-45CC-8F37-6F22AA689989}"/>
    <cellStyle name="Total 2 2 7 2 4" xfId="30368" xr:uid="{AB5967F6-C674-420B-8ABE-14DD9DD673B4}"/>
    <cellStyle name="Total 2 2 7 3" xfId="30369" xr:uid="{62DA4100-1DD1-4DD3-AB06-5805E5FC938A}"/>
    <cellStyle name="Total 2 2 7 4" xfId="30370" xr:uid="{6537B098-66D0-47BC-9F53-D958E81DB188}"/>
    <cellStyle name="Total 2 2 8" xfId="30371" xr:uid="{BB93AF7D-8D21-4877-A6B2-E33FB8716391}"/>
    <cellStyle name="Total 2 2 8 2" xfId="30372" xr:uid="{E5EC0066-0843-453F-889B-962905F050EE}"/>
    <cellStyle name="Total 2 2 8 2 2" xfId="30373" xr:uid="{8DED4D99-C37D-4482-80C4-89CE3758D4F2}"/>
    <cellStyle name="Total 2 2 8 2 3" xfId="30374" xr:uid="{562C0B97-4C94-4A08-AA45-8824ED6031F8}"/>
    <cellStyle name="Total 2 2 8 2 4" xfId="30375" xr:uid="{EC48ED39-1630-4F79-AEBE-CBC9CE79E7A1}"/>
    <cellStyle name="Total 2 2 8 3" xfId="30376" xr:uid="{0F50F206-58B7-4777-8457-3A296942B006}"/>
    <cellStyle name="Total 2 2 8 4" xfId="30377" xr:uid="{2F4C3875-DCF3-4084-8189-A845818CEB28}"/>
    <cellStyle name="Total 2 2 9" xfId="30378" xr:uid="{80678B1A-4332-4FEB-8599-525292898C24}"/>
    <cellStyle name="Total 2 2 9 2" xfId="30379" xr:uid="{72BE74CB-5D15-40A5-81F5-2BEDA5AB0924}"/>
    <cellStyle name="Total 2 2 9 2 2" xfId="30380" xr:uid="{1AC76767-20AD-4F6B-85D8-B22BA5971A5E}"/>
    <cellStyle name="Total 2 2 9 2 3" xfId="30381" xr:uid="{8845EEA5-F946-4FBF-BF3C-9290B0B9FBC6}"/>
    <cellStyle name="Total 2 2 9 2 4" xfId="30382" xr:uid="{5B471977-3B39-494E-B227-284EB2EC369D}"/>
    <cellStyle name="Total 2 2 9 3" xfId="30383" xr:uid="{F994FD3A-8AA1-47ED-BC37-0293D1887DB0}"/>
    <cellStyle name="Total 2 2 9 4" xfId="30384" xr:uid="{446C3993-8578-43F9-898E-D1ED5747F1DA}"/>
    <cellStyle name="Total 2 3" xfId="30385" xr:uid="{668874A2-9831-422F-93C8-0FF445F416BE}"/>
    <cellStyle name="Total 2 3 2" xfId="30386" xr:uid="{BA6879BF-8585-4147-A7C1-6C53F85EDDA3}"/>
    <cellStyle name="Total 2 3 2 2" xfId="30387" xr:uid="{82A110BD-4EA1-4A9B-9BE9-2E21E708D681}"/>
    <cellStyle name="Total 2 3 2 3" xfId="30388" xr:uid="{7FEC371A-E603-4998-97B1-EF3C55409D54}"/>
    <cellStyle name="Total 2 3 2 4" xfId="30389" xr:uid="{61631E10-9768-4EB1-AF94-378A955DC99B}"/>
    <cellStyle name="Total 2 3 3" xfId="30390" xr:uid="{BB764CE7-5DA5-40A2-96CB-E1B289067B6B}"/>
    <cellStyle name="Total 2 3 3 2" xfId="30391" xr:uid="{83A511B2-8023-470B-9A14-ED9538A65806}"/>
    <cellStyle name="Total 2 3 3 3" xfId="30392" xr:uid="{8DFD3A0B-E146-4C30-AAC8-01DDB6A913B4}"/>
    <cellStyle name="Total 2 3 3 4" xfId="30393" xr:uid="{435F9C60-B575-4A54-983E-DBBC612BC383}"/>
    <cellStyle name="Total 2 3 4" xfId="30394" xr:uid="{B826FAB9-8AF0-4AED-B4EA-A5970F3AE070}"/>
    <cellStyle name="Total 2 3 5" xfId="30395" xr:uid="{BAB90302-7780-45CB-8930-3E0CF4DE387F}"/>
    <cellStyle name="Total 2 3 6" xfId="30396" xr:uid="{305F7AE4-DFA9-44B3-AFFB-90A6C6805E1E}"/>
    <cellStyle name="Total 2 4" xfId="30397" xr:uid="{7B7759A9-081F-4CA1-B559-2A2AEFAE6028}"/>
    <cellStyle name="Total 2 4 2" xfId="30398" xr:uid="{5186C13D-A110-4FAB-A874-910C1A947CB9}"/>
    <cellStyle name="Total 2 4 2 2" xfId="30399" xr:uid="{D33461A3-534B-4E0F-9A3E-8A6DF426229F}"/>
    <cellStyle name="Total 2 4 2 3" xfId="30400" xr:uid="{8A8F7A88-4FF5-47AC-8912-CD9730D82C1E}"/>
    <cellStyle name="Total 2 4 2 4" xfId="30401" xr:uid="{E0972332-0A83-44F9-8F57-813EA01B605C}"/>
    <cellStyle name="Total 2 4 3" xfId="30402" xr:uid="{AA264333-18C5-4211-A93D-7BB155162E93}"/>
    <cellStyle name="Total 2 4 3 2" xfId="30403" xr:uid="{B76A87EB-71A5-49C7-9CF9-F69ED0AE8BEE}"/>
    <cellStyle name="Total 2 4 3 3" xfId="30404" xr:uid="{97915BD6-A25B-4F72-9571-6A8039A3C3CC}"/>
    <cellStyle name="Total 2 4 3 4" xfId="30405" xr:uid="{98198C16-6549-416B-BC7F-1E28F4BFC132}"/>
    <cellStyle name="Total 2 4 4" xfId="30406" xr:uid="{69401734-3C7C-4700-A985-EE44A44529F7}"/>
    <cellStyle name="Total 2 4 5" xfId="30407" xr:uid="{958DEEBC-594F-408F-AD59-6C58F0C7E32D}"/>
    <cellStyle name="Total 2 4 6" xfId="30408" xr:uid="{E9388792-0C76-488D-8DD3-9FA634E8A459}"/>
    <cellStyle name="Total 2 5" xfId="30409" xr:uid="{169C38B9-E776-4C7B-8F13-731CE647DA43}"/>
    <cellStyle name="Total 2 5 2" xfId="30410" xr:uid="{8D844F54-EF96-4508-95C7-3BA977CD93C6}"/>
    <cellStyle name="Total 2 5 2 2" xfId="30411" xr:uid="{D85FEC1D-CE56-4662-8B73-A533898FCE35}"/>
    <cellStyle name="Total 2 5 2 3" xfId="30412" xr:uid="{68534BED-61B7-49C5-AC38-0CD867F7F281}"/>
    <cellStyle name="Total 2 5 2 4" xfId="30413" xr:uid="{6B7179A2-847E-4BED-8A7E-923B4BD086A2}"/>
    <cellStyle name="Total 2 5 3" xfId="30414" xr:uid="{28E3FDB5-B7EB-4DF7-9C25-5FCF606FA096}"/>
    <cellStyle name="Total 2 5 3 2" xfId="30415" xr:uid="{24D9D94D-76A0-4589-8711-DFDF9CEEDEF6}"/>
    <cellStyle name="Total 2 5 3 3" xfId="30416" xr:uid="{0D8CCA34-E927-4B67-B430-E629B16BD4C3}"/>
    <cellStyle name="Total 2 5 3 4" xfId="30417" xr:uid="{C678E82C-5517-4169-A98E-9330E0EE097C}"/>
    <cellStyle name="Total 2 5 4" xfId="30418" xr:uid="{BEBDB1C2-C8B4-4AF3-A02F-4D42D0F1C13C}"/>
    <cellStyle name="Total 2 5 5" xfId="30419" xr:uid="{F0BCEA04-895A-4ED6-87D7-57554DCCF928}"/>
    <cellStyle name="Total 2 5 6" xfId="30420" xr:uid="{3A2D5731-BE8A-48CD-A155-7F337DDCFBDF}"/>
    <cellStyle name="Total 2 6" xfId="30421" xr:uid="{8A350552-42F3-478D-9586-909E8572032E}"/>
    <cellStyle name="Total 2 6 2" xfId="30422" xr:uid="{4D86E742-7807-4ED8-8D4C-F17355E5D11B}"/>
    <cellStyle name="Total 2 6 2 2" xfId="30423" xr:uid="{CB33F7E5-749B-48A2-8F2F-845591ED4CF5}"/>
    <cellStyle name="Total 2 6 2 3" xfId="30424" xr:uid="{A97758D5-716B-4BFC-8432-553C0A48A98B}"/>
    <cellStyle name="Total 2 6 2 4" xfId="30425" xr:uid="{D67287EE-632B-4F5B-AC10-E06B4C51E5A3}"/>
    <cellStyle name="Total 2 6 3" xfId="30426" xr:uid="{F42D8438-88A6-47CE-B8A1-507EA184FFD2}"/>
    <cellStyle name="Total 2 6 4" xfId="30427" xr:uid="{CCC5B1F6-2075-4BF1-A925-3BB97C73C32E}"/>
    <cellStyle name="Total 2 7" xfId="30428" xr:uid="{1F9AB088-7EC5-4E73-9A62-99C29F648379}"/>
    <cellStyle name="Total 2 7 2" xfId="30429" xr:uid="{883ADF60-9161-49D1-A6F8-C25BF9F7D59B}"/>
    <cellStyle name="Total 2 7 2 2" xfId="30430" xr:uid="{CE571030-F17C-4D50-86B6-C19B0C481348}"/>
    <cellStyle name="Total 2 7 2 3" xfId="30431" xr:uid="{3328DA5E-6B14-462F-A189-DB7647A9C4B9}"/>
    <cellStyle name="Total 2 7 2 4" xfId="30432" xr:uid="{B2390487-B42B-4A27-B4F9-1A82A0EBBFCB}"/>
    <cellStyle name="Total 2 7 3" xfId="30433" xr:uid="{ED61ECCA-579D-47C7-BBBD-4BF8F1E93C56}"/>
    <cellStyle name="Total 2 7 4" xfId="30434" xr:uid="{38588E7B-70F9-47DC-ADD6-351B8B9695DF}"/>
    <cellStyle name="Total 2 8" xfId="30435" xr:uid="{D09B5850-5EFF-4D0F-8DDB-1593AB20E973}"/>
    <cellStyle name="Total 2 8 2" xfId="30436" xr:uid="{2F5F616B-CAC7-45BB-A0CC-001D1541899F}"/>
    <cellStyle name="Total 2 8 2 2" xfId="30437" xr:uid="{5BBF85C6-3D33-4D1B-8C87-A6409151589A}"/>
    <cellStyle name="Total 2 8 2 3" xfId="30438" xr:uid="{0F7EB17D-AC17-4EFE-83AF-702A6B1B66FF}"/>
    <cellStyle name="Total 2 8 2 4" xfId="30439" xr:uid="{77C5C49C-C5CB-4EC1-93FA-090890FD54E7}"/>
    <cellStyle name="Total 2 8 3" xfId="30440" xr:uid="{F1808129-A9B7-40D0-886D-FF4B152DE658}"/>
    <cellStyle name="Total 2 8 4" xfId="30441" xr:uid="{0720CF7D-107B-49D8-ADE7-06E04E9C65FE}"/>
    <cellStyle name="Total 2 9" xfId="30442" xr:uid="{BAA2D232-E413-42D3-AF50-3399418E3580}"/>
    <cellStyle name="Total 2 9 2" xfId="30443" xr:uid="{1EC49524-CB13-42F1-B014-9123F37AC2D7}"/>
    <cellStyle name="Total 2 9 2 2" xfId="30444" xr:uid="{8E9E5976-3791-4FFC-AA26-5EDD43A76B28}"/>
    <cellStyle name="Total 2 9 2 3" xfId="30445" xr:uid="{9F1975E7-1260-4378-91CD-986275037A71}"/>
    <cellStyle name="Total 2 9 2 4" xfId="30446" xr:uid="{91941395-60A4-40D6-A2C1-78F36F2943E2}"/>
    <cellStyle name="Total 2 9 3" xfId="30447" xr:uid="{2C374EFE-1D96-4EED-867E-3D69514D07CC}"/>
    <cellStyle name="Total 2 9 4" xfId="30448" xr:uid="{1FC68F09-85C5-4194-A460-7901BCACEF9F}"/>
    <cellStyle name="Total 2_POST METRIC - ELEC" xfId="30449" xr:uid="{B71E033A-30F7-4ABC-BB31-CB675F4E8CC2}"/>
    <cellStyle name="Total 3" xfId="30450" xr:uid="{F85D92AF-72D0-4D00-A59F-E8F7C563D225}"/>
    <cellStyle name="Total 3 10" xfId="30451" xr:uid="{7A0C2C44-6462-4216-BA9E-2C242AC3611E}"/>
    <cellStyle name="Total 3 10 2" xfId="30452" xr:uid="{B939C480-A81D-49A8-A7A6-209057746EFB}"/>
    <cellStyle name="Total 3 10 2 2" xfId="30453" xr:uid="{ADFFA50B-3368-49E0-B71F-F8DE93DB5E52}"/>
    <cellStyle name="Total 3 10 2 3" xfId="30454" xr:uid="{8DB596BC-80B6-4BB4-A05B-E6DD2650B625}"/>
    <cellStyle name="Total 3 10 2 4" xfId="30455" xr:uid="{2DB6874E-B2AB-42EE-962A-14024E8AC576}"/>
    <cellStyle name="Total 3 10 3" xfId="30456" xr:uid="{8D053453-0842-4406-B9B8-929319266E49}"/>
    <cellStyle name="Total 3 10 4" xfId="30457" xr:uid="{D4A01B91-2DAE-4D2F-9B5E-9BA41D2B6676}"/>
    <cellStyle name="Total 3 11" xfId="30458" xr:uid="{D773875E-26A6-464A-83DD-4CB8AA6D3CB8}"/>
    <cellStyle name="Total 3 11 2" xfId="30459" xr:uid="{CD5746C2-6E68-43E2-840C-F6C4FEA68F0F}"/>
    <cellStyle name="Total 3 11 3" xfId="30460" xr:uid="{61869A5E-B4D3-46CB-A1AA-34BCA2AE3084}"/>
    <cellStyle name="Total 3 11 4" xfId="30461" xr:uid="{20411239-ABF2-4DBB-BCDB-C595324A669F}"/>
    <cellStyle name="Total 3 12" xfId="30462" xr:uid="{E5472257-10C8-4B17-8F4B-9657654E0EAF}"/>
    <cellStyle name="Total 3 12 2" xfId="30463" xr:uid="{D6FB92E9-2AF1-4A27-9F7A-5BA710D2A6F1}"/>
    <cellStyle name="Total 3 12 3" xfId="30464" xr:uid="{8FBDA98E-6850-47F6-9313-13B1566C3CA8}"/>
    <cellStyle name="Total 3 12 4" xfId="30465" xr:uid="{0E8219F3-41C4-480E-BB96-00459D35B1F1}"/>
    <cellStyle name="Total 3 13" xfId="30466" xr:uid="{E4227782-E8F3-4F3F-A364-8C8DCD78247F}"/>
    <cellStyle name="Total 3 14" xfId="30467" xr:uid="{61A51867-D5ED-435A-8758-67397BD3A7E0}"/>
    <cellStyle name="Total 3 15" xfId="30468" xr:uid="{46A27694-D0AF-4060-8A7B-21C9F0ED7935}"/>
    <cellStyle name="Total 3 2" xfId="30469" xr:uid="{8F492D5D-A1CF-4164-A8FE-672F75A52D7B}"/>
    <cellStyle name="Total 3 2 10" xfId="30470" xr:uid="{3C2C78A0-3152-4DAA-990B-3F7A95704F74}"/>
    <cellStyle name="Total 3 2 10 2" xfId="30471" xr:uid="{17104D7E-23DB-4451-8C62-E0CB4ED770B0}"/>
    <cellStyle name="Total 3 2 10 3" xfId="30472" xr:uid="{E5418B4D-5BAF-4CC9-B178-200B10BBBD21}"/>
    <cellStyle name="Total 3 2 10 4" xfId="30473" xr:uid="{5E45134E-0454-48FE-A225-2D1BFA4F6744}"/>
    <cellStyle name="Total 3 2 11" xfId="30474" xr:uid="{3A25CFDA-73A1-4217-8F2E-9AB8B6797D60}"/>
    <cellStyle name="Total 3 2 11 2" xfId="30475" xr:uid="{E778D6C1-5385-4FB9-B336-DDD2630E447B}"/>
    <cellStyle name="Total 3 2 11 3" xfId="30476" xr:uid="{29A4E144-2F38-4A8D-8CF9-AE39C81E2268}"/>
    <cellStyle name="Total 3 2 11 4" xfId="30477" xr:uid="{9C30D76F-F752-4948-8FEE-32B471E8E5CB}"/>
    <cellStyle name="Total 3 2 12" xfId="30478" xr:uid="{C9449878-00DC-48D3-8FC8-0F7417A8BAB7}"/>
    <cellStyle name="Total 3 2 13" xfId="30479" xr:uid="{F7776A9B-54FB-4078-9CEB-E190F2D95E65}"/>
    <cellStyle name="Total 3 2 14" xfId="30480" xr:uid="{54C4D6ED-51BA-450A-A9CD-47C92D437D0E}"/>
    <cellStyle name="Total 3 2 2" xfId="30481" xr:uid="{3C27D174-7999-494A-BC1B-A8EAAA24D5B1}"/>
    <cellStyle name="Total 3 2 2 2" xfId="30482" xr:uid="{9F313A3B-111A-4DDE-992E-F0664291FD31}"/>
    <cellStyle name="Total 3 2 2 2 2" xfId="30483" xr:uid="{39CCF8C9-9AA8-4341-B160-EA18B246C5FF}"/>
    <cellStyle name="Total 3 2 2 2 3" xfId="30484" xr:uid="{B5F9BD07-4B5C-43DF-ABFF-EC1141D0793B}"/>
    <cellStyle name="Total 3 2 2 2 4" xfId="30485" xr:uid="{837F48AD-2A43-427A-93F8-7E44B941B8DC}"/>
    <cellStyle name="Total 3 2 2 3" xfId="30486" xr:uid="{AA343C13-CB8D-4FCD-B07A-A9CF19B28885}"/>
    <cellStyle name="Total 3 2 2 4" xfId="30487" xr:uid="{FF58864D-7887-4D1B-8118-3495ACB09BCB}"/>
    <cellStyle name="Total 3 2 3" xfId="30488" xr:uid="{AF9740BD-D648-4A12-9613-FD7D3849FE59}"/>
    <cellStyle name="Total 3 2 3 2" xfId="30489" xr:uid="{9669ED81-B12F-43E7-AF53-2831C142DF71}"/>
    <cellStyle name="Total 3 2 3 2 2" xfId="30490" xr:uid="{74D370D4-6FBE-4C54-B21B-87548EA60966}"/>
    <cellStyle name="Total 3 2 3 2 3" xfId="30491" xr:uid="{766DF07F-0FAF-42BC-8E94-B0A78244F163}"/>
    <cellStyle name="Total 3 2 3 2 4" xfId="30492" xr:uid="{E36F8A17-3C36-4417-9B35-AA71AADE2708}"/>
    <cellStyle name="Total 3 2 3 3" xfId="30493" xr:uid="{A8B2CF1E-ED68-4911-A50E-E35338C35467}"/>
    <cellStyle name="Total 3 2 3 4" xfId="30494" xr:uid="{9B73EAD8-70A9-4716-B91F-FCFC0F4B98BA}"/>
    <cellStyle name="Total 3 2 4" xfId="30495" xr:uid="{D5B555DD-557F-48B0-990B-7EB5C8BF9F60}"/>
    <cellStyle name="Total 3 2 4 2" xfId="30496" xr:uid="{25E71CD3-123E-41E1-A66E-3F21C0EC9BB8}"/>
    <cellStyle name="Total 3 2 4 2 2" xfId="30497" xr:uid="{1EC3336F-A00B-4EED-8D44-C0DB1E47BA42}"/>
    <cellStyle name="Total 3 2 4 2 3" xfId="30498" xr:uid="{4701A797-B9BD-4CBC-9F83-DB860BFC3F08}"/>
    <cellStyle name="Total 3 2 4 2 4" xfId="30499" xr:uid="{0E8CBDDC-90E0-44DA-BA68-1F1B481133AA}"/>
    <cellStyle name="Total 3 2 4 3" xfId="30500" xr:uid="{E8EABC39-20C3-40C2-BE8C-E83A281D62C7}"/>
    <cellStyle name="Total 3 2 4 4" xfId="30501" xr:uid="{FF6E9E45-7ADD-455A-AC8B-CFE7184A0EEA}"/>
    <cellStyle name="Total 3 2 5" xfId="30502" xr:uid="{EC455372-D184-4D5D-8FE3-37D86327B269}"/>
    <cellStyle name="Total 3 2 5 2" xfId="30503" xr:uid="{4EADDBF7-3FFD-477B-878C-222368A8B621}"/>
    <cellStyle name="Total 3 2 5 2 2" xfId="30504" xr:uid="{0447C74A-563C-4043-BB53-07DA7DDA9544}"/>
    <cellStyle name="Total 3 2 5 2 3" xfId="30505" xr:uid="{5C59D11E-8E60-4D69-98A6-47E405943EF4}"/>
    <cellStyle name="Total 3 2 5 2 4" xfId="30506" xr:uid="{1F5F74D2-43AB-4674-8D86-6AA31CAB4AA4}"/>
    <cellStyle name="Total 3 2 5 3" xfId="30507" xr:uid="{68B188DC-14E6-412A-AE65-3EDDFECD0FB1}"/>
    <cellStyle name="Total 3 2 5 4" xfId="30508" xr:uid="{728BA164-89D7-4E37-A305-03052C08D8B7}"/>
    <cellStyle name="Total 3 2 6" xfId="30509" xr:uid="{39E90288-E2BA-483D-9578-A8FECB120F15}"/>
    <cellStyle name="Total 3 2 6 2" xfId="30510" xr:uid="{446CEAB7-3068-4291-A840-0A51A461F520}"/>
    <cellStyle name="Total 3 2 6 2 2" xfId="30511" xr:uid="{125B3D96-39B9-461B-B4A6-35B779C1DEA6}"/>
    <cellStyle name="Total 3 2 6 2 3" xfId="30512" xr:uid="{BA7DEF6F-E04E-498E-8468-352BEBF5E50F}"/>
    <cellStyle name="Total 3 2 6 2 4" xfId="30513" xr:uid="{D675742B-474A-405D-934F-F56F857BE4A0}"/>
    <cellStyle name="Total 3 2 6 3" xfId="30514" xr:uid="{1684790A-1FEA-475F-97BA-4CB64271F729}"/>
    <cellStyle name="Total 3 2 6 4" xfId="30515" xr:uid="{8A36AE5B-18FA-42D5-9BC3-7300D289DE47}"/>
    <cellStyle name="Total 3 2 7" xfId="30516" xr:uid="{5B66F5F9-0798-4206-A90E-5BE7C07E28C0}"/>
    <cellStyle name="Total 3 2 7 2" xfId="30517" xr:uid="{9221904E-7621-4EA8-97E4-64850FD9CBE6}"/>
    <cellStyle name="Total 3 2 7 2 2" xfId="30518" xr:uid="{A73B5495-9436-485D-B108-C5BF94167E07}"/>
    <cellStyle name="Total 3 2 7 2 3" xfId="30519" xr:uid="{A8DB9D26-C21B-4CA8-A63A-CE218248EAEB}"/>
    <cellStyle name="Total 3 2 7 2 4" xfId="30520" xr:uid="{760E2098-92E5-4B3B-B80D-993EAAF7520A}"/>
    <cellStyle name="Total 3 2 7 3" xfId="30521" xr:uid="{ECA53E2A-D0A9-40DA-A3EF-8715E7FA0F2F}"/>
    <cellStyle name="Total 3 2 7 4" xfId="30522" xr:uid="{9743E150-A31A-475E-830A-4FEBF6D82B86}"/>
    <cellStyle name="Total 3 2 8" xfId="30523" xr:uid="{8D8BA16B-8128-4C7D-974B-97BFB643A750}"/>
    <cellStyle name="Total 3 2 8 2" xfId="30524" xr:uid="{45277FBA-EF3A-42B4-9C23-50D29AF97E6B}"/>
    <cellStyle name="Total 3 2 8 2 2" xfId="30525" xr:uid="{EE767954-A65B-4896-8692-FE9531C5DD2D}"/>
    <cellStyle name="Total 3 2 8 2 3" xfId="30526" xr:uid="{2D18CAA6-D41B-444C-B3F1-B85528E6FBC9}"/>
    <cellStyle name="Total 3 2 8 2 4" xfId="30527" xr:uid="{E00FF02E-491C-4F11-BEE8-C59AEC0075D5}"/>
    <cellStyle name="Total 3 2 8 3" xfId="30528" xr:uid="{9FA2EB05-6AEB-4929-A161-CFB75CA13E1A}"/>
    <cellStyle name="Total 3 2 8 4" xfId="30529" xr:uid="{803A5335-375B-4648-9B17-E63A0B5F3505}"/>
    <cellStyle name="Total 3 2 9" xfId="30530" xr:uid="{B720D6A4-78C4-4767-B021-B715640CDB44}"/>
    <cellStyle name="Total 3 2 9 2" xfId="30531" xr:uid="{FF49C30B-B99A-46B5-8776-75571B6E30F3}"/>
    <cellStyle name="Total 3 2 9 2 2" xfId="30532" xr:uid="{BA302EF8-3FC7-4C29-954F-62EA38C9253B}"/>
    <cellStyle name="Total 3 2 9 2 3" xfId="30533" xr:uid="{3EFDEB2C-F521-47BB-BDE5-E6D4C203D02C}"/>
    <cellStyle name="Total 3 2 9 2 4" xfId="30534" xr:uid="{36D4DC23-3192-4B06-9907-EED90A5D0765}"/>
    <cellStyle name="Total 3 2 9 3" xfId="30535" xr:uid="{6ABA2512-8701-4E77-82E9-2DDF114D8A41}"/>
    <cellStyle name="Total 3 2 9 4" xfId="30536" xr:uid="{E64DEDAB-3674-40B9-9ADB-F2BE34291869}"/>
    <cellStyle name="Total 3 3" xfId="30537" xr:uid="{DB9D4172-DAE4-452D-9DCD-85D6D7474D01}"/>
    <cellStyle name="Total 3 3 2" xfId="30538" xr:uid="{E36B6B4A-DDAC-43FF-B7CC-8556D5B6DEC2}"/>
    <cellStyle name="Total 3 3 2 2" xfId="30539" xr:uid="{2D55AEE2-7D32-4ECA-A7D1-51A479FDC4F4}"/>
    <cellStyle name="Total 3 3 2 3" xfId="30540" xr:uid="{BDD4F2C3-87BF-449D-A6B7-7A0EF04C718D}"/>
    <cellStyle name="Total 3 3 2 4" xfId="30541" xr:uid="{1911D8BF-3F9C-4F5D-942D-1688D024AB9A}"/>
    <cellStyle name="Total 3 3 3" xfId="30542" xr:uid="{6EBD36A9-2F0F-4DF2-B75D-B012CABB02F4}"/>
    <cellStyle name="Total 3 3 4" xfId="30543" xr:uid="{75DFAC06-D49A-40F4-8613-F3863D9EAC28}"/>
    <cellStyle name="Total 3 4" xfId="30544" xr:uid="{D18083EB-5F28-42CC-B32A-F72484500BA3}"/>
    <cellStyle name="Total 3 4 2" xfId="30545" xr:uid="{B855F943-594F-4531-A3F3-BDE609CD0796}"/>
    <cellStyle name="Total 3 4 2 2" xfId="30546" xr:uid="{24E3D849-C4F0-4368-BEA7-6A24DB890C7C}"/>
    <cellStyle name="Total 3 4 2 3" xfId="30547" xr:uid="{955E137E-4926-4137-9E47-DD66892B1198}"/>
    <cellStyle name="Total 3 4 2 4" xfId="30548" xr:uid="{981FC872-1633-46B8-A596-5999194106FB}"/>
    <cellStyle name="Total 3 4 3" xfId="30549" xr:uid="{E402C16D-8183-4814-8709-21F720F7366A}"/>
    <cellStyle name="Total 3 4 4" xfId="30550" xr:uid="{AC46D87C-D3DD-4C41-AE53-C71837E2E65B}"/>
    <cellStyle name="Total 3 5" xfId="30551" xr:uid="{FDB7D719-AF17-4033-A5D9-0F965AC25751}"/>
    <cellStyle name="Total 3 5 2" xfId="30552" xr:uid="{2F9EEE71-8949-4967-88EE-BC46518D252E}"/>
    <cellStyle name="Total 3 5 2 2" xfId="30553" xr:uid="{D7C18B5E-852B-48B9-BE9C-4C75978AE2FF}"/>
    <cellStyle name="Total 3 5 2 3" xfId="30554" xr:uid="{07849573-0298-4781-8FA0-7C6B0F38C027}"/>
    <cellStyle name="Total 3 5 2 4" xfId="30555" xr:uid="{4FDD31F3-15CB-43E1-95FB-F44B8AA643D8}"/>
    <cellStyle name="Total 3 5 3" xfId="30556" xr:uid="{D589EEAC-9305-4DE4-9B43-6DFADF3303B7}"/>
    <cellStyle name="Total 3 5 4" xfId="30557" xr:uid="{8370012D-2406-4713-83EB-CA794DFCE3EB}"/>
    <cellStyle name="Total 3 6" xfId="30558" xr:uid="{D78FE3B6-58B8-43AE-A4BF-1438BEC783F9}"/>
    <cellStyle name="Total 3 6 2" xfId="30559" xr:uid="{DB569C37-89A0-4EBB-8119-23273A683D9C}"/>
    <cellStyle name="Total 3 6 2 2" xfId="30560" xr:uid="{F1E89E5F-569A-48C8-89B9-808015B25E14}"/>
    <cellStyle name="Total 3 6 2 3" xfId="30561" xr:uid="{B460EFB8-FA73-4B6D-9935-2C84465EE334}"/>
    <cellStyle name="Total 3 6 2 4" xfId="30562" xr:uid="{646A0A0E-2EC2-479A-A75B-D97C9F3451EB}"/>
    <cellStyle name="Total 3 6 3" xfId="30563" xr:uid="{727EDDA1-0AED-475F-8554-27B282753862}"/>
    <cellStyle name="Total 3 6 4" xfId="30564" xr:uid="{87E6D786-9966-4E37-B923-0582EAA702A5}"/>
    <cellStyle name="Total 3 7" xfId="30565" xr:uid="{DE420B6F-EA5A-4B75-97DB-2A129D1EB5C4}"/>
    <cellStyle name="Total 3 7 2" xfId="30566" xr:uid="{480D1989-ACC3-47FC-89D0-723343C528A1}"/>
    <cellStyle name="Total 3 7 2 2" xfId="30567" xr:uid="{0B2F5DEB-B24D-4A7B-9695-2A10513E6851}"/>
    <cellStyle name="Total 3 7 2 3" xfId="30568" xr:uid="{E1E0A261-18D7-4019-B515-4CA03725637B}"/>
    <cellStyle name="Total 3 7 2 4" xfId="30569" xr:uid="{845C3DFF-A2E9-4755-8CD9-31276699B3B6}"/>
    <cellStyle name="Total 3 7 3" xfId="30570" xr:uid="{7FBF0EF5-DCF1-4038-94B1-02CB54B8893D}"/>
    <cellStyle name="Total 3 7 4" xfId="30571" xr:uid="{A7265070-280D-4769-823C-AE9FEB554586}"/>
    <cellStyle name="Total 3 8" xfId="30572" xr:uid="{E76C90CF-C419-47C3-9FF9-2FAD6B119038}"/>
    <cellStyle name="Total 3 8 2" xfId="30573" xr:uid="{E6D1AA86-6975-4B70-BA69-65454BD10625}"/>
    <cellStyle name="Total 3 8 2 2" xfId="30574" xr:uid="{290F209A-7124-4D9D-819B-95CBA90679AC}"/>
    <cellStyle name="Total 3 8 2 3" xfId="30575" xr:uid="{4DE90580-1C87-4AA9-90B5-16C1A5CC9E74}"/>
    <cellStyle name="Total 3 8 2 4" xfId="30576" xr:uid="{735A0F06-5C15-4B98-9B1E-1387035352C9}"/>
    <cellStyle name="Total 3 8 3" xfId="30577" xr:uid="{6E141AA8-F3CF-432E-A817-C180B557A9B1}"/>
    <cellStyle name="Total 3 8 4" xfId="30578" xr:uid="{A77A453A-10FE-4C3F-B8F5-257A9686C18C}"/>
    <cellStyle name="Total 3 9" xfId="30579" xr:uid="{0F420168-0569-408A-80AD-C4E614A01E97}"/>
    <cellStyle name="Total 3 9 2" xfId="30580" xr:uid="{D6938D2B-DDCE-40F6-BB4F-43848E3D94FD}"/>
    <cellStyle name="Total 3 9 2 2" xfId="30581" xr:uid="{43A2C0F7-2434-487E-BAD1-34AE23150D5D}"/>
    <cellStyle name="Total 3 9 2 3" xfId="30582" xr:uid="{8F2118AB-D20F-48F4-9B30-296F2C9E038D}"/>
    <cellStyle name="Total 3 9 2 4" xfId="30583" xr:uid="{AF4450F9-AE3D-4B8E-B4E9-B754872959B4}"/>
    <cellStyle name="Total 3 9 3" xfId="30584" xr:uid="{80625D3F-01BA-4334-B34E-2C2EDA72D520}"/>
    <cellStyle name="Total 3 9 4" xfId="30585" xr:uid="{0DD7325C-9C7E-494B-9DDC-1E63385F26EC}"/>
    <cellStyle name="Total 3_KC720 - JCR - Mar '11" xfId="30586" xr:uid="{2A8FD8D5-AE17-49DB-931E-9073D7DCC468}"/>
    <cellStyle name="Total 4" xfId="30587" xr:uid="{00E73B4A-5D1A-40B5-9F63-F19217D3BE00}"/>
    <cellStyle name="Total 4 2" xfId="30588" xr:uid="{520EDCAE-B68B-46DA-BD51-3DF38C498BD8}"/>
    <cellStyle name="Total 4 2 2" xfId="30589" xr:uid="{6A399760-3693-44BE-A138-0AEBC6D4FBDD}"/>
    <cellStyle name="Total 4 2 3" xfId="30590" xr:uid="{A8A4EA19-B326-416F-A437-CCB4633B44D8}"/>
    <cellStyle name="Total 4 2 4" xfId="30591" xr:uid="{16BB36A3-A28D-4417-ABB3-3EEC9A7B0DF3}"/>
    <cellStyle name="Total 4 3" xfId="30592" xr:uid="{90B088F2-8C01-4A6B-8693-BEC04E90FDA5}"/>
    <cellStyle name="Total 4 3 2" xfId="30593" xr:uid="{05DDD144-4B34-4362-9EEF-7EFC5192BCCB}"/>
    <cellStyle name="Total 4 3 3" xfId="30594" xr:uid="{18E3B976-17B4-4742-B960-E69FC9D0FF58}"/>
    <cellStyle name="Total 4 3 4" xfId="30595" xr:uid="{E327AAB2-2241-4DD8-93E3-9100692B75BF}"/>
    <cellStyle name="Total 4 4" xfId="30596" xr:uid="{166FC2F8-0171-40A5-89BF-F89C922138A5}"/>
    <cellStyle name="Total 4 5" xfId="30597" xr:uid="{85ADCC89-B641-46C0-806C-D6DE116EE919}"/>
    <cellStyle name="Total 4 6" xfId="30598" xr:uid="{F9BCD2F2-ABC9-45C5-B1EC-07D14FEC85D1}"/>
    <cellStyle name="Total 5" xfId="30599" xr:uid="{0D62DD11-342B-4CD2-B00A-F4AF81964375}"/>
    <cellStyle name="Total 5 2" xfId="30600" xr:uid="{B3640E5E-D699-49ED-B8D4-E089BA3C173F}"/>
    <cellStyle name="Total 5 2 2" xfId="30601" xr:uid="{573FA574-001A-41DC-8AA3-83A2043F1D02}"/>
    <cellStyle name="Total 5 2 3" xfId="30602" xr:uid="{F26689F4-078A-48A1-B0B3-20B2E6D146FE}"/>
    <cellStyle name="Total 5 2 4" xfId="30603" xr:uid="{C13629C6-C8D7-4A63-9087-4904698C0449}"/>
    <cellStyle name="Total 5 3" xfId="30604" xr:uid="{8DC16838-B7CD-4D77-A998-EAF0ED6BDD32}"/>
    <cellStyle name="Total 5 3 2" xfId="30605" xr:uid="{EB89B6DD-782D-409D-9EEC-7B27E32264B8}"/>
    <cellStyle name="Total 5 3 3" xfId="30606" xr:uid="{4A204CD7-88B0-400C-B34C-2BAC464A1856}"/>
    <cellStyle name="Total 5 3 4" xfId="30607" xr:uid="{D7357B19-46B7-40D7-B8DF-602D3E4BB2B4}"/>
    <cellStyle name="Total 5 4" xfId="30608" xr:uid="{8F35B8DA-A963-4097-906D-CC7AC6223F9A}"/>
    <cellStyle name="Total 5 5" xfId="30609" xr:uid="{EE90E38A-D23C-4210-A579-E6B88483CDE0}"/>
    <cellStyle name="Total 5 6" xfId="30610" xr:uid="{5F214282-AA5E-4EA8-B3F4-A2C9EB2CF46C}"/>
    <cellStyle name="Total 6" xfId="30611" xr:uid="{4C23C307-0377-467B-BA7B-6A3EEBC593B3}"/>
    <cellStyle name="Total 6 2" xfId="30612" xr:uid="{D11471A7-609D-4E7E-8437-C1B91CED7D6E}"/>
    <cellStyle name="Total 6 2 2" xfId="30613" xr:uid="{D94F578E-4FA9-4151-B5DD-15EBA051F5B7}"/>
    <cellStyle name="Total 6 2 3" xfId="30614" xr:uid="{DAFF5B18-9D0F-42CB-BFBC-E3C2F1D66DFA}"/>
    <cellStyle name="Total 6 2 4" xfId="30615" xr:uid="{7863921E-A6F1-4BC5-8F27-B327670807B8}"/>
    <cellStyle name="Total 6 3" xfId="30616" xr:uid="{C48BE294-D31F-4816-BEFC-22559C9A7754}"/>
    <cellStyle name="Total 6 3 2" xfId="30617" xr:uid="{2209F00B-26AF-4D1F-B87C-FBBEAB9AB4F6}"/>
    <cellStyle name="Total 6 3 3" xfId="30618" xr:uid="{D6122776-B3F0-4F3E-B2C6-C3A22FF7713A}"/>
    <cellStyle name="Total 6 3 4" xfId="30619" xr:uid="{203FA2F1-3F94-41D7-8468-8862855FA7B6}"/>
    <cellStyle name="Total 6 4" xfId="30620" xr:uid="{B9EC3438-88F7-4142-B872-B3F552BC8B26}"/>
    <cellStyle name="Total 6 5" xfId="30621" xr:uid="{16F0BD16-15DA-41AC-847E-B10975A3FCBF}"/>
    <cellStyle name="Total 6 6" xfId="30622" xr:uid="{9D92F1BF-042B-4CFA-8915-F387C7A2138F}"/>
    <cellStyle name="Total 7" xfId="30623" xr:uid="{895429E2-1F7A-4340-AFC1-82B709983EA6}"/>
    <cellStyle name="Total 7 2" xfId="30624" xr:uid="{C38C1E2C-553E-4A2A-AF59-C3A11019F4DD}"/>
    <cellStyle name="Total 7 2 2" xfId="30625" xr:uid="{1317C97D-51B5-4D10-922E-1A008B3E2E28}"/>
    <cellStyle name="Total 7 2 3" xfId="30626" xr:uid="{B14CF900-5437-496C-862C-8EF0472C5DE6}"/>
    <cellStyle name="Total 7 2 4" xfId="30627" xr:uid="{81AA8EF9-EB14-469F-8CF8-DCEEF6D67CF5}"/>
    <cellStyle name="Total 7 3" xfId="30628" xr:uid="{7D10F935-CA8E-40FB-BEDA-33A974B10034}"/>
    <cellStyle name="Total 7 3 2" xfId="30629" xr:uid="{0FF71DDC-0665-42E2-858B-CE28EBF7A42C}"/>
    <cellStyle name="Total 7 3 3" xfId="30630" xr:uid="{2A3221DA-240F-42EC-8D7F-8446434633ED}"/>
    <cellStyle name="Total 7 3 4" xfId="30631" xr:uid="{C7EEB443-3C8C-4971-9E8D-C60E0DC7A23F}"/>
    <cellStyle name="Total 7 4" xfId="30632" xr:uid="{FFA2B023-77BA-40B2-A55B-C97C8BE8EA92}"/>
    <cellStyle name="Total 7 5" xfId="30633" xr:uid="{2BFDA4E7-891E-415F-BDC4-9B3C32ACA798}"/>
    <cellStyle name="Total 7 6" xfId="30634" xr:uid="{F4904CAF-3BE1-47DE-A2CC-36C17474C725}"/>
    <cellStyle name="Total 8" xfId="30635" xr:uid="{46BDBD7A-8FFD-4114-BE8D-5B4D22700D7F}"/>
    <cellStyle name="Total 8 2" xfId="30636" xr:uid="{37D5219E-5B94-4094-AC26-060896F3BC77}"/>
    <cellStyle name="Total 8 2 2" xfId="30637" xr:uid="{D7BF03C9-C3C4-4916-8DE4-F673ED082B16}"/>
    <cellStyle name="Total 8 2 3" xfId="30638" xr:uid="{E2534DB1-274B-4940-BDB8-8D83473F1CA3}"/>
    <cellStyle name="Total 8 2 4" xfId="30639" xr:uid="{F461A7D0-4D9E-4CA3-AC73-80CEB5519031}"/>
    <cellStyle name="Total 8 3" xfId="30640" xr:uid="{62E80605-B4F5-422A-A2EB-9CE5B70E1A20}"/>
    <cellStyle name="Total 8 4" xfId="30641" xr:uid="{81D3D16B-28EF-47ED-B883-9F49B0E1CA6C}"/>
    <cellStyle name="Total 8 5" xfId="30642" xr:uid="{8F9D22D7-67ED-448A-8C39-FA9D2E2FFA8C}"/>
    <cellStyle name="Total 9" xfId="30643" xr:uid="{7465E67A-C523-4B5F-BECC-8AE66C1908B6}"/>
    <cellStyle name="Total 9 2" xfId="30644" xr:uid="{40E0A8FA-2E1A-4D0E-8804-885C555EF09B}"/>
    <cellStyle name="Total 9 2 2" xfId="30645" xr:uid="{4391D5F6-C9B5-460A-AE70-CE2B991E97DF}"/>
    <cellStyle name="Total 9 2 3" xfId="30646" xr:uid="{8D777883-8525-4CE5-A599-01E55B1B6B27}"/>
    <cellStyle name="Total 9 2 4" xfId="30647" xr:uid="{9934D98D-8A66-420B-A93A-21F1C6FB4463}"/>
    <cellStyle name="Total 9 3" xfId="30648" xr:uid="{9AA25B9D-5D3F-4B5A-9D1D-BE96EA89F9E6}"/>
    <cellStyle name="Total 9 4" xfId="30649" xr:uid="{9B5F3BAA-0FC2-4682-8A6C-4DFE1E23EED6}"/>
    <cellStyle name="Total 9 5" xfId="30650" xr:uid="{2E1F93F6-7824-4B6D-A18A-C75E5D69A925}"/>
    <cellStyle name="totalbold" xfId="30651" xr:uid="{80A627AA-0555-4AA9-AB9D-925831C22BC5}"/>
    <cellStyle name="TotCol - Style5" xfId="30652" xr:uid="{8F3EA9A7-9186-4569-A925-0208EFFEAF57}"/>
    <cellStyle name="TotRow - Style4" xfId="30653" xr:uid="{796B881B-13A4-425C-8B0B-A548FB7D3062}"/>
    <cellStyle name="TotRow - Style4 2" xfId="30654" xr:uid="{01200EFB-246F-4E01-9817-D21E11EC7F3B}"/>
    <cellStyle name="TotRow - Style4 2 2" xfId="30655" xr:uid="{CB6D23C5-78F7-4C93-8EB2-2BC35FDE1149}"/>
    <cellStyle name="TotRow - Style4 2 3" xfId="30656" xr:uid="{BB325E09-349B-421B-BF9C-43BDA4DC2EE1}"/>
    <cellStyle name="TotRow - Style4 2 4" xfId="30657" xr:uid="{B8C78645-C763-4918-8412-B8E3F3484CB6}"/>
    <cellStyle name="TotRow - Style4 3" xfId="30658" xr:uid="{D3EF0F05-0D1A-4794-A4E4-DC8EEF295B43}"/>
    <cellStyle name="TotRow - Style4 4" xfId="30659" xr:uid="{F8270F86-6EDE-475E-A321-11CCEBB027D4}"/>
    <cellStyle name="TotRow - Style4 5" xfId="30660" xr:uid="{6408C747-3C8B-440C-A469-CC9FC3F4CD24}"/>
    <cellStyle name="Tusental (0)_pldt" xfId="30661" xr:uid="{6BD96D71-F2F4-4A2E-A44E-BFF9928CAAFC}"/>
    <cellStyle name="Tusental_pldt" xfId="30662" xr:uid="{8666DA63-40FE-4AE3-9FD4-5E0CD59DE458}"/>
    <cellStyle name="uni" xfId="30663" xr:uid="{A94E967E-66CF-4EAE-A891-31E27D3253DC}"/>
    <cellStyle name="Unit" xfId="30664" xr:uid="{0B2457BE-AE79-4C3E-BB81-87DE58361063}"/>
    <cellStyle name="v" xfId="30665" xr:uid="{09EFD4FC-3623-4B02-9837-F4A21F35B595}"/>
    <cellStyle name="v 2" xfId="30666" xr:uid="{1CC3AF62-0FF3-4167-9BCA-3C1CE9FCF0ED}"/>
    <cellStyle name="v 2 2" xfId="30667" xr:uid="{E77C82F8-0572-4C8C-8DA5-64DD3D87B602}"/>
    <cellStyle name="v 2 3" xfId="30668" xr:uid="{17877B69-D49A-437A-841D-506572881E39}"/>
    <cellStyle name="v 2 4" xfId="30669" xr:uid="{E73ED6AF-D804-4164-A513-D8D064DB6EE4}"/>
    <cellStyle name="v 3" xfId="30670" xr:uid="{F2D04B08-AD14-4978-BD1C-47A87F537D6D}"/>
    <cellStyle name="v 3 2" xfId="30671" xr:uid="{7ACAFF78-17BD-44C3-80E3-38BBA18C7109}"/>
    <cellStyle name="v 3 3" xfId="30672" xr:uid="{F003D2BC-BD98-4291-B538-861C2004C09B}"/>
    <cellStyle name="v 3 4" xfId="30673" xr:uid="{6A69EB4F-6133-40D3-8D5D-AEBE04A8FDA3}"/>
    <cellStyle name="v 4" xfId="30674" xr:uid="{B25A6255-9393-49A2-ABAC-382034BD9AF5}"/>
    <cellStyle name="v 5" xfId="30675" xr:uid="{0C4373B7-B68A-47A7-9232-12386459825F}"/>
    <cellStyle name="v 6" xfId="30676" xr:uid="{94EF10B2-A170-432A-A8B9-FEA5BF8BC655}"/>
    <cellStyle name="v 7" xfId="30677" xr:uid="{654062CF-1D14-4175-B261-C9D8B19D369C}"/>
    <cellStyle name="v_25-8-2010  ABS &amp; Det" xfId="30678" xr:uid="{2E2DE7E5-590B-44FF-BFC5-3B88D075EB71}"/>
    <cellStyle name="v_25-8-2010  ABS &amp; Det 2" xfId="30679" xr:uid="{C36859AD-DBF2-48D5-9230-05A49BB9DE58}"/>
    <cellStyle name="v_25-8-2010  ABS &amp; Det 2 2" xfId="30680" xr:uid="{41F4B71E-0336-4557-88D0-A945A8B7F9BD}"/>
    <cellStyle name="v_25-8-2010  ABS &amp; Det 2 3" xfId="30681" xr:uid="{17F697DB-612F-4922-B89B-256AC8E5DA94}"/>
    <cellStyle name="v_25-8-2010  ABS &amp; Det 2 4" xfId="30682" xr:uid="{B4253678-5DD3-45AF-B166-106C8E335F2E}"/>
    <cellStyle name="v_25-8-2010  ABS &amp; Det 3" xfId="30683" xr:uid="{ABCE0CCA-2E62-45BE-A56D-2E1E1A363C02}"/>
    <cellStyle name="v_25-8-2010  ABS &amp; Det 3 2" xfId="30684" xr:uid="{BB8B9ED9-B302-45F7-BF95-909938EF03F9}"/>
    <cellStyle name="v_25-8-2010  ABS &amp; Det 3 3" xfId="30685" xr:uid="{5E236EAE-89B1-4205-A5BB-1591D1519469}"/>
    <cellStyle name="v_25-8-2010  ABS &amp; Det 3 4" xfId="30686" xr:uid="{DA761BA7-2989-4E83-8880-36EAD6B21982}"/>
    <cellStyle name="v_25-8-2010  ABS &amp; Det 4" xfId="30687" xr:uid="{2EF20DB7-DCE4-4673-AC30-B12164A431DE}"/>
    <cellStyle name="v_25-8-2010  ABS &amp; Det 5" xfId="30688" xr:uid="{52B72330-BE09-43B1-BD64-ED8BA40DE682}"/>
    <cellStyle name="v_25-8-2010  ABS &amp; Det 6" xfId="30689" xr:uid="{4FF43516-81BD-4372-8220-A4594A38CD2A}"/>
    <cellStyle name="v_25-8-2010  ABS &amp; Det 7" xfId="30690" xr:uid="{0BEFFF5D-E7F8-4BEE-A71F-2B58EBEA3E39}"/>
    <cellStyle name="v_25-8-2010  ABS &amp; Det_POST METRIC - ELEC" xfId="30691" xr:uid="{EE1ADB25-D757-4980-B009-717B1E5661B3}"/>
    <cellStyle name="v_25-8-2010  ABS &amp; Det_POST METRIC - ELEC 2" xfId="30692" xr:uid="{2E4CAAFD-1965-4A2E-BFEF-171465D6A92A}"/>
    <cellStyle name="v_25-8-2010  ABS &amp; Det_POST METRIC - ELEC 2 2" xfId="30693" xr:uid="{8847078E-5343-4282-83DF-1428117F5610}"/>
    <cellStyle name="v_25-8-2010  ABS &amp; Det_POST METRIC - ELEC 2 3" xfId="30694" xr:uid="{E0DE0AB5-258A-4B87-A582-C6944C533192}"/>
    <cellStyle name="v_25-8-2010  ABS &amp; Det_POST METRIC - ELEC 2 4" xfId="30695" xr:uid="{85206C3D-073A-4487-BE8D-165845B665E9}"/>
    <cellStyle name="v_25-8-2010  ABS &amp; Det_POST METRIC - ELEC 3" xfId="30696" xr:uid="{AA9AA59F-1181-4087-A9A0-630D4B06DE0A}"/>
    <cellStyle name="v_25-8-2010  ABS &amp; Det_POST METRIC - ELEC 3 2" xfId="30697" xr:uid="{22240390-0F9C-4A2A-80F9-E5B809AF6142}"/>
    <cellStyle name="v_25-8-2010  ABS &amp; Det_POST METRIC - ELEC 3 3" xfId="30698" xr:uid="{593EAD9B-2FAA-4720-B861-A8915D872BE2}"/>
    <cellStyle name="v_25-8-2010  ABS &amp; Det_POST METRIC - ELEC 3 4" xfId="30699" xr:uid="{89BF6DFE-E1E8-4C0C-8776-3D975F0DAEB1}"/>
    <cellStyle name="v_25-8-2010  ABS &amp; Det_POST METRIC - ELEC 4" xfId="30700" xr:uid="{BEF23F19-33ED-4293-BBB8-704356DE678A}"/>
    <cellStyle name="v_25-8-2010  ABS &amp; Det_POST METRIC - ELEC 5" xfId="30701" xr:uid="{9275C15C-B061-4769-91DB-1A53019B41BF}"/>
    <cellStyle name="v_25-8-2010  ABS &amp; Det_POST METRIC - ELEC 6" xfId="30702" xr:uid="{06537B66-67F8-4D58-888B-95CB7FF1261B}"/>
    <cellStyle name="v_25-8-2010  ABS &amp; Det_POST METRIC - ELEC 7" xfId="30703" xr:uid="{364D7C53-F801-4A0B-97D7-D5F9F4653038}"/>
    <cellStyle name="v_25-8-2010  ABS &amp; Det_revised  Estimation-1" xfId="30704" xr:uid="{517C4A4A-67AB-43ED-9A4E-1011ACF1C0D0}"/>
    <cellStyle name="v_25-8-2010  ABS &amp; Det_revised  Estimation-1 2" xfId="30705" xr:uid="{798DF27B-01C8-4933-B9DB-D794F9A30806}"/>
    <cellStyle name="v_25-8-2010  ABS &amp; Det_revised  Estimation-1 2 2" xfId="30706" xr:uid="{84A6C079-1D93-4133-8E22-09A5F2B75930}"/>
    <cellStyle name="v_25-8-2010  ABS &amp; Det_revised  Estimation-1 2 3" xfId="30707" xr:uid="{8560A788-31E7-4901-87B4-9F9A4D7C5996}"/>
    <cellStyle name="v_25-8-2010  ABS &amp; Det_revised  Estimation-1 2 4" xfId="30708" xr:uid="{BB9FF69C-D38C-43F1-A6F3-3134AC2175DF}"/>
    <cellStyle name="v_25-8-2010  ABS &amp; Det_revised  Estimation-1 3" xfId="30709" xr:uid="{550250A1-3302-4F48-BE72-E4C872ED3EA2}"/>
    <cellStyle name="v_25-8-2010  ABS &amp; Det_revised  Estimation-1 3 2" xfId="30710" xr:uid="{B4183DB1-AE6A-4F0F-83EA-25332EDEBF4A}"/>
    <cellStyle name="v_25-8-2010  ABS &amp; Det_revised  Estimation-1 3 3" xfId="30711" xr:uid="{4354E6E9-FF43-4D0A-9955-057F634FBD9D}"/>
    <cellStyle name="v_25-8-2010  ABS &amp; Det_revised  Estimation-1 3 4" xfId="30712" xr:uid="{4B2D3BA5-925F-42AA-BBE5-ADCC51F7F101}"/>
    <cellStyle name="v_25-8-2010  ABS &amp; Det_revised  Estimation-1 4" xfId="30713" xr:uid="{A6DC6550-16DC-4485-9FB2-4BAD1C3CFDC2}"/>
    <cellStyle name="v_25-8-2010  ABS &amp; Det_revised  Estimation-1 5" xfId="30714" xr:uid="{4C8748DB-0317-43C8-A903-A9CDAFF8BBE9}"/>
    <cellStyle name="v_25-8-2010  ABS &amp; Det_revised  Estimation-1 6" xfId="30715" xr:uid="{5FCFE68A-8DD5-47F9-ADC8-AD96F16449AA}"/>
    <cellStyle name="v_25-8-2010  ABS &amp; Det_revised  Estimation-1 7" xfId="30716" xr:uid="{829E6024-8C47-4D45-B9E2-93D5D257134E}"/>
    <cellStyle name="v_25-8-2010  ABS &amp; Det_TIRUPATI  ELEC" xfId="30717" xr:uid="{8DF4AC79-69B9-4219-8F1E-50C71C8C5D16}"/>
    <cellStyle name="v_25-8-2010  ABS &amp; Det_TIRUPATI  ELEC 2" xfId="30718" xr:uid="{ECAB012F-046E-4682-A2C4-0E5D97F41394}"/>
    <cellStyle name="v_25-8-2010  ABS &amp; Det_TIRUPATI  ELEC 2 2" xfId="30719" xr:uid="{6833FB18-6337-4B8D-A82B-7D6513DEA080}"/>
    <cellStyle name="v_25-8-2010  ABS &amp; Det_TIRUPATI  ELEC 2 3" xfId="30720" xr:uid="{73C74124-AC8D-44B0-8A42-F9B416F56A31}"/>
    <cellStyle name="v_25-8-2010  ABS &amp; Det_TIRUPATI  ELEC 2 4" xfId="30721" xr:uid="{25F462EF-932C-4418-8B89-89EF67EEF346}"/>
    <cellStyle name="v_25-8-2010  ABS &amp; Det_TIRUPATI  ELEC 3" xfId="30722" xr:uid="{90468813-E82F-4044-8217-D2EFD405CF7E}"/>
    <cellStyle name="v_25-8-2010  ABS &amp; Det_TIRUPATI  ELEC 3 2" xfId="30723" xr:uid="{256F29C8-7CD0-4DCD-8C21-D5E545DDEF8A}"/>
    <cellStyle name="v_25-8-2010  ABS &amp; Det_TIRUPATI  ELEC 3 3" xfId="30724" xr:uid="{A224041E-956D-4D0E-873B-58573F7E0851}"/>
    <cellStyle name="v_25-8-2010  ABS &amp; Det_TIRUPATI  ELEC 3 4" xfId="30725" xr:uid="{1A3CBCE9-B41B-413D-AC46-29A481E21D46}"/>
    <cellStyle name="v_25-8-2010  ABS &amp; Det_TIRUPATI  ELEC 4" xfId="30726" xr:uid="{008141AC-C845-418A-AEED-920D9ADB5572}"/>
    <cellStyle name="v_25-8-2010  ABS &amp; Det_TIRUPATI  ELEC 5" xfId="30727" xr:uid="{58B4B0EE-234C-42C6-9CBC-2BA9A0E9116B}"/>
    <cellStyle name="v_25-8-2010  ABS &amp; Det_TIRUPATI  ELEC 6" xfId="30728" xr:uid="{A695B346-26BD-4316-B5DA-7D257365E85B}"/>
    <cellStyle name="v_25-8-2010  ABS &amp; Det_TIRUPATI  ELEC 7" xfId="30729" xr:uid="{8DAB75DD-5ACD-473C-BD77-3523B7FFA351}"/>
    <cellStyle name="v_KC 640 Venk. Hatcheries Final" xfId="30730" xr:uid="{72D49196-3464-487D-8CC4-5734AE84F83F}"/>
    <cellStyle name="v_KC 640 Venk. Hatcheries Final 2" xfId="30731" xr:uid="{A4051369-32F9-4A9A-AF32-9B7ED8DAA5AC}"/>
    <cellStyle name="v_KC 640 Venk. Hatcheries Final 2 2" xfId="30732" xr:uid="{9BE325C3-A12A-4EC2-B503-D05585ACE54B}"/>
    <cellStyle name="v_KC 640 Venk. Hatcheries Final 2 3" xfId="30733" xr:uid="{B280E454-24B4-40DA-BE2D-4C0AB25ED502}"/>
    <cellStyle name="v_KC 640 Venk. Hatcheries Final 2 4" xfId="30734" xr:uid="{6D7055BC-CD1F-483D-8AF5-DC4F583A4E88}"/>
    <cellStyle name="v_KC 640 Venk. Hatcheries Final 3" xfId="30735" xr:uid="{E428CF1A-EDB6-44C3-9455-5350F2E0C307}"/>
    <cellStyle name="v_KC 640 Venk. Hatcheries Final 4" xfId="30736" xr:uid="{856E79EC-3BFF-40BC-A1DA-AC92F99B7E45}"/>
    <cellStyle name="v_KC 640 Venk. Hatcheries Final 5" xfId="30737" xr:uid="{BE831B32-9B50-4021-ABF6-5E1EDD1060C8}"/>
    <cellStyle name="v_KC 640 Venk. Hatcheries Final 6" xfId="30738" xr:uid="{62855111-086D-4063-9B81-D4D69FE9015C}"/>
    <cellStyle name="v_KC 640 Venk. Hatcheries Final 7" xfId="30739" xr:uid="{C14251EF-5E3B-4366-91EC-2ABC63AF11BA}"/>
    <cellStyle name="v_POST METRIC - ELEC" xfId="30740" xr:uid="{07C877A4-8548-4D0D-BB46-E581F0A562A6}"/>
    <cellStyle name="v_POST METRIC - ELEC 2" xfId="30741" xr:uid="{DE075477-06AC-4651-956B-190CCF05A676}"/>
    <cellStyle name="v_POST METRIC - ELEC 2 2" xfId="30742" xr:uid="{F6972515-2C8E-4336-AA28-07D71884436F}"/>
    <cellStyle name="v_POST METRIC - ELEC 2 3" xfId="30743" xr:uid="{AC07B333-F5C8-4752-BE76-F1C8CACA47CB}"/>
    <cellStyle name="v_POST METRIC - ELEC 2 4" xfId="30744" xr:uid="{8EE68137-9EAF-4573-9561-D266A6106F09}"/>
    <cellStyle name="v_POST METRIC - ELEC 3" xfId="30745" xr:uid="{44003CA6-8CEA-4BBA-9EB0-FF85B531E83C}"/>
    <cellStyle name="v_POST METRIC - ELEC 3 2" xfId="30746" xr:uid="{54013CF0-2EC8-4488-9594-157436129427}"/>
    <cellStyle name="v_POST METRIC - ELEC 3 3" xfId="30747" xr:uid="{BD639B40-2F18-4B4D-BDBE-833EE56B0F5F}"/>
    <cellStyle name="v_POST METRIC - ELEC 3 4" xfId="30748" xr:uid="{D6AC27FA-B3B1-47D9-85C4-5C20D03F6D9C}"/>
    <cellStyle name="v_POST METRIC - ELEC 4" xfId="30749" xr:uid="{B19B9F52-A855-4240-B2F4-6392ED0EF253}"/>
    <cellStyle name="v_POST METRIC - ELEC 5" xfId="30750" xr:uid="{4558D2F0-1802-4B9C-9AA7-014DA1B1DDD6}"/>
    <cellStyle name="v_POST METRIC - ELEC 6" xfId="30751" xr:uid="{85CCC776-0E18-423B-96BF-ABB3B6002CC1}"/>
    <cellStyle name="v_POST METRIC - ELEC 7" xfId="30752" xr:uid="{EC25AFFD-15C2-47DB-99B2-3A5F02499B1E}"/>
    <cellStyle name="v_revised  Estimation-1" xfId="30753" xr:uid="{74F49A06-88F8-4FD5-B979-06E720FF629C}"/>
    <cellStyle name="v_revised  Estimation-1 2" xfId="30754" xr:uid="{B042DC13-B94A-43BB-B3DD-BE7D9C60A48C}"/>
    <cellStyle name="v_revised  Estimation-1 2 2" xfId="30755" xr:uid="{A9FC50A9-DEDB-4B2D-9654-0DBD89F5788E}"/>
    <cellStyle name="v_revised  Estimation-1 2 3" xfId="30756" xr:uid="{846D4694-0056-4078-B6EB-CBAFBDC36372}"/>
    <cellStyle name="v_revised  Estimation-1 2 4" xfId="30757" xr:uid="{41A69A59-76FE-4357-B72E-F80C4707AE09}"/>
    <cellStyle name="v_revised  Estimation-1 3" xfId="30758" xr:uid="{0A03A110-44D6-409E-9E1B-221721FFF817}"/>
    <cellStyle name="v_revised  Estimation-1 3 2" xfId="30759" xr:uid="{A8023166-C57E-4E6C-B31D-DC5E513A504B}"/>
    <cellStyle name="v_revised  Estimation-1 3 3" xfId="30760" xr:uid="{935870D0-E256-4576-A564-94AC06BDFF9E}"/>
    <cellStyle name="v_revised  Estimation-1 3 4" xfId="30761" xr:uid="{B8AF9709-F5A1-4390-BA09-FD9C7876EEDA}"/>
    <cellStyle name="v_revised  Estimation-1 4" xfId="30762" xr:uid="{A2DC63A6-FD5E-4C40-8981-DFB38AB2BF45}"/>
    <cellStyle name="v_revised  Estimation-1 5" xfId="30763" xr:uid="{99186E2A-DAB9-4ECD-ABDC-C0D101EEE794}"/>
    <cellStyle name="v_revised  Estimation-1 6" xfId="30764" xr:uid="{FBFDC98C-9B6D-4202-9D7E-B40CF201D3A6}"/>
    <cellStyle name="v_revised  Estimation-1 7" xfId="30765" xr:uid="{E782F81B-4063-435A-BD00-11D493D001AC}"/>
    <cellStyle name="v_TIRUPATI  ELEC" xfId="30766" xr:uid="{9D785E9F-4888-4445-97E9-BD058EAE4AB6}"/>
    <cellStyle name="v_TIRUPATI  ELEC 2" xfId="30767" xr:uid="{AED9B451-78B4-41EE-AFA1-BC37A0843349}"/>
    <cellStyle name="v_TIRUPATI  ELEC 2 2" xfId="30768" xr:uid="{5A1D302E-BAC9-4620-A5B5-2E2F6EDE3A2D}"/>
    <cellStyle name="v_TIRUPATI  ELEC 2 3" xfId="30769" xr:uid="{1B416310-C493-443C-9797-79839C7F55E9}"/>
    <cellStyle name="v_TIRUPATI  ELEC 2 4" xfId="30770" xr:uid="{920D8EFB-E8FF-435B-A8B8-0E7A91720C5E}"/>
    <cellStyle name="v_TIRUPATI  ELEC 3" xfId="30771" xr:uid="{52BABD15-20A3-44F5-A824-693F79CCD778}"/>
    <cellStyle name="v_TIRUPATI  ELEC 3 2" xfId="30772" xr:uid="{75F9ECEA-9043-4D55-9772-B6469AEBF0EE}"/>
    <cellStyle name="v_TIRUPATI  ELEC 3 3" xfId="30773" xr:uid="{214D4E40-AB4D-4795-8327-BAA04EA1DDDD}"/>
    <cellStyle name="v_TIRUPATI  ELEC 3 4" xfId="30774" xr:uid="{9C3CB7D3-E856-45A2-9681-B1215B775C0D}"/>
    <cellStyle name="v_TIRUPATI  ELEC 4" xfId="30775" xr:uid="{FC6B7323-7E14-4925-A943-98F3DC71107A}"/>
    <cellStyle name="v_TIRUPATI  ELEC 5" xfId="30776" xr:uid="{4A3429D1-4F6F-49F5-B93A-40AC40935004}"/>
    <cellStyle name="v_TIRUPATI  ELEC 6" xfId="30777" xr:uid="{59A7C859-5571-4D0C-9C58-9AE7AC9540CA}"/>
    <cellStyle name="v_TIRUPATI  ELEC 7" xfId="30778" xr:uid="{96E50749-2636-4B40-A156-464FB770D06E}"/>
    <cellStyle name="Value" xfId="30779" xr:uid="{97A1CBB1-EE4F-479B-851A-E8DBC5F81CBC}"/>
    <cellStyle name="Value 2" xfId="30780" xr:uid="{2D1BEEAC-150B-43B2-9BB9-FDF93992B48F}"/>
    <cellStyle name="Value 3" xfId="30781" xr:uid="{1327AB04-E6F3-4DD5-8287-AA32753FDCF3}"/>
    <cellStyle name="Value 4" xfId="30782" xr:uid="{8C8DEF28-8D02-4C04-BBBB-07BEFC926CE0}"/>
    <cellStyle name="Value 5" xfId="30783" xr:uid="{42ACF0E3-057A-43F9-BFEC-805CEABC6D3C}"/>
    <cellStyle name="Value 6" xfId="30784" xr:uid="{F44B8790-DBE0-4BEB-8ACC-A68E4A3E53D1}"/>
    <cellStyle name="Value 7" xfId="30785" xr:uid="{3C17D1E4-071D-4D53-BC63-90FE92097EC5}"/>
    <cellStyle name="Valuta (0)_pldt" xfId="30786" xr:uid="{AB1B7F73-6AA9-4440-AE3A-303E9824F5D2}"/>
    <cellStyle name="Valuta_pldt" xfId="30787" xr:uid="{47B37A44-8974-4DF6-A941-F883F1505306}"/>
    <cellStyle name="Währung [0]_A_CAS_99" xfId="30809" xr:uid="{6151AE5E-9AA2-4049-BEF5-C0A78AE390CC}"/>
    <cellStyle name="Währung_A_CAS_99" xfId="30810" xr:uid="{B4FA57C9-2151-4AF5-8B32-A1C06974D415}"/>
    <cellStyle name="Warning Text 10" xfId="30788" xr:uid="{125134D1-2227-4FF6-A4F9-325A04B02C4C}"/>
    <cellStyle name="Warning Text 11" xfId="30789" xr:uid="{10CA3A0C-4CB3-4ACC-8722-C1C94A867320}"/>
    <cellStyle name="Warning Text 12" xfId="30790" xr:uid="{2F4675DA-52C5-44A1-802D-CB3A82BA035A}"/>
    <cellStyle name="Warning Text 13" xfId="30791" xr:uid="{7081B3D5-93A3-4F1C-88DE-F4815FA80198}"/>
    <cellStyle name="Warning Text 14" xfId="30792" xr:uid="{50EF669C-0CE4-419A-82EC-D3AFA75DAFD8}"/>
    <cellStyle name="Warning Text 15" xfId="30793" xr:uid="{9F9D435B-CFD6-41FE-BAE3-D139090BB4DE}"/>
    <cellStyle name="Warning Text 16" xfId="30794" xr:uid="{2734E51B-DF14-47B5-994E-F15A46B19D33}"/>
    <cellStyle name="Warning Text 2" xfId="30795" xr:uid="{2BA1CF2E-2D69-4293-8645-ABF149B8B190}"/>
    <cellStyle name="Warning Text 2 2" xfId="30796" xr:uid="{4839F892-8A12-4D7A-8C39-081E6F78F649}"/>
    <cellStyle name="Warning Text 2 3" xfId="30797" xr:uid="{5DA87D21-6B07-4B6B-9F5C-87B54A09D58E}"/>
    <cellStyle name="Warning Text 2 4" xfId="30798" xr:uid="{E28247FA-02AE-4AE1-8B6B-FCD0FC42FBBF}"/>
    <cellStyle name="Warning Text 2 5" xfId="30799" xr:uid="{537FF358-4513-4B64-9B83-8FB7B2E5EE12}"/>
    <cellStyle name="Warning Text 2_Block-F LGF POur-II BBS" xfId="30800" xr:uid="{E07DE857-12C5-417C-B7D3-0529D10182A1}"/>
    <cellStyle name="Warning Text 3" xfId="30801" xr:uid="{F782DD36-753C-42DB-8429-C471AD8CAB85}"/>
    <cellStyle name="Warning Text 3 2" xfId="30802" xr:uid="{9C8AEDA7-4CF1-493C-8E52-5BD5CC5A3B4E}"/>
    <cellStyle name="Warning Text 4" xfId="30803" xr:uid="{D8DADD98-2187-46E5-8DCC-6C314F81A651}"/>
    <cellStyle name="Warning Text 5" xfId="30804" xr:uid="{1A4E7B13-2D96-47C4-AB4B-2A1A5F1F055B}"/>
    <cellStyle name="Warning Text 6" xfId="30805" xr:uid="{776B50E7-D99A-4B7A-BB22-9C54126111CB}"/>
    <cellStyle name="Warning Text 7" xfId="30806" xr:uid="{CB27FA8C-E694-4C5E-A1FB-C1095749CA7D}"/>
    <cellStyle name="Warning Text 8" xfId="30807" xr:uid="{86755786-6E84-40B0-9877-1BCC9A7A8E27}"/>
    <cellStyle name="Warning Text 9" xfId="30808" xr:uid="{8972333A-1ABC-44BF-8F51-43A1D0692FF9}"/>
    <cellStyle name="Yellow" xfId="30811" xr:uid="{99403971-2A63-4C57-8EA1-C402C71836E1}"/>
    <cellStyle name="సాధారణ_Copy of Model estimate-Basnapally--07-05-06-Final" xfId="30863" xr:uid="{722CCB10-08C7-4840-BBA3-BDC6819F3A78}"/>
    <cellStyle name="_Revenue_Manpower Loading呃䍜" xfId="30879" xr:uid="{E3767639-DEFF-4F42-90D2-E934AEDC1922}"/>
    <cellStyle name="콤마 [0]_Book1" xfId="30874" xr:uid="{06A9FFB5-999C-46D5-A847-FB7CA9CA500E}"/>
    <cellStyle name="콤마_Book1" xfId="30875" xr:uid="{1260D037-22FD-42A4-B7C4-D05660D9F94D}"/>
    <cellStyle name="통화 [0]_9634매출 " xfId="30876" xr:uid="{A194A6B1-863E-4F7C-ADD2-6F00039E6234}"/>
    <cellStyle name="통화_9634매출 " xfId="30877" xr:uid="{E2579BF0-2F1F-4032-A080-CB5F7FE9B876}"/>
    <cellStyle name="표준_0N-HANDLING " xfId="30878" xr:uid="{6764D78B-D682-4781-BBDE-6531DE89CCC3}"/>
    <cellStyle name="常规_geotextile cost" xfId="30866" xr:uid="{7A22AD95-7D21-419C-AAA5-06E3AC041662}"/>
    <cellStyle name="桁区切り [0.00]_laroux" xfId="30867" xr:uid="{78F8B051-1A27-44E5-ACC9-0B3499BD8C59}"/>
    <cellStyle name="桁区切り_COST (3)" xfId="30868" xr:uid="{1D9ABDAD-FB0C-40DD-8A34-1AD0C79A65E2}"/>
    <cellStyle name="標準_94物件" xfId="30869" xr:uid="{C20C326D-CC76-4A08-BBB2-5BED776B061B}"/>
    <cellStyle name="砯刽 [0]_Revenuenu" xfId="30870" xr:uid="{50E0F146-4DDF-46CF-A306-143568945A0F}"/>
    <cellStyle name="砯刽_Revenueen" xfId="30871" xr:uid="{2FD5D1A0-254D-4219-AC5A-FCE8A1C1CC9F}"/>
    <cellStyle name="通貨 [0.00]_laroux" xfId="30872" xr:uid="{4880D9AB-D2C9-4174-8704-23D00AE55516}"/>
    <cellStyle name="通貨_laroux" xfId="30873" xr:uid="{B0F4F607-2727-468C-8643-60E0BA36CC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ownloads/SSR%20Item%20Rates%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2nd%20PEN%20DRIVE%20DATA\Estimate%20IVF%20Gandhi%205.50%20Crores.xlsx" TargetMode="External"/><Relationship Id="rId1" Type="http://schemas.openxmlformats.org/officeDocument/2006/relationships/externalLinkPath" Target="file:///D:\2nd%20PEN%20DRIVE%20DATA\Estimate%20IVF%20Gandhi%205.50%20Cro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20">
          <cell r="G20">
            <v>578</v>
          </cell>
        </row>
        <row r="185">
          <cell r="G185">
            <v>34</v>
          </cell>
        </row>
        <row r="198">
          <cell r="G198">
            <v>456</v>
          </cell>
        </row>
        <row r="200">
          <cell r="G200">
            <v>24</v>
          </cell>
        </row>
        <row r="202">
          <cell r="G202">
            <v>37</v>
          </cell>
        </row>
        <row r="203">
          <cell r="G203">
            <v>6</v>
          </cell>
        </row>
        <row r="293">
          <cell r="G293">
            <v>580</v>
          </cell>
        </row>
        <row r="302">
          <cell r="G302">
            <v>550</v>
          </cell>
        </row>
        <row r="307">
          <cell r="G307">
            <v>520</v>
          </cell>
        </row>
        <row r="385">
          <cell r="G385">
            <v>37</v>
          </cell>
        </row>
      </sheetData>
      <sheetData sheetId="2" refreshError="1"/>
      <sheetData sheetId="3" refreshError="1">
        <row r="47">
          <cell r="C47" t="str">
            <v>Add for MA @ 40%</v>
          </cell>
          <cell r="D47">
            <v>0.4</v>
          </cell>
        </row>
        <row r="48">
          <cell r="C48" t="str">
            <v>Overheads &amp; Contractors Profit @ 13.615%</v>
          </cell>
          <cell r="D48">
            <v>0.13614999999999999</v>
          </cell>
        </row>
      </sheetData>
      <sheetData sheetId="4" refreshError="1">
        <row r="6">
          <cell r="N6">
            <v>5200</v>
          </cell>
        </row>
        <row r="10">
          <cell r="N10">
            <v>61000</v>
          </cell>
        </row>
        <row r="11">
          <cell r="N11">
            <v>62000</v>
          </cell>
        </row>
        <row r="13">
          <cell r="N13">
            <v>2453.91</v>
          </cell>
        </row>
        <row r="29">
          <cell r="N29">
            <v>2576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38"/>
  <sheetViews>
    <sheetView tabSelected="1" view="pageBreakPreview" topLeftCell="A119" zoomScaleNormal="100" zoomScaleSheetLayoutView="100" workbookViewId="0">
      <selection activeCell="B117" sqref="B117:B137"/>
    </sheetView>
  </sheetViews>
  <sheetFormatPr defaultColWidth="9.21875" defaultRowHeight="13.8"/>
  <cols>
    <col min="1" max="1" width="9.21875" style="1"/>
    <col min="2" max="2" width="4.44140625" style="2" customWidth="1"/>
    <col min="3" max="3" width="30.21875" style="1" customWidth="1"/>
    <col min="4" max="4" width="9.21875" style="1" bestFit="1" customWidth="1"/>
    <col min="5" max="5" width="9.21875" style="1"/>
    <col min="6" max="6" width="10.77734375" style="1" bestFit="1" customWidth="1"/>
    <col min="7" max="8" width="9.21875" style="1" bestFit="1" customWidth="1"/>
    <col min="9" max="9" width="10.77734375" style="1" customWidth="1"/>
    <col min="10" max="13" width="9.21875" style="1"/>
    <col min="14" max="14" width="25.21875" style="1" customWidth="1"/>
    <col min="15" max="16" width="9.21875" style="1"/>
    <col min="17" max="17" width="13.77734375" style="1" bestFit="1" customWidth="1"/>
    <col min="18" max="16384" width="9.21875" style="1"/>
  </cols>
  <sheetData>
    <row r="2" spans="2:9" ht="16.95" customHeight="1">
      <c r="B2" s="153" t="s">
        <v>99</v>
      </c>
      <c r="C2" s="153"/>
      <c r="D2" s="153"/>
      <c r="E2" s="153"/>
      <c r="F2" s="153"/>
      <c r="G2" s="153"/>
      <c r="H2" s="153"/>
      <c r="I2" s="153"/>
    </row>
    <row r="3" spans="2:9" ht="123" customHeight="1">
      <c r="B3" s="154">
        <v>24</v>
      </c>
      <c r="C3" s="163" t="s">
        <v>65</v>
      </c>
      <c r="D3" s="164"/>
      <c r="E3" s="164"/>
      <c r="F3" s="164"/>
      <c r="G3" s="164"/>
      <c r="H3" s="164"/>
      <c r="I3" s="165"/>
    </row>
    <row r="4" spans="2:9" ht="18" customHeight="1">
      <c r="B4" s="154"/>
      <c r="C4" s="14" t="s">
        <v>6</v>
      </c>
      <c r="D4" s="6"/>
      <c r="E4" s="6"/>
      <c r="F4" s="6"/>
      <c r="G4" s="15"/>
      <c r="H4" s="16"/>
      <c r="I4" s="7"/>
    </row>
    <row r="5" spans="2:9" ht="18" customHeight="1">
      <c r="B5" s="154"/>
      <c r="C5" s="17" t="s">
        <v>7</v>
      </c>
      <c r="D5" s="6"/>
      <c r="E5" s="6"/>
      <c r="F5" s="6"/>
      <c r="G5" s="15"/>
      <c r="H5" s="16"/>
      <c r="I5" s="7"/>
    </row>
    <row r="6" spans="2:9" ht="18" customHeight="1">
      <c r="B6" s="154"/>
      <c r="C6" s="13" t="s">
        <v>8</v>
      </c>
      <c r="D6" s="6">
        <v>10.5</v>
      </c>
      <c r="E6" s="6" t="s">
        <v>5</v>
      </c>
      <c r="F6" s="6">
        <f>+'[1]Civil-SOR'!$G$20</f>
        <v>578</v>
      </c>
      <c r="G6" s="15">
        <v>1</v>
      </c>
      <c r="H6" s="18" t="s">
        <v>5</v>
      </c>
      <c r="I6" s="6">
        <f t="shared" ref="I6:I10" si="0">IF(G6="",D6*F6,(D6*F6/G6))</f>
        <v>6069</v>
      </c>
    </row>
    <row r="7" spans="2:9" ht="18" customHeight="1">
      <c r="B7" s="154"/>
      <c r="C7" s="13" t="s">
        <v>9</v>
      </c>
      <c r="D7" s="6">
        <v>0.12</v>
      </c>
      <c r="E7" s="6" t="s">
        <v>10</v>
      </c>
      <c r="F7" s="6">
        <f>[1]LEAD!$N$13</f>
        <v>2453.91</v>
      </c>
      <c r="G7" s="15">
        <v>1</v>
      </c>
      <c r="H7" s="18" t="s">
        <v>10</v>
      </c>
      <c r="I7" s="6">
        <f t="shared" si="0"/>
        <v>294.46919999999994</v>
      </c>
    </row>
    <row r="8" spans="2:9" ht="18" customHeight="1">
      <c r="B8" s="154"/>
      <c r="C8" s="13" t="s">
        <v>11</v>
      </c>
      <c r="D8" s="6">
        <v>34.56</v>
      </c>
      <c r="E8" s="6" t="s">
        <v>12</v>
      </c>
      <c r="F8" s="6">
        <f>[1]LEAD!$N$6</f>
        <v>5200</v>
      </c>
      <c r="G8" s="15">
        <v>1000</v>
      </c>
      <c r="H8" s="18" t="s">
        <v>12</v>
      </c>
      <c r="I8" s="6">
        <f t="shared" si="0"/>
        <v>179.71199999999999</v>
      </c>
    </row>
    <row r="9" spans="2:9" ht="18" customHeight="1">
      <c r="B9" s="154"/>
      <c r="C9" s="13" t="s">
        <v>13</v>
      </c>
      <c r="D9" s="6">
        <v>33</v>
      </c>
      <c r="E9" s="6" t="s">
        <v>12</v>
      </c>
      <c r="F9" s="6">
        <f>[1]LEAD!$N$6</f>
        <v>5200</v>
      </c>
      <c r="G9" s="15">
        <v>1000</v>
      </c>
      <c r="H9" s="18" t="s">
        <v>12</v>
      </c>
      <c r="I9" s="6">
        <f t="shared" si="0"/>
        <v>171.6</v>
      </c>
    </row>
    <row r="10" spans="2:9" ht="18" customHeight="1">
      <c r="B10" s="154"/>
      <c r="C10" s="13" t="s">
        <v>14</v>
      </c>
      <c r="D10" s="6">
        <v>2</v>
      </c>
      <c r="E10" s="6" t="s">
        <v>12</v>
      </c>
      <c r="F10" s="6">
        <f>'[1]Civil-SOR'!$G$185</f>
        <v>34</v>
      </c>
      <c r="G10" s="15">
        <v>1</v>
      </c>
      <c r="H10" s="18" t="s">
        <v>15</v>
      </c>
      <c r="I10" s="6">
        <f t="shared" si="0"/>
        <v>68</v>
      </c>
    </row>
    <row r="11" spans="2:9" ht="18" customHeight="1">
      <c r="B11" s="154"/>
      <c r="C11" s="17" t="s">
        <v>16</v>
      </c>
      <c r="D11" s="6"/>
      <c r="E11" s="6"/>
      <c r="F11" s="6"/>
      <c r="G11" s="15"/>
      <c r="H11" s="16"/>
      <c r="I11" s="7"/>
    </row>
    <row r="12" spans="2:9" ht="18" customHeight="1">
      <c r="B12" s="154"/>
      <c r="C12" s="13" t="s">
        <v>17</v>
      </c>
      <c r="D12" s="6">
        <v>0.96</v>
      </c>
      <c r="E12" s="6" t="s">
        <v>1</v>
      </c>
      <c r="F12" s="6">
        <f>'[1]Civil-SOR'!$G$293</f>
        <v>580</v>
      </c>
      <c r="G12" s="15">
        <v>1</v>
      </c>
      <c r="H12" s="18" t="s">
        <v>2</v>
      </c>
      <c r="I12" s="6">
        <f t="shared" ref="I12:I16" si="1">IF(G12="",D12*F12,(D12*F12/G12))</f>
        <v>556.79999999999995</v>
      </c>
    </row>
    <row r="13" spans="2:9" ht="18" customHeight="1">
      <c r="B13" s="154"/>
      <c r="C13" s="13" t="s">
        <v>18</v>
      </c>
      <c r="D13" s="6">
        <v>2.2400000000000002</v>
      </c>
      <c r="E13" s="6" t="s">
        <v>1</v>
      </c>
      <c r="F13" s="6">
        <f>'[1]Civil-SOR'!$G$302</f>
        <v>550</v>
      </c>
      <c r="G13" s="15">
        <v>1</v>
      </c>
      <c r="H13" s="18" t="s">
        <v>2</v>
      </c>
      <c r="I13" s="6">
        <f t="shared" si="1"/>
        <v>1232.0000000000002</v>
      </c>
    </row>
    <row r="14" spans="2:9" ht="18" customHeight="1">
      <c r="B14" s="154"/>
      <c r="C14" s="13" t="s">
        <v>0</v>
      </c>
      <c r="D14" s="6">
        <v>3.3</v>
      </c>
      <c r="E14" s="6" t="s">
        <v>1</v>
      </c>
      <c r="F14" s="6">
        <f>'[1]Civil-SOR'!$G$307</f>
        <v>520</v>
      </c>
      <c r="G14" s="15">
        <v>1</v>
      </c>
      <c r="H14" s="18" t="s">
        <v>2</v>
      </c>
      <c r="I14" s="6">
        <f t="shared" si="1"/>
        <v>1716</v>
      </c>
    </row>
    <row r="15" spans="2:9" ht="18" customHeight="1">
      <c r="B15" s="154"/>
      <c r="C15" s="19" t="str">
        <f>[1]Input!$C$47</f>
        <v>Add for MA @ 40%</v>
      </c>
      <c r="D15" s="20">
        <f>[1]Input!$D$47</f>
        <v>0.4</v>
      </c>
      <c r="E15" s="18"/>
      <c r="F15" s="6">
        <f>SUM(I12:I14)</f>
        <v>3504.8</v>
      </c>
      <c r="G15" s="21"/>
      <c r="H15" s="22"/>
      <c r="I15" s="6">
        <f t="shared" si="1"/>
        <v>1401.92</v>
      </c>
    </row>
    <row r="16" spans="2:9" ht="18" customHeight="1">
      <c r="B16" s="154"/>
      <c r="C16" s="23" t="s">
        <v>19</v>
      </c>
      <c r="D16" s="6">
        <v>0.01</v>
      </c>
      <c r="E16" s="6"/>
      <c r="F16" s="6">
        <f>SUM(I6:I15)</f>
        <v>11689.501200000001</v>
      </c>
      <c r="G16" s="15"/>
      <c r="H16" s="18"/>
      <c r="I16" s="6">
        <f t="shared" si="1"/>
        <v>116.89501200000001</v>
      </c>
    </row>
    <row r="17" spans="2:9" ht="18" customHeight="1">
      <c r="B17" s="154"/>
      <c r="C17" s="24" t="s">
        <v>20</v>
      </c>
      <c r="D17" s="6"/>
      <c r="E17" s="18"/>
      <c r="F17" s="6"/>
      <c r="G17" s="15"/>
      <c r="H17" s="18"/>
      <c r="I17" s="25">
        <f>SUM(I6:I16)</f>
        <v>11806.396212000001</v>
      </c>
    </row>
    <row r="18" spans="2:9" ht="9.75" customHeight="1">
      <c r="B18" s="154"/>
      <c r="C18" s="24"/>
      <c r="D18" s="6"/>
      <c r="E18" s="18"/>
      <c r="F18" s="6"/>
      <c r="G18" s="15"/>
      <c r="H18" s="18"/>
      <c r="I18" s="26"/>
    </row>
    <row r="19" spans="2:9" ht="18" customHeight="1">
      <c r="B19" s="154"/>
      <c r="C19" s="27" t="s">
        <v>21</v>
      </c>
      <c r="D19" s="7" t="s">
        <v>22</v>
      </c>
      <c r="E19" s="28" t="s">
        <v>23</v>
      </c>
      <c r="F19" s="16" t="s">
        <v>24</v>
      </c>
      <c r="G19" s="7" t="s">
        <v>25</v>
      </c>
      <c r="H19" s="7" t="s">
        <v>26</v>
      </c>
      <c r="I19" s="7" t="s">
        <v>27</v>
      </c>
    </row>
    <row r="20" spans="2:9" ht="18" customHeight="1">
      <c r="B20" s="154"/>
      <c r="C20" s="13" t="s">
        <v>28</v>
      </c>
      <c r="D20" s="6">
        <f>I17</f>
        <v>11806.396212000001</v>
      </c>
      <c r="E20" s="6">
        <f>I17</f>
        <v>11806.396212000001</v>
      </c>
      <c r="F20" s="6">
        <f>I17</f>
        <v>11806.396212000001</v>
      </c>
      <c r="G20" s="6">
        <f>F20</f>
        <v>11806.396212000001</v>
      </c>
      <c r="H20" s="6">
        <f t="shared" ref="H20:I20" si="2">G20</f>
        <v>11806.396212000001</v>
      </c>
      <c r="I20" s="6">
        <f t="shared" si="2"/>
        <v>11806.396212000001</v>
      </c>
    </row>
    <row r="21" spans="2:9" ht="18" customHeight="1">
      <c r="B21" s="154"/>
      <c r="C21" s="13" t="s">
        <v>29</v>
      </c>
      <c r="D21" s="6">
        <v>0</v>
      </c>
      <c r="E21" s="6">
        <v>350.48</v>
      </c>
      <c r="F21" s="6">
        <f>E21*2</f>
        <v>700.96</v>
      </c>
      <c r="G21" s="6">
        <f>E21*3</f>
        <v>1051.44</v>
      </c>
      <c r="H21" s="6">
        <f>E21*4</f>
        <v>1401.92</v>
      </c>
      <c r="I21" s="6">
        <f>E21*5</f>
        <v>1752.4</v>
      </c>
    </row>
    <row r="22" spans="2:9" ht="18" customHeight="1">
      <c r="B22" s="154"/>
      <c r="C22" s="13" t="str">
        <f>[1]Input!$C$47</f>
        <v>Add for MA @ 40%</v>
      </c>
      <c r="D22" s="6">
        <f>D21*[1]Input!$D$47</f>
        <v>0</v>
      </c>
      <c r="E22" s="6">
        <f>E21*[1]Input!$D$47</f>
        <v>140.19200000000001</v>
      </c>
      <c r="F22" s="6">
        <f>F21*[1]Input!$D$47</f>
        <v>280.38400000000001</v>
      </c>
      <c r="G22" s="6">
        <f>G21*[1]Input!$D$47</f>
        <v>420.57600000000002</v>
      </c>
      <c r="H22" s="6">
        <f>H21*[1]Input!$D$47</f>
        <v>560.76800000000003</v>
      </c>
      <c r="I22" s="6">
        <f>I21*[1]Input!$D$47</f>
        <v>700.96</v>
      </c>
    </row>
    <row r="23" spans="2:9" ht="18" customHeight="1">
      <c r="B23" s="154"/>
      <c r="C23" s="19"/>
      <c r="D23" s="6">
        <f t="shared" ref="D23:I23" si="3">SUM(D20:D22)</f>
        <v>11806.396212000001</v>
      </c>
      <c r="E23" s="6">
        <f t="shared" si="3"/>
        <v>12297.068212000002</v>
      </c>
      <c r="F23" s="6">
        <f t="shared" si="3"/>
        <v>12787.740212000002</v>
      </c>
      <c r="G23" s="6">
        <f t="shared" si="3"/>
        <v>13278.412212000003</v>
      </c>
      <c r="H23" s="6">
        <f t="shared" si="3"/>
        <v>13769.084212000002</v>
      </c>
      <c r="I23" s="6">
        <f t="shared" si="3"/>
        <v>14259.756212</v>
      </c>
    </row>
    <row r="24" spans="2:9" ht="27" customHeight="1">
      <c r="B24" s="154"/>
      <c r="C24" s="13" t="str">
        <f>[1]Input!$C$48</f>
        <v>Overheads &amp; Contractors Profit @ 13.615%</v>
      </c>
      <c r="D24" s="6">
        <f>ROUND(D23*[1]Input!$D$48,2)</f>
        <v>1607.44</v>
      </c>
      <c r="E24" s="6">
        <f>ROUND(E23*[1]Input!$D$48,2)</f>
        <v>1674.25</v>
      </c>
      <c r="F24" s="6">
        <f>ROUND(F23*[1]Input!$D$48,2)</f>
        <v>1741.05</v>
      </c>
      <c r="G24" s="6">
        <f>ROUND(G23*[1]Input!$D$48,2)</f>
        <v>1807.86</v>
      </c>
      <c r="H24" s="6">
        <f>ROUND(H23*[1]Input!$D$48,2)</f>
        <v>1874.66</v>
      </c>
      <c r="I24" s="6">
        <f>ROUND(I23*[1]Input!$D$48,2)</f>
        <v>1941.47</v>
      </c>
    </row>
    <row r="25" spans="2:9" ht="18" customHeight="1">
      <c r="B25" s="154"/>
      <c r="C25" s="17" t="s">
        <v>30</v>
      </c>
      <c r="D25" s="6">
        <f t="shared" ref="D25:I25" si="4">SUM(D23:D24)</f>
        <v>13413.836212000002</v>
      </c>
      <c r="E25" s="6">
        <f t="shared" si="4"/>
        <v>13971.318212000002</v>
      </c>
      <c r="F25" s="6">
        <f t="shared" si="4"/>
        <v>14528.790212000002</v>
      </c>
      <c r="G25" s="6">
        <f t="shared" si="4"/>
        <v>15086.272212000003</v>
      </c>
      <c r="H25" s="6">
        <f t="shared" si="4"/>
        <v>15643.744212000001</v>
      </c>
      <c r="I25" s="6">
        <f t="shared" si="4"/>
        <v>16201.226212</v>
      </c>
    </row>
    <row r="26" spans="2:9" ht="18" customHeight="1">
      <c r="B26" s="154"/>
      <c r="C26" s="17" t="s">
        <v>31</v>
      </c>
      <c r="D26" s="7">
        <f t="shared" ref="D26:I26" si="5">D25*0.01</f>
        <v>134.13836212000001</v>
      </c>
      <c r="E26" s="7">
        <f t="shared" si="5"/>
        <v>139.71318212000003</v>
      </c>
      <c r="F26" s="7">
        <f t="shared" si="5"/>
        <v>145.28790212000001</v>
      </c>
      <c r="G26" s="7">
        <f t="shared" si="5"/>
        <v>150.86272212000003</v>
      </c>
      <c r="H26" s="7">
        <f t="shared" si="5"/>
        <v>156.43744212000001</v>
      </c>
      <c r="I26" s="7">
        <f t="shared" si="5"/>
        <v>162.01226212</v>
      </c>
    </row>
    <row r="27" spans="2:9" ht="18" customHeight="1">
      <c r="B27" s="154"/>
      <c r="C27" s="29" t="s">
        <v>4</v>
      </c>
      <c r="D27" s="65">
        <f t="shared" ref="D27:I27" si="6">ROUND(D26,0)</f>
        <v>134</v>
      </c>
      <c r="E27" s="65">
        <f t="shared" si="6"/>
        <v>140</v>
      </c>
      <c r="F27" s="65">
        <f t="shared" si="6"/>
        <v>145</v>
      </c>
      <c r="G27" s="109">
        <f t="shared" si="6"/>
        <v>151</v>
      </c>
      <c r="H27" s="65">
        <f t="shared" si="6"/>
        <v>156</v>
      </c>
      <c r="I27" s="65">
        <f t="shared" si="6"/>
        <v>162</v>
      </c>
    </row>
    <row r="29" spans="2:9" ht="130.94999999999999" customHeight="1">
      <c r="B29" s="154">
        <v>26</v>
      </c>
      <c r="C29" s="163" t="s">
        <v>66</v>
      </c>
      <c r="D29" s="164"/>
      <c r="E29" s="164"/>
      <c r="F29" s="164"/>
      <c r="G29" s="164"/>
      <c r="H29" s="164"/>
      <c r="I29" s="165"/>
    </row>
    <row r="30" spans="2:9" ht="18" customHeight="1">
      <c r="B30" s="154"/>
      <c r="C30" s="14" t="s">
        <v>33</v>
      </c>
      <c r="D30" s="22"/>
      <c r="E30" s="22"/>
      <c r="F30" s="22"/>
      <c r="G30" s="22"/>
      <c r="H30" s="22"/>
      <c r="I30" s="26"/>
    </row>
    <row r="31" spans="2:9" ht="18" customHeight="1">
      <c r="B31" s="154"/>
      <c r="C31" s="23" t="s">
        <v>34</v>
      </c>
      <c r="D31" s="22"/>
      <c r="E31" s="22"/>
      <c r="F31" s="22"/>
      <c r="G31" s="22"/>
      <c r="H31" s="22"/>
      <c r="I31" s="26"/>
    </row>
    <row r="32" spans="2:9" ht="18" customHeight="1">
      <c r="B32" s="154"/>
      <c r="C32" s="24" t="s">
        <v>35</v>
      </c>
      <c r="D32" s="26"/>
      <c r="E32" s="22"/>
      <c r="F32" s="26"/>
      <c r="G32" s="21"/>
      <c r="H32" s="22"/>
      <c r="I32" s="6"/>
    </row>
    <row r="33" spans="2:9" ht="18" customHeight="1">
      <c r="B33" s="154"/>
      <c r="C33" s="13" t="s">
        <v>36</v>
      </c>
      <c r="D33" s="3">
        <v>10.5</v>
      </c>
      <c r="E33" s="5" t="s">
        <v>32</v>
      </c>
      <c r="F33" s="3">
        <f>[1]LEAD!$N$29</f>
        <v>2576</v>
      </c>
      <c r="G33" s="4">
        <v>1</v>
      </c>
      <c r="H33" s="5" t="s">
        <v>32</v>
      </c>
      <c r="I33" s="30">
        <f t="shared" ref="I33:I37" si="7">IF(G33="",D33*F33,(D33*F33/G33))</f>
        <v>27048</v>
      </c>
    </row>
    <row r="34" spans="2:9" ht="18" customHeight="1">
      <c r="B34" s="154"/>
      <c r="C34" s="13" t="s">
        <v>37</v>
      </c>
      <c r="D34" s="3">
        <v>36</v>
      </c>
      <c r="E34" s="5" t="s">
        <v>12</v>
      </c>
      <c r="F34" s="3">
        <f>[1]LEAD!$N$6</f>
        <v>5200</v>
      </c>
      <c r="G34" s="4">
        <v>1000</v>
      </c>
      <c r="H34" s="5" t="s">
        <v>12</v>
      </c>
      <c r="I34" s="30">
        <f t="shared" si="7"/>
        <v>187.2</v>
      </c>
    </row>
    <row r="35" spans="2:9" ht="18" customHeight="1">
      <c r="B35" s="154"/>
      <c r="C35" s="13" t="s">
        <v>13</v>
      </c>
      <c r="D35" s="3">
        <v>33</v>
      </c>
      <c r="E35" s="5" t="s">
        <v>12</v>
      </c>
      <c r="F35" s="3">
        <f>[1]LEAD!$N$6</f>
        <v>5200</v>
      </c>
      <c r="G35" s="4">
        <v>1000</v>
      </c>
      <c r="H35" s="5" t="s">
        <v>12</v>
      </c>
      <c r="I35" s="30">
        <f t="shared" si="7"/>
        <v>171.6</v>
      </c>
    </row>
    <row r="36" spans="2:9" ht="18" customHeight="1">
      <c r="B36" s="154"/>
      <c r="C36" s="13" t="s">
        <v>38</v>
      </c>
      <c r="D36" s="3">
        <v>6</v>
      </c>
      <c r="E36" s="5" t="s">
        <v>12</v>
      </c>
      <c r="F36" s="3">
        <f>'[1]Civil-SOR'!$G$185</f>
        <v>34</v>
      </c>
      <c r="G36" s="4">
        <v>1</v>
      </c>
      <c r="H36" s="5" t="s">
        <v>15</v>
      </c>
      <c r="I36" s="30">
        <f t="shared" si="7"/>
        <v>204</v>
      </c>
    </row>
    <row r="37" spans="2:9" ht="18" customHeight="1">
      <c r="B37" s="154"/>
      <c r="C37" s="13" t="s">
        <v>39</v>
      </c>
      <c r="D37" s="3">
        <v>0.2</v>
      </c>
      <c r="E37" s="5" t="s">
        <v>40</v>
      </c>
      <c r="F37" s="3">
        <f>[1]LEAD!$N$13</f>
        <v>2453.91</v>
      </c>
      <c r="G37" s="4">
        <v>1</v>
      </c>
      <c r="H37" s="5" t="s">
        <v>40</v>
      </c>
      <c r="I37" s="30">
        <f t="shared" si="7"/>
        <v>490.78199999999998</v>
      </c>
    </row>
    <row r="38" spans="2:9" ht="18" customHeight="1">
      <c r="B38" s="154"/>
      <c r="C38" s="17" t="s">
        <v>41</v>
      </c>
      <c r="D38" s="3"/>
      <c r="E38" s="5"/>
      <c r="F38" s="3"/>
      <c r="G38" s="4"/>
      <c r="H38" s="5"/>
      <c r="I38" s="30"/>
    </row>
    <row r="39" spans="2:9" ht="18" customHeight="1">
      <c r="B39" s="154"/>
      <c r="C39" s="13" t="s">
        <v>17</v>
      </c>
      <c r="D39" s="3">
        <v>3</v>
      </c>
      <c r="E39" s="5" t="s">
        <v>42</v>
      </c>
      <c r="F39" s="3">
        <f>'[1]Civil-SOR'!$G$293</f>
        <v>580</v>
      </c>
      <c r="G39" s="4">
        <v>1</v>
      </c>
      <c r="H39" s="5" t="s">
        <v>2</v>
      </c>
      <c r="I39" s="30">
        <f t="shared" ref="I39:I46" si="8">IF(G39="",D39*F39,(D39*F39/G39))</f>
        <v>1740</v>
      </c>
    </row>
    <row r="40" spans="2:9" ht="18" customHeight="1">
      <c r="B40" s="154"/>
      <c r="C40" s="13" t="s">
        <v>18</v>
      </c>
      <c r="D40" s="3">
        <v>1</v>
      </c>
      <c r="E40" s="5" t="s">
        <v>42</v>
      </c>
      <c r="F40" s="3">
        <f>'[1]Civil-SOR'!$G$302</f>
        <v>550</v>
      </c>
      <c r="G40" s="4">
        <v>1</v>
      </c>
      <c r="H40" s="5" t="s">
        <v>2</v>
      </c>
      <c r="I40" s="30">
        <f t="shared" si="8"/>
        <v>550</v>
      </c>
    </row>
    <row r="41" spans="2:9" ht="18" customHeight="1">
      <c r="B41" s="154"/>
      <c r="C41" s="13" t="s">
        <v>43</v>
      </c>
      <c r="D41" s="3">
        <v>8</v>
      </c>
      <c r="E41" s="5" t="s">
        <v>42</v>
      </c>
      <c r="F41" s="3">
        <f>'[1]Civil-SOR'!$G$307</f>
        <v>520</v>
      </c>
      <c r="G41" s="4">
        <v>1</v>
      </c>
      <c r="H41" s="5" t="s">
        <v>2</v>
      </c>
      <c r="I41" s="30">
        <f t="shared" si="8"/>
        <v>4160</v>
      </c>
    </row>
    <row r="42" spans="2:9" ht="18" customHeight="1">
      <c r="B42" s="154"/>
      <c r="C42" s="13" t="str">
        <f>[1]Input!$C$47</f>
        <v>Add for MA @ 40%</v>
      </c>
      <c r="D42" s="31">
        <f>[1]Input!$D$47</f>
        <v>0.4</v>
      </c>
      <c r="E42" s="5"/>
      <c r="F42" s="3">
        <f>SUM(I39:I41)</f>
        <v>6450</v>
      </c>
      <c r="G42" s="4"/>
      <c r="H42" s="5"/>
      <c r="I42" s="30">
        <f t="shared" si="8"/>
        <v>2580</v>
      </c>
    </row>
    <row r="43" spans="2:9" ht="18" customHeight="1">
      <c r="B43" s="154"/>
      <c r="C43" s="13" t="s">
        <v>44</v>
      </c>
      <c r="D43" s="31">
        <v>16.670000000000002</v>
      </c>
      <c r="E43" s="5" t="s">
        <v>45</v>
      </c>
      <c r="F43" s="3">
        <f>'[1]Civil-SOR'!$G$200</f>
        <v>24</v>
      </c>
      <c r="G43" s="4">
        <v>1</v>
      </c>
      <c r="H43" s="5" t="s">
        <v>45</v>
      </c>
      <c r="I43" s="30">
        <f t="shared" si="8"/>
        <v>400.08000000000004</v>
      </c>
    </row>
    <row r="44" spans="2:9" ht="18" customHeight="1">
      <c r="B44" s="154"/>
      <c r="C44" s="13" t="s">
        <v>46</v>
      </c>
      <c r="D44" s="31">
        <v>16.670000000000002</v>
      </c>
      <c r="E44" s="5" t="s">
        <v>45</v>
      </c>
      <c r="F44" s="3">
        <f>'[1]Civil-SOR'!$G$198</f>
        <v>456</v>
      </c>
      <c r="G44" s="4">
        <v>1</v>
      </c>
      <c r="H44" s="5" t="s">
        <v>45</v>
      </c>
      <c r="I44" s="30">
        <f t="shared" si="8"/>
        <v>7601.52</v>
      </c>
    </row>
    <row r="45" spans="2:9" ht="18" customHeight="1">
      <c r="B45" s="154"/>
      <c r="C45" s="13" t="str">
        <f>[1]Input!$C$47</f>
        <v>Add for MA @ 40%</v>
      </c>
      <c r="D45" s="31">
        <f>[1]Input!$D$47</f>
        <v>0.4</v>
      </c>
      <c r="E45" s="5"/>
      <c r="F45" s="3">
        <f>SUM(I43:I44)*40%</f>
        <v>3200.6400000000003</v>
      </c>
      <c r="G45" s="4"/>
      <c r="H45" s="5"/>
      <c r="I45" s="30">
        <f t="shared" si="8"/>
        <v>1280.2560000000003</v>
      </c>
    </row>
    <row r="46" spans="2:9" ht="18" customHeight="1">
      <c r="B46" s="154"/>
      <c r="C46" s="13" t="s">
        <v>19</v>
      </c>
      <c r="D46" s="3">
        <v>0.01</v>
      </c>
      <c r="E46" s="5"/>
      <c r="F46" s="3">
        <f>SUM(I33:I45)</f>
        <v>46413.438000000002</v>
      </c>
      <c r="G46" s="4"/>
      <c r="H46" s="5"/>
      <c r="I46" s="30">
        <f t="shared" si="8"/>
        <v>464.13438000000002</v>
      </c>
    </row>
    <row r="47" spans="2:9" ht="18" customHeight="1">
      <c r="B47" s="154"/>
      <c r="C47" s="32" t="s">
        <v>20</v>
      </c>
      <c r="D47" s="26"/>
      <c r="E47" s="22"/>
      <c r="F47" s="26"/>
      <c r="G47" s="21"/>
      <c r="H47" s="22"/>
      <c r="I47" s="7">
        <f>SUM(I33:I46)</f>
        <v>46877.572380000005</v>
      </c>
    </row>
    <row r="48" spans="2:9" ht="18" customHeight="1">
      <c r="B48" s="154"/>
      <c r="C48" s="24"/>
      <c r="D48" s="26"/>
      <c r="E48" s="22"/>
      <c r="F48" s="26"/>
      <c r="G48" s="21"/>
      <c r="H48" s="22"/>
      <c r="I48" s="7"/>
    </row>
    <row r="49" spans="2:9" ht="18" customHeight="1">
      <c r="B49" s="154"/>
      <c r="C49" s="17" t="s">
        <v>21</v>
      </c>
      <c r="D49" s="7" t="s">
        <v>22</v>
      </c>
      <c r="E49" s="28" t="s">
        <v>23</v>
      </c>
      <c r="F49" s="16" t="s">
        <v>24</v>
      </c>
      <c r="G49" s="7" t="s">
        <v>25</v>
      </c>
      <c r="H49" s="7" t="s">
        <v>26</v>
      </c>
      <c r="I49" s="7" t="s">
        <v>27</v>
      </c>
    </row>
    <row r="50" spans="2:9" ht="18" customHeight="1">
      <c r="B50" s="154"/>
      <c r="C50" s="13" t="s">
        <v>28</v>
      </c>
      <c r="D50" s="6">
        <f>I47</f>
        <v>46877.572380000005</v>
      </c>
      <c r="E50" s="6">
        <f>D50</f>
        <v>46877.572380000005</v>
      </c>
      <c r="F50" s="6">
        <f t="shared" ref="F50:I50" si="9">E50</f>
        <v>46877.572380000005</v>
      </c>
      <c r="G50" s="6">
        <f t="shared" si="9"/>
        <v>46877.572380000005</v>
      </c>
      <c r="H50" s="6">
        <f t="shared" si="9"/>
        <v>46877.572380000005</v>
      </c>
      <c r="I50" s="6">
        <f t="shared" si="9"/>
        <v>46877.572380000005</v>
      </c>
    </row>
    <row r="51" spans="2:9" ht="18" customHeight="1">
      <c r="B51" s="154"/>
      <c r="C51" s="13" t="s">
        <v>29</v>
      </c>
      <c r="D51" s="6">
        <v>0</v>
      </c>
      <c r="E51" s="6">
        <v>645</v>
      </c>
      <c r="F51" s="6">
        <f>E51*2</f>
        <v>1290</v>
      </c>
      <c r="G51" s="6">
        <f>E51*3</f>
        <v>1935</v>
      </c>
      <c r="H51" s="6">
        <f>E51*4</f>
        <v>2580</v>
      </c>
      <c r="I51" s="6">
        <f>E51*5</f>
        <v>3225</v>
      </c>
    </row>
    <row r="52" spans="2:9" ht="18" customHeight="1">
      <c r="B52" s="154"/>
      <c r="C52" s="13" t="str">
        <f>[1]Input!$C$47</f>
        <v>Add for MA @ 40%</v>
      </c>
      <c r="D52" s="6">
        <v>0</v>
      </c>
      <c r="E52" s="6">
        <f>E51*[1]Input!$D$47</f>
        <v>258</v>
      </c>
      <c r="F52" s="6">
        <f>F51*[1]Input!$D$47</f>
        <v>516</v>
      </c>
      <c r="G52" s="6">
        <f>G51*[1]Input!$D$47</f>
        <v>774</v>
      </c>
      <c r="H52" s="6">
        <f>H51*[1]Input!$D$47</f>
        <v>1032</v>
      </c>
      <c r="I52" s="6">
        <f>I51*[1]Input!$D$47</f>
        <v>1290</v>
      </c>
    </row>
    <row r="53" spans="2:9" ht="18" customHeight="1">
      <c r="B53" s="154"/>
      <c r="C53" s="19"/>
      <c r="D53" s="6">
        <f t="shared" ref="D53:I53" si="10">SUM(D50:D52)</f>
        <v>46877.572380000005</v>
      </c>
      <c r="E53" s="6">
        <f t="shared" si="10"/>
        <v>47780.572380000005</v>
      </c>
      <c r="F53" s="6">
        <f t="shared" si="10"/>
        <v>48683.572380000005</v>
      </c>
      <c r="G53" s="6">
        <f t="shared" si="10"/>
        <v>49586.572380000005</v>
      </c>
      <c r="H53" s="6">
        <f t="shared" si="10"/>
        <v>50489.572380000005</v>
      </c>
      <c r="I53" s="6">
        <f t="shared" si="10"/>
        <v>51392.572380000005</v>
      </c>
    </row>
    <row r="54" spans="2:9" ht="28.5" customHeight="1">
      <c r="B54" s="154"/>
      <c r="C54" s="13" t="str">
        <f>[1]Input!$C$48</f>
        <v>Overheads &amp; Contractors Profit @ 13.615%</v>
      </c>
      <c r="D54" s="6">
        <f>ROUND(D53*[1]Input!$D$48,2)</f>
        <v>6382.38</v>
      </c>
      <c r="E54" s="6">
        <f>ROUND(E53*[1]Input!$D$48,2)</f>
        <v>6505.32</v>
      </c>
      <c r="F54" s="6">
        <f>ROUND(F53*[1]Input!$D$48,2)</f>
        <v>6628.27</v>
      </c>
      <c r="G54" s="6">
        <f>ROUND(G53*[1]Input!$D$48,2)</f>
        <v>6751.21</v>
      </c>
      <c r="H54" s="6">
        <f>ROUND(H53*[1]Input!$D$48,2)</f>
        <v>6874.16</v>
      </c>
      <c r="I54" s="6">
        <f>ROUND(I53*[1]Input!$D$48,2)</f>
        <v>6997.1</v>
      </c>
    </row>
    <row r="55" spans="2:9" ht="18" customHeight="1">
      <c r="B55" s="154"/>
      <c r="C55" s="17" t="s">
        <v>30</v>
      </c>
      <c r="D55" s="6">
        <f t="shared" ref="D55:I55" si="11">SUM(D53:D54)</f>
        <v>53259.952380000002</v>
      </c>
      <c r="E55" s="6">
        <f t="shared" si="11"/>
        <v>54285.892380000005</v>
      </c>
      <c r="F55" s="6">
        <f t="shared" si="11"/>
        <v>55311.842380000002</v>
      </c>
      <c r="G55" s="6">
        <f t="shared" si="11"/>
        <v>56337.782380000004</v>
      </c>
      <c r="H55" s="6">
        <f t="shared" si="11"/>
        <v>57363.732380000001</v>
      </c>
      <c r="I55" s="6">
        <f t="shared" si="11"/>
        <v>58389.672380000004</v>
      </c>
    </row>
    <row r="56" spans="2:9" ht="18" customHeight="1">
      <c r="B56" s="154"/>
      <c r="C56" s="17" t="s">
        <v>47</v>
      </c>
      <c r="D56" s="7">
        <f t="shared" ref="D56:I56" si="12">D55/10</f>
        <v>5325.9952380000004</v>
      </c>
      <c r="E56" s="7">
        <f t="shared" si="12"/>
        <v>5428.5892380000005</v>
      </c>
      <c r="F56" s="7">
        <f t="shared" si="12"/>
        <v>5531.1842379999998</v>
      </c>
      <c r="G56" s="7">
        <f t="shared" si="12"/>
        <v>5633.7782380000008</v>
      </c>
      <c r="H56" s="7">
        <f t="shared" si="12"/>
        <v>5736.3732380000001</v>
      </c>
      <c r="I56" s="7">
        <f t="shared" si="12"/>
        <v>5838.9672380000002</v>
      </c>
    </row>
    <row r="57" spans="2:9" ht="18" customHeight="1">
      <c r="B57" s="154"/>
      <c r="C57" s="29" t="s">
        <v>4</v>
      </c>
      <c r="D57" s="65">
        <f t="shared" ref="D57:I57" si="13">ROUND(D56,0)</f>
        <v>5326</v>
      </c>
      <c r="E57" s="65">
        <f t="shared" si="13"/>
        <v>5429</v>
      </c>
      <c r="F57" s="65">
        <f t="shared" si="13"/>
        <v>5531</v>
      </c>
      <c r="G57" s="109">
        <f t="shared" si="13"/>
        <v>5634</v>
      </c>
      <c r="H57" s="65">
        <f t="shared" si="13"/>
        <v>5736</v>
      </c>
      <c r="I57" s="65">
        <f t="shared" si="13"/>
        <v>5839</v>
      </c>
    </row>
    <row r="59" spans="2:9" ht="121.95" customHeight="1">
      <c r="B59" s="169">
        <v>28</v>
      </c>
      <c r="C59" s="166" t="s">
        <v>68</v>
      </c>
      <c r="D59" s="167"/>
      <c r="E59" s="167"/>
      <c r="F59" s="167"/>
      <c r="G59" s="167"/>
      <c r="H59" s="167"/>
      <c r="I59" s="168"/>
    </row>
    <row r="60" spans="2:9">
      <c r="B60" s="170"/>
      <c r="C60" s="84" t="s">
        <v>69</v>
      </c>
      <c r="D60" s="96"/>
      <c r="E60" s="96"/>
      <c r="F60" s="83"/>
      <c r="G60" s="96"/>
      <c r="H60" s="97"/>
      <c r="I60" s="98"/>
    </row>
    <row r="61" spans="2:9" ht="13.95" customHeight="1">
      <c r="B61" s="170"/>
      <c r="C61" s="99" t="s">
        <v>70</v>
      </c>
      <c r="D61" s="99"/>
      <c r="E61" s="99"/>
      <c r="F61" s="99"/>
      <c r="G61" s="99"/>
      <c r="H61" s="97"/>
      <c r="I61" s="98"/>
    </row>
    <row r="62" spans="2:9">
      <c r="B62" s="170"/>
      <c r="C62" s="99" t="s">
        <v>71</v>
      </c>
      <c r="D62" s="105"/>
      <c r="E62" s="105"/>
      <c r="F62" s="106"/>
      <c r="G62" s="105"/>
      <c r="H62" s="97"/>
      <c r="I62" s="98"/>
    </row>
    <row r="63" spans="2:9">
      <c r="B63" s="170"/>
      <c r="C63" s="97" t="s">
        <v>72</v>
      </c>
      <c r="D63" s="78">
        <v>380</v>
      </c>
      <c r="E63" s="76" t="s">
        <v>12</v>
      </c>
      <c r="F63" s="88">
        <v>5200</v>
      </c>
      <c r="G63" s="80">
        <v>1000</v>
      </c>
      <c r="H63" s="76" t="s">
        <v>12</v>
      </c>
      <c r="I63" s="75">
        <v>1976</v>
      </c>
    </row>
    <row r="64" spans="2:9">
      <c r="B64" s="170"/>
      <c r="C64" s="97" t="s">
        <v>73</v>
      </c>
      <c r="D64" s="78">
        <v>0.8</v>
      </c>
      <c r="E64" s="76" t="s">
        <v>40</v>
      </c>
      <c r="F64" s="75">
        <v>1447.96</v>
      </c>
      <c r="G64" s="80">
        <v>1</v>
      </c>
      <c r="H64" s="76" t="s">
        <v>40</v>
      </c>
      <c r="I64" s="75">
        <v>1158.3680000000002</v>
      </c>
    </row>
    <row r="65" spans="2:9">
      <c r="B65" s="170"/>
      <c r="C65" s="97" t="s">
        <v>74</v>
      </c>
      <c r="D65" s="78">
        <v>0.4</v>
      </c>
      <c r="E65" s="76" t="s">
        <v>40</v>
      </c>
      <c r="F65" s="88">
        <v>2253.91</v>
      </c>
      <c r="G65" s="80">
        <v>1</v>
      </c>
      <c r="H65" s="76" t="s">
        <v>40</v>
      </c>
      <c r="I65" s="75">
        <v>901.56399999999996</v>
      </c>
    </row>
    <row r="66" spans="2:9">
      <c r="B66" s="170"/>
      <c r="C66" s="100" t="s">
        <v>75</v>
      </c>
      <c r="D66" s="76"/>
      <c r="E66" s="76"/>
      <c r="F66" s="104"/>
      <c r="G66" s="76"/>
      <c r="H66" s="76"/>
      <c r="I66" s="88"/>
    </row>
    <row r="67" spans="2:9">
      <c r="B67" s="170"/>
      <c r="C67" s="97" t="s">
        <v>76</v>
      </c>
      <c r="D67" s="90">
        <v>0.16700000000000001</v>
      </c>
      <c r="E67" s="76" t="s">
        <v>42</v>
      </c>
      <c r="F67" s="88">
        <v>580</v>
      </c>
      <c r="G67" s="80">
        <v>1</v>
      </c>
      <c r="H67" s="76" t="s">
        <v>2</v>
      </c>
      <c r="I67" s="75">
        <v>96.86</v>
      </c>
    </row>
    <row r="68" spans="2:9">
      <c r="B68" s="170"/>
      <c r="C68" s="97" t="s">
        <v>77</v>
      </c>
      <c r="D68" s="90">
        <v>0.16700000000000001</v>
      </c>
      <c r="E68" s="76" t="s">
        <v>42</v>
      </c>
      <c r="F68" s="88">
        <v>550</v>
      </c>
      <c r="G68" s="80">
        <v>1</v>
      </c>
      <c r="H68" s="76" t="s">
        <v>2</v>
      </c>
      <c r="I68" s="75">
        <v>91.850000000000009</v>
      </c>
    </row>
    <row r="69" spans="2:9">
      <c r="B69" s="170"/>
      <c r="C69" s="97" t="s">
        <v>78</v>
      </c>
      <c r="D69" s="78">
        <v>5.6</v>
      </c>
      <c r="E69" s="76" t="s">
        <v>42</v>
      </c>
      <c r="F69" s="88">
        <v>520</v>
      </c>
      <c r="G69" s="80">
        <v>1</v>
      </c>
      <c r="H69" s="76" t="s">
        <v>2</v>
      </c>
      <c r="I69" s="75">
        <v>2912</v>
      </c>
    </row>
    <row r="70" spans="2:9">
      <c r="B70" s="170"/>
      <c r="C70" s="97" t="s">
        <v>79</v>
      </c>
      <c r="D70" s="78">
        <v>0.4</v>
      </c>
      <c r="E70" s="76"/>
      <c r="F70" s="79">
        <v>3100.71</v>
      </c>
      <c r="G70" s="80"/>
      <c r="H70" s="76"/>
      <c r="I70" s="75">
        <v>1240.2840000000001</v>
      </c>
    </row>
    <row r="71" spans="2:9">
      <c r="B71" s="170"/>
      <c r="C71" s="100" t="s">
        <v>80</v>
      </c>
      <c r="D71" s="78"/>
      <c r="E71" s="76"/>
      <c r="F71" s="88"/>
      <c r="G71" s="80"/>
      <c r="H71" s="76"/>
      <c r="I71" s="75"/>
    </row>
    <row r="72" spans="2:9" ht="26.4">
      <c r="B72" s="170"/>
      <c r="C72" s="97" t="s">
        <v>81</v>
      </c>
      <c r="D72" s="90">
        <v>1.333</v>
      </c>
      <c r="E72" s="76" t="s">
        <v>82</v>
      </c>
      <c r="F72" s="88">
        <v>192.9</v>
      </c>
      <c r="G72" s="80">
        <v>1</v>
      </c>
      <c r="H72" s="76" t="s">
        <v>83</v>
      </c>
      <c r="I72" s="75">
        <v>257.13569999999999</v>
      </c>
    </row>
    <row r="73" spans="2:9">
      <c r="B73" s="170"/>
      <c r="C73" s="97" t="s">
        <v>84</v>
      </c>
      <c r="D73" s="90">
        <v>1.333</v>
      </c>
      <c r="E73" s="76" t="s">
        <v>82</v>
      </c>
      <c r="F73" s="88">
        <v>302.89999999999998</v>
      </c>
      <c r="G73" s="80">
        <v>1</v>
      </c>
      <c r="H73" s="76" t="s">
        <v>83</v>
      </c>
      <c r="I73" s="75">
        <v>403.76569999999998</v>
      </c>
    </row>
    <row r="74" spans="2:9">
      <c r="B74" s="170"/>
      <c r="C74" s="97" t="s">
        <v>85</v>
      </c>
      <c r="D74" s="90">
        <v>1.333</v>
      </c>
      <c r="E74" s="76" t="s">
        <v>82</v>
      </c>
      <c r="F74" s="88">
        <v>36.5</v>
      </c>
      <c r="G74" s="80">
        <v>1</v>
      </c>
      <c r="H74" s="76" t="s">
        <v>83</v>
      </c>
      <c r="I74" s="75">
        <v>48.654499999999999</v>
      </c>
    </row>
    <row r="75" spans="2:9">
      <c r="B75" s="170"/>
      <c r="C75" s="97" t="s">
        <v>84</v>
      </c>
      <c r="D75" s="90">
        <v>1.333</v>
      </c>
      <c r="E75" s="76" t="s">
        <v>82</v>
      </c>
      <c r="F75" s="88">
        <v>218</v>
      </c>
      <c r="G75" s="80">
        <v>1</v>
      </c>
      <c r="H75" s="76" t="s">
        <v>83</v>
      </c>
      <c r="I75" s="75">
        <v>290.59399999999999</v>
      </c>
    </row>
    <row r="76" spans="2:9">
      <c r="B76" s="170"/>
      <c r="C76" s="97" t="s">
        <v>86</v>
      </c>
      <c r="D76" s="78">
        <v>0.4</v>
      </c>
      <c r="E76" s="76"/>
      <c r="F76" s="88">
        <v>694.35969999999998</v>
      </c>
      <c r="G76" s="80"/>
      <c r="H76" s="76"/>
      <c r="I76" s="75">
        <v>277.74387999999999</v>
      </c>
    </row>
    <row r="77" spans="2:9">
      <c r="B77" s="170"/>
      <c r="C77" s="97" t="s">
        <v>87</v>
      </c>
      <c r="D77" s="74">
        <v>1.2</v>
      </c>
      <c r="E77" s="82" t="s">
        <v>88</v>
      </c>
      <c r="F77" s="75">
        <v>108</v>
      </c>
      <c r="G77" s="77">
        <v>1</v>
      </c>
      <c r="H77" s="86" t="s">
        <v>88</v>
      </c>
      <c r="I77" s="75">
        <v>129.6</v>
      </c>
    </row>
    <row r="78" spans="2:9">
      <c r="B78" s="170"/>
      <c r="C78" s="100" t="s">
        <v>3</v>
      </c>
      <c r="D78" s="72"/>
      <c r="E78" s="72"/>
      <c r="F78" s="81"/>
      <c r="G78" s="91"/>
      <c r="H78" s="72"/>
      <c r="I78" s="101">
        <v>9784.419780000002</v>
      </c>
    </row>
    <row r="79" spans="2:9">
      <c r="B79" s="170"/>
      <c r="C79" s="99"/>
      <c r="D79" s="96"/>
      <c r="E79" s="96"/>
      <c r="F79" s="83"/>
      <c r="G79" s="92"/>
      <c r="H79" s="89"/>
      <c r="I79" s="85"/>
    </row>
    <row r="80" spans="2:9">
      <c r="B80" s="170"/>
      <c r="C80" s="100" t="s">
        <v>97</v>
      </c>
      <c r="D80" s="102" t="s">
        <v>22</v>
      </c>
      <c r="E80" s="103" t="s">
        <v>23</v>
      </c>
      <c r="F80" s="108" t="s">
        <v>24</v>
      </c>
      <c r="G80" s="108" t="s">
        <v>89</v>
      </c>
      <c r="H80" s="108" t="s">
        <v>90</v>
      </c>
      <c r="I80" s="108" t="s">
        <v>91</v>
      </c>
    </row>
    <row r="81" spans="1:15">
      <c r="B81" s="170"/>
      <c r="C81" s="93" t="s">
        <v>92</v>
      </c>
      <c r="D81" s="102"/>
      <c r="E81" s="103"/>
      <c r="F81" s="108"/>
      <c r="G81" s="108"/>
      <c r="H81" s="108"/>
      <c r="I81" s="108"/>
    </row>
    <row r="82" spans="1:15">
      <c r="B82" s="170"/>
      <c r="C82" s="100" t="s">
        <v>21</v>
      </c>
      <c r="D82" s="102"/>
      <c r="E82" s="103"/>
      <c r="F82" s="108"/>
      <c r="G82" s="108"/>
      <c r="H82" s="108"/>
      <c r="I82" s="108"/>
    </row>
    <row r="83" spans="1:15">
      <c r="B83" s="170"/>
      <c r="C83" s="97" t="s">
        <v>93</v>
      </c>
      <c r="D83" s="88">
        <v>9784.419780000002</v>
      </c>
      <c r="E83" s="88">
        <v>9784.419780000002</v>
      </c>
      <c r="F83" s="88">
        <v>9784.419780000002</v>
      </c>
      <c r="G83" s="88">
        <v>9784.419780000002</v>
      </c>
      <c r="H83" s="88">
        <v>9784.419780000002</v>
      </c>
      <c r="I83" s="88">
        <v>9784.419780000002</v>
      </c>
    </row>
    <row r="84" spans="1:15" ht="26.4">
      <c r="B84" s="170"/>
      <c r="C84" s="97" t="s">
        <v>94</v>
      </c>
      <c r="D84" s="88">
        <v>886</v>
      </c>
      <c r="E84" s="88">
        <v>886</v>
      </c>
      <c r="F84" s="88">
        <v>886</v>
      </c>
      <c r="G84" s="88">
        <v>886</v>
      </c>
      <c r="H84" s="88">
        <v>886</v>
      </c>
      <c r="I84" s="88">
        <v>886</v>
      </c>
    </row>
    <row r="85" spans="1:15">
      <c r="B85" s="170"/>
      <c r="C85" s="97" t="s">
        <v>96</v>
      </c>
      <c r="D85" s="75">
        <v>1489</v>
      </c>
      <c r="E85" s="75">
        <v>1638</v>
      </c>
      <c r="F85" s="75">
        <v>1787</v>
      </c>
      <c r="G85" s="75">
        <v>1936</v>
      </c>
      <c r="H85" s="75">
        <v>2085</v>
      </c>
      <c r="I85" s="75">
        <v>2234</v>
      </c>
    </row>
    <row r="86" spans="1:15">
      <c r="B86" s="170"/>
      <c r="C86" s="97" t="s">
        <v>79</v>
      </c>
      <c r="D86" s="75">
        <v>595.6</v>
      </c>
      <c r="E86" s="75">
        <v>655.20000000000005</v>
      </c>
      <c r="F86" s="75">
        <v>714.80000000000007</v>
      </c>
      <c r="G86" s="75">
        <v>774.40000000000009</v>
      </c>
      <c r="H86" s="75">
        <v>834</v>
      </c>
      <c r="I86" s="75">
        <v>893.6</v>
      </c>
    </row>
    <row r="87" spans="1:15">
      <c r="B87" s="170"/>
      <c r="C87" s="97" t="s">
        <v>98</v>
      </c>
      <c r="D87" s="88">
        <v>0</v>
      </c>
      <c r="E87" s="88">
        <v>310.07100000000003</v>
      </c>
      <c r="F87" s="88">
        <v>620.14200000000005</v>
      </c>
      <c r="G87" s="88">
        <v>930.21299999999997</v>
      </c>
      <c r="H87" s="88">
        <v>1240.2840000000001</v>
      </c>
      <c r="I87" s="88">
        <v>1550.355</v>
      </c>
    </row>
    <row r="88" spans="1:15">
      <c r="B88" s="170"/>
      <c r="C88" s="97" t="s">
        <v>79</v>
      </c>
      <c r="D88" s="88">
        <v>0</v>
      </c>
      <c r="E88" s="88">
        <v>124.03</v>
      </c>
      <c r="F88" s="88">
        <v>248.06</v>
      </c>
      <c r="G88" s="88">
        <v>372.09</v>
      </c>
      <c r="H88" s="88">
        <v>496.11</v>
      </c>
      <c r="I88" s="88">
        <v>620.14</v>
      </c>
    </row>
    <row r="89" spans="1:15">
      <c r="B89" s="170"/>
      <c r="C89" s="100" t="s">
        <v>3</v>
      </c>
      <c r="D89" s="88">
        <v>12755.019780000002</v>
      </c>
      <c r="E89" s="88">
        <v>13397.720780000003</v>
      </c>
      <c r="F89" s="88">
        <v>14040.421780000001</v>
      </c>
      <c r="G89" s="88">
        <v>14683.122780000002</v>
      </c>
      <c r="H89" s="88">
        <v>15325.813780000002</v>
      </c>
      <c r="I89" s="88">
        <v>15968.514780000001</v>
      </c>
    </row>
    <row r="90" spans="1:15" ht="26.4">
      <c r="B90" s="170"/>
      <c r="C90" s="97" t="s">
        <v>95</v>
      </c>
      <c r="D90" s="88">
        <v>0</v>
      </c>
      <c r="E90" s="88">
        <v>0</v>
      </c>
      <c r="F90" s="88">
        <v>0</v>
      </c>
      <c r="G90" s="88">
        <v>0</v>
      </c>
      <c r="H90" s="88">
        <v>0</v>
      </c>
      <c r="I90" s="88">
        <v>0</v>
      </c>
    </row>
    <row r="91" spans="1:15">
      <c r="B91" s="170"/>
      <c r="C91" s="87" t="s">
        <v>3</v>
      </c>
      <c r="D91" s="94">
        <v>12755.019780000002</v>
      </c>
      <c r="E91" s="94">
        <v>13397.720780000003</v>
      </c>
      <c r="F91" s="107">
        <v>14040.421780000001</v>
      </c>
      <c r="G91" s="94">
        <v>14683.122780000002</v>
      </c>
      <c r="H91" s="94">
        <v>15325.813780000002</v>
      </c>
      <c r="I91" s="94">
        <v>15968.514780000001</v>
      </c>
    </row>
    <row r="92" spans="1:15">
      <c r="B92" s="171"/>
      <c r="C92" s="95" t="s">
        <v>4</v>
      </c>
      <c r="D92" s="73">
        <v>12755</v>
      </c>
      <c r="E92" s="73">
        <v>13398</v>
      </c>
      <c r="F92" s="73">
        <v>14040</v>
      </c>
      <c r="G92" s="110">
        <v>14683</v>
      </c>
      <c r="H92" s="73">
        <v>15326</v>
      </c>
      <c r="I92" s="73">
        <v>15969</v>
      </c>
    </row>
    <row r="93" spans="1:15">
      <c r="B93" s="66"/>
      <c r="C93" s="9"/>
      <c r="D93" s="8"/>
      <c r="E93" s="10"/>
      <c r="F93" s="8"/>
      <c r="G93" s="11"/>
      <c r="H93" s="9"/>
      <c r="I93" s="12"/>
    </row>
    <row r="94" spans="1:15" ht="102.75" customHeight="1">
      <c r="A94" s="2"/>
      <c r="B94" s="155">
        <v>52</v>
      </c>
      <c r="C94" s="161" t="s">
        <v>48</v>
      </c>
      <c r="D94" s="161"/>
      <c r="E94" s="161"/>
      <c r="F94" s="161"/>
      <c r="G94" s="161"/>
      <c r="H94" s="161"/>
      <c r="I94" s="162"/>
    </row>
    <row r="95" spans="1:15" ht="18" customHeight="1">
      <c r="A95" s="2"/>
      <c r="B95" s="156"/>
      <c r="C95" s="33" t="s">
        <v>59</v>
      </c>
      <c r="D95" s="34">
        <f>1.8*1.8</f>
        <v>3.24</v>
      </c>
      <c r="E95" s="35" t="s">
        <v>32</v>
      </c>
      <c r="F95" s="34"/>
      <c r="G95" s="34"/>
      <c r="H95" s="34"/>
      <c r="I95" s="36"/>
    </row>
    <row r="96" spans="1:15" ht="18" customHeight="1">
      <c r="A96" s="2"/>
      <c r="B96" s="156"/>
      <c r="C96" s="33" t="s">
        <v>49</v>
      </c>
      <c r="D96" s="34"/>
      <c r="E96" s="35"/>
      <c r="F96" s="34"/>
      <c r="G96" s="34"/>
      <c r="H96" s="34"/>
      <c r="I96" s="36"/>
      <c r="O96" s="69"/>
    </row>
    <row r="97" spans="1:20" ht="27" customHeight="1">
      <c r="A97" s="2"/>
      <c r="B97" s="156"/>
      <c r="C97" s="37" t="s">
        <v>50</v>
      </c>
      <c r="D97" s="158" t="s">
        <v>60</v>
      </c>
      <c r="E97" s="158"/>
      <c r="F97" s="158"/>
      <c r="G97" s="38"/>
      <c r="H97" s="39">
        <f>2*(1.8+1.8)</f>
        <v>7.2</v>
      </c>
      <c r="I97" s="38" t="s">
        <v>45</v>
      </c>
      <c r="N97" s="112"/>
      <c r="O97" s="173"/>
      <c r="P97" s="173"/>
      <c r="Q97" s="173"/>
      <c r="R97" s="113"/>
      <c r="S97" s="114"/>
      <c r="T97" s="113"/>
    </row>
    <row r="98" spans="1:20" ht="18" customHeight="1">
      <c r="A98" s="2"/>
      <c r="B98" s="156"/>
      <c r="C98" s="37"/>
      <c r="D98" s="158" t="s">
        <v>61</v>
      </c>
      <c r="E98" s="158"/>
      <c r="F98" s="158"/>
      <c r="G98" s="38"/>
      <c r="H98" s="40">
        <f>7.2*1.8</f>
        <v>12.96</v>
      </c>
      <c r="I98" s="41" t="s">
        <v>12</v>
      </c>
      <c r="N98" s="112"/>
      <c r="O98" s="173"/>
      <c r="P98" s="173"/>
      <c r="Q98" s="173"/>
      <c r="R98" s="113"/>
      <c r="S98" s="115"/>
      <c r="T98" s="116"/>
    </row>
    <row r="99" spans="1:20" ht="27" customHeight="1">
      <c r="A99" s="2"/>
      <c r="B99" s="156"/>
      <c r="C99" s="42" t="s">
        <v>51</v>
      </c>
      <c r="D99" s="38"/>
      <c r="E99" s="38"/>
      <c r="F99" s="39"/>
      <c r="G99" s="38"/>
      <c r="H99" s="38"/>
      <c r="I99" s="43"/>
      <c r="N99" s="117"/>
      <c r="O99" s="113"/>
      <c r="P99" s="113"/>
      <c r="Q99" s="114"/>
      <c r="R99" s="113"/>
      <c r="S99" s="113"/>
      <c r="T99" s="118"/>
    </row>
    <row r="100" spans="1:20" ht="18" customHeight="1">
      <c r="A100" s="2"/>
      <c r="B100" s="156"/>
      <c r="C100" s="44" t="s">
        <v>62</v>
      </c>
      <c r="D100" s="159" t="s">
        <v>100</v>
      </c>
      <c r="E100" s="159"/>
      <c r="F100" s="45">
        <f>6*1.8</f>
        <v>10.8</v>
      </c>
      <c r="G100" s="38"/>
      <c r="H100" s="38"/>
      <c r="I100" s="43"/>
      <c r="N100" s="119"/>
      <c r="O100" s="174"/>
      <c r="P100" s="174"/>
      <c r="Q100" s="119"/>
      <c r="R100" s="113"/>
      <c r="S100" s="113"/>
      <c r="T100" s="118"/>
    </row>
    <row r="101" spans="1:20" ht="18" customHeight="1">
      <c r="A101" s="2"/>
      <c r="B101" s="156"/>
      <c r="C101" s="44" t="s">
        <v>63</v>
      </c>
      <c r="D101" s="159" t="s">
        <v>64</v>
      </c>
      <c r="E101" s="159"/>
      <c r="F101" s="45">
        <f>16*1.8</f>
        <v>28.8</v>
      </c>
      <c r="G101" s="38"/>
      <c r="H101" s="38"/>
      <c r="I101" s="43"/>
      <c r="N101" s="119"/>
      <c r="O101" s="174"/>
      <c r="P101" s="174"/>
      <c r="Q101" s="119"/>
      <c r="R101" s="113"/>
      <c r="S101" s="113"/>
      <c r="T101" s="118"/>
    </row>
    <row r="102" spans="1:20" ht="18" customHeight="1">
      <c r="A102" s="2"/>
      <c r="B102" s="156"/>
      <c r="C102" s="37"/>
      <c r="D102" s="38"/>
      <c r="E102" s="38"/>
      <c r="F102" s="34">
        <f>SUM(F100:F101)</f>
        <v>39.6</v>
      </c>
      <c r="G102" s="46" t="s">
        <v>45</v>
      </c>
      <c r="H102" s="34">
        <f>F102*0.785</f>
        <v>31.086000000000002</v>
      </c>
      <c r="I102" s="41" t="s">
        <v>12</v>
      </c>
      <c r="N102" s="112"/>
      <c r="O102" s="113"/>
      <c r="P102" s="113"/>
      <c r="Q102" s="69"/>
      <c r="R102" s="120"/>
      <c r="S102" s="69"/>
      <c r="T102" s="116"/>
    </row>
    <row r="103" spans="1:20" ht="18" customHeight="1">
      <c r="A103" s="2"/>
      <c r="B103" s="156"/>
      <c r="C103" s="37"/>
      <c r="D103" s="38"/>
      <c r="E103" s="38"/>
      <c r="F103" s="39"/>
      <c r="G103" s="38"/>
      <c r="H103" s="64">
        <f>SUM(H98:H102)</f>
        <v>44.046000000000006</v>
      </c>
      <c r="I103" s="41" t="s">
        <v>12</v>
      </c>
      <c r="N103" s="112"/>
      <c r="O103" s="113"/>
      <c r="P103" s="113"/>
      <c r="Q103" s="114"/>
      <c r="R103" s="113"/>
      <c r="S103" s="68"/>
      <c r="T103" s="116"/>
    </row>
    <row r="104" spans="1:20" ht="18" customHeight="1">
      <c r="A104" s="2"/>
      <c r="B104" s="156"/>
      <c r="C104" s="33" t="s">
        <v>52</v>
      </c>
      <c r="D104" s="38"/>
      <c r="E104" s="38"/>
      <c r="F104" s="39"/>
      <c r="G104" s="38"/>
      <c r="H104" s="40"/>
      <c r="I104" s="34"/>
      <c r="N104" s="121"/>
      <c r="O104" s="113"/>
      <c r="P104" s="113"/>
      <c r="Q104" s="114"/>
      <c r="R104" s="113"/>
      <c r="S104" s="115"/>
      <c r="T104" s="69"/>
    </row>
    <row r="105" spans="1:20" s="2" customFormat="1" ht="27" customHeight="1">
      <c r="B105" s="156"/>
      <c r="C105" s="37" t="s">
        <v>53</v>
      </c>
      <c r="D105" s="39">
        <f>H102</f>
        <v>31.086000000000002</v>
      </c>
      <c r="E105" s="47" t="s">
        <v>12</v>
      </c>
      <c r="F105" s="39">
        <f>[1]LEAD!$N$10</f>
        <v>61000</v>
      </c>
      <c r="G105" s="48">
        <v>1000</v>
      </c>
      <c r="H105" s="47" t="s">
        <v>12</v>
      </c>
      <c r="I105" s="36">
        <f t="shared" ref="I105:I110" si="14">IF(G105="",D105*F105,(D105*F105/G105))</f>
        <v>1896.2460000000003</v>
      </c>
      <c r="N105" s="112"/>
      <c r="O105" s="114"/>
      <c r="P105" s="122"/>
      <c r="Q105" s="114"/>
      <c r="R105" s="123"/>
      <c r="S105" s="122"/>
      <c r="T105" s="124"/>
    </row>
    <row r="106" spans="1:20" s="2" customFormat="1" ht="27" customHeight="1">
      <c r="B106" s="156"/>
      <c r="C106" s="37" t="s">
        <v>54</v>
      </c>
      <c r="D106" s="49">
        <f>H98</f>
        <v>12.96</v>
      </c>
      <c r="E106" s="47" t="s">
        <v>12</v>
      </c>
      <c r="F106" s="39">
        <f>[1]LEAD!$N$11</f>
        <v>62000</v>
      </c>
      <c r="G106" s="48">
        <v>1000</v>
      </c>
      <c r="H106" s="47" t="s">
        <v>12</v>
      </c>
      <c r="I106" s="36">
        <f t="shared" si="14"/>
        <v>803.52</v>
      </c>
      <c r="N106" s="112"/>
      <c r="O106" s="125"/>
      <c r="P106" s="122"/>
      <c r="Q106" s="114"/>
      <c r="R106" s="123"/>
      <c r="S106" s="122"/>
      <c r="T106" s="124"/>
    </row>
    <row r="107" spans="1:20" s="2" customFormat="1" ht="18" customHeight="1">
      <c r="B107" s="156"/>
      <c r="C107" s="50" t="s">
        <v>55</v>
      </c>
      <c r="D107" s="34">
        <v>4</v>
      </c>
      <c r="E107" s="34" t="s">
        <v>1</v>
      </c>
      <c r="F107" s="39">
        <f>'[1]Civil-SOR'!$G$385</f>
        <v>37</v>
      </c>
      <c r="G107" s="34"/>
      <c r="H107" s="34" t="s">
        <v>2</v>
      </c>
      <c r="I107" s="51">
        <f t="shared" si="14"/>
        <v>148</v>
      </c>
      <c r="N107" s="69"/>
      <c r="O107" s="69"/>
      <c r="P107" s="69"/>
      <c r="Q107" s="114"/>
      <c r="R107" s="69"/>
      <c r="S107" s="69"/>
      <c r="T107" s="126"/>
    </row>
    <row r="108" spans="1:20" s="2" customFormat="1" ht="27" customHeight="1">
      <c r="B108" s="156"/>
      <c r="C108" s="37" t="s">
        <v>56</v>
      </c>
      <c r="D108" s="49">
        <f>H103</f>
        <v>44.046000000000006</v>
      </c>
      <c r="E108" s="47" t="s">
        <v>12</v>
      </c>
      <c r="F108" s="34">
        <f>'[1]Civil-SOR'!$G$202</f>
        <v>37</v>
      </c>
      <c r="G108" s="48">
        <v>1</v>
      </c>
      <c r="H108" s="47" t="s">
        <v>15</v>
      </c>
      <c r="I108" s="36">
        <f t="shared" si="14"/>
        <v>1629.7020000000002</v>
      </c>
      <c r="N108" s="112"/>
      <c r="O108" s="125"/>
      <c r="P108" s="122"/>
      <c r="Q108" s="69"/>
      <c r="R108" s="123"/>
      <c r="S108" s="122"/>
      <c r="T108" s="124"/>
    </row>
    <row r="109" spans="1:20" s="2" customFormat="1" ht="27" customHeight="1">
      <c r="B109" s="156"/>
      <c r="C109" s="37" t="s">
        <v>57</v>
      </c>
      <c r="D109" s="52">
        <f>H103</f>
        <v>44.046000000000006</v>
      </c>
      <c r="E109" s="47"/>
      <c r="F109" s="34">
        <f>'[1]Civil-SOR'!$G$203</f>
        <v>6</v>
      </c>
      <c r="G109" s="48"/>
      <c r="H109" s="53"/>
      <c r="I109" s="36">
        <f t="shared" si="14"/>
        <v>264.27600000000007</v>
      </c>
      <c r="N109" s="112"/>
      <c r="O109" s="127"/>
      <c r="P109" s="122"/>
      <c r="Q109" s="69"/>
      <c r="R109" s="123"/>
      <c r="S109" s="128"/>
      <c r="T109" s="124"/>
    </row>
    <row r="110" spans="1:20" s="2" customFormat="1" ht="18" customHeight="1">
      <c r="B110" s="156"/>
      <c r="C110" s="37" t="str">
        <f>[1]Input!$C$47</f>
        <v>Add for MA @ 40%</v>
      </c>
      <c r="D110" s="52">
        <f>[1]Input!$D$47</f>
        <v>0.4</v>
      </c>
      <c r="E110" s="54"/>
      <c r="F110" s="34">
        <f>I108*40%+I109</f>
        <v>916.1568000000002</v>
      </c>
      <c r="G110" s="55"/>
      <c r="H110" s="56"/>
      <c r="I110" s="36">
        <f t="shared" si="14"/>
        <v>366.4627200000001</v>
      </c>
      <c r="N110" s="112"/>
      <c r="O110" s="127"/>
      <c r="P110" s="70"/>
      <c r="Q110" s="69"/>
      <c r="R110" s="129"/>
      <c r="S110" s="117"/>
      <c r="T110" s="124"/>
    </row>
    <row r="111" spans="1:20" s="2" customFormat="1" ht="18" customHeight="1">
      <c r="B111" s="156"/>
      <c r="C111" s="57" t="s">
        <v>67</v>
      </c>
      <c r="D111" s="58"/>
      <c r="E111" s="54"/>
      <c r="F111" s="34"/>
      <c r="G111" s="48"/>
      <c r="H111" s="34"/>
      <c r="I111" s="59">
        <f>SUM(I105:I110)</f>
        <v>5108.206720000001</v>
      </c>
      <c r="N111" s="116"/>
      <c r="O111" s="130"/>
      <c r="P111" s="70"/>
      <c r="Q111" s="69"/>
      <c r="R111" s="123"/>
      <c r="S111" s="69"/>
      <c r="T111" s="131"/>
    </row>
    <row r="112" spans="1:20" s="2" customFormat="1" ht="18" customHeight="1">
      <c r="B112" s="156"/>
      <c r="C112" s="60"/>
      <c r="D112" s="58"/>
      <c r="E112" s="54"/>
      <c r="F112" s="34"/>
      <c r="G112" s="48"/>
      <c r="H112" s="34"/>
      <c r="I112" s="59">
        <f>I111/3.24</f>
        <v>1576.6070123456793</v>
      </c>
      <c r="N112" s="113"/>
      <c r="O112" s="130"/>
      <c r="P112" s="70"/>
      <c r="Q112" s="69"/>
      <c r="R112" s="123"/>
      <c r="S112" s="69"/>
      <c r="T112" s="131"/>
    </row>
    <row r="113" spans="1:20" s="2" customFormat="1" ht="27.75" customHeight="1">
      <c r="B113" s="156"/>
      <c r="C113" s="37" t="str">
        <f>[1]Input!$C$48</f>
        <v>Overheads &amp; Contractors Profit @ 13.615%</v>
      </c>
      <c r="D113" s="61">
        <f>[1]Input!$D$48</f>
        <v>0.13614999999999999</v>
      </c>
      <c r="E113" s="54"/>
      <c r="F113" s="34">
        <f>I112</f>
        <v>1576.6070123456793</v>
      </c>
      <c r="G113" s="55"/>
      <c r="H113" s="56"/>
      <c r="I113" s="36">
        <f>IF(G113="",D113*F113,(D113*F113/G113))</f>
        <v>214.65504473086423</v>
      </c>
      <c r="N113" s="112"/>
      <c r="O113" s="132"/>
      <c r="P113" s="70"/>
      <c r="Q113" s="69"/>
      <c r="R113" s="129"/>
      <c r="S113" s="117"/>
      <c r="T113" s="124"/>
    </row>
    <row r="114" spans="1:20" s="2" customFormat="1" ht="18" customHeight="1">
      <c r="B114" s="156"/>
      <c r="C114" s="60"/>
      <c r="D114" s="58"/>
      <c r="E114" s="54"/>
      <c r="F114" s="34"/>
      <c r="G114" s="48"/>
      <c r="H114" s="34"/>
      <c r="I114" s="59">
        <f>SUM(I112:I113)</f>
        <v>1791.2620570765434</v>
      </c>
      <c r="N114" s="113"/>
      <c r="O114" s="130"/>
      <c r="P114" s="70"/>
      <c r="Q114" s="69"/>
      <c r="R114" s="123"/>
      <c r="S114" s="69"/>
      <c r="T114" s="131"/>
    </row>
    <row r="115" spans="1:20" ht="18" customHeight="1">
      <c r="A115" s="2"/>
      <c r="B115" s="157"/>
      <c r="C115" s="63" t="s">
        <v>47</v>
      </c>
      <c r="D115" s="34"/>
      <c r="E115" s="54"/>
      <c r="F115" s="34"/>
      <c r="G115" s="160" t="s">
        <v>58</v>
      </c>
      <c r="H115" s="160"/>
      <c r="I115" s="111">
        <f>ROUND(I114,0)</f>
        <v>1791</v>
      </c>
      <c r="N115" s="68"/>
      <c r="O115" s="69"/>
      <c r="P115" s="70"/>
      <c r="Q115" s="69"/>
      <c r="R115" s="172"/>
      <c r="S115" s="172"/>
      <c r="T115" s="71"/>
    </row>
    <row r="116" spans="1:20" ht="18" customHeight="1">
      <c r="A116" s="2"/>
      <c r="B116" s="67"/>
      <c r="C116" s="68"/>
      <c r="D116" s="69"/>
      <c r="E116" s="70"/>
      <c r="F116" s="69"/>
      <c r="G116" s="62"/>
      <c r="H116" s="62"/>
      <c r="I116" s="71"/>
      <c r="N116" s="68"/>
      <c r="O116" s="69"/>
      <c r="P116" s="70"/>
      <c r="Q116" s="69"/>
      <c r="R116" s="62"/>
      <c r="S116" s="62"/>
      <c r="T116" s="71"/>
    </row>
    <row r="117" spans="1:20" ht="140.4" customHeight="1">
      <c r="B117" s="175">
        <v>26</v>
      </c>
      <c r="C117" s="166" t="s">
        <v>101</v>
      </c>
      <c r="D117" s="167"/>
      <c r="E117" s="167"/>
      <c r="F117" s="167"/>
      <c r="G117" s="167"/>
      <c r="H117" s="167"/>
      <c r="I117" s="168"/>
      <c r="J117" s="96"/>
      <c r="K117" s="96"/>
    </row>
    <row r="118" spans="1:20" ht="16.2" customHeight="1">
      <c r="B118" s="176"/>
      <c r="C118" s="133" t="s">
        <v>102</v>
      </c>
      <c r="D118" s="100"/>
      <c r="E118" s="100"/>
      <c r="F118" s="134"/>
      <c r="G118" s="100"/>
      <c r="H118" s="100"/>
      <c r="I118" s="135"/>
      <c r="J118" s="96"/>
      <c r="K118" s="96"/>
    </row>
    <row r="119" spans="1:20">
      <c r="B119" s="176"/>
      <c r="C119" s="100" t="s">
        <v>103</v>
      </c>
      <c r="D119" s="100"/>
      <c r="E119" s="100"/>
      <c r="F119" s="134"/>
      <c r="G119" s="100"/>
      <c r="H119" s="100"/>
      <c r="I119" s="135"/>
      <c r="J119" s="96"/>
      <c r="K119" s="96"/>
    </row>
    <row r="120" spans="1:20">
      <c r="B120" s="176"/>
      <c r="C120" s="100" t="s">
        <v>104</v>
      </c>
      <c r="D120" s="100"/>
      <c r="E120" s="100"/>
      <c r="F120" s="134"/>
      <c r="G120" s="100"/>
      <c r="H120" s="100"/>
      <c r="I120" s="135"/>
      <c r="J120" s="96"/>
      <c r="K120" s="96"/>
    </row>
    <row r="121" spans="1:20" ht="26.4">
      <c r="B121" s="176"/>
      <c r="C121" s="97" t="s">
        <v>105</v>
      </c>
      <c r="D121" s="136">
        <v>1.05</v>
      </c>
      <c r="E121" s="137" t="s">
        <v>106</v>
      </c>
      <c r="F121" s="138">
        <f>[2]LEAD!$N$7</f>
        <v>60000</v>
      </c>
      <c r="G121" s="139">
        <v>1</v>
      </c>
      <c r="H121" s="137" t="str">
        <f>IF(E121="","",IF(E121="No.","Each",IF(E121="Nos.","Each",E121)))</f>
        <v>MT</v>
      </c>
      <c r="I121" s="138">
        <f>IF(G121="",D121*F121,(D121*F121/G121))</f>
        <v>63000</v>
      </c>
      <c r="J121" s="140"/>
      <c r="K121" s="140"/>
    </row>
    <row r="122" spans="1:20">
      <c r="B122" s="176"/>
      <c r="C122" s="97" t="s">
        <v>107</v>
      </c>
      <c r="D122" s="136">
        <v>6</v>
      </c>
      <c r="E122" s="137" t="s">
        <v>12</v>
      </c>
      <c r="F122" s="138">
        <f>'[2]Civil-SOR'!$G$309</f>
        <v>71</v>
      </c>
      <c r="G122" s="139">
        <v>1</v>
      </c>
      <c r="H122" s="137" t="str">
        <f>IF(E122="","",IF(E122="No.","Each",IF(E122="Nos.","Each",E122)))</f>
        <v>Kgs</v>
      </c>
      <c r="I122" s="138">
        <f>IF(G122="",D122*F122,(D122*F122/G122))</f>
        <v>426</v>
      </c>
      <c r="J122" s="140"/>
      <c r="K122" s="140"/>
    </row>
    <row r="123" spans="1:20" ht="39.6">
      <c r="B123" s="176"/>
      <c r="C123" s="100" t="s">
        <v>108</v>
      </c>
      <c r="D123" s="141"/>
      <c r="E123" s="140"/>
      <c r="F123" s="98"/>
      <c r="G123" s="142"/>
      <c r="H123" s="140"/>
      <c r="I123" s="98"/>
      <c r="J123" s="140"/>
      <c r="K123" s="140"/>
    </row>
    <row r="124" spans="1:20">
      <c r="B124" s="176"/>
      <c r="C124" s="97" t="s">
        <v>109</v>
      </c>
      <c r="D124" s="143">
        <v>3</v>
      </c>
      <c r="E124" s="144" t="s">
        <v>1</v>
      </c>
      <c r="F124" s="138">
        <f>'[2]Civil-SOR'!$G$288</f>
        <v>685</v>
      </c>
      <c r="G124" s="145">
        <v>1</v>
      </c>
      <c r="H124" s="146" t="str">
        <f>IF(E124="","",IF(E124="No.","Each",IF(E124="Nos.","Each",E124)))</f>
        <v>Each</v>
      </c>
      <c r="I124" s="138">
        <f>IF(G124="",D124*F124,(D124*F124/G124))</f>
        <v>2055</v>
      </c>
      <c r="J124" s="140"/>
      <c r="K124" s="140"/>
    </row>
    <row r="125" spans="1:20">
      <c r="B125" s="176"/>
      <c r="C125" s="97" t="s">
        <v>110</v>
      </c>
      <c r="D125" s="143">
        <v>7</v>
      </c>
      <c r="E125" s="144" t="s">
        <v>1</v>
      </c>
      <c r="F125" s="138">
        <f>'[2]Civil-SOR'!$G$289</f>
        <v>575</v>
      </c>
      <c r="G125" s="145">
        <v>1</v>
      </c>
      <c r="H125" s="146" t="str">
        <f>IF(E125="","",IF(E125="No.","Each",IF(E125="Nos.","Each",E125)))</f>
        <v>Each</v>
      </c>
      <c r="I125" s="138">
        <f>IF(G125="",D125*F125,(D125*F125/G125))</f>
        <v>4025</v>
      </c>
      <c r="J125" s="140"/>
      <c r="K125" s="140"/>
    </row>
    <row r="126" spans="1:20">
      <c r="B126" s="176"/>
      <c r="C126" s="97" t="s">
        <v>111</v>
      </c>
      <c r="D126" s="143">
        <v>10</v>
      </c>
      <c r="E126" s="144" t="s">
        <v>1</v>
      </c>
      <c r="F126" s="138">
        <f>'[2]Civil-SOR'!$G$307</f>
        <v>520</v>
      </c>
      <c r="G126" s="145">
        <v>1</v>
      </c>
      <c r="H126" s="146" t="str">
        <f>IF(E126="","",IF(E126="No.","Each",IF(E126="Nos.","Each",E126)))</f>
        <v>Each</v>
      </c>
      <c r="I126" s="138">
        <f>IF(G126="",D126*F126,(D126*F126/G126))</f>
        <v>5200</v>
      </c>
      <c r="J126" s="140"/>
      <c r="K126" s="140"/>
    </row>
    <row r="127" spans="1:20">
      <c r="B127" s="176"/>
      <c r="C127" s="97" t="str">
        <f>[2]Input!$C$48</f>
        <v>Add for MA @ 40%</v>
      </c>
      <c r="D127" s="143">
        <f>[2]Input!$D$48</f>
        <v>0.4</v>
      </c>
      <c r="E127" s="144"/>
      <c r="F127" s="138">
        <f>SUM(I124:I126)</f>
        <v>11280</v>
      </c>
      <c r="G127" s="145"/>
      <c r="H127" s="146"/>
      <c r="I127" s="138">
        <f>IF(G127="",D127*F127,(D127*F127/G127))</f>
        <v>4512</v>
      </c>
      <c r="J127" s="140"/>
      <c r="K127" s="140"/>
    </row>
    <row r="128" spans="1:20">
      <c r="B128" s="176"/>
      <c r="C128" s="87"/>
      <c r="D128" s="87"/>
      <c r="E128" s="87"/>
      <c r="F128" s="147"/>
      <c r="G128" s="87"/>
      <c r="H128" s="87"/>
      <c r="I128" s="102">
        <f>SUM(I121:I127)</f>
        <v>79218</v>
      </c>
      <c r="J128" s="94"/>
      <c r="K128" s="94"/>
    </row>
    <row r="129" spans="2:11">
      <c r="B129" s="176"/>
      <c r="C129" s="100"/>
      <c r="D129" s="100"/>
      <c r="E129" s="100"/>
      <c r="F129" s="134"/>
      <c r="G129" s="100"/>
      <c r="H129" s="100"/>
      <c r="I129" s="135"/>
      <c r="J129" s="94"/>
      <c r="K129" s="94"/>
    </row>
    <row r="130" spans="2:11">
      <c r="B130" s="176"/>
      <c r="C130" s="100" t="s">
        <v>21</v>
      </c>
      <c r="D130" s="148" t="s">
        <v>22</v>
      </c>
      <c r="E130" s="149" t="s">
        <v>23</v>
      </c>
      <c r="F130" s="150" t="s">
        <v>24</v>
      </c>
      <c r="G130" s="150" t="s">
        <v>25</v>
      </c>
      <c r="H130" s="150" t="s">
        <v>26</v>
      </c>
      <c r="I130" s="148" t="s">
        <v>27</v>
      </c>
      <c r="J130" s="94"/>
      <c r="K130" s="94"/>
    </row>
    <row r="131" spans="2:11">
      <c r="B131" s="176"/>
      <c r="C131" s="97" t="s">
        <v>28</v>
      </c>
      <c r="D131" s="75">
        <f>I128</f>
        <v>79218</v>
      </c>
      <c r="E131" s="75">
        <f>I128</f>
        <v>79218</v>
      </c>
      <c r="F131" s="75">
        <f>I128</f>
        <v>79218</v>
      </c>
      <c r="G131" s="75">
        <f>I128</f>
        <v>79218</v>
      </c>
      <c r="H131" s="75">
        <f>I128</f>
        <v>79218</v>
      </c>
      <c r="I131" s="75">
        <f>I128</f>
        <v>79218</v>
      </c>
      <c r="J131" s="94"/>
      <c r="K131" s="94"/>
    </row>
    <row r="132" spans="2:11" ht="26.4">
      <c r="B132" s="176"/>
      <c r="C132" s="97" t="s">
        <v>112</v>
      </c>
      <c r="D132" s="75">
        <v>0</v>
      </c>
      <c r="E132" s="75">
        <f>K132*10%</f>
        <v>1128</v>
      </c>
      <c r="F132" s="75">
        <f>K132*20%</f>
        <v>2256</v>
      </c>
      <c r="G132" s="75">
        <f>K132*30%</f>
        <v>3384</v>
      </c>
      <c r="H132" s="75">
        <f>K132*40%</f>
        <v>4512</v>
      </c>
      <c r="I132" s="75">
        <f>K132*50%</f>
        <v>5640</v>
      </c>
      <c r="J132" s="94"/>
      <c r="K132" s="94">
        <v>11280</v>
      </c>
    </row>
    <row r="133" spans="2:11">
      <c r="B133" s="176"/>
      <c r="C133" s="97" t="str">
        <f>[2]Input!$C$48</f>
        <v>Add for MA @ 40%</v>
      </c>
      <c r="D133" s="75">
        <f>D132*[2]Input!$D$48</f>
        <v>0</v>
      </c>
      <c r="E133" s="75">
        <f>E132*[2]Input!$D$48</f>
        <v>451.20000000000005</v>
      </c>
      <c r="F133" s="75">
        <f>F132*[2]Input!$D$48</f>
        <v>902.40000000000009</v>
      </c>
      <c r="G133" s="75">
        <f>G132*[2]Input!$D$48</f>
        <v>1353.6000000000001</v>
      </c>
      <c r="H133" s="75">
        <f>H132*[2]Input!$D$48</f>
        <v>1804.8000000000002</v>
      </c>
      <c r="I133" s="75">
        <f>I132*[2]Input!$D$48</f>
        <v>2256</v>
      </c>
      <c r="J133" s="94"/>
      <c r="K133" s="94"/>
    </row>
    <row r="134" spans="2:11">
      <c r="B134" s="176"/>
      <c r="C134" s="100" t="s">
        <v>113</v>
      </c>
      <c r="D134" s="75">
        <f t="shared" ref="D134:I134" si="15">SUM(D131:D133)</f>
        <v>79218</v>
      </c>
      <c r="E134" s="75">
        <f t="shared" si="15"/>
        <v>80797.2</v>
      </c>
      <c r="F134" s="75">
        <f t="shared" si="15"/>
        <v>82376.399999999994</v>
      </c>
      <c r="G134" s="75">
        <f t="shared" si="15"/>
        <v>83955.6</v>
      </c>
      <c r="H134" s="75">
        <f t="shared" si="15"/>
        <v>85534.8</v>
      </c>
      <c r="I134" s="75">
        <f t="shared" si="15"/>
        <v>87114</v>
      </c>
      <c r="J134" s="94"/>
      <c r="K134" s="94"/>
    </row>
    <row r="135" spans="2:11" ht="26.4">
      <c r="B135" s="176"/>
      <c r="C135" s="97" t="str">
        <f>[2]Input!$C$49</f>
        <v>Overheads &amp; Contractors Profit @ 13.615%</v>
      </c>
      <c r="D135" s="151">
        <f>ROUND(D134*[2]Input!$D$49,2)</f>
        <v>10785.53</v>
      </c>
      <c r="E135" s="151">
        <f>ROUND(E134*[2]Input!$D$49,2)</f>
        <v>11000.54</v>
      </c>
      <c r="F135" s="151">
        <f>ROUND(F134*[2]Input!$D$49,2)</f>
        <v>11215.55</v>
      </c>
      <c r="G135" s="151">
        <f>ROUND(G134*[2]Input!$D$49,2)</f>
        <v>11430.55</v>
      </c>
      <c r="H135" s="151">
        <f>ROUND(H134*[2]Input!$D$49,2)</f>
        <v>11645.56</v>
      </c>
      <c r="I135" s="151">
        <f>ROUND(I134*[2]Input!$D$49,2)</f>
        <v>11860.57</v>
      </c>
      <c r="J135" s="94"/>
      <c r="K135" s="94"/>
    </row>
    <row r="136" spans="2:11">
      <c r="B136" s="176"/>
      <c r="C136" s="87" t="s">
        <v>113</v>
      </c>
      <c r="D136" s="152">
        <f t="shared" ref="D136:I136" si="16">SUM(D134:D135)</f>
        <v>90003.53</v>
      </c>
      <c r="E136" s="152">
        <f t="shared" si="16"/>
        <v>91797.739999999991</v>
      </c>
      <c r="F136" s="152">
        <f t="shared" si="16"/>
        <v>93591.95</v>
      </c>
      <c r="G136" s="152">
        <f t="shared" si="16"/>
        <v>95386.150000000009</v>
      </c>
      <c r="H136" s="152">
        <f t="shared" si="16"/>
        <v>97180.36</v>
      </c>
      <c r="I136" s="152">
        <f t="shared" si="16"/>
        <v>98974.57</v>
      </c>
      <c r="J136" s="94"/>
      <c r="K136" s="94"/>
    </row>
    <row r="137" spans="2:11">
      <c r="B137" s="177"/>
      <c r="C137" s="95" t="s">
        <v>4</v>
      </c>
      <c r="D137" s="73">
        <f t="shared" ref="D137:I137" si="17">ROUND(D136,0)</f>
        <v>90004</v>
      </c>
      <c r="E137" s="73">
        <f t="shared" si="17"/>
        <v>91798</v>
      </c>
      <c r="F137" s="73">
        <f t="shared" si="17"/>
        <v>93592</v>
      </c>
      <c r="G137" s="110">
        <f t="shared" si="17"/>
        <v>95386</v>
      </c>
      <c r="H137" s="73">
        <f t="shared" si="17"/>
        <v>97180</v>
      </c>
      <c r="I137" s="73">
        <f t="shared" si="17"/>
        <v>98975</v>
      </c>
      <c r="J137" s="94"/>
      <c r="K137" s="94"/>
    </row>
    <row r="138" spans="2:11">
      <c r="B138" s="83"/>
      <c r="C138" s="100"/>
      <c r="D138" s="100"/>
      <c r="E138" s="100"/>
      <c r="F138" s="134"/>
      <c r="G138" s="100"/>
      <c r="H138" s="100"/>
      <c r="I138" s="135"/>
      <c r="J138" s="94"/>
      <c r="K138" s="94"/>
    </row>
  </sheetData>
  <mergeCells count="21">
    <mergeCell ref="C117:I117"/>
    <mergeCell ref="R115:S115"/>
    <mergeCell ref="O97:Q97"/>
    <mergeCell ref="O98:Q98"/>
    <mergeCell ref="O100:P100"/>
    <mergeCell ref="O101:P101"/>
    <mergeCell ref="B117:B137"/>
    <mergeCell ref="B2:I2"/>
    <mergeCell ref="B3:B27"/>
    <mergeCell ref="B94:B115"/>
    <mergeCell ref="D97:F97"/>
    <mergeCell ref="D98:F98"/>
    <mergeCell ref="D100:E100"/>
    <mergeCell ref="D101:E101"/>
    <mergeCell ref="G115:H115"/>
    <mergeCell ref="C94:I94"/>
    <mergeCell ref="C29:I29"/>
    <mergeCell ref="B29:B57"/>
    <mergeCell ref="C3:I3"/>
    <mergeCell ref="C59:I59"/>
    <mergeCell ref="B59:B92"/>
  </mergeCells>
  <pageMargins left="0.59055118110236227" right="0.19685039370078741" top="0.74803149606299213" bottom="0.94488188976377963" header="0.31496062992125984" footer="0.31496062992125984"/>
  <pageSetup paperSize="9" orientation="portrait" r:id="rId1"/>
  <rowBreaks count="3" manualBreakCount="3">
    <brk id="58" min="1" max="8" man="1"/>
    <brk id="93" min="1" max="8" man="1"/>
    <brk id="116" min="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shiva manohar</cp:lastModifiedBy>
  <cp:lastPrinted>2024-07-06T09:31:12Z</cp:lastPrinted>
  <dcterms:created xsi:type="dcterms:W3CDTF">2024-03-18T12:44:06Z</dcterms:created>
  <dcterms:modified xsi:type="dcterms:W3CDTF">2024-07-06T09:31:26Z</dcterms:modified>
</cp:coreProperties>
</file>